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EE24709-FAF3-4321-ACB7-D2895D97A94F}" xr6:coauthVersionLast="47" xr6:coauthVersionMax="47" xr10:uidLastSave="{00000000-0000-0000-0000-000000000000}"/>
  <bookViews>
    <workbookView xWindow="-108" yWindow="-108" windowWidth="23256" windowHeight="12720" activeTab="4" xr2:uid="{235109B0-F166-4A15-AA6B-2FE3B1F3995A}"/>
  </bookViews>
  <sheets>
    <sheet name="Capas" sheetId="3" r:id="rId1"/>
    <sheet name="Hoja1" sheetId="9" r:id="rId2"/>
    <sheet name="BD Capas" sheetId="1" r:id="rId3"/>
    <sheet name="BD Detalle" sheetId="2" r:id="rId4"/>
    <sheet name="BASE Global" sheetId="7" r:id="rId5"/>
    <sheet name="Resumen Capas" sheetId="8" r:id="rId6"/>
    <sheet name="Capas (2)" sheetId="4" r:id="rId7"/>
    <sheet name="BD_Capas" sheetId="5" r:id="rId8"/>
    <sheet name="BD_Detalles" sheetId="6" r:id="rId9"/>
  </sheets>
  <externalReferences>
    <externalReference r:id="rId10"/>
  </externalReferences>
  <definedNames>
    <definedName name="_xlnm._FilterDatabase" localSheetId="3" hidden="1">'BD Detalle'!$L$9:$M$91</definedName>
    <definedName name="_xlnm._FilterDatabase" localSheetId="1" hidden="1">Hoja1!$D$3:$E$125</definedName>
    <definedName name="DatosExternos_1" localSheetId="7" hidden="1">BD_Capas!$A$1:$J$1961</definedName>
    <definedName name="DatosExternos_1" localSheetId="8" hidden="1">BD_Detalles!$A$1:$I$197</definedName>
    <definedName name="DatosExternos_1" localSheetId="6" hidden="1">'Capas (2)'!$A$1:$E$411</definedName>
    <definedName name="DatosExternos_2" localSheetId="4" hidden="1">'BASE Global'!$A$1:$Q$687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0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5" i="2" l="1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I167" i="2" s="1"/>
  <c r="H166" i="2"/>
  <c r="I166" i="2" s="1"/>
  <c r="H165" i="2"/>
  <c r="I165" i="2" s="1"/>
  <c r="H164" i="2"/>
  <c r="I164" i="2" s="1"/>
  <c r="H163" i="2"/>
  <c r="I163" i="2" s="1"/>
  <c r="H162" i="2"/>
  <c r="I162" i="2" s="1"/>
  <c r="H161" i="2"/>
  <c r="I161" i="2" s="1"/>
  <c r="H160" i="2"/>
  <c r="I160" i="2" s="1"/>
  <c r="H159" i="2"/>
  <c r="I159" i="2" s="1"/>
  <c r="H158" i="2"/>
  <c r="I158" i="2" s="1"/>
  <c r="H157" i="2"/>
  <c r="I157" i="2" s="1"/>
  <c r="H156" i="2"/>
  <c r="I156" i="2" s="1"/>
  <c r="H155" i="2"/>
  <c r="I155" i="2" s="1"/>
  <c r="H154" i="2"/>
  <c r="I154" i="2" s="1"/>
  <c r="H153" i="2"/>
  <c r="I153" i="2" s="1"/>
  <c r="H152" i="2"/>
  <c r="I152" i="2" s="1"/>
  <c r="H151" i="2"/>
  <c r="I151" i="2" s="1"/>
  <c r="H150" i="2"/>
  <c r="I150" i="2" s="1"/>
  <c r="H149" i="2"/>
  <c r="I149" i="2" s="1"/>
  <c r="H148" i="2"/>
  <c r="I148" i="2" s="1"/>
  <c r="H147" i="2"/>
  <c r="I147" i="2" s="1"/>
  <c r="H146" i="2"/>
  <c r="I146" i="2" s="1"/>
  <c r="H145" i="2"/>
  <c r="I145" i="2" s="1"/>
  <c r="H144" i="2"/>
  <c r="I144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H123" i="2"/>
  <c r="I123" i="2" s="1"/>
  <c r="H122" i="2"/>
  <c r="I122" i="2" s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I102" i="2"/>
  <c r="H102" i="2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6" i="2"/>
  <c r="G154" i="2"/>
  <c r="G152" i="2"/>
  <c r="G150" i="2"/>
  <c r="G148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2" i="2"/>
  <c r="I1950" i="1"/>
  <c r="I1930" i="1"/>
  <c r="I1910" i="1"/>
  <c r="I1890" i="1"/>
  <c r="I1870" i="1"/>
  <c r="I1850" i="1"/>
  <c r="I1830" i="1"/>
  <c r="I1810" i="1"/>
  <c r="I1790" i="1"/>
  <c r="I1770" i="1"/>
  <c r="I1750" i="1"/>
  <c r="I1730" i="1"/>
  <c r="I1710" i="1"/>
  <c r="I1690" i="1"/>
  <c r="I1670" i="1"/>
  <c r="I1650" i="1"/>
  <c r="I1630" i="1"/>
  <c r="I1610" i="1"/>
  <c r="I1590" i="1"/>
  <c r="I1570" i="1"/>
  <c r="I1550" i="1"/>
  <c r="I1530" i="1"/>
  <c r="I1510" i="1"/>
  <c r="I1490" i="1"/>
  <c r="I1470" i="1"/>
  <c r="I1450" i="1"/>
  <c r="I1430" i="1"/>
  <c r="I1410" i="1"/>
  <c r="I1390" i="1"/>
  <c r="I1370" i="1"/>
  <c r="I1350" i="1"/>
  <c r="I1330" i="1"/>
  <c r="I1310" i="1"/>
  <c r="I1290" i="1"/>
  <c r="I1270" i="1"/>
  <c r="I1250" i="1"/>
  <c r="I1230" i="1"/>
  <c r="I1210" i="1"/>
  <c r="I1190" i="1"/>
  <c r="I1170" i="1"/>
  <c r="I1150" i="1"/>
  <c r="I1130" i="1"/>
  <c r="I1110" i="1"/>
  <c r="I1090" i="1"/>
  <c r="I1070" i="1"/>
  <c r="I1050" i="1"/>
  <c r="I1030" i="1"/>
  <c r="I1010" i="1"/>
  <c r="I990" i="1"/>
  <c r="I970" i="1"/>
  <c r="I950" i="1"/>
  <c r="I930" i="1"/>
  <c r="I910" i="1"/>
  <c r="I890" i="1"/>
  <c r="I870" i="1"/>
  <c r="I850" i="1"/>
  <c r="I830" i="1"/>
  <c r="F1490" i="1"/>
  <c r="F1470" i="1"/>
  <c r="F1450" i="1"/>
  <c r="F1430" i="1"/>
  <c r="F1410" i="1"/>
  <c r="F1390" i="1"/>
  <c r="F1370" i="1"/>
  <c r="F1350" i="1"/>
  <c r="F1330" i="1"/>
  <c r="F1310" i="1"/>
  <c r="F1290" i="1"/>
  <c r="F1270" i="1"/>
  <c r="F1250" i="1"/>
  <c r="F1230" i="1"/>
  <c r="F1210" i="1"/>
  <c r="F1190" i="1"/>
  <c r="F1170" i="1"/>
  <c r="F1150" i="1"/>
  <c r="F1130" i="1"/>
  <c r="F1110" i="1"/>
  <c r="F1090" i="1"/>
  <c r="F1070" i="1"/>
  <c r="F1050" i="1"/>
  <c r="F1030" i="1"/>
  <c r="F1010" i="1"/>
  <c r="F990" i="1"/>
  <c r="F970" i="1"/>
  <c r="F950" i="1"/>
  <c r="F930" i="1"/>
  <c r="F910" i="1"/>
  <c r="F890" i="1"/>
  <c r="F870" i="1"/>
  <c r="F850" i="1"/>
  <c r="F830" i="1"/>
  <c r="B1950" i="1"/>
  <c r="B1930" i="1"/>
  <c r="B1910" i="1"/>
  <c r="B1890" i="1"/>
  <c r="B1870" i="1"/>
  <c r="B1850" i="1"/>
  <c r="B1830" i="1"/>
  <c r="B1810" i="1"/>
  <c r="B1790" i="1"/>
  <c r="B1770" i="1"/>
  <c r="B1750" i="1"/>
  <c r="B1730" i="1"/>
  <c r="B1710" i="1"/>
  <c r="B1690" i="1"/>
  <c r="B1670" i="1"/>
  <c r="B1650" i="1"/>
  <c r="B1630" i="1"/>
  <c r="B1610" i="1"/>
  <c r="B1590" i="1"/>
  <c r="B1570" i="1"/>
  <c r="B1550" i="1"/>
  <c r="B1530" i="1"/>
  <c r="B1510" i="1"/>
  <c r="B1490" i="1"/>
  <c r="B1470" i="1"/>
  <c r="B1450" i="1"/>
  <c r="B1430" i="1"/>
  <c r="B1410" i="1"/>
  <c r="B1390" i="1"/>
  <c r="B1370" i="1"/>
  <c r="B1350" i="1"/>
  <c r="B1330" i="1"/>
  <c r="B1310" i="1"/>
  <c r="B1290" i="1"/>
  <c r="B1270" i="1"/>
  <c r="B1250" i="1"/>
  <c r="B1230" i="1"/>
  <c r="B1210" i="1"/>
  <c r="B1190" i="1"/>
  <c r="B1170" i="1"/>
  <c r="B1150" i="1"/>
  <c r="B1130" i="1"/>
  <c r="B1110" i="1"/>
  <c r="B1090" i="1"/>
  <c r="B1070" i="1"/>
  <c r="B1050" i="1"/>
  <c r="B1030" i="1"/>
  <c r="B1010" i="1"/>
  <c r="B990" i="1"/>
  <c r="B970" i="1"/>
  <c r="B950" i="1"/>
  <c r="B930" i="1"/>
  <c r="B910" i="1"/>
  <c r="B890" i="1"/>
  <c r="B870" i="1"/>
  <c r="B850" i="1"/>
  <c r="B830" i="1"/>
  <c r="H1954" i="1"/>
  <c r="A1951" i="1"/>
  <c r="F1950" i="1"/>
  <c r="H1934" i="1"/>
  <c r="A1931" i="1"/>
  <c r="F1930" i="1"/>
  <c r="H1914" i="1"/>
  <c r="A1911" i="1"/>
  <c r="F1910" i="1"/>
  <c r="H1894" i="1"/>
  <c r="A1891" i="1"/>
  <c r="F1890" i="1"/>
  <c r="H1874" i="1"/>
  <c r="A1871" i="1"/>
  <c r="F1870" i="1"/>
  <c r="H1854" i="1"/>
  <c r="A1851" i="1"/>
  <c r="F1850" i="1"/>
  <c r="H1834" i="1"/>
  <c r="A1831" i="1"/>
  <c r="B1831" i="1" s="1"/>
  <c r="F1830" i="1"/>
  <c r="H1814" i="1"/>
  <c r="A1811" i="1"/>
  <c r="B1811" i="1" s="1"/>
  <c r="F1810" i="1"/>
  <c r="H1794" i="1"/>
  <c r="A1791" i="1"/>
  <c r="F1790" i="1"/>
  <c r="H1774" i="1"/>
  <c r="A1771" i="1"/>
  <c r="A1772" i="1" s="1"/>
  <c r="B1772" i="1" s="1"/>
  <c r="F1770" i="1"/>
  <c r="H1754" i="1"/>
  <c r="A1751" i="1"/>
  <c r="B1751" i="1" s="1"/>
  <c r="F1750" i="1"/>
  <c r="H1734" i="1"/>
  <c r="A1731" i="1"/>
  <c r="A1732" i="1" s="1"/>
  <c r="F1730" i="1"/>
  <c r="H1714" i="1"/>
  <c r="A1711" i="1"/>
  <c r="F1710" i="1"/>
  <c r="H1694" i="1"/>
  <c r="A1691" i="1"/>
  <c r="F1690" i="1"/>
  <c r="H1674" i="1"/>
  <c r="A1671" i="1"/>
  <c r="B1671" i="1" s="1"/>
  <c r="F1670" i="1"/>
  <c r="H1654" i="1"/>
  <c r="A1651" i="1"/>
  <c r="A1652" i="1" s="1"/>
  <c r="F1650" i="1"/>
  <c r="H1634" i="1"/>
  <c r="A1631" i="1"/>
  <c r="F1630" i="1"/>
  <c r="H1614" i="1"/>
  <c r="A1611" i="1"/>
  <c r="F1610" i="1"/>
  <c r="H1594" i="1"/>
  <c r="A1591" i="1"/>
  <c r="B1591" i="1" s="1"/>
  <c r="F1590" i="1"/>
  <c r="H1574" i="1"/>
  <c r="A1571" i="1"/>
  <c r="B1571" i="1" s="1"/>
  <c r="F1570" i="1"/>
  <c r="H1554" i="1"/>
  <c r="A1551" i="1"/>
  <c r="F1550" i="1"/>
  <c r="H1534" i="1"/>
  <c r="A1531" i="1"/>
  <c r="F1530" i="1"/>
  <c r="H1514" i="1"/>
  <c r="A1511" i="1"/>
  <c r="B1511" i="1" s="1"/>
  <c r="F1510" i="1"/>
  <c r="H1494" i="1"/>
  <c r="A1491" i="1"/>
  <c r="B1491" i="1" s="1"/>
  <c r="H1474" i="1"/>
  <c r="A1471" i="1"/>
  <c r="H1454" i="1"/>
  <c r="A1451" i="1"/>
  <c r="A1452" i="1" s="1"/>
  <c r="H1434" i="1"/>
  <c r="A1431" i="1"/>
  <c r="B1431" i="1" s="1"/>
  <c r="H1414" i="1"/>
  <c r="A1411" i="1"/>
  <c r="A1412" i="1" s="1"/>
  <c r="H1394" i="1"/>
  <c r="A1391" i="1"/>
  <c r="H1374" i="1"/>
  <c r="A1371" i="1"/>
  <c r="H1354" i="1"/>
  <c r="A1351" i="1"/>
  <c r="H1334" i="1"/>
  <c r="A1331" i="1"/>
  <c r="B1331" i="1" s="1"/>
  <c r="H1314" i="1"/>
  <c r="A1311" i="1"/>
  <c r="H1294" i="1"/>
  <c r="A1291" i="1"/>
  <c r="H1274" i="1"/>
  <c r="A1271" i="1"/>
  <c r="B1271" i="1" s="1"/>
  <c r="H1254" i="1"/>
  <c r="A1251" i="1"/>
  <c r="H1234" i="1"/>
  <c r="A1231" i="1"/>
  <c r="A1232" i="1" s="1"/>
  <c r="A1233" i="1" s="1"/>
  <c r="H1214" i="1"/>
  <c r="A1211" i="1"/>
  <c r="H1194" i="1"/>
  <c r="A1191" i="1"/>
  <c r="B1191" i="1" s="1"/>
  <c r="H1174" i="1"/>
  <c r="A1171" i="1"/>
  <c r="H1154" i="1"/>
  <c r="A1151" i="1"/>
  <c r="A1152" i="1" s="1"/>
  <c r="A1153" i="1" s="1"/>
  <c r="H1134" i="1"/>
  <c r="A1131" i="1"/>
  <c r="H1114" i="1"/>
  <c r="A1111" i="1"/>
  <c r="A1112" i="1" s="1"/>
  <c r="A1113" i="1" s="1"/>
  <c r="H1094" i="1"/>
  <c r="A1091" i="1"/>
  <c r="A1092" i="1" s="1"/>
  <c r="A1093" i="1" s="1"/>
  <c r="H1074" i="1"/>
  <c r="A1071" i="1"/>
  <c r="A1072" i="1" s="1"/>
  <c r="A1073" i="1" s="1"/>
  <c r="H1054" i="1"/>
  <c r="A1051" i="1"/>
  <c r="A1052" i="1" s="1"/>
  <c r="A1053" i="1" s="1"/>
  <c r="H1034" i="1"/>
  <c r="A1031" i="1"/>
  <c r="A1032" i="1" s="1"/>
  <c r="H1014" i="1"/>
  <c r="A1011" i="1"/>
  <c r="H994" i="1"/>
  <c r="A991" i="1"/>
  <c r="A992" i="1" s="1"/>
  <c r="A993" i="1" s="1"/>
  <c r="H974" i="1"/>
  <c r="A971" i="1"/>
  <c r="A972" i="1" s="1"/>
  <c r="H954" i="1"/>
  <c r="A951" i="1"/>
  <c r="H934" i="1"/>
  <c r="A931" i="1"/>
  <c r="A932" i="1" s="1"/>
  <c r="A933" i="1" s="1"/>
  <c r="H914" i="1"/>
  <c r="A911" i="1"/>
  <c r="A912" i="1" s="1"/>
  <c r="A913" i="1" s="1"/>
  <c r="H894" i="1"/>
  <c r="A891" i="1"/>
  <c r="A892" i="1" s="1"/>
  <c r="H874" i="1"/>
  <c r="A871" i="1"/>
  <c r="H854" i="1"/>
  <c r="A851" i="1"/>
  <c r="H834" i="1"/>
  <c r="A831" i="1"/>
  <c r="A832" i="1" s="1"/>
  <c r="A833" i="1" s="1"/>
  <c r="A1272" i="1" l="1"/>
  <c r="A1812" i="1"/>
  <c r="A1672" i="1"/>
  <c r="A1773" i="1"/>
  <c r="B912" i="1"/>
  <c r="B1731" i="1"/>
  <c r="B931" i="1"/>
  <c r="B1051" i="1"/>
  <c r="B932" i="1"/>
  <c r="B891" i="1"/>
  <c r="B1091" i="1"/>
  <c r="B1092" i="1"/>
  <c r="B911" i="1"/>
  <c r="B1411" i="1"/>
  <c r="A1952" i="1"/>
  <c r="B1951" i="1"/>
  <c r="A872" i="1"/>
  <c r="B871" i="1"/>
  <c r="A1033" i="1"/>
  <c r="B1032" i="1"/>
  <c r="A1372" i="1"/>
  <c r="B1371" i="1"/>
  <c r="A1653" i="1"/>
  <c r="B1652" i="1"/>
  <c r="A893" i="1"/>
  <c r="B892" i="1"/>
  <c r="A1733" i="1"/>
  <c r="B1732" i="1"/>
  <c r="A973" i="1"/>
  <c r="B972" i="1"/>
  <c r="A852" i="1"/>
  <c r="B851" i="1"/>
  <c r="A914" i="1"/>
  <c r="I914" i="1" s="1"/>
  <c r="B913" i="1"/>
  <c r="B1131" i="1"/>
  <c r="A1132" i="1"/>
  <c r="A1413" i="1"/>
  <c r="B1412" i="1"/>
  <c r="A1813" i="1"/>
  <c r="B1812" i="1"/>
  <c r="A1012" i="1"/>
  <c r="B1011" i="1"/>
  <c r="B1351" i="1"/>
  <c r="A1352" i="1"/>
  <c r="A952" i="1"/>
  <c r="B951" i="1"/>
  <c r="A1273" i="1"/>
  <c r="B1272" i="1"/>
  <c r="B1891" i="1"/>
  <c r="A1892" i="1"/>
  <c r="A1252" i="1"/>
  <c r="B1251" i="1"/>
  <c r="A1453" i="1"/>
  <c r="B1452" i="1"/>
  <c r="A1792" i="1"/>
  <c r="B1791" i="1"/>
  <c r="B1072" i="1"/>
  <c r="A934" i="1"/>
  <c r="I934" i="1" s="1"/>
  <c r="B933" i="1"/>
  <c r="A994" i="1"/>
  <c r="I994" i="1" s="1"/>
  <c r="B993" i="1"/>
  <c r="A1114" i="1"/>
  <c r="I1114" i="1" s="1"/>
  <c r="B1113" i="1"/>
  <c r="A1172" i="1"/>
  <c r="B1171" i="1"/>
  <c r="A1332" i="1"/>
  <c r="A1532" i="1"/>
  <c r="B1531" i="1"/>
  <c r="A1612" i="1"/>
  <c r="B1611" i="1"/>
  <c r="A1692" i="1"/>
  <c r="B1691" i="1"/>
  <c r="A1932" i="1"/>
  <c r="B1931" i="1"/>
  <c r="B1031" i="1"/>
  <c r="B1052" i="1"/>
  <c r="B1151" i="1"/>
  <c r="B1231" i="1"/>
  <c r="A834" i="1"/>
  <c r="I834" i="1" s="1"/>
  <c r="B833" i="1"/>
  <c r="A1852" i="1"/>
  <c r="B1851" i="1"/>
  <c r="B1152" i="1"/>
  <c r="B1232" i="1"/>
  <c r="B1651" i="1"/>
  <c r="A1192" i="1"/>
  <c r="A1054" i="1"/>
  <c r="I1054" i="1" s="1"/>
  <c r="B1053" i="1"/>
  <c r="A1312" i="1"/>
  <c r="B1311" i="1"/>
  <c r="A1512" i="1"/>
  <c r="A1752" i="1"/>
  <c r="A1774" i="1"/>
  <c r="I1774" i="1" s="1"/>
  <c r="B1773" i="1"/>
  <c r="B831" i="1"/>
  <c r="B991" i="1"/>
  <c r="A1074" i="1"/>
  <c r="I1074" i="1" s="1"/>
  <c r="B1073" i="1"/>
  <c r="A1552" i="1"/>
  <c r="B1551" i="1"/>
  <c r="A1632" i="1"/>
  <c r="B1631" i="1"/>
  <c r="A1712" i="1"/>
  <c r="B1711" i="1"/>
  <c r="A1872" i="1"/>
  <c r="B1871" i="1"/>
  <c r="B1071" i="1"/>
  <c r="A1234" i="1"/>
  <c r="I1234" i="1" s="1"/>
  <c r="B1233" i="1"/>
  <c r="A1392" i="1"/>
  <c r="B1391" i="1"/>
  <c r="A1432" i="1"/>
  <c r="A1592" i="1"/>
  <c r="A1673" i="1"/>
  <c r="B1672" i="1"/>
  <c r="A1912" i="1"/>
  <c r="B1911" i="1"/>
  <c r="B832" i="1"/>
  <c r="B971" i="1"/>
  <c r="B992" i="1"/>
  <c r="B1111" i="1"/>
  <c r="B1771" i="1"/>
  <c r="A1094" i="1"/>
  <c r="I1094" i="1" s="1"/>
  <c r="B1093" i="1"/>
  <c r="A1154" i="1"/>
  <c r="I1154" i="1" s="1"/>
  <c r="B1153" i="1"/>
  <c r="A1492" i="1"/>
  <c r="A1212" i="1"/>
  <c r="B1211" i="1"/>
  <c r="A1292" i="1"/>
  <c r="B1291" i="1"/>
  <c r="A1472" i="1"/>
  <c r="B1471" i="1"/>
  <c r="A1572" i="1"/>
  <c r="A1832" i="1"/>
  <c r="B1112" i="1"/>
  <c r="B1451" i="1"/>
  <c r="A1573" i="1" l="1"/>
  <c r="B1572" i="1"/>
  <c r="A1155" i="1"/>
  <c r="B1154" i="1"/>
  <c r="A1353" i="1"/>
  <c r="B1352" i="1"/>
  <c r="A1133" i="1"/>
  <c r="B1132" i="1"/>
  <c r="A1095" i="1"/>
  <c r="B1094" i="1"/>
  <c r="A1553" i="1"/>
  <c r="B1552" i="1"/>
  <c r="A1513" i="1"/>
  <c r="B1512" i="1"/>
  <c r="A1533" i="1"/>
  <c r="B1532" i="1"/>
  <c r="A1253" i="1"/>
  <c r="B1252" i="1"/>
  <c r="A1734" i="1"/>
  <c r="I1734" i="1" s="1"/>
  <c r="B1733" i="1"/>
  <c r="A1034" i="1"/>
  <c r="I1034" i="1" s="1"/>
  <c r="B1033" i="1"/>
  <c r="A1115" i="1"/>
  <c r="B1114" i="1"/>
  <c r="A1333" i="1"/>
  <c r="B1332" i="1"/>
  <c r="A935" i="1"/>
  <c r="B934" i="1"/>
  <c r="A1893" i="1"/>
  <c r="B1892" i="1"/>
  <c r="B1612" i="1"/>
  <c r="A1613" i="1"/>
  <c r="A1454" i="1"/>
  <c r="I1454" i="1" s="1"/>
  <c r="B1453" i="1"/>
  <c r="A953" i="1"/>
  <c r="B952" i="1"/>
  <c r="A1414" i="1"/>
  <c r="I1414" i="1" s="1"/>
  <c r="B1413" i="1"/>
  <c r="A974" i="1"/>
  <c r="I974" i="1" s="1"/>
  <c r="B973" i="1"/>
  <c r="A1373" i="1"/>
  <c r="B1372" i="1"/>
  <c r="A1473" i="1"/>
  <c r="B1472" i="1"/>
  <c r="A1913" i="1"/>
  <c r="B1912" i="1"/>
  <c r="A1235" i="1"/>
  <c r="B1234" i="1"/>
  <c r="A1674" i="1"/>
  <c r="I1674" i="1" s="1"/>
  <c r="B1673" i="1"/>
  <c r="A1593" i="1"/>
  <c r="B1592" i="1"/>
  <c r="B1872" i="1"/>
  <c r="A1873" i="1"/>
  <c r="A1075" i="1"/>
  <c r="B1074" i="1"/>
  <c r="B1312" i="1"/>
  <c r="A1313" i="1"/>
  <c r="A1853" i="1"/>
  <c r="B1852" i="1"/>
  <c r="A1933" i="1"/>
  <c r="B1932" i="1"/>
  <c r="A1013" i="1"/>
  <c r="B1012" i="1"/>
  <c r="A915" i="1"/>
  <c r="B914" i="1"/>
  <c r="A894" i="1"/>
  <c r="I894" i="1" s="1"/>
  <c r="B893" i="1"/>
  <c r="A873" i="1"/>
  <c r="B872" i="1"/>
  <c r="B1392" i="1"/>
  <c r="A1393" i="1"/>
  <c r="A1193" i="1"/>
  <c r="B1192" i="1"/>
  <c r="A1633" i="1"/>
  <c r="B1632" i="1"/>
  <c r="A1775" i="1"/>
  <c r="B1774" i="1"/>
  <c r="A1753" i="1"/>
  <c r="B1752" i="1"/>
  <c r="A995" i="1"/>
  <c r="B994" i="1"/>
  <c r="A1293" i="1"/>
  <c r="B1292" i="1"/>
  <c r="A1213" i="1"/>
  <c r="B1212" i="1"/>
  <c r="A1433" i="1"/>
  <c r="B1432" i="1"/>
  <c r="B1172" i="1"/>
  <c r="A1173" i="1"/>
  <c r="A1833" i="1"/>
  <c r="B1832" i="1"/>
  <c r="A1493" i="1"/>
  <c r="B1492" i="1"/>
  <c r="A1713" i="1"/>
  <c r="B1712" i="1"/>
  <c r="A1055" i="1"/>
  <c r="B1054" i="1"/>
  <c r="A835" i="1"/>
  <c r="B834" i="1"/>
  <c r="A1693" i="1"/>
  <c r="B1692" i="1"/>
  <c r="A1793" i="1"/>
  <c r="B1792" i="1"/>
  <c r="B1273" i="1"/>
  <c r="A1274" i="1"/>
  <c r="I1274" i="1" s="1"/>
  <c r="A1814" i="1"/>
  <c r="I1814" i="1" s="1"/>
  <c r="B1813" i="1"/>
  <c r="A853" i="1"/>
  <c r="B852" i="1"/>
  <c r="A1654" i="1"/>
  <c r="I1654" i="1" s="1"/>
  <c r="B1653" i="1"/>
  <c r="A1953" i="1"/>
  <c r="B1952" i="1"/>
  <c r="A1614" i="1" l="1"/>
  <c r="I1614" i="1" s="1"/>
  <c r="B1613" i="1"/>
  <c r="A1874" i="1"/>
  <c r="I1874" i="1" s="1"/>
  <c r="B1873" i="1"/>
  <c r="A1534" i="1"/>
  <c r="I1534" i="1" s="1"/>
  <c r="B1533" i="1"/>
  <c r="A854" i="1"/>
  <c r="I854" i="1" s="1"/>
  <c r="B853" i="1"/>
  <c r="A1694" i="1"/>
  <c r="I1694" i="1" s="1"/>
  <c r="B1693" i="1"/>
  <c r="B1493" i="1"/>
  <c r="A1494" i="1"/>
  <c r="I1494" i="1" s="1"/>
  <c r="B1213" i="1"/>
  <c r="A1214" i="1"/>
  <c r="I1214" i="1" s="1"/>
  <c r="A1776" i="1"/>
  <c r="B1775" i="1"/>
  <c r="A874" i="1"/>
  <c r="I874" i="1" s="1"/>
  <c r="B873" i="1"/>
  <c r="A1934" i="1"/>
  <c r="I1934" i="1" s="1"/>
  <c r="B1933" i="1"/>
  <c r="A1914" i="1"/>
  <c r="I1914" i="1" s="1"/>
  <c r="B1913" i="1"/>
  <c r="B1414" i="1"/>
  <c r="A1415" i="1"/>
  <c r="A1894" i="1"/>
  <c r="I1894" i="1" s="1"/>
  <c r="B1893" i="1"/>
  <c r="A1035" i="1"/>
  <c r="B1034" i="1"/>
  <c r="A1514" i="1"/>
  <c r="I1514" i="1" s="1"/>
  <c r="B1513" i="1"/>
  <c r="A1354" i="1"/>
  <c r="I1354" i="1" s="1"/>
  <c r="B1353" i="1"/>
  <c r="A1394" i="1"/>
  <c r="I1394" i="1" s="1"/>
  <c r="B1393" i="1"/>
  <c r="A1076" i="1"/>
  <c r="B1075" i="1"/>
  <c r="A1236" i="1"/>
  <c r="B1235" i="1"/>
  <c r="A975" i="1"/>
  <c r="B974" i="1"/>
  <c r="A1116" i="1"/>
  <c r="B1115" i="1"/>
  <c r="A1134" i="1"/>
  <c r="I1134" i="1" s="1"/>
  <c r="B1133" i="1"/>
  <c r="A1815" i="1"/>
  <c r="B1814" i="1"/>
  <c r="A836" i="1"/>
  <c r="B835" i="1"/>
  <c r="A1834" i="1"/>
  <c r="I1834" i="1" s="1"/>
  <c r="B1833" i="1"/>
  <c r="A1294" i="1"/>
  <c r="I1294" i="1" s="1"/>
  <c r="B1293" i="1"/>
  <c r="A1634" i="1"/>
  <c r="I1634" i="1" s="1"/>
  <c r="B1633" i="1"/>
  <c r="A895" i="1"/>
  <c r="B894" i="1"/>
  <c r="A1854" i="1"/>
  <c r="I1854" i="1" s="1"/>
  <c r="B1853" i="1"/>
  <c r="A1594" i="1"/>
  <c r="I1594" i="1" s="1"/>
  <c r="B1593" i="1"/>
  <c r="A1474" i="1"/>
  <c r="I1474" i="1" s="1"/>
  <c r="B1473" i="1"/>
  <c r="A954" i="1"/>
  <c r="I954" i="1" s="1"/>
  <c r="B953" i="1"/>
  <c r="A936" i="1"/>
  <c r="B935" i="1"/>
  <c r="A1735" i="1"/>
  <c r="B1734" i="1"/>
  <c r="A1554" i="1"/>
  <c r="I1554" i="1" s="1"/>
  <c r="B1553" i="1"/>
  <c r="A1156" i="1"/>
  <c r="B1155" i="1"/>
  <c r="B1274" i="1"/>
  <c r="A1275" i="1"/>
  <c r="A1174" i="1"/>
  <c r="I1174" i="1" s="1"/>
  <c r="B1173" i="1"/>
  <c r="A1655" i="1"/>
  <c r="B1654" i="1"/>
  <c r="A1794" i="1"/>
  <c r="I1794" i="1" s="1"/>
  <c r="B1793" i="1"/>
  <c r="A1714" i="1"/>
  <c r="I1714" i="1" s="1"/>
  <c r="B1713" i="1"/>
  <c r="A1434" i="1"/>
  <c r="I1434" i="1" s="1"/>
  <c r="B1433" i="1"/>
  <c r="B1753" i="1"/>
  <c r="A1754" i="1"/>
  <c r="I1754" i="1" s="1"/>
  <c r="A1014" i="1"/>
  <c r="I1014" i="1" s="1"/>
  <c r="B1013" i="1"/>
  <c r="A1314" i="1"/>
  <c r="I1314" i="1" s="1"/>
  <c r="B1313" i="1"/>
  <c r="A1954" i="1"/>
  <c r="I1954" i="1" s="1"/>
  <c r="B1953" i="1"/>
  <c r="A1056" i="1"/>
  <c r="B1055" i="1"/>
  <c r="A996" i="1"/>
  <c r="B995" i="1"/>
  <c r="A1194" i="1"/>
  <c r="I1194" i="1" s="1"/>
  <c r="B1193" i="1"/>
  <c r="A916" i="1"/>
  <c r="B915" i="1"/>
  <c r="A1675" i="1"/>
  <c r="B1674" i="1"/>
  <c r="A1374" i="1"/>
  <c r="I1374" i="1" s="1"/>
  <c r="B1373" i="1"/>
  <c r="A1455" i="1"/>
  <c r="B1454" i="1"/>
  <c r="A1334" i="1"/>
  <c r="I1334" i="1" s="1"/>
  <c r="B1333" i="1"/>
  <c r="A1254" i="1"/>
  <c r="I1254" i="1" s="1"/>
  <c r="B1253" i="1"/>
  <c r="A1096" i="1"/>
  <c r="B1095" i="1"/>
  <c r="A1574" i="1"/>
  <c r="I1574" i="1" s="1"/>
  <c r="B1573" i="1"/>
  <c r="A1777" i="1" l="1"/>
  <c r="B1776" i="1"/>
  <c r="A855" i="1"/>
  <c r="B854" i="1"/>
  <c r="A1215" i="1"/>
  <c r="B1214" i="1"/>
  <c r="A1375" i="1"/>
  <c r="B1374" i="1"/>
  <c r="A1015" i="1"/>
  <c r="B1014" i="1"/>
  <c r="A1157" i="1"/>
  <c r="B1156" i="1"/>
  <c r="A955" i="1"/>
  <c r="B954" i="1"/>
  <c r="A896" i="1"/>
  <c r="B895" i="1"/>
  <c r="A837" i="1"/>
  <c r="B836" i="1"/>
  <c r="A976" i="1"/>
  <c r="B975" i="1"/>
  <c r="B1354" i="1"/>
  <c r="A1355" i="1"/>
  <c r="A1755" i="1"/>
  <c r="B1754" i="1"/>
  <c r="A1255" i="1"/>
  <c r="B1254" i="1"/>
  <c r="A1676" i="1"/>
  <c r="B1675" i="1"/>
  <c r="A1057" i="1"/>
  <c r="B1056" i="1"/>
  <c r="A1656" i="1"/>
  <c r="B1655" i="1"/>
  <c r="A1555" i="1"/>
  <c r="B1554" i="1"/>
  <c r="A1475" i="1"/>
  <c r="B1474" i="1"/>
  <c r="A1635" i="1"/>
  <c r="B1634" i="1"/>
  <c r="A1816" i="1"/>
  <c r="B1815" i="1"/>
  <c r="A1237" i="1"/>
  <c r="B1236" i="1"/>
  <c r="B1514" i="1"/>
  <c r="A1515" i="1"/>
  <c r="A1915" i="1"/>
  <c r="B1914" i="1"/>
  <c r="A1535" i="1"/>
  <c r="B1534" i="1"/>
  <c r="A1416" i="1"/>
  <c r="B1415" i="1"/>
  <c r="A1097" i="1"/>
  <c r="B1096" i="1"/>
  <c r="A997" i="1"/>
  <c r="B996" i="1"/>
  <c r="A1795" i="1"/>
  <c r="B1794" i="1"/>
  <c r="A1495" i="1"/>
  <c r="B1494" i="1"/>
  <c r="A1335" i="1"/>
  <c r="B1334" i="1"/>
  <c r="A917" i="1"/>
  <c r="B916" i="1"/>
  <c r="A1955" i="1"/>
  <c r="B1954" i="1"/>
  <c r="A1435" i="1"/>
  <c r="B1434" i="1"/>
  <c r="A1175" i="1"/>
  <c r="B1174" i="1"/>
  <c r="A1736" i="1"/>
  <c r="B1735" i="1"/>
  <c r="A1595" i="1"/>
  <c r="B1594" i="1"/>
  <c r="A1295" i="1"/>
  <c r="B1294" i="1"/>
  <c r="A1135" i="1"/>
  <c r="B1134" i="1"/>
  <c r="A1077" i="1"/>
  <c r="B1076" i="1"/>
  <c r="A1036" i="1"/>
  <c r="B1035" i="1"/>
  <c r="A1935" i="1"/>
  <c r="B1934" i="1"/>
  <c r="A1875" i="1"/>
  <c r="B1874" i="1"/>
  <c r="A1276" i="1"/>
  <c r="B1275" i="1"/>
  <c r="B1574" i="1"/>
  <c r="A1575" i="1"/>
  <c r="A1456" i="1"/>
  <c r="B1455" i="1"/>
  <c r="A1195" i="1"/>
  <c r="B1194" i="1"/>
  <c r="A1315" i="1"/>
  <c r="B1314" i="1"/>
  <c r="A1715" i="1"/>
  <c r="B1714" i="1"/>
  <c r="A937" i="1"/>
  <c r="B936" i="1"/>
  <c r="A1855" i="1"/>
  <c r="B1854" i="1"/>
  <c r="A1835" i="1"/>
  <c r="B1834" i="1"/>
  <c r="A1117" i="1"/>
  <c r="B1116" i="1"/>
  <c r="A1395" i="1"/>
  <c r="B1394" i="1"/>
  <c r="A1895" i="1"/>
  <c r="B1894" i="1"/>
  <c r="A875" i="1"/>
  <c r="B874" i="1"/>
  <c r="A1695" i="1"/>
  <c r="B1694" i="1"/>
  <c r="A1615" i="1"/>
  <c r="B1614" i="1"/>
  <c r="A1576" i="1" l="1"/>
  <c r="B1575" i="1"/>
  <c r="A1037" i="1"/>
  <c r="B1036" i="1"/>
  <c r="A1596" i="1"/>
  <c r="B1595" i="1"/>
  <c r="A1956" i="1"/>
  <c r="B1955" i="1"/>
  <c r="A1796" i="1"/>
  <c r="B1795" i="1"/>
  <c r="A1536" i="1"/>
  <c r="B1535" i="1"/>
  <c r="A1817" i="1"/>
  <c r="B1816" i="1"/>
  <c r="A1657" i="1"/>
  <c r="B1656" i="1"/>
  <c r="A1756" i="1"/>
  <c r="B1755" i="1"/>
  <c r="A897" i="1"/>
  <c r="B896" i="1"/>
  <c r="A1376" i="1"/>
  <c r="B1375" i="1"/>
  <c r="A1356" i="1"/>
  <c r="B1355" i="1"/>
  <c r="A1696" i="1"/>
  <c r="B1695" i="1"/>
  <c r="A1118" i="1"/>
  <c r="B1117" i="1"/>
  <c r="A1716" i="1"/>
  <c r="B1715" i="1"/>
  <c r="A876" i="1"/>
  <c r="B875" i="1"/>
  <c r="A1836" i="1"/>
  <c r="B1835" i="1"/>
  <c r="A1316" i="1"/>
  <c r="B1315" i="1"/>
  <c r="A1277" i="1"/>
  <c r="B1276" i="1"/>
  <c r="A1078" i="1"/>
  <c r="B1077" i="1"/>
  <c r="A1737" i="1"/>
  <c r="B1736" i="1"/>
  <c r="A918" i="1"/>
  <c r="B917" i="1"/>
  <c r="A998" i="1"/>
  <c r="B997" i="1"/>
  <c r="A1916" i="1"/>
  <c r="B1915" i="1"/>
  <c r="A1636" i="1"/>
  <c r="B1635" i="1"/>
  <c r="A1058" i="1"/>
  <c r="B1057" i="1"/>
  <c r="A956" i="1"/>
  <c r="B955" i="1"/>
  <c r="A1216" i="1"/>
  <c r="B1215" i="1"/>
  <c r="A1516" i="1"/>
  <c r="B1515" i="1"/>
  <c r="A1896" i="1"/>
  <c r="B1895" i="1"/>
  <c r="A1856" i="1"/>
  <c r="B1855" i="1"/>
  <c r="A1196" i="1"/>
  <c r="B1195" i="1"/>
  <c r="B1875" i="1"/>
  <c r="A1876" i="1"/>
  <c r="A1136" i="1"/>
  <c r="B1135" i="1"/>
  <c r="A1176" i="1"/>
  <c r="B1175" i="1"/>
  <c r="A1336" i="1"/>
  <c r="B1335" i="1"/>
  <c r="A1098" i="1"/>
  <c r="B1097" i="1"/>
  <c r="A1476" i="1"/>
  <c r="B1475" i="1"/>
  <c r="A1677" i="1"/>
  <c r="B1676" i="1"/>
  <c r="A977" i="1"/>
  <c r="B976" i="1"/>
  <c r="A1158" i="1"/>
  <c r="B1157" i="1"/>
  <c r="B855" i="1"/>
  <c r="A856" i="1"/>
  <c r="A1616" i="1"/>
  <c r="B1615" i="1"/>
  <c r="A1396" i="1"/>
  <c r="B1395" i="1"/>
  <c r="A938" i="1"/>
  <c r="B937" i="1"/>
  <c r="A1457" i="1"/>
  <c r="B1456" i="1"/>
  <c r="A1936" i="1"/>
  <c r="B1935" i="1"/>
  <c r="A1296" i="1"/>
  <c r="B1295" i="1"/>
  <c r="A1436" i="1"/>
  <c r="B1435" i="1"/>
  <c r="A1496" i="1"/>
  <c r="B1495" i="1"/>
  <c r="A1417" i="1"/>
  <c r="B1416" i="1"/>
  <c r="A1238" i="1"/>
  <c r="B1237" i="1"/>
  <c r="A1556" i="1"/>
  <c r="B1555" i="1"/>
  <c r="A1256" i="1"/>
  <c r="B1255" i="1"/>
  <c r="B837" i="1"/>
  <c r="A838" i="1"/>
  <c r="A1016" i="1"/>
  <c r="B1015" i="1"/>
  <c r="A1778" i="1"/>
  <c r="B1777" i="1"/>
  <c r="A1017" i="1" l="1"/>
  <c r="B1016" i="1"/>
  <c r="A1239" i="1"/>
  <c r="B1238" i="1"/>
  <c r="A1297" i="1"/>
  <c r="B1296" i="1"/>
  <c r="A1397" i="1"/>
  <c r="B1396" i="1"/>
  <c r="A978" i="1"/>
  <c r="B977" i="1"/>
  <c r="A1337" i="1"/>
  <c r="B1336" i="1"/>
  <c r="A1197" i="1"/>
  <c r="B1196" i="1"/>
  <c r="A1217" i="1"/>
  <c r="B1216" i="1"/>
  <c r="A1917" i="1"/>
  <c r="B1916" i="1"/>
  <c r="A1079" i="1"/>
  <c r="B1078" i="1"/>
  <c r="A877" i="1"/>
  <c r="B876" i="1"/>
  <c r="A1357" i="1"/>
  <c r="B1356" i="1"/>
  <c r="A1658" i="1"/>
  <c r="B1657" i="1"/>
  <c r="A1957" i="1"/>
  <c r="B1956" i="1"/>
  <c r="A839" i="1"/>
  <c r="B838" i="1"/>
  <c r="A1418" i="1"/>
  <c r="B1417" i="1"/>
  <c r="A1937" i="1"/>
  <c r="B1936" i="1"/>
  <c r="A1617" i="1"/>
  <c r="B1616" i="1"/>
  <c r="A1678" i="1"/>
  <c r="B1677" i="1"/>
  <c r="A1177" i="1"/>
  <c r="B1176" i="1"/>
  <c r="A1857" i="1"/>
  <c r="B1856" i="1"/>
  <c r="A957" i="1"/>
  <c r="B956" i="1"/>
  <c r="A999" i="1"/>
  <c r="B998" i="1"/>
  <c r="A1278" i="1"/>
  <c r="B1277" i="1"/>
  <c r="A1717" i="1"/>
  <c r="B1716" i="1"/>
  <c r="A1377" i="1"/>
  <c r="B1376" i="1"/>
  <c r="A1818" i="1"/>
  <c r="B1817" i="1"/>
  <c r="A1597" i="1"/>
  <c r="B1596" i="1"/>
  <c r="A857" i="1"/>
  <c r="B856" i="1"/>
  <c r="A1257" i="1"/>
  <c r="B1256" i="1"/>
  <c r="A1497" i="1"/>
  <c r="B1496" i="1"/>
  <c r="A1458" i="1"/>
  <c r="B1457" i="1"/>
  <c r="A1477" i="1"/>
  <c r="B1476" i="1"/>
  <c r="A1137" i="1"/>
  <c r="B1136" i="1"/>
  <c r="A1897" i="1"/>
  <c r="B1896" i="1"/>
  <c r="A1059" i="1"/>
  <c r="B1058" i="1"/>
  <c r="A919" i="1"/>
  <c r="B918" i="1"/>
  <c r="A1317" i="1"/>
  <c r="B1316" i="1"/>
  <c r="A1119" i="1"/>
  <c r="B1118" i="1"/>
  <c r="A898" i="1"/>
  <c r="B897" i="1"/>
  <c r="A1537" i="1"/>
  <c r="B1536" i="1"/>
  <c r="A1038" i="1"/>
  <c r="B1037" i="1"/>
  <c r="A1877" i="1"/>
  <c r="B1876" i="1"/>
  <c r="A1779" i="1"/>
  <c r="B1778" i="1"/>
  <c r="A1557" i="1"/>
  <c r="B1556" i="1"/>
  <c r="A1437" i="1"/>
  <c r="B1436" i="1"/>
  <c r="A939" i="1"/>
  <c r="B938" i="1"/>
  <c r="A1159" i="1"/>
  <c r="B1158" i="1"/>
  <c r="A1099" i="1"/>
  <c r="B1098" i="1"/>
  <c r="A1517" i="1"/>
  <c r="B1516" i="1"/>
  <c r="A1637" i="1"/>
  <c r="B1636" i="1"/>
  <c r="A1738" i="1"/>
  <c r="B1737" i="1"/>
  <c r="A1837" i="1"/>
  <c r="B1836" i="1"/>
  <c r="A1697" i="1"/>
  <c r="B1696" i="1"/>
  <c r="B1756" i="1"/>
  <c r="A1757" i="1"/>
  <c r="A1797" i="1"/>
  <c r="B1796" i="1"/>
  <c r="A1577" i="1"/>
  <c r="B1576" i="1"/>
  <c r="A1798" i="1" l="1"/>
  <c r="B1797" i="1"/>
  <c r="A1739" i="1"/>
  <c r="B1738" i="1"/>
  <c r="A1160" i="1"/>
  <c r="B1159" i="1"/>
  <c r="A1780" i="1"/>
  <c r="B1779" i="1"/>
  <c r="A899" i="1"/>
  <c r="B898" i="1"/>
  <c r="A1060" i="1"/>
  <c r="B1059" i="1"/>
  <c r="A1459" i="1"/>
  <c r="B1458" i="1"/>
  <c r="A1598" i="1"/>
  <c r="B1597" i="1"/>
  <c r="A1279" i="1"/>
  <c r="B1278" i="1"/>
  <c r="A1178" i="1"/>
  <c r="B1177" i="1"/>
  <c r="B1418" i="1"/>
  <c r="A1419" i="1"/>
  <c r="A1358" i="1"/>
  <c r="B1357" i="1"/>
  <c r="A1218" i="1"/>
  <c r="B1217" i="1"/>
  <c r="A1398" i="1"/>
  <c r="B1397" i="1"/>
  <c r="A1758" i="1"/>
  <c r="B1757" i="1"/>
  <c r="A1638" i="1"/>
  <c r="B1637" i="1"/>
  <c r="A940" i="1"/>
  <c r="B939" i="1"/>
  <c r="A1878" i="1"/>
  <c r="B1877" i="1"/>
  <c r="A1120" i="1"/>
  <c r="B1119" i="1"/>
  <c r="A1898" i="1"/>
  <c r="B1897" i="1"/>
  <c r="A1498" i="1"/>
  <c r="B1497" i="1"/>
  <c r="A1819" i="1"/>
  <c r="B1818" i="1"/>
  <c r="A1000" i="1"/>
  <c r="B999" i="1"/>
  <c r="A1679" i="1"/>
  <c r="B1678" i="1"/>
  <c r="A840" i="1"/>
  <c r="B839" i="1"/>
  <c r="A878" i="1"/>
  <c r="B877" i="1"/>
  <c r="A1198" i="1"/>
  <c r="B1197" i="1"/>
  <c r="A1298" i="1"/>
  <c r="B1297" i="1"/>
  <c r="B1697" i="1"/>
  <c r="A1698" i="1"/>
  <c r="A1518" i="1"/>
  <c r="B1517" i="1"/>
  <c r="A1438" i="1"/>
  <c r="B1437" i="1"/>
  <c r="A1039" i="1"/>
  <c r="B1038" i="1"/>
  <c r="A1318" i="1"/>
  <c r="B1317" i="1"/>
  <c r="A1138" i="1"/>
  <c r="B1137" i="1"/>
  <c r="A1258" i="1"/>
  <c r="B1257" i="1"/>
  <c r="A1378" i="1"/>
  <c r="B1377" i="1"/>
  <c r="A958" i="1"/>
  <c r="B957" i="1"/>
  <c r="A1618" i="1"/>
  <c r="B1617" i="1"/>
  <c r="B1957" i="1"/>
  <c r="A1958" i="1"/>
  <c r="A1080" i="1"/>
  <c r="B1079" i="1"/>
  <c r="A1338" i="1"/>
  <c r="B1337" i="1"/>
  <c r="A1240" i="1"/>
  <c r="B1239" i="1"/>
  <c r="A1578" i="1"/>
  <c r="B1577" i="1"/>
  <c r="A1838" i="1"/>
  <c r="B1837" i="1"/>
  <c r="A1100" i="1"/>
  <c r="B1099" i="1"/>
  <c r="A1558" i="1"/>
  <c r="B1557" i="1"/>
  <c r="B1537" i="1"/>
  <c r="A1538" i="1"/>
  <c r="A920" i="1"/>
  <c r="B919" i="1"/>
  <c r="B1477" i="1"/>
  <c r="A1478" i="1"/>
  <c r="A858" i="1"/>
  <c r="B857" i="1"/>
  <c r="A1718" i="1"/>
  <c r="B1717" i="1"/>
  <c r="A1858" i="1"/>
  <c r="B1857" i="1"/>
  <c r="A1938" i="1"/>
  <c r="B1937" i="1"/>
  <c r="A1659" i="1"/>
  <c r="B1658" i="1"/>
  <c r="A1918" i="1"/>
  <c r="B1917" i="1"/>
  <c r="A979" i="1"/>
  <c r="B978" i="1"/>
  <c r="A1018" i="1"/>
  <c r="B1017" i="1"/>
  <c r="A980" i="1" l="1"/>
  <c r="B979" i="1"/>
  <c r="A1859" i="1"/>
  <c r="B1858" i="1"/>
  <c r="A921" i="1"/>
  <c r="B920" i="1"/>
  <c r="A1839" i="1"/>
  <c r="B1838" i="1"/>
  <c r="A1081" i="1"/>
  <c r="B1080" i="1"/>
  <c r="A1379" i="1"/>
  <c r="B1378" i="1"/>
  <c r="A1040" i="1"/>
  <c r="B1039" i="1"/>
  <c r="A1299" i="1"/>
  <c r="B1298" i="1"/>
  <c r="A1680" i="1"/>
  <c r="B1679" i="1"/>
  <c r="A1899" i="1"/>
  <c r="B1898" i="1"/>
  <c r="A1639" i="1"/>
  <c r="B1638" i="1"/>
  <c r="B1358" i="1"/>
  <c r="A1359" i="1"/>
  <c r="A1599" i="1"/>
  <c r="B1598" i="1"/>
  <c r="A1781" i="1"/>
  <c r="B1780" i="1"/>
  <c r="A1959" i="1"/>
  <c r="B1958" i="1"/>
  <c r="A1420" i="1"/>
  <c r="B1419" i="1"/>
  <c r="A1919" i="1"/>
  <c r="B1918" i="1"/>
  <c r="A1719" i="1"/>
  <c r="B1718" i="1"/>
  <c r="A1579" i="1"/>
  <c r="B1578" i="1"/>
  <c r="A1259" i="1"/>
  <c r="B1258" i="1"/>
  <c r="A1439" i="1"/>
  <c r="B1438" i="1"/>
  <c r="A1199" i="1"/>
  <c r="B1198" i="1"/>
  <c r="A1001" i="1"/>
  <c r="B1000" i="1"/>
  <c r="A1121" i="1"/>
  <c r="B1120" i="1"/>
  <c r="A1759" i="1"/>
  <c r="B1758" i="1"/>
  <c r="A1460" i="1"/>
  <c r="B1459" i="1"/>
  <c r="A1161" i="1"/>
  <c r="B1160" i="1"/>
  <c r="A1539" i="1"/>
  <c r="B1538" i="1"/>
  <c r="A1660" i="1"/>
  <c r="B1659" i="1"/>
  <c r="A859" i="1"/>
  <c r="B858" i="1"/>
  <c r="A1559" i="1"/>
  <c r="B1558" i="1"/>
  <c r="A1241" i="1"/>
  <c r="B1240" i="1"/>
  <c r="A1619" i="1"/>
  <c r="B1618" i="1"/>
  <c r="A1139" i="1"/>
  <c r="B1138" i="1"/>
  <c r="A1519" i="1"/>
  <c r="B1518" i="1"/>
  <c r="A879" i="1"/>
  <c r="B878" i="1"/>
  <c r="A1820" i="1"/>
  <c r="B1819" i="1"/>
  <c r="A1879" i="1"/>
  <c r="B1878" i="1"/>
  <c r="A1399" i="1"/>
  <c r="B1398" i="1"/>
  <c r="A1179" i="1"/>
  <c r="B1178" i="1"/>
  <c r="A1061" i="1"/>
  <c r="B1060" i="1"/>
  <c r="A1740" i="1"/>
  <c r="B1739" i="1"/>
  <c r="A1479" i="1"/>
  <c r="B1478" i="1"/>
  <c r="A1699" i="1"/>
  <c r="B1698" i="1"/>
  <c r="A1019" i="1"/>
  <c r="B1018" i="1"/>
  <c r="A1939" i="1"/>
  <c r="B1938" i="1"/>
  <c r="A1101" i="1"/>
  <c r="B1100" i="1"/>
  <c r="A1339" i="1"/>
  <c r="B1338" i="1"/>
  <c r="A959" i="1"/>
  <c r="B958" i="1"/>
  <c r="A1319" i="1"/>
  <c r="B1318" i="1"/>
  <c r="A841" i="1"/>
  <c r="B840" i="1"/>
  <c r="A1499" i="1"/>
  <c r="B1498" i="1"/>
  <c r="A941" i="1"/>
  <c r="B940" i="1"/>
  <c r="A1219" i="1"/>
  <c r="B1218" i="1"/>
  <c r="A1280" i="1"/>
  <c r="B1279" i="1"/>
  <c r="A900" i="1"/>
  <c r="B899" i="1"/>
  <c r="A1799" i="1"/>
  <c r="B1798" i="1"/>
  <c r="A1360" i="1" l="1"/>
  <c r="B1359" i="1"/>
  <c r="A901" i="1"/>
  <c r="B900" i="1"/>
  <c r="A1500" i="1"/>
  <c r="B1499" i="1"/>
  <c r="A1340" i="1"/>
  <c r="B1339" i="1"/>
  <c r="A1700" i="1"/>
  <c r="B1699" i="1"/>
  <c r="A1180" i="1"/>
  <c r="B1179" i="1"/>
  <c r="A880" i="1"/>
  <c r="B879" i="1"/>
  <c r="A1242" i="1"/>
  <c r="B1241" i="1"/>
  <c r="A1540" i="1"/>
  <c r="B1539" i="1"/>
  <c r="A1122" i="1"/>
  <c r="B1121" i="1"/>
  <c r="A1260" i="1"/>
  <c r="B1259" i="1"/>
  <c r="A1421" i="1"/>
  <c r="B1420" i="1"/>
  <c r="A1300" i="1"/>
  <c r="B1299" i="1"/>
  <c r="A1840" i="1"/>
  <c r="B1839" i="1"/>
  <c r="A1281" i="1"/>
  <c r="B1280" i="1"/>
  <c r="A842" i="1"/>
  <c r="B841" i="1"/>
  <c r="A1102" i="1"/>
  <c r="B1101" i="1"/>
  <c r="A1480" i="1"/>
  <c r="B1479" i="1"/>
  <c r="A1400" i="1"/>
  <c r="B1399" i="1"/>
  <c r="A1520" i="1"/>
  <c r="B1519" i="1"/>
  <c r="A1560" i="1"/>
  <c r="B1559" i="1"/>
  <c r="A1162" i="1"/>
  <c r="B1161" i="1"/>
  <c r="A1002" i="1"/>
  <c r="B1001" i="1"/>
  <c r="A1580" i="1"/>
  <c r="B1579" i="1"/>
  <c r="A1960" i="1"/>
  <c r="B1959" i="1"/>
  <c r="A1640" i="1"/>
  <c r="B1639" i="1"/>
  <c r="A1041" i="1"/>
  <c r="B1040" i="1"/>
  <c r="A922" i="1"/>
  <c r="B921" i="1"/>
  <c r="A1220" i="1"/>
  <c r="B1219" i="1"/>
  <c r="A1320" i="1"/>
  <c r="B1319" i="1"/>
  <c r="A1940" i="1"/>
  <c r="B1939" i="1"/>
  <c r="A1741" i="1"/>
  <c r="B1740" i="1"/>
  <c r="A1880" i="1"/>
  <c r="B1879" i="1"/>
  <c r="A1140" i="1"/>
  <c r="B1139" i="1"/>
  <c r="A860" i="1"/>
  <c r="B859" i="1"/>
  <c r="A1461" i="1"/>
  <c r="B1460" i="1"/>
  <c r="A1200" i="1"/>
  <c r="B1199" i="1"/>
  <c r="A1720" i="1"/>
  <c r="B1719" i="1"/>
  <c r="A1782" i="1"/>
  <c r="B1781" i="1"/>
  <c r="A1900" i="1"/>
  <c r="B1899" i="1"/>
  <c r="A1380" i="1"/>
  <c r="B1379" i="1"/>
  <c r="A1860" i="1"/>
  <c r="B1859" i="1"/>
  <c r="A1800" i="1"/>
  <c r="B1799" i="1"/>
  <c r="A942" i="1"/>
  <c r="B941" i="1"/>
  <c r="A960" i="1"/>
  <c r="B959" i="1"/>
  <c r="A1020" i="1"/>
  <c r="B1019" i="1"/>
  <c r="A1062" i="1"/>
  <c r="B1061" i="1"/>
  <c r="A1821" i="1"/>
  <c r="B1820" i="1"/>
  <c r="A1620" i="1"/>
  <c r="B1619" i="1"/>
  <c r="B1660" i="1"/>
  <c r="A1661" i="1"/>
  <c r="A1760" i="1"/>
  <c r="B1759" i="1"/>
  <c r="A1440" i="1"/>
  <c r="B1439" i="1"/>
  <c r="A1920" i="1"/>
  <c r="B1919" i="1"/>
  <c r="A1600" i="1"/>
  <c r="B1599" i="1"/>
  <c r="A1681" i="1"/>
  <c r="B1680" i="1"/>
  <c r="A1082" i="1"/>
  <c r="B1081" i="1"/>
  <c r="A981" i="1"/>
  <c r="B980" i="1"/>
  <c r="A1083" i="1" l="1"/>
  <c r="B1082" i="1"/>
  <c r="A1441" i="1"/>
  <c r="B1440" i="1"/>
  <c r="A943" i="1"/>
  <c r="B942" i="1"/>
  <c r="A1901" i="1"/>
  <c r="B1900" i="1"/>
  <c r="A1742" i="1"/>
  <c r="B1741" i="1"/>
  <c r="A923" i="1"/>
  <c r="B922" i="1"/>
  <c r="A1581" i="1"/>
  <c r="B1580" i="1"/>
  <c r="A1521" i="1"/>
  <c r="B1520" i="1"/>
  <c r="A843" i="1"/>
  <c r="B842" i="1"/>
  <c r="A1422" i="1"/>
  <c r="B1421" i="1"/>
  <c r="A1243" i="1"/>
  <c r="B1242" i="1"/>
  <c r="A1341" i="1"/>
  <c r="B1340" i="1"/>
  <c r="A1682" i="1"/>
  <c r="B1681" i="1"/>
  <c r="A1761" i="1"/>
  <c r="B1760" i="1"/>
  <c r="A1063" i="1"/>
  <c r="B1062" i="1"/>
  <c r="A1801" i="1"/>
  <c r="B1800" i="1"/>
  <c r="A1783" i="1"/>
  <c r="B1782" i="1"/>
  <c r="A861" i="1"/>
  <c r="B860" i="1"/>
  <c r="A1941" i="1"/>
  <c r="B1940" i="1"/>
  <c r="A1042" i="1"/>
  <c r="B1041" i="1"/>
  <c r="A1003" i="1"/>
  <c r="B1002" i="1"/>
  <c r="A1401" i="1"/>
  <c r="B1400" i="1"/>
  <c r="A1282" i="1"/>
  <c r="B1281" i="1"/>
  <c r="A1261" i="1"/>
  <c r="B1260" i="1"/>
  <c r="A881" i="1"/>
  <c r="B880" i="1"/>
  <c r="A1501" i="1"/>
  <c r="B1500" i="1"/>
  <c r="A1662" i="1"/>
  <c r="B1661" i="1"/>
  <c r="A1822" i="1"/>
  <c r="B1821" i="1"/>
  <c r="A1462" i="1"/>
  <c r="B1461" i="1"/>
  <c r="A1601" i="1"/>
  <c r="B1600" i="1"/>
  <c r="A1021" i="1"/>
  <c r="B1020" i="1"/>
  <c r="A1861" i="1"/>
  <c r="B1860" i="1"/>
  <c r="A1721" i="1"/>
  <c r="B1720" i="1"/>
  <c r="A1141" i="1"/>
  <c r="B1140" i="1"/>
  <c r="A1321" i="1"/>
  <c r="B1320" i="1"/>
  <c r="A1641" i="1"/>
  <c r="B1640" i="1"/>
  <c r="A1163" i="1"/>
  <c r="B1162" i="1"/>
  <c r="A1481" i="1"/>
  <c r="B1480" i="1"/>
  <c r="A1841" i="1"/>
  <c r="B1840" i="1"/>
  <c r="A1123" i="1"/>
  <c r="B1122" i="1"/>
  <c r="A1181" i="1"/>
  <c r="B1180" i="1"/>
  <c r="A902" i="1"/>
  <c r="B901" i="1"/>
  <c r="A982" i="1"/>
  <c r="B981" i="1"/>
  <c r="A1921" i="1"/>
  <c r="B1920" i="1"/>
  <c r="A1621" i="1"/>
  <c r="B1620" i="1"/>
  <c r="A961" i="1"/>
  <c r="B960" i="1"/>
  <c r="A1381" i="1"/>
  <c r="B1380" i="1"/>
  <c r="A1201" i="1"/>
  <c r="B1200" i="1"/>
  <c r="A1881" i="1"/>
  <c r="B1880" i="1"/>
  <c r="A1221" i="1"/>
  <c r="B1220" i="1"/>
  <c r="A1961" i="1"/>
  <c r="B1960" i="1"/>
  <c r="A1561" i="1"/>
  <c r="B1560" i="1"/>
  <c r="A1103" i="1"/>
  <c r="B1102" i="1"/>
  <c r="A1301" i="1"/>
  <c r="B1300" i="1"/>
  <c r="A1541" i="1"/>
  <c r="B1540" i="1"/>
  <c r="A1701" i="1"/>
  <c r="B1700" i="1"/>
  <c r="A1361" i="1"/>
  <c r="B1360" i="1"/>
  <c r="A1542" i="1" l="1"/>
  <c r="B1541" i="1"/>
  <c r="A1962" i="1"/>
  <c r="B1961" i="1"/>
  <c r="A1382" i="1"/>
  <c r="B1381" i="1"/>
  <c r="A983" i="1"/>
  <c r="B982" i="1"/>
  <c r="A1842" i="1"/>
  <c r="B1841" i="1"/>
  <c r="A1322" i="1"/>
  <c r="B1321" i="1"/>
  <c r="A1022" i="1"/>
  <c r="B1021" i="1"/>
  <c r="A1663" i="1"/>
  <c r="B1662" i="1"/>
  <c r="A1283" i="1"/>
  <c r="B1282" i="1"/>
  <c r="A1942" i="1"/>
  <c r="B1941" i="1"/>
  <c r="A1064" i="1"/>
  <c r="B1063" i="1"/>
  <c r="A1244" i="1"/>
  <c r="B1243" i="1"/>
  <c r="A1582" i="1"/>
  <c r="B1581" i="1"/>
  <c r="A944" i="1"/>
  <c r="B943" i="1"/>
  <c r="A1702" i="1"/>
  <c r="B1701" i="1"/>
  <c r="A1562" i="1"/>
  <c r="B1561" i="1"/>
  <c r="A1202" i="1"/>
  <c r="B1201" i="1"/>
  <c r="A1922" i="1"/>
  <c r="B1921" i="1"/>
  <c r="A1124" i="1"/>
  <c r="B1123" i="1"/>
  <c r="A1642" i="1"/>
  <c r="B1641" i="1"/>
  <c r="A1862" i="1"/>
  <c r="B1861" i="1"/>
  <c r="A1823" i="1"/>
  <c r="B1822" i="1"/>
  <c r="A1262" i="1"/>
  <c r="B1261" i="1"/>
  <c r="A1043" i="1"/>
  <c r="B1042" i="1"/>
  <c r="A1802" i="1"/>
  <c r="B1801" i="1"/>
  <c r="A1342" i="1"/>
  <c r="B1341" i="1"/>
  <c r="A1522" i="1"/>
  <c r="B1521" i="1"/>
  <c r="A1902" i="1"/>
  <c r="B1901" i="1"/>
  <c r="A1302" i="1"/>
  <c r="B1301" i="1"/>
  <c r="A1222" i="1"/>
  <c r="B1221" i="1"/>
  <c r="A962" i="1"/>
  <c r="B961" i="1"/>
  <c r="A903" i="1"/>
  <c r="B902" i="1"/>
  <c r="A1482" i="1"/>
  <c r="B1481" i="1"/>
  <c r="A1142" i="1"/>
  <c r="B1141" i="1"/>
  <c r="A1602" i="1"/>
  <c r="B1601" i="1"/>
  <c r="A1502" i="1"/>
  <c r="B1501" i="1"/>
  <c r="A1402" i="1"/>
  <c r="B1401" i="1"/>
  <c r="A862" i="1"/>
  <c r="B861" i="1"/>
  <c r="A1762" i="1"/>
  <c r="B1761" i="1"/>
  <c r="A1423" i="1"/>
  <c r="B1422" i="1"/>
  <c r="A924" i="1"/>
  <c r="B923" i="1"/>
  <c r="A1442" i="1"/>
  <c r="B1441" i="1"/>
  <c r="A1362" i="1"/>
  <c r="B1361" i="1"/>
  <c r="A1104" i="1"/>
  <c r="B1103" i="1"/>
  <c r="A1882" i="1"/>
  <c r="B1881" i="1"/>
  <c r="A1622" i="1"/>
  <c r="B1621" i="1"/>
  <c r="A1182" i="1"/>
  <c r="B1181" i="1"/>
  <c r="A1164" i="1"/>
  <c r="B1163" i="1"/>
  <c r="A1722" i="1"/>
  <c r="B1721" i="1"/>
  <c r="A1463" i="1"/>
  <c r="B1462" i="1"/>
  <c r="A882" i="1"/>
  <c r="B881" i="1"/>
  <c r="A1004" i="1"/>
  <c r="B1003" i="1"/>
  <c r="A1784" i="1"/>
  <c r="B1783" i="1"/>
  <c r="A1683" i="1"/>
  <c r="B1682" i="1"/>
  <c r="A844" i="1"/>
  <c r="B843" i="1"/>
  <c r="A1743" i="1"/>
  <c r="B1742" i="1"/>
  <c r="A1084" i="1"/>
  <c r="B1083" i="1"/>
  <c r="A1744" i="1" l="1"/>
  <c r="B1743" i="1"/>
  <c r="A1005" i="1"/>
  <c r="B1004" i="1"/>
  <c r="A1165" i="1"/>
  <c r="B1164" i="1"/>
  <c r="A1105" i="1"/>
  <c r="B1104" i="1"/>
  <c r="A1424" i="1"/>
  <c r="B1423" i="1"/>
  <c r="A1503" i="1"/>
  <c r="B1502" i="1"/>
  <c r="A904" i="1"/>
  <c r="B903" i="1"/>
  <c r="A1903" i="1"/>
  <c r="B1902" i="1"/>
  <c r="A1044" i="1"/>
  <c r="B1043" i="1"/>
  <c r="A1643" i="1"/>
  <c r="B1642" i="1"/>
  <c r="A1563" i="1"/>
  <c r="B1562" i="1"/>
  <c r="A1245" i="1"/>
  <c r="B1244" i="1"/>
  <c r="A1664" i="1"/>
  <c r="B1663" i="1"/>
  <c r="A984" i="1"/>
  <c r="B983" i="1"/>
  <c r="A845" i="1"/>
  <c r="B844" i="1"/>
  <c r="A883" i="1"/>
  <c r="B882" i="1"/>
  <c r="A1183" i="1"/>
  <c r="B1182" i="1"/>
  <c r="A1363" i="1"/>
  <c r="B1362" i="1"/>
  <c r="A1763" i="1"/>
  <c r="B1762" i="1"/>
  <c r="A1603" i="1"/>
  <c r="B1602" i="1"/>
  <c r="A963" i="1"/>
  <c r="B962" i="1"/>
  <c r="A1523" i="1"/>
  <c r="B1522" i="1"/>
  <c r="A1263" i="1"/>
  <c r="B1262" i="1"/>
  <c r="A1125" i="1"/>
  <c r="B1124" i="1"/>
  <c r="A1703" i="1"/>
  <c r="B1702" i="1"/>
  <c r="A1065" i="1"/>
  <c r="B1064" i="1"/>
  <c r="A1023" i="1"/>
  <c r="B1022" i="1"/>
  <c r="A1383" i="1"/>
  <c r="B1382" i="1"/>
  <c r="A1684" i="1"/>
  <c r="B1683" i="1"/>
  <c r="A1464" i="1"/>
  <c r="B1463" i="1"/>
  <c r="A1623" i="1"/>
  <c r="B1622" i="1"/>
  <c r="A1443" i="1"/>
  <c r="B1442" i="1"/>
  <c r="A863" i="1"/>
  <c r="B862" i="1"/>
  <c r="A1143" i="1"/>
  <c r="B1142" i="1"/>
  <c r="A1223" i="1"/>
  <c r="B1222" i="1"/>
  <c r="A1343" i="1"/>
  <c r="B1342" i="1"/>
  <c r="A1824" i="1"/>
  <c r="B1823" i="1"/>
  <c r="A1923" i="1"/>
  <c r="B1922" i="1"/>
  <c r="A945" i="1"/>
  <c r="B944" i="1"/>
  <c r="A1943" i="1"/>
  <c r="B1942" i="1"/>
  <c r="A1323" i="1"/>
  <c r="B1322" i="1"/>
  <c r="A1963" i="1"/>
  <c r="B1962" i="1"/>
  <c r="A1085" i="1"/>
  <c r="B1084" i="1"/>
  <c r="A1785" i="1"/>
  <c r="B1784" i="1"/>
  <c r="A1723" i="1"/>
  <c r="B1722" i="1"/>
  <c r="A1883" i="1"/>
  <c r="B1882" i="1"/>
  <c r="A925" i="1"/>
  <c r="B924" i="1"/>
  <c r="A1403" i="1"/>
  <c r="B1402" i="1"/>
  <c r="A1483" i="1"/>
  <c r="B1482" i="1"/>
  <c r="A1303" i="1"/>
  <c r="B1302" i="1"/>
  <c r="A1803" i="1"/>
  <c r="B1802" i="1"/>
  <c r="A1863" i="1"/>
  <c r="B1862" i="1"/>
  <c r="A1203" i="1"/>
  <c r="B1202" i="1"/>
  <c r="A1583" i="1"/>
  <c r="B1582" i="1"/>
  <c r="A1284" i="1"/>
  <c r="B1283" i="1"/>
  <c r="A1843" i="1"/>
  <c r="B1842" i="1"/>
  <c r="A1543" i="1"/>
  <c r="B1542" i="1"/>
  <c r="A1844" i="1" l="1"/>
  <c r="B1843" i="1"/>
  <c r="A1864" i="1"/>
  <c r="B1863" i="1"/>
  <c r="B1403" i="1"/>
  <c r="A1404" i="1"/>
  <c r="A1786" i="1"/>
  <c r="B1785" i="1"/>
  <c r="A1944" i="1"/>
  <c r="B1943" i="1"/>
  <c r="A1344" i="1"/>
  <c r="B1343" i="1"/>
  <c r="A1444" i="1"/>
  <c r="B1443" i="1"/>
  <c r="A1384" i="1"/>
  <c r="B1383" i="1"/>
  <c r="A1126" i="1"/>
  <c r="B1125" i="1"/>
  <c r="A1604" i="1"/>
  <c r="B1603" i="1"/>
  <c r="A884" i="1"/>
  <c r="B883" i="1"/>
  <c r="A1246" i="1"/>
  <c r="B1245" i="1"/>
  <c r="A1904" i="1"/>
  <c r="B1903" i="1"/>
  <c r="A1106" i="1"/>
  <c r="B1105" i="1"/>
  <c r="A1285" i="1"/>
  <c r="B1284" i="1"/>
  <c r="A1804" i="1"/>
  <c r="B1803" i="1"/>
  <c r="A926" i="1"/>
  <c r="B925" i="1"/>
  <c r="A1086" i="1"/>
  <c r="B1085" i="1"/>
  <c r="A946" i="1"/>
  <c r="B945" i="1"/>
  <c r="A1224" i="1"/>
  <c r="B1223" i="1"/>
  <c r="A1624" i="1"/>
  <c r="B1623" i="1"/>
  <c r="A1024" i="1"/>
  <c r="B1023" i="1"/>
  <c r="A1264" i="1"/>
  <c r="B1263" i="1"/>
  <c r="A1764" i="1"/>
  <c r="B1763" i="1"/>
  <c r="A846" i="1"/>
  <c r="B845" i="1"/>
  <c r="A1564" i="1"/>
  <c r="B1563" i="1"/>
  <c r="A905" i="1"/>
  <c r="B904" i="1"/>
  <c r="A1166" i="1"/>
  <c r="B1165" i="1"/>
  <c r="A1584" i="1"/>
  <c r="B1583" i="1"/>
  <c r="A1304" i="1"/>
  <c r="B1303" i="1"/>
  <c r="A1884" i="1"/>
  <c r="B1883" i="1"/>
  <c r="A1964" i="1"/>
  <c r="B1963" i="1"/>
  <c r="A1924" i="1"/>
  <c r="B1923" i="1"/>
  <c r="A1144" i="1"/>
  <c r="B1143" i="1"/>
  <c r="A1465" i="1"/>
  <c r="B1464" i="1"/>
  <c r="A1066" i="1"/>
  <c r="B1065" i="1"/>
  <c r="A1524" i="1"/>
  <c r="B1523" i="1"/>
  <c r="A1364" i="1"/>
  <c r="B1363" i="1"/>
  <c r="A985" i="1"/>
  <c r="B984" i="1"/>
  <c r="A1644" i="1"/>
  <c r="B1643" i="1"/>
  <c r="A1504" i="1"/>
  <c r="B1503" i="1"/>
  <c r="A1006" i="1"/>
  <c r="B1005" i="1"/>
  <c r="A1544" i="1"/>
  <c r="B1543" i="1"/>
  <c r="A1204" i="1"/>
  <c r="B1203" i="1"/>
  <c r="A1484" i="1"/>
  <c r="B1483" i="1"/>
  <c r="A1724" i="1"/>
  <c r="B1723" i="1"/>
  <c r="A1324" i="1"/>
  <c r="B1323" i="1"/>
  <c r="A1825" i="1"/>
  <c r="B1824" i="1"/>
  <c r="A864" i="1"/>
  <c r="B863" i="1"/>
  <c r="A1685" i="1"/>
  <c r="B1684" i="1"/>
  <c r="A1704" i="1"/>
  <c r="B1703" i="1"/>
  <c r="A964" i="1"/>
  <c r="B963" i="1"/>
  <c r="A1184" i="1"/>
  <c r="B1183" i="1"/>
  <c r="A1665" i="1"/>
  <c r="B1664" i="1"/>
  <c r="A1045" i="1"/>
  <c r="B1044" i="1"/>
  <c r="A1425" i="1"/>
  <c r="B1424" i="1"/>
  <c r="A1745" i="1"/>
  <c r="B1744" i="1"/>
  <c r="A1426" i="1" l="1"/>
  <c r="B1425" i="1"/>
  <c r="A965" i="1"/>
  <c r="B964" i="1"/>
  <c r="A1826" i="1"/>
  <c r="B1825" i="1"/>
  <c r="A1205" i="1"/>
  <c r="B1204" i="1"/>
  <c r="A1645" i="1"/>
  <c r="B1644" i="1"/>
  <c r="A1067" i="1"/>
  <c r="B1066" i="1"/>
  <c r="A1965" i="1"/>
  <c r="B1964" i="1"/>
  <c r="A1167" i="1"/>
  <c r="B1166" i="1"/>
  <c r="A1765" i="1"/>
  <c r="B1764" i="1"/>
  <c r="A1225" i="1"/>
  <c r="B1224" i="1"/>
  <c r="A1805" i="1"/>
  <c r="B1804" i="1"/>
  <c r="A1247" i="1"/>
  <c r="B1246" i="1"/>
  <c r="A1385" i="1"/>
  <c r="B1384" i="1"/>
  <c r="A1787" i="1"/>
  <c r="B1786" i="1"/>
  <c r="A1405" i="1"/>
  <c r="B1404" i="1"/>
  <c r="A1046" i="1"/>
  <c r="B1045" i="1"/>
  <c r="A1705" i="1"/>
  <c r="B1704" i="1"/>
  <c r="A1325" i="1"/>
  <c r="B1324" i="1"/>
  <c r="A1545" i="1"/>
  <c r="B1544" i="1"/>
  <c r="A986" i="1"/>
  <c r="B985" i="1"/>
  <c r="A1466" i="1"/>
  <c r="B1465" i="1"/>
  <c r="A1885" i="1"/>
  <c r="B1884" i="1"/>
  <c r="A906" i="1"/>
  <c r="B905" i="1"/>
  <c r="A1265" i="1"/>
  <c r="B1264" i="1"/>
  <c r="A947" i="1"/>
  <c r="B946" i="1"/>
  <c r="A1286" i="1"/>
  <c r="B1285" i="1"/>
  <c r="A885" i="1"/>
  <c r="B884" i="1"/>
  <c r="A1445" i="1"/>
  <c r="B1444" i="1"/>
  <c r="A1666" i="1"/>
  <c r="B1665" i="1"/>
  <c r="A1686" i="1"/>
  <c r="B1685" i="1"/>
  <c r="A1725" i="1"/>
  <c r="B1724" i="1"/>
  <c r="A1007" i="1"/>
  <c r="B1006" i="1"/>
  <c r="A1365" i="1"/>
  <c r="B1364" i="1"/>
  <c r="A1145" i="1"/>
  <c r="B1144" i="1"/>
  <c r="A1305" i="1"/>
  <c r="B1304" i="1"/>
  <c r="A1565" i="1"/>
  <c r="B1564" i="1"/>
  <c r="A1025" i="1"/>
  <c r="B1024" i="1"/>
  <c r="A1087" i="1"/>
  <c r="B1086" i="1"/>
  <c r="A1107" i="1"/>
  <c r="B1106" i="1"/>
  <c r="A1605" i="1"/>
  <c r="B1604" i="1"/>
  <c r="A1345" i="1"/>
  <c r="B1344" i="1"/>
  <c r="A1865" i="1"/>
  <c r="B1864" i="1"/>
  <c r="A1746" i="1"/>
  <c r="B1745" i="1"/>
  <c r="A1185" i="1"/>
  <c r="B1184" i="1"/>
  <c r="A865" i="1"/>
  <c r="B864" i="1"/>
  <c r="A1485" i="1"/>
  <c r="B1484" i="1"/>
  <c r="A1505" i="1"/>
  <c r="B1504" i="1"/>
  <c r="A1525" i="1"/>
  <c r="B1524" i="1"/>
  <c r="A1925" i="1"/>
  <c r="B1924" i="1"/>
  <c r="A1585" i="1"/>
  <c r="B1584" i="1"/>
  <c r="A847" i="1"/>
  <c r="B846" i="1"/>
  <c r="A1625" i="1"/>
  <c r="B1624" i="1"/>
  <c r="A927" i="1"/>
  <c r="B926" i="1"/>
  <c r="A1905" i="1"/>
  <c r="B1904" i="1"/>
  <c r="A1127" i="1"/>
  <c r="B1126" i="1"/>
  <c r="A1945" i="1"/>
  <c r="B1944" i="1"/>
  <c r="A1845" i="1"/>
  <c r="B1844" i="1"/>
  <c r="A1946" i="1" l="1"/>
  <c r="B1945" i="1"/>
  <c r="A1626" i="1"/>
  <c r="B1625" i="1"/>
  <c r="A1526" i="1"/>
  <c r="B1525" i="1"/>
  <c r="A1186" i="1"/>
  <c r="B1185" i="1"/>
  <c r="A1606" i="1"/>
  <c r="B1605" i="1"/>
  <c r="A1566" i="1"/>
  <c r="B1565" i="1"/>
  <c r="A1008" i="1"/>
  <c r="B1007" i="1"/>
  <c r="A1446" i="1"/>
  <c r="B1445" i="1"/>
  <c r="A1266" i="1"/>
  <c r="B1265" i="1"/>
  <c r="A987" i="1"/>
  <c r="B986" i="1"/>
  <c r="A1047" i="1"/>
  <c r="B1046" i="1"/>
  <c r="A1248" i="1"/>
  <c r="B1247" i="1"/>
  <c r="A1168" i="1"/>
  <c r="B1167" i="1"/>
  <c r="A1206" i="1"/>
  <c r="B1205" i="1"/>
  <c r="A1128" i="1"/>
  <c r="B1127" i="1"/>
  <c r="A848" i="1"/>
  <c r="B847" i="1"/>
  <c r="A1506" i="1"/>
  <c r="B1505" i="1"/>
  <c r="A1747" i="1"/>
  <c r="B1746" i="1"/>
  <c r="A1108" i="1"/>
  <c r="B1107" i="1"/>
  <c r="A1306" i="1"/>
  <c r="B1305" i="1"/>
  <c r="A1726" i="1"/>
  <c r="B1725" i="1"/>
  <c r="A886" i="1"/>
  <c r="B885" i="1"/>
  <c r="A907" i="1"/>
  <c r="B906" i="1"/>
  <c r="A1546" i="1"/>
  <c r="B1545" i="1"/>
  <c r="A1406" i="1"/>
  <c r="B1405" i="1"/>
  <c r="A1806" i="1"/>
  <c r="B1805" i="1"/>
  <c r="A1966" i="1"/>
  <c r="B1965" i="1"/>
  <c r="A1827" i="1"/>
  <c r="B1826" i="1"/>
  <c r="A1906" i="1"/>
  <c r="B1905" i="1"/>
  <c r="A1586" i="1"/>
  <c r="B1585" i="1"/>
  <c r="A1486" i="1"/>
  <c r="B1485" i="1"/>
  <c r="A1866" i="1"/>
  <c r="B1865" i="1"/>
  <c r="A1088" i="1"/>
  <c r="B1087" i="1"/>
  <c r="A1146" i="1"/>
  <c r="B1145" i="1"/>
  <c r="A1687" i="1"/>
  <c r="B1686" i="1"/>
  <c r="A1287" i="1"/>
  <c r="B1286" i="1"/>
  <c r="A1886" i="1"/>
  <c r="B1885" i="1"/>
  <c r="A1326" i="1"/>
  <c r="B1325" i="1"/>
  <c r="A1788" i="1"/>
  <c r="B1787" i="1"/>
  <c r="A1226" i="1"/>
  <c r="B1225" i="1"/>
  <c r="A1068" i="1"/>
  <c r="B1067" i="1"/>
  <c r="A966" i="1"/>
  <c r="B965" i="1"/>
  <c r="A1846" i="1"/>
  <c r="B1845" i="1"/>
  <c r="A928" i="1"/>
  <c r="B927" i="1"/>
  <c r="A1926" i="1"/>
  <c r="B1925" i="1"/>
  <c r="A866" i="1"/>
  <c r="B865" i="1"/>
  <c r="A1346" i="1"/>
  <c r="B1345" i="1"/>
  <c r="A1026" i="1"/>
  <c r="B1025" i="1"/>
  <c r="A1366" i="1"/>
  <c r="B1365" i="1"/>
  <c r="A1667" i="1"/>
  <c r="B1666" i="1"/>
  <c r="A948" i="1"/>
  <c r="B947" i="1"/>
  <c r="A1467" i="1"/>
  <c r="B1466" i="1"/>
  <c r="A1706" i="1"/>
  <c r="B1705" i="1"/>
  <c r="A1386" i="1"/>
  <c r="B1385" i="1"/>
  <c r="A1766" i="1"/>
  <c r="B1765" i="1"/>
  <c r="A1646" i="1"/>
  <c r="B1645" i="1"/>
  <c r="A1427" i="1"/>
  <c r="B1426" i="1"/>
  <c r="A1647" i="1" l="1"/>
  <c r="B1646" i="1"/>
  <c r="A1468" i="1"/>
  <c r="B1467" i="1"/>
  <c r="A1027" i="1"/>
  <c r="B1026" i="1"/>
  <c r="A929" i="1"/>
  <c r="B929" i="1" s="1"/>
  <c r="B928" i="1"/>
  <c r="A1227" i="1"/>
  <c r="B1226" i="1"/>
  <c r="A1288" i="1"/>
  <c r="B1287" i="1"/>
  <c r="A1867" i="1"/>
  <c r="B1866" i="1"/>
  <c r="A1828" i="1"/>
  <c r="B1827" i="1"/>
  <c r="A1547" i="1"/>
  <c r="B1546" i="1"/>
  <c r="A1307" i="1"/>
  <c r="B1306" i="1"/>
  <c r="A849" i="1"/>
  <c r="B849" i="1" s="1"/>
  <c r="B848" i="1"/>
  <c r="A1249" i="1"/>
  <c r="B1249" i="1" s="1"/>
  <c r="B1248" i="1"/>
  <c r="A1447" i="1"/>
  <c r="B1446" i="1"/>
  <c r="A1187" i="1"/>
  <c r="B1186" i="1"/>
  <c r="A1767" i="1"/>
  <c r="B1766" i="1"/>
  <c r="A949" i="1"/>
  <c r="B949" i="1" s="1"/>
  <c r="B948" i="1"/>
  <c r="A1347" i="1"/>
  <c r="B1346" i="1"/>
  <c r="A1847" i="1"/>
  <c r="B1846" i="1"/>
  <c r="A1789" i="1"/>
  <c r="B1789" i="1" s="1"/>
  <c r="B1788" i="1"/>
  <c r="A1688" i="1"/>
  <c r="B1687" i="1"/>
  <c r="A1487" i="1"/>
  <c r="B1486" i="1"/>
  <c r="A1967" i="1"/>
  <c r="B1966" i="1"/>
  <c r="A908" i="1"/>
  <c r="B907" i="1"/>
  <c r="A1109" i="1"/>
  <c r="B1109" i="1" s="1"/>
  <c r="B1108" i="1"/>
  <c r="A1129" i="1"/>
  <c r="B1129" i="1" s="1"/>
  <c r="B1128" i="1"/>
  <c r="A1048" i="1"/>
  <c r="B1047" i="1"/>
  <c r="A1009" i="1"/>
  <c r="B1009" i="1" s="1"/>
  <c r="B1008" i="1"/>
  <c r="A1527" i="1"/>
  <c r="B1526" i="1"/>
  <c r="A1387" i="1"/>
  <c r="B1386" i="1"/>
  <c r="A1668" i="1"/>
  <c r="B1667" i="1"/>
  <c r="A867" i="1"/>
  <c r="B866" i="1"/>
  <c r="A967" i="1"/>
  <c r="B966" i="1"/>
  <c r="A1327" i="1"/>
  <c r="B1326" i="1"/>
  <c r="A1147" i="1"/>
  <c r="B1146" i="1"/>
  <c r="A1587" i="1"/>
  <c r="B1586" i="1"/>
  <c r="A1807" i="1"/>
  <c r="B1806" i="1"/>
  <c r="A887" i="1"/>
  <c r="B886" i="1"/>
  <c r="A1748" i="1"/>
  <c r="B1747" i="1"/>
  <c r="A1207" i="1"/>
  <c r="B1206" i="1"/>
  <c r="A988" i="1"/>
  <c r="B987" i="1"/>
  <c r="A1567" i="1"/>
  <c r="B1566" i="1"/>
  <c r="A1627" i="1"/>
  <c r="B1626" i="1"/>
  <c r="A1428" i="1"/>
  <c r="B1427" i="1"/>
  <c r="A1707" i="1"/>
  <c r="B1706" i="1"/>
  <c r="A1367" i="1"/>
  <c r="B1366" i="1"/>
  <c r="A1927" i="1"/>
  <c r="B1926" i="1"/>
  <c r="A1069" i="1"/>
  <c r="B1069" i="1" s="1"/>
  <c r="B1068" i="1"/>
  <c r="A1887" i="1"/>
  <c r="B1886" i="1"/>
  <c r="A1089" i="1"/>
  <c r="B1089" i="1" s="1"/>
  <c r="B1088" i="1"/>
  <c r="A1907" i="1"/>
  <c r="B1906" i="1"/>
  <c r="A1407" i="1"/>
  <c r="B1406" i="1"/>
  <c r="A1727" i="1"/>
  <c r="B1726" i="1"/>
  <c r="A1507" i="1"/>
  <c r="B1506" i="1"/>
  <c r="A1169" i="1"/>
  <c r="B1169" i="1" s="1"/>
  <c r="B1168" i="1"/>
  <c r="A1267" i="1"/>
  <c r="B1266" i="1"/>
  <c r="A1607" i="1"/>
  <c r="B1606" i="1"/>
  <c r="A1947" i="1"/>
  <c r="B1946" i="1"/>
  <c r="A1608" i="1" l="1"/>
  <c r="B1607" i="1"/>
  <c r="A1728" i="1"/>
  <c r="B1727" i="1"/>
  <c r="A1888" i="1"/>
  <c r="B1887" i="1"/>
  <c r="A1708" i="1"/>
  <c r="B1707" i="1"/>
  <c r="A989" i="1"/>
  <c r="B989" i="1" s="1"/>
  <c r="B988" i="1"/>
  <c r="A1808" i="1"/>
  <c r="B1807" i="1"/>
  <c r="A968" i="1"/>
  <c r="B967" i="1"/>
  <c r="A1528" i="1"/>
  <c r="B1527" i="1"/>
  <c r="A1689" i="1"/>
  <c r="B1689" i="1" s="1"/>
  <c r="B1688" i="1"/>
  <c r="B1828" i="1"/>
  <c r="A1829" i="1"/>
  <c r="B1829" i="1" s="1"/>
  <c r="A1268" i="1"/>
  <c r="B1267" i="1"/>
  <c r="A1408" i="1"/>
  <c r="B1407" i="1"/>
  <c r="A1429" i="1"/>
  <c r="B1429" i="1" s="1"/>
  <c r="B1428" i="1"/>
  <c r="A1208" i="1"/>
  <c r="B1207" i="1"/>
  <c r="A1588" i="1"/>
  <c r="B1587" i="1"/>
  <c r="A868" i="1"/>
  <c r="B867" i="1"/>
  <c r="A909" i="1"/>
  <c r="B909" i="1" s="1"/>
  <c r="B908" i="1"/>
  <c r="A1768" i="1"/>
  <c r="B1767" i="1"/>
  <c r="A1868" i="1"/>
  <c r="B1867" i="1"/>
  <c r="A1028" i="1"/>
  <c r="B1027" i="1"/>
  <c r="A1908" i="1"/>
  <c r="B1907" i="1"/>
  <c r="A1928" i="1"/>
  <c r="B1927" i="1"/>
  <c r="A1628" i="1"/>
  <c r="B1627" i="1"/>
  <c r="A1749" i="1"/>
  <c r="B1749" i="1" s="1"/>
  <c r="B1748" i="1"/>
  <c r="A1148" i="1"/>
  <c r="B1147" i="1"/>
  <c r="A1669" i="1"/>
  <c r="B1669" i="1" s="1"/>
  <c r="B1668" i="1"/>
  <c r="A1049" i="1"/>
  <c r="B1049" i="1" s="1"/>
  <c r="B1048" i="1"/>
  <c r="A1968" i="1"/>
  <c r="B1967" i="1"/>
  <c r="A1848" i="1"/>
  <c r="B1847" i="1"/>
  <c r="A1188" i="1"/>
  <c r="B1187" i="1"/>
  <c r="A1308" i="1"/>
  <c r="B1307" i="1"/>
  <c r="A1289" i="1"/>
  <c r="B1289" i="1" s="1"/>
  <c r="B1288" i="1"/>
  <c r="A1469" i="1"/>
  <c r="B1469" i="1" s="1"/>
  <c r="B1468" i="1"/>
  <c r="A1948" i="1"/>
  <c r="B1947" i="1"/>
  <c r="A1508" i="1"/>
  <c r="B1507" i="1"/>
  <c r="A1368" i="1"/>
  <c r="B1367" i="1"/>
  <c r="A1568" i="1"/>
  <c r="B1567" i="1"/>
  <c r="A888" i="1"/>
  <c r="B887" i="1"/>
  <c r="A1328" i="1"/>
  <c r="B1327" i="1"/>
  <c r="A1388" i="1"/>
  <c r="B1387" i="1"/>
  <c r="A1488" i="1"/>
  <c r="B1487" i="1"/>
  <c r="A1348" i="1"/>
  <c r="B1347" i="1"/>
  <c r="A1448" i="1"/>
  <c r="B1447" i="1"/>
  <c r="A1548" i="1"/>
  <c r="B1547" i="1"/>
  <c r="A1228" i="1"/>
  <c r="B1227" i="1"/>
  <c r="A1648" i="1"/>
  <c r="B1647" i="1"/>
  <c r="A1449" i="1" l="1"/>
  <c r="B1449" i="1" s="1"/>
  <c r="B1448" i="1"/>
  <c r="A1329" i="1"/>
  <c r="B1329" i="1" s="1"/>
  <c r="B1328" i="1"/>
  <c r="A1509" i="1"/>
  <c r="B1509" i="1" s="1"/>
  <c r="B1508" i="1"/>
  <c r="A1309" i="1"/>
  <c r="B1309" i="1" s="1"/>
  <c r="B1308" i="1"/>
  <c r="A1629" i="1"/>
  <c r="B1629" i="1" s="1"/>
  <c r="B1628" i="1"/>
  <c r="A1869" i="1"/>
  <c r="B1869" i="1" s="1"/>
  <c r="B1868" i="1"/>
  <c r="A1589" i="1"/>
  <c r="B1589" i="1" s="1"/>
  <c r="B1588" i="1"/>
  <c r="A1269" i="1"/>
  <c r="B1269" i="1" s="1"/>
  <c r="B1268" i="1"/>
  <c r="A969" i="1"/>
  <c r="B969" i="1" s="1"/>
  <c r="B968" i="1"/>
  <c r="A1889" i="1"/>
  <c r="B1889" i="1" s="1"/>
  <c r="B1888" i="1"/>
  <c r="A1649" i="1"/>
  <c r="B1649" i="1" s="1"/>
  <c r="B1648" i="1"/>
  <c r="A1349" i="1"/>
  <c r="B1349" i="1" s="1"/>
  <c r="B1348" i="1"/>
  <c r="A889" i="1"/>
  <c r="B889" i="1" s="1"/>
  <c r="B888" i="1"/>
  <c r="A1949" i="1"/>
  <c r="B1949" i="1" s="1"/>
  <c r="B1948" i="1"/>
  <c r="A1189" i="1"/>
  <c r="B1189" i="1" s="1"/>
  <c r="B1188" i="1"/>
  <c r="A1929" i="1"/>
  <c r="B1929" i="1" s="1"/>
  <c r="B1928" i="1"/>
  <c r="A1769" i="1"/>
  <c r="B1769" i="1" s="1"/>
  <c r="B1768" i="1"/>
  <c r="A1209" i="1"/>
  <c r="B1209" i="1" s="1"/>
  <c r="B1208" i="1"/>
  <c r="A1809" i="1"/>
  <c r="B1809" i="1" s="1"/>
  <c r="B1808" i="1"/>
  <c r="A1729" i="1"/>
  <c r="B1729" i="1" s="1"/>
  <c r="B1728" i="1"/>
  <c r="A1029" i="1"/>
  <c r="B1029" i="1" s="1"/>
  <c r="B1028" i="1"/>
  <c r="A869" i="1"/>
  <c r="B869" i="1" s="1"/>
  <c r="B868" i="1"/>
  <c r="A1409" i="1"/>
  <c r="B1409" i="1" s="1"/>
  <c r="B1408" i="1"/>
  <c r="A1529" i="1"/>
  <c r="B1529" i="1" s="1"/>
  <c r="B1528" i="1"/>
  <c r="A1709" i="1"/>
  <c r="B1709" i="1" s="1"/>
  <c r="B1708" i="1"/>
  <c r="A1549" i="1"/>
  <c r="B1549" i="1" s="1"/>
  <c r="B1548" i="1"/>
  <c r="A1389" i="1"/>
  <c r="B1389" i="1" s="1"/>
  <c r="B1388" i="1"/>
  <c r="A1369" i="1"/>
  <c r="B1369" i="1" s="1"/>
  <c r="B1368" i="1"/>
  <c r="A1969" i="1"/>
  <c r="B1969" i="1" s="1"/>
  <c r="B1968" i="1"/>
  <c r="A1229" i="1"/>
  <c r="B1229" i="1" s="1"/>
  <c r="B1228" i="1"/>
  <c r="A1489" i="1"/>
  <c r="B1489" i="1" s="1"/>
  <c r="B1488" i="1"/>
  <c r="A1569" i="1"/>
  <c r="B1569" i="1" s="1"/>
  <c r="B1568" i="1"/>
  <c r="A1849" i="1"/>
  <c r="B1849" i="1" s="1"/>
  <c r="B1848" i="1"/>
  <c r="A1149" i="1"/>
  <c r="B1149" i="1" s="1"/>
  <c r="B1148" i="1"/>
  <c r="A1909" i="1"/>
  <c r="B1909" i="1" s="1"/>
  <c r="B1908" i="1"/>
  <c r="A1609" i="1"/>
  <c r="B1609" i="1" s="1"/>
  <c r="B1608" i="1"/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H12" i="2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I12" i="2"/>
  <c r="H814" i="1"/>
  <c r="A811" i="1"/>
  <c r="A812" i="1" s="1"/>
  <c r="I810" i="1"/>
  <c r="F810" i="1"/>
  <c r="B810" i="1"/>
  <c r="H794" i="1"/>
  <c r="A791" i="1"/>
  <c r="A792" i="1" s="1"/>
  <c r="I790" i="1"/>
  <c r="F790" i="1"/>
  <c r="B790" i="1"/>
  <c r="H774" i="1"/>
  <c r="A771" i="1"/>
  <c r="A772" i="1" s="1"/>
  <c r="I770" i="1"/>
  <c r="F770" i="1"/>
  <c r="B770" i="1"/>
  <c r="H754" i="1"/>
  <c r="A751" i="1"/>
  <c r="A752" i="1" s="1"/>
  <c r="I750" i="1"/>
  <c r="F750" i="1"/>
  <c r="B750" i="1"/>
  <c r="H734" i="1"/>
  <c r="A731" i="1"/>
  <c r="A732" i="1" s="1"/>
  <c r="I730" i="1"/>
  <c r="F730" i="1"/>
  <c r="B730" i="1"/>
  <c r="H714" i="1"/>
  <c r="A711" i="1"/>
  <c r="A712" i="1" s="1"/>
  <c r="I710" i="1"/>
  <c r="F710" i="1"/>
  <c r="B710" i="1"/>
  <c r="H694" i="1"/>
  <c r="A691" i="1"/>
  <c r="A692" i="1" s="1"/>
  <c r="A693" i="1" s="1"/>
  <c r="I690" i="1"/>
  <c r="F690" i="1"/>
  <c r="B690" i="1"/>
  <c r="H674" i="1"/>
  <c r="A671" i="1"/>
  <c r="A672" i="1" s="1"/>
  <c r="A673" i="1" s="1"/>
  <c r="I670" i="1"/>
  <c r="F670" i="1"/>
  <c r="B670" i="1"/>
  <c r="H654" i="1"/>
  <c r="A651" i="1"/>
  <c r="A652" i="1" s="1"/>
  <c r="I650" i="1"/>
  <c r="F650" i="1"/>
  <c r="B650" i="1"/>
  <c r="H634" i="1"/>
  <c r="A631" i="1"/>
  <c r="A632" i="1" s="1"/>
  <c r="I630" i="1"/>
  <c r="F630" i="1"/>
  <c r="B630" i="1"/>
  <c r="H614" i="1"/>
  <c r="A611" i="1"/>
  <c r="B611" i="1" s="1"/>
  <c r="I610" i="1"/>
  <c r="F610" i="1"/>
  <c r="B610" i="1"/>
  <c r="H594" i="1"/>
  <c r="A591" i="1"/>
  <c r="A592" i="1" s="1"/>
  <c r="I590" i="1"/>
  <c r="F590" i="1"/>
  <c r="B590" i="1"/>
  <c r="H574" i="1"/>
  <c r="A571" i="1"/>
  <c r="A572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A512" i="1" s="1"/>
  <c r="I510" i="1"/>
  <c r="F510" i="1"/>
  <c r="B510" i="1"/>
  <c r="H494" i="1"/>
  <c r="A491" i="1"/>
  <c r="A492" i="1" s="1"/>
  <c r="I490" i="1"/>
  <c r="F490" i="1"/>
  <c r="B490" i="1"/>
  <c r="H474" i="1"/>
  <c r="A471" i="1"/>
  <c r="A472" i="1" s="1"/>
  <c r="I470" i="1"/>
  <c r="F470" i="1"/>
  <c r="B470" i="1"/>
  <c r="H454" i="1"/>
  <c r="A451" i="1"/>
  <c r="A452" i="1" s="1"/>
  <c r="A453" i="1" s="1"/>
  <c r="I450" i="1"/>
  <c r="F450" i="1"/>
  <c r="B450" i="1"/>
  <c r="H434" i="1"/>
  <c r="A431" i="1"/>
  <c r="A432" i="1" s="1"/>
  <c r="I430" i="1"/>
  <c r="F430" i="1"/>
  <c r="B430" i="1"/>
  <c r="H414" i="1"/>
  <c r="A411" i="1"/>
  <c r="A412" i="1" s="1"/>
  <c r="I410" i="1"/>
  <c r="F410" i="1"/>
  <c r="B410" i="1"/>
  <c r="H394" i="1"/>
  <c r="A391" i="1"/>
  <c r="B391" i="1" s="1"/>
  <c r="I390" i="1"/>
  <c r="F390" i="1"/>
  <c r="B390" i="1"/>
  <c r="H374" i="1"/>
  <c r="A371" i="1"/>
  <c r="A372" i="1" s="1"/>
  <c r="I370" i="1"/>
  <c r="F370" i="1"/>
  <c r="B370" i="1"/>
  <c r="H354" i="1"/>
  <c r="A351" i="1"/>
  <c r="A352" i="1" s="1"/>
  <c r="I350" i="1"/>
  <c r="F350" i="1"/>
  <c r="B350" i="1"/>
  <c r="H334" i="1"/>
  <c r="A331" i="1"/>
  <c r="A332" i="1" s="1"/>
  <c r="I330" i="1"/>
  <c r="F330" i="1"/>
  <c r="B330" i="1"/>
  <c r="H314" i="1"/>
  <c r="A311" i="1"/>
  <c r="B311" i="1" s="1"/>
  <c r="I310" i="1"/>
  <c r="F310" i="1"/>
  <c r="B310" i="1"/>
  <c r="H294" i="1"/>
  <c r="A291" i="1"/>
  <c r="A292" i="1" s="1"/>
  <c r="I290" i="1"/>
  <c r="F290" i="1"/>
  <c r="B290" i="1"/>
  <c r="H274" i="1"/>
  <c r="A271" i="1"/>
  <c r="A272" i="1" s="1"/>
  <c r="I270" i="1"/>
  <c r="F270" i="1"/>
  <c r="B270" i="1"/>
  <c r="H254" i="1"/>
  <c r="A251" i="1"/>
  <c r="A252" i="1" s="1"/>
  <c r="I250" i="1"/>
  <c r="F250" i="1"/>
  <c r="B250" i="1"/>
  <c r="H234" i="1"/>
  <c r="A231" i="1"/>
  <c r="A232" i="1" s="1"/>
  <c r="I230" i="1"/>
  <c r="F230" i="1"/>
  <c r="B230" i="1"/>
  <c r="H214" i="1"/>
  <c r="A211" i="1"/>
  <c r="A212" i="1" s="1"/>
  <c r="I210" i="1"/>
  <c r="F210" i="1"/>
  <c r="B210" i="1"/>
  <c r="H194" i="1"/>
  <c r="A191" i="1"/>
  <c r="B191" i="1" s="1"/>
  <c r="I190" i="1"/>
  <c r="F190" i="1"/>
  <c r="B190" i="1"/>
  <c r="H174" i="1"/>
  <c r="A171" i="1"/>
  <c r="B171" i="1" s="1"/>
  <c r="I170" i="1"/>
  <c r="F170" i="1"/>
  <c r="B170" i="1"/>
  <c r="H154" i="1"/>
  <c r="A151" i="1"/>
  <c r="A152" i="1" s="1"/>
  <c r="I150" i="1"/>
  <c r="F150" i="1"/>
  <c r="B150" i="1"/>
  <c r="H134" i="1"/>
  <c r="A131" i="1"/>
  <c r="A132" i="1" s="1"/>
  <c r="I130" i="1"/>
  <c r="F130" i="1"/>
  <c r="B130" i="1"/>
  <c r="H114" i="1"/>
  <c r="A111" i="1"/>
  <c r="A112" i="1" s="1"/>
  <c r="I110" i="1"/>
  <c r="F110" i="1"/>
  <c r="B110" i="1"/>
  <c r="H94" i="1"/>
  <c r="A91" i="1"/>
  <c r="B91" i="1" s="1"/>
  <c r="I90" i="1"/>
  <c r="F90" i="1"/>
  <c r="B90" i="1"/>
  <c r="H74" i="1"/>
  <c r="A71" i="1"/>
  <c r="A72" i="1" s="1"/>
  <c r="I70" i="1"/>
  <c r="F70" i="1"/>
  <c r="B70" i="1"/>
  <c r="H54" i="1"/>
  <c r="A51" i="1"/>
  <c r="A52" i="1" s="1"/>
  <c r="I50" i="1"/>
  <c r="F50" i="1"/>
  <c r="B50" i="1"/>
  <c r="H34" i="1"/>
  <c r="A31" i="1"/>
  <c r="A32" i="1" s="1"/>
  <c r="I30" i="1"/>
  <c r="F30" i="1"/>
  <c r="B30" i="1"/>
  <c r="B10" i="2"/>
  <c r="B11" i="2"/>
  <c r="C10" i="2"/>
  <c r="C11" i="2"/>
  <c r="F10" i="2"/>
  <c r="F11" i="2"/>
  <c r="H10" i="2"/>
  <c r="I10" i="2" s="1"/>
  <c r="H11" i="2"/>
  <c r="I11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H14" i="1"/>
  <c r="F10" i="1"/>
  <c r="B631" i="1" l="1"/>
  <c r="B371" i="1"/>
  <c r="B471" i="1"/>
  <c r="B671" i="1"/>
  <c r="B731" i="1"/>
  <c r="B711" i="1"/>
  <c r="A612" i="1"/>
  <c r="A613" i="1" s="1"/>
  <c r="A614" i="1" s="1"/>
  <c r="B331" i="1"/>
  <c r="B71" i="1"/>
  <c r="A192" i="1"/>
  <c r="A193" i="1" s="1"/>
  <c r="B193" i="1" s="1"/>
  <c r="B251" i="1"/>
  <c r="A312" i="1"/>
  <c r="A313" i="1" s="1"/>
  <c r="A314" i="1" s="1"/>
  <c r="A172" i="1"/>
  <c r="A173" i="1" s="1"/>
  <c r="B173" i="1" s="1"/>
  <c r="A392" i="1"/>
  <c r="A393" i="1" s="1"/>
  <c r="A394" i="1" s="1"/>
  <c r="B451" i="1"/>
  <c r="B751" i="1"/>
  <c r="B231" i="1"/>
  <c r="A92" i="1"/>
  <c r="A93" i="1" s="1"/>
  <c r="A94" i="1" s="1"/>
  <c r="B151" i="1"/>
  <c r="B211" i="1"/>
  <c r="B491" i="1"/>
  <c r="B591" i="1"/>
  <c r="B691" i="1"/>
  <c r="B732" i="1"/>
  <c r="A733" i="1"/>
  <c r="A793" i="1"/>
  <c r="B792" i="1"/>
  <c r="A713" i="1"/>
  <c r="B712" i="1"/>
  <c r="A773" i="1"/>
  <c r="B772" i="1"/>
  <c r="A694" i="1"/>
  <c r="B693" i="1"/>
  <c r="B673" i="1"/>
  <c r="A674" i="1"/>
  <c r="A753" i="1"/>
  <c r="B752" i="1"/>
  <c r="A813" i="1"/>
  <c r="B812" i="1"/>
  <c r="B692" i="1"/>
  <c r="B811" i="1"/>
  <c r="B771" i="1"/>
  <c r="B672" i="1"/>
  <c r="B791" i="1"/>
  <c r="A653" i="1"/>
  <c r="B652" i="1"/>
  <c r="A633" i="1"/>
  <c r="B632" i="1"/>
  <c r="B651" i="1"/>
  <c r="B532" i="1"/>
  <c r="A533" i="1"/>
  <c r="A573" i="1"/>
  <c r="B572" i="1"/>
  <c r="A513" i="1"/>
  <c r="B512" i="1"/>
  <c r="A553" i="1"/>
  <c r="B552" i="1"/>
  <c r="A593" i="1"/>
  <c r="B592" i="1"/>
  <c r="A493" i="1"/>
  <c r="B492" i="1"/>
  <c r="A473" i="1"/>
  <c r="B472" i="1"/>
  <c r="B511" i="1"/>
  <c r="B551" i="1"/>
  <c r="B531" i="1"/>
  <c r="B571" i="1"/>
  <c r="A413" i="1"/>
  <c r="B412" i="1"/>
  <c r="B332" i="1"/>
  <c r="A333" i="1"/>
  <c r="A353" i="1"/>
  <c r="B352" i="1"/>
  <c r="B372" i="1"/>
  <c r="A373" i="1"/>
  <c r="A454" i="1"/>
  <c r="B453" i="1"/>
  <c r="A433" i="1"/>
  <c r="B432" i="1"/>
  <c r="B351" i="1"/>
  <c r="B411" i="1"/>
  <c r="B452" i="1"/>
  <c r="B431" i="1"/>
  <c r="A253" i="1"/>
  <c r="B252" i="1"/>
  <c r="A273" i="1"/>
  <c r="B272" i="1"/>
  <c r="A194" i="1"/>
  <c r="A233" i="1"/>
  <c r="B232" i="1"/>
  <c r="A293" i="1"/>
  <c r="B292" i="1"/>
  <c r="B212" i="1"/>
  <c r="A213" i="1"/>
  <c r="B291" i="1"/>
  <c r="B192" i="1"/>
  <c r="B271" i="1"/>
  <c r="A53" i="1"/>
  <c r="B52" i="1"/>
  <c r="A133" i="1"/>
  <c r="B132" i="1"/>
  <c r="A113" i="1"/>
  <c r="B112" i="1"/>
  <c r="A153" i="1"/>
  <c r="B152" i="1"/>
  <c r="B72" i="1"/>
  <c r="A73" i="1"/>
  <c r="B51" i="1"/>
  <c r="B111" i="1"/>
  <c r="B131" i="1"/>
  <c r="A33" i="1"/>
  <c r="B32" i="1"/>
  <c r="B31" i="1"/>
  <c r="B313" i="1" l="1"/>
  <c r="B392" i="1"/>
  <c r="B92" i="1"/>
  <c r="A174" i="1"/>
  <c r="B172" i="1"/>
  <c r="B612" i="1"/>
  <c r="B613" i="1"/>
  <c r="B393" i="1"/>
  <c r="B312" i="1"/>
  <c r="B93" i="1"/>
  <c r="A814" i="1"/>
  <c r="B813" i="1"/>
  <c r="B773" i="1"/>
  <c r="A774" i="1"/>
  <c r="A754" i="1"/>
  <c r="B753" i="1"/>
  <c r="A714" i="1"/>
  <c r="B713" i="1"/>
  <c r="A675" i="1"/>
  <c r="I674" i="1"/>
  <c r="B674" i="1"/>
  <c r="A794" i="1"/>
  <c r="B793" i="1"/>
  <c r="A734" i="1"/>
  <c r="B733" i="1"/>
  <c r="I694" i="1"/>
  <c r="B694" i="1"/>
  <c r="A695" i="1"/>
  <c r="A634" i="1"/>
  <c r="B633" i="1"/>
  <c r="I614" i="1"/>
  <c r="B614" i="1"/>
  <c r="A615" i="1"/>
  <c r="A654" i="1"/>
  <c r="B653" i="1"/>
  <c r="A514" i="1"/>
  <c r="B513" i="1"/>
  <c r="A474" i="1"/>
  <c r="B473" i="1"/>
  <c r="B553" i="1"/>
  <c r="A554" i="1"/>
  <c r="A494" i="1"/>
  <c r="B493" i="1"/>
  <c r="A574" i="1"/>
  <c r="B573" i="1"/>
  <c r="B533" i="1"/>
  <c r="A534" i="1"/>
  <c r="A594" i="1"/>
  <c r="B593" i="1"/>
  <c r="A434" i="1"/>
  <c r="B433" i="1"/>
  <c r="A354" i="1"/>
  <c r="B353" i="1"/>
  <c r="B454" i="1"/>
  <c r="A455" i="1"/>
  <c r="I454" i="1"/>
  <c r="B394" i="1"/>
  <c r="A395" i="1"/>
  <c r="I394" i="1"/>
  <c r="B373" i="1"/>
  <c r="A374" i="1"/>
  <c r="A334" i="1"/>
  <c r="B333" i="1"/>
  <c r="A315" i="1"/>
  <c r="I314" i="1"/>
  <c r="B314" i="1"/>
  <c r="B413" i="1"/>
  <c r="A414" i="1"/>
  <c r="A214" i="1"/>
  <c r="B213" i="1"/>
  <c r="A294" i="1"/>
  <c r="B293" i="1"/>
  <c r="I174" i="1"/>
  <c r="B174" i="1"/>
  <c r="A175" i="1"/>
  <c r="A195" i="1"/>
  <c r="I194" i="1"/>
  <c r="B194" i="1"/>
  <c r="A274" i="1"/>
  <c r="B273" i="1"/>
  <c r="A234" i="1"/>
  <c r="B233" i="1"/>
  <c r="B253" i="1"/>
  <c r="A254" i="1"/>
  <c r="B113" i="1"/>
  <c r="A114" i="1"/>
  <c r="B73" i="1"/>
  <c r="A74" i="1"/>
  <c r="B94" i="1"/>
  <c r="A95" i="1"/>
  <c r="I94" i="1"/>
  <c r="A134" i="1"/>
  <c r="B133" i="1"/>
  <c r="A154" i="1"/>
  <c r="B153" i="1"/>
  <c r="A54" i="1"/>
  <c r="B53" i="1"/>
  <c r="A34" i="1"/>
  <c r="B33" i="1"/>
  <c r="B714" i="1" l="1"/>
  <c r="A715" i="1"/>
  <c r="I714" i="1"/>
  <c r="A735" i="1"/>
  <c r="I734" i="1"/>
  <c r="B734" i="1"/>
  <c r="B754" i="1"/>
  <c r="A755" i="1"/>
  <c r="I754" i="1"/>
  <c r="A795" i="1"/>
  <c r="I794" i="1"/>
  <c r="B794" i="1"/>
  <c r="A775" i="1"/>
  <c r="I774" i="1"/>
  <c r="B774" i="1"/>
  <c r="A696" i="1"/>
  <c r="B695" i="1"/>
  <c r="A676" i="1"/>
  <c r="B675" i="1"/>
  <c r="B814" i="1"/>
  <c r="A815" i="1"/>
  <c r="I814" i="1"/>
  <c r="A616" i="1"/>
  <c r="B615" i="1"/>
  <c r="A635" i="1"/>
  <c r="I634" i="1"/>
  <c r="B634" i="1"/>
  <c r="A655" i="1"/>
  <c r="I654" i="1"/>
  <c r="B654" i="1"/>
  <c r="B594" i="1"/>
  <c r="A595" i="1"/>
  <c r="I594" i="1"/>
  <c r="A475" i="1"/>
  <c r="I474" i="1"/>
  <c r="B474" i="1"/>
  <c r="A575" i="1"/>
  <c r="I574" i="1"/>
  <c r="B574" i="1"/>
  <c r="A515" i="1"/>
  <c r="I514" i="1"/>
  <c r="B514" i="1"/>
  <c r="A535" i="1"/>
  <c r="I534" i="1"/>
  <c r="B534" i="1"/>
  <c r="I494" i="1"/>
  <c r="B494" i="1"/>
  <c r="A495" i="1"/>
  <c r="A555" i="1"/>
  <c r="I554" i="1"/>
  <c r="B554" i="1"/>
  <c r="I334" i="1"/>
  <c r="B334" i="1"/>
  <c r="A335" i="1"/>
  <c r="A375" i="1"/>
  <c r="I374" i="1"/>
  <c r="B374" i="1"/>
  <c r="A415" i="1"/>
  <c r="B414" i="1"/>
  <c r="I414" i="1"/>
  <c r="A355" i="1"/>
  <c r="I354" i="1"/>
  <c r="B354" i="1"/>
  <c r="A456" i="1"/>
  <c r="B455" i="1"/>
  <c r="A316" i="1"/>
  <c r="B315" i="1"/>
  <c r="A396" i="1"/>
  <c r="B395" i="1"/>
  <c r="A435" i="1"/>
  <c r="I434" i="1"/>
  <c r="B434" i="1"/>
  <c r="B234" i="1"/>
  <c r="A235" i="1"/>
  <c r="I234" i="1"/>
  <c r="A275" i="1"/>
  <c r="I274" i="1"/>
  <c r="B274" i="1"/>
  <c r="B294" i="1"/>
  <c r="A295" i="1"/>
  <c r="I294" i="1"/>
  <c r="A255" i="1"/>
  <c r="I254" i="1"/>
  <c r="B254" i="1"/>
  <c r="A196" i="1"/>
  <c r="B195" i="1"/>
  <c r="A176" i="1"/>
  <c r="B175" i="1"/>
  <c r="A215" i="1"/>
  <c r="B214" i="1"/>
  <c r="I214" i="1"/>
  <c r="B154" i="1"/>
  <c r="A155" i="1"/>
  <c r="I154" i="1"/>
  <c r="A115" i="1"/>
  <c r="B114" i="1"/>
  <c r="I114" i="1"/>
  <c r="A135" i="1"/>
  <c r="I134" i="1"/>
  <c r="B134" i="1"/>
  <c r="A96" i="1"/>
  <c r="B95" i="1"/>
  <c r="A55" i="1"/>
  <c r="I54" i="1"/>
  <c r="B54" i="1"/>
  <c r="A75" i="1"/>
  <c r="I74" i="1"/>
  <c r="B74" i="1"/>
  <c r="A35" i="1"/>
  <c r="I34" i="1"/>
  <c r="B34" i="1"/>
  <c r="A697" i="1" l="1"/>
  <c r="B696" i="1"/>
  <c r="A756" i="1"/>
  <c r="B755" i="1"/>
  <c r="A816" i="1"/>
  <c r="B815" i="1"/>
  <c r="A776" i="1"/>
  <c r="B775" i="1"/>
  <c r="B735" i="1"/>
  <c r="A736" i="1"/>
  <c r="B676" i="1"/>
  <c r="A677" i="1"/>
  <c r="A796" i="1"/>
  <c r="B795" i="1"/>
  <c r="A716" i="1"/>
  <c r="B715" i="1"/>
  <c r="A636" i="1"/>
  <c r="B635" i="1"/>
  <c r="A656" i="1"/>
  <c r="B655" i="1"/>
  <c r="A617" i="1"/>
  <c r="B616" i="1"/>
  <c r="A576" i="1"/>
  <c r="B575" i="1"/>
  <c r="A556" i="1"/>
  <c r="B555" i="1"/>
  <c r="B535" i="1"/>
  <c r="A536" i="1"/>
  <c r="A476" i="1"/>
  <c r="B475" i="1"/>
  <c r="A496" i="1"/>
  <c r="B495" i="1"/>
  <c r="A516" i="1"/>
  <c r="B515" i="1"/>
  <c r="A596" i="1"/>
  <c r="B595" i="1"/>
  <c r="A457" i="1"/>
  <c r="B456" i="1"/>
  <c r="B375" i="1"/>
  <c r="A376" i="1"/>
  <c r="A436" i="1"/>
  <c r="B435" i="1"/>
  <c r="A336" i="1"/>
  <c r="B335" i="1"/>
  <c r="A356" i="1"/>
  <c r="B355" i="1"/>
  <c r="B316" i="1"/>
  <c r="A317" i="1"/>
  <c r="A416" i="1"/>
  <c r="B415" i="1"/>
  <c r="A397" i="1"/>
  <c r="B396" i="1"/>
  <c r="A197" i="1"/>
  <c r="B196" i="1"/>
  <c r="A296" i="1"/>
  <c r="B295" i="1"/>
  <c r="A256" i="1"/>
  <c r="B255" i="1"/>
  <c r="B215" i="1"/>
  <c r="A216" i="1"/>
  <c r="A276" i="1"/>
  <c r="B275" i="1"/>
  <c r="B176" i="1"/>
  <c r="A177" i="1"/>
  <c r="A236" i="1"/>
  <c r="B235" i="1"/>
  <c r="A136" i="1"/>
  <c r="B135" i="1"/>
  <c r="A56" i="1"/>
  <c r="B55" i="1"/>
  <c r="A97" i="1"/>
  <c r="B96" i="1"/>
  <c r="A116" i="1"/>
  <c r="B115" i="1"/>
  <c r="A156" i="1"/>
  <c r="B155" i="1"/>
  <c r="B75" i="1"/>
  <c r="A76" i="1"/>
  <c r="A36" i="1"/>
  <c r="B35" i="1"/>
  <c r="A717" i="1" l="1"/>
  <c r="B716" i="1"/>
  <c r="B776" i="1"/>
  <c r="A777" i="1"/>
  <c r="A797" i="1"/>
  <c r="B796" i="1"/>
  <c r="A817" i="1"/>
  <c r="B816" i="1"/>
  <c r="A678" i="1"/>
  <c r="B677" i="1"/>
  <c r="A757" i="1"/>
  <c r="B756" i="1"/>
  <c r="A737" i="1"/>
  <c r="B736" i="1"/>
  <c r="A698" i="1"/>
  <c r="B697" i="1"/>
  <c r="A618" i="1"/>
  <c r="B617" i="1"/>
  <c r="A637" i="1"/>
  <c r="B636" i="1"/>
  <c r="A657" i="1"/>
  <c r="B656" i="1"/>
  <c r="A597" i="1"/>
  <c r="B596" i="1"/>
  <c r="A477" i="1"/>
  <c r="B476" i="1"/>
  <c r="B536" i="1"/>
  <c r="A537" i="1"/>
  <c r="A517" i="1"/>
  <c r="B516" i="1"/>
  <c r="A497" i="1"/>
  <c r="B496" i="1"/>
  <c r="B556" i="1"/>
  <c r="A557" i="1"/>
  <c r="A577" i="1"/>
  <c r="B576" i="1"/>
  <c r="B416" i="1"/>
  <c r="A417" i="1"/>
  <c r="A437" i="1"/>
  <c r="B436" i="1"/>
  <c r="A398" i="1"/>
  <c r="B397" i="1"/>
  <c r="A337" i="1"/>
  <c r="B336" i="1"/>
  <c r="A318" i="1"/>
  <c r="B317" i="1"/>
  <c r="B376" i="1"/>
  <c r="A377" i="1"/>
  <c r="A357" i="1"/>
  <c r="B356" i="1"/>
  <c r="B457" i="1"/>
  <c r="A458" i="1"/>
  <c r="A217" i="1"/>
  <c r="B216" i="1"/>
  <c r="A237" i="1"/>
  <c r="B236" i="1"/>
  <c r="B256" i="1"/>
  <c r="A257" i="1"/>
  <c r="A178" i="1"/>
  <c r="B177" i="1"/>
  <c r="A297" i="1"/>
  <c r="B296" i="1"/>
  <c r="A277" i="1"/>
  <c r="B276" i="1"/>
  <c r="A198" i="1"/>
  <c r="B197" i="1"/>
  <c r="B76" i="1"/>
  <c r="A77" i="1"/>
  <c r="A98" i="1"/>
  <c r="B97" i="1"/>
  <c r="A157" i="1"/>
  <c r="B156" i="1"/>
  <c r="A57" i="1"/>
  <c r="B56" i="1"/>
  <c r="B116" i="1"/>
  <c r="A117" i="1"/>
  <c r="A137" i="1"/>
  <c r="B136" i="1"/>
  <c r="A37" i="1"/>
  <c r="B36" i="1"/>
  <c r="B698" i="1" l="1"/>
  <c r="A699" i="1"/>
  <c r="B817" i="1"/>
  <c r="A818" i="1"/>
  <c r="A738" i="1"/>
  <c r="B737" i="1"/>
  <c r="A798" i="1"/>
  <c r="B797" i="1"/>
  <c r="A778" i="1"/>
  <c r="B777" i="1"/>
  <c r="A758" i="1"/>
  <c r="B757" i="1"/>
  <c r="A679" i="1"/>
  <c r="B678" i="1"/>
  <c r="B717" i="1"/>
  <c r="A718" i="1"/>
  <c r="A658" i="1"/>
  <c r="B657" i="1"/>
  <c r="A638" i="1"/>
  <c r="B637" i="1"/>
  <c r="B618" i="1"/>
  <c r="A619" i="1"/>
  <c r="A518" i="1"/>
  <c r="B517" i="1"/>
  <c r="A538" i="1"/>
  <c r="B537" i="1"/>
  <c r="B557" i="1"/>
  <c r="A558" i="1"/>
  <c r="A478" i="1"/>
  <c r="B477" i="1"/>
  <c r="A578" i="1"/>
  <c r="B577" i="1"/>
  <c r="A498" i="1"/>
  <c r="B497" i="1"/>
  <c r="B597" i="1"/>
  <c r="A598" i="1"/>
  <c r="B458" i="1"/>
  <c r="A459" i="1"/>
  <c r="A358" i="1"/>
  <c r="B357" i="1"/>
  <c r="A399" i="1"/>
  <c r="B398" i="1"/>
  <c r="A378" i="1"/>
  <c r="B377" i="1"/>
  <c r="A438" i="1"/>
  <c r="B437" i="1"/>
  <c r="A338" i="1"/>
  <c r="B337" i="1"/>
  <c r="B417" i="1"/>
  <c r="A418" i="1"/>
  <c r="A319" i="1"/>
  <c r="B318" i="1"/>
  <c r="A199" i="1"/>
  <c r="B198" i="1"/>
  <c r="B178" i="1"/>
  <c r="A179" i="1"/>
  <c r="A258" i="1"/>
  <c r="B257" i="1"/>
  <c r="B297" i="1"/>
  <c r="A298" i="1"/>
  <c r="A238" i="1"/>
  <c r="B237" i="1"/>
  <c r="A278" i="1"/>
  <c r="B277" i="1"/>
  <c r="B217" i="1"/>
  <c r="A218" i="1"/>
  <c r="A138" i="1"/>
  <c r="B137" i="1"/>
  <c r="A58" i="1"/>
  <c r="B57" i="1"/>
  <c r="B117" i="1"/>
  <c r="A118" i="1"/>
  <c r="B157" i="1"/>
  <c r="A158" i="1"/>
  <c r="A99" i="1"/>
  <c r="B98" i="1"/>
  <c r="A78" i="1"/>
  <c r="B77" i="1"/>
  <c r="A38" i="1"/>
  <c r="B37" i="1"/>
  <c r="A719" i="1" l="1"/>
  <c r="B718" i="1"/>
  <c r="A799" i="1"/>
  <c r="B798" i="1"/>
  <c r="A680" i="1"/>
  <c r="B679" i="1"/>
  <c r="A739" i="1"/>
  <c r="B738" i="1"/>
  <c r="A819" i="1"/>
  <c r="B818" i="1"/>
  <c r="A759" i="1"/>
  <c r="B758" i="1"/>
  <c r="A700" i="1"/>
  <c r="B699" i="1"/>
  <c r="A779" i="1"/>
  <c r="B778" i="1"/>
  <c r="A639" i="1"/>
  <c r="B638" i="1"/>
  <c r="A620" i="1"/>
  <c r="B619" i="1"/>
  <c r="A659" i="1"/>
  <c r="B658" i="1"/>
  <c r="A559" i="1"/>
  <c r="B558" i="1"/>
  <c r="B498" i="1"/>
  <c r="A499" i="1"/>
  <c r="A579" i="1"/>
  <c r="B578" i="1"/>
  <c r="A539" i="1"/>
  <c r="B538" i="1"/>
  <c r="A599" i="1"/>
  <c r="B598" i="1"/>
  <c r="A479" i="1"/>
  <c r="B478" i="1"/>
  <c r="A519" i="1"/>
  <c r="B518" i="1"/>
  <c r="A419" i="1"/>
  <c r="B418" i="1"/>
  <c r="A400" i="1"/>
  <c r="B399" i="1"/>
  <c r="B338" i="1"/>
  <c r="A339" i="1"/>
  <c r="A359" i="1"/>
  <c r="B358" i="1"/>
  <c r="A460" i="1"/>
  <c r="B459" i="1"/>
  <c r="A320" i="1"/>
  <c r="B319" i="1"/>
  <c r="A379" i="1"/>
  <c r="B378" i="1"/>
  <c r="A439" i="1"/>
  <c r="B438" i="1"/>
  <c r="A219" i="1"/>
  <c r="B218" i="1"/>
  <c r="A299" i="1"/>
  <c r="B298" i="1"/>
  <c r="A259" i="1"/>
  <c r="B258" i="1"/>
  <c r="A180" i="1"/>
  <c r="B179" i="1"/>
  <c r="A279" i="1"/>
  <c r="B278" i="1"/>
  <c r="A239" i="1"/>
  <c r="B238" i="1"/>
  <c r="A200" i="1"/>
  <c r="B199" i="1"/>
  <c r="A159" i="1"/>
  <c r="B158" i="1"/>
  <c r="A119" i="1"/>
  <c r="B118" i="1"/>
  <c r="A79" i="1"/>
  <c r="B78" i="1"/>
  <c r="A100" i="1"/>
  <c r="B99" i="1"/>
  <c r="A59" i="1"/>
  <c r="B58" i="1"/>
  <c r="A139" i="1"/>
  <c r="B138" i="1"/>
  <c r="A39" i="1"/>
  <c r="B38" i="1"/>
  <c r="B739" i="1" l="1"/>
  <c r="A740" i="1"/>
  <c r="A701" i="1"/>
  <c r="B700" i="1"/>
  <c r="B680" i="1"/>
  <c r="A681" i="1"/>
  <c r="A760" i="1"/>
  <c r="B759" i="1"/>
  <c r="A800" i="1"/>
  <c r="B799" i="1"/>
  <c r="A780" i="1"/>
  <c r="B779" i="1"/>
  <c r="A820" i="1"/>
  <c r="B819" i="1"/>
  <c r="A720" i="1"/>
  <c r="B719" i="1"/>
  <c r="A660" i="1"/>
  <c r="B659" i="1"/>
  <c r="A640" i="1"/>
  <c r="B639" i="1"/>
  <c r="A621" i="1"/>
  <c r="B620" i="1"/>
  <c r="A520" i="1"/>
  <c r="B519" i="1"/>
  <c r="A580" i="1"/>
  <c r="B579" i="1"/>
  <c r="A480" i="1"/>
  <c r="B479" i="1"/>
  <c r="A500" i="1"/>
  <c r="B499" i="1"/>
  <c r="A600" i="1"/>
  <c r="B599" i="1"/>
  <c r="B539" i="1"/>
  <c r="A540" i="1"/>
  <c r="A560" i="1"/>
  <c r="B559" i="1"/>
  <c r="B339" i="1"/>
  <c r="A340" i="1"/>
  <c r="B379" i="1"/>
  <c r="A380" i="1"/>
  <c r="B320" i="1"/>
  <c r="A321" i="1"/>
  <c r="A401" i="1"/>
  <c r="B400" i="1"/>
  <c r="A360" i="1"/>
  <c r="B359" i="1"/>
  <c r="A440" i="1"/>
  <c r="B439" i="1"/>
  <c r="A461" i="1"/>
  <c r="B460" i="1"/>
  <c r="A420" i="1"/>
  <c r="B419" i="1"/>
  <c r="A201" i="1"/>
  <c r="B200" i="1"/>
  <c r="B180" i="1"/>
  <c r="A181" i="1"/>
  <c r="A240" i="1"/>
  <c r="B239" i="1"/>
  <c r="A260" i="1"/>
  <c r="B259" i="1"/>
  <c r="A300" i="1"/>
  <c r="B299" i="1"/>
  <c r="A280" i="1"/>
  <c r="B279" i="1"/>
  <c r="B219" i="1"/>
  <c r="A220" i="1"/>
  <c r="A140" i="1"/>
  <c r="B139" i="1"/>
  <c r="B79" i="1"/>
  <c r="A80" i="1"/>
  <c r="A120" i="1"/>
  <c r="B119" i="1"/>
  <c r="A60" i="1"/>
  <c r="B59" i="1"/>
  <c r="A101" i="1"/>
  <c r="B100" i="1"/>
  <c r="A160" i="1"/>
  <c r="B159" i="1"/>
  <c r="A40" i="1"/>
  <c r="B39" i="1"/>
  <c r="A721" i="1" l="1"/>
  <c r="B720" i="1"/>
  <c r="A761" i="1"/>
  <c r="B760" i="1"/>
  <c r="A682" i="1"/>
  <c r="B681" i="1"/>
  <c r="A821" i="1"/>
  <c r="B820" i="1"/>
  <c r="B780" i="1"/>
  <c r="A781" i="1"/>
  <c r="A702" i="1"/>
  <c r="B701" i="1"/>
  <c r="A741" i="1"/>
  <c r="B740" i="1"/>
  <c r="A801" i="1"/>
  <c r="B800" i="1"/>
  <c r="A641" i="1"/>
  <c r="B640" i="1"/>
  <c r="A622" i="1"/>
  <c r="B621" i="1"/>
  <c r="A661" i="1"/>
  <c r="B660" i="1"/>
  <c r="B560" i="1"/>
  <c r="A561" i="1"/>
  <c r="B540" i="1"/>
  <c r="A541" i="1"/>
  <c r="A481" i="1"/>
  <c r="B480" i="1"/>
  <c r="A601" i="1"/>
  <c r="B600" i="1"/>
  <c r="A581" i="1"/>
  <c r="B580" i="1"/>
  <c r="A501" i="1"/>
  <c r="B500" i="1"/>
  <c r="A521" i="1"/>
  <c r="B520" i="1"/>
  <c r="A402" i="1"/>
  <c r="B401" i="1"/>
  <c r="A322" i="1"/>
  <c r="B321" i="1"/>
  <c r="B461" i="1"/>
  <c r="A462" i="1"/>
  <c r="B380" i="1"/>
  <c r="A381" i="1"/>
  <c r="B420" i="1"/>
  <c r="A421" i="1"/>
  <c r="B440" i="1"/>
  <c r="A441" i="1"/>
  <c r="A341" i="1"/>
  <c r="B340" i="1"/>
  <c r="A361" i="1"/>
  <c r="B360" i="1"/>
  <c r="A221" i="1"/>
  <c r="B220" i="1"/>
  <c r="B260" i="1"/>
  <c r="A261" i="1"/>
  <c r="A281" i="1"/>
  <c r="B280" i="1"/>
  <c r="A241" i="1"/>
  <c r="B240" i="1"/>
  <c r="A182" i="1"/>
  <c r="B181" i="1"/>
  <c r="A301" i="1"/>
  <c r="B300" i="1"/>
  <c r="A202" i="1"/>
  <c r="B201" i="1"/>
  <c r="A161" i="1"/>
  <c r="B160" i="1"/>
  <c r="B120" i="1"/>
  <c r="A121" i="1"/>
  <c r="A102" i="1"/>
  <c r="B101" i="1"/>
  <c r="B80" i="1"/>
  <c r="A81" i="1"/>
  <c r="A61" i="1"/>
  <c r="B60" i="1"/>
  <c r="A141" i="1"/>
  <c r="B140" i="1"/>
  <c r="A41" i="1"/>
  <c r="B40" i="1"/>
  <c r="A802" i="1" l="1"/>
  <c r="B801" i="1"/>
  <c r="B821" i="1"/>
  <c r="A822" i="1"/>
  <c r="A742" i="1"/>
  <c r="B741" i="1"/>
  <c r="A683" i="1"/>
  <c r="B682" i="1"/>
  <c r="B702" i="1"/>
  <c r="A703" i="1"/>
  <c r="A762" i="1"/>
  <c r="B761" i="1"/>
  <c r="A782" i="1"/>
  <c r="B781" i="1"/>
  <c r="B721" i="1"/>
  <c r="A722" i="1"/>
  <c r="A662" i="1"/>
  <c r="B661" i="1"/>
  <c r="B622" i="1"/>
  <c r="A623" i="1"/>
  <c r="A642" i="1"/>
  <c r="B641" i="1"/>
  <c r="A522" i="1"/>
  <c r="B521" i="1"/>
  <c r="A482" i="1"/>
  <c r="B481" i="1"/>
  <c r="A542" i="1"/>
  <c r="B541" i="1"/>
  <c r="A502" i="1"/>
  <c r="B501" i="1"/>
  <c r="A582" i="1"/>
  <c r="B581" i="1"/>
  <c r="B561" i="1"/>
  <c r="A562" i="1"/>
  <c r="B601" i="1"/>
  <c r="A602" i="1"/>
  <c r="A362" i="1"/>
  <c r="B361" i="1"/>
  <c r="A463" i="1"/>
  <c r="B462" i="1"/>
  <c r="A342" i="1"/>
  <c r="B341" i="1"/>
  <c r="A442" i="1"/>
  <c r="B441" i="1"/>
  <c r="A323" i="1"/>
  <c r="B322" i="1"/>
  <c r="A382" i="1"/>
  <c r="B381" i="1"/>
  <c r="B421" i="1"/>
  <c r="A422" i="1"/>
  <c r="A403" i="1"/>
  <c r="B402" i="1"/>
  <c r="A203" i="1"/>
  <c r="B202" i="1"/>
  <c r="A242" i="1"/>
  <c r="B241" i="1"/>
  <c r="A282" i="1"/>
  <c r="B281" i="1"/>
  <c r="A262" i="1"/>
  <c r="B261" i="1"/>
  <c r="B301" i="1"/>
  <c r="A302" i="1"/>
  <c r="B182" i="1"/>
  <c r="A183" i="1"/>
  <c r="B221" i="1"/>
  <c r="A222" i="1"/>
  <c r="A142" i="1"/>
  <c r="B141" i="1"/>
  <c r="A103" i="1"/>
  <c r="B102" i="1"/>
  <c r="B121" i="1"/>
  <c r="A122" i="1"/>
  <c r="A62" i="1"/>
  <c r="B61" i="1"/>
  <c r="A82" i="1"/>
  <c r="B81" i="1"/>
  <c r="B161" i="1"/>
  <c r="A162" i="1"/>
  <c r="A42" i="1"/>
  <c r="B41" i="1"/>
  <c r="A723" i="1" l="1"/>
  <c r="B722" i="1"/>
  <c r="A684" i="1"/>
  <c r="B683" i="1"/>
  <c r="A783" i="1"/>
  <c r="B782" i="1"/>
  <c r="A743" i="1"/>
  <c r="B742" i="1"/>
  <c r="A823" i="1"/>
  <c r="B822" i="1"/>
  <c r="A763" i="1"/>
  <c r="B762" i="1"/>
  <c r="A704" i="1"/>
  <c r="B703" i="1"/>
  <c r="A803" i="1"/>
  <c r="B802" i="1"/>
  <c r="A624" i="1"/>
  <c r="B623" i="1"/>
  <c r="A643" i="1"/>
  <c r="B642" i="1"/>
  <c r="A663" i="1"/>
  <c r="B662" i="1"/>
  <c r="B502" i="1"/>
  <c r="A503" i="1"/>
  <c r="B602" i="1"/>
  <c r="A603" i="1"/>
  <c r="A563" i="1"/>
  <c r="B562" i="1"/>
  <c r="A543" i="1"/>
  <c r="B542" i="1"/>
  <c r="A483" i="1"/>
  <c r="B482" i="1"/>
  <c r="A583" i="1"/>
  <c r="B582" i="1"/>
  <c r="A523" i="1"/>
  <c r="B522" i="1"/>
  <c r="A423" i="1"/>
  <c r="B422" i="1"/>
  <c r="B342" i="1"/>
  <c r="A343" i="1"/>
  <c r="A404" i="1"/>
  <c r="B403" i="1"/>
  <c r="A443" i="1"/>
  <c r="B442" i="1"/>
  <c r="A383" i="1"/>
  <c r="B382" i="1"/>
  <c r="A464" i="1"/>
  <c r="B463" i="1"/>
  <c r="A324" i="1"/>
  <c r="B323" i="1"/>
  <c r="A363" i="1"/>
  <c r="B362" i="1"/>
  <c r="A283" i="1"/>
  <c r="B282" i="1"/>
  <c r="A184" i="1"/>
  <c r="B183" i="1"/>
  <c r="A223" i="1"/>
  <c r="B222" i="1"/>
  <c r="A303" i="1"/>
  <c r="B302" i="1"/>
  <c r="A243" i="1"/>
  <c r="B242" i="1"/>
  <c r="A263" i="1"/>
  <c r="B262" i="1"/>
  <c r="A204" i="1"/>
  <c r="B203" i="1"/>
  <c r="A104" i="1"/>
  <c r="B103" i="1"/>
  <c r="B162" i="1"/>
  <c r="A163" i="1"/>
  <c r="A83" i="1"/>
  <c r="B82" i="1"/>
  <c r="A63" i="1"/>
  <c r="B62" i="1"/>
  <c r="A123" i="1"/>
  <c r="B122" i="1"/>
  <c r="A143" i="1"/>
  <c r="B142" i="1"/>
  <c r="A43" i="1"/>
  <c r="B42" i="1"/>
  <c r="A804" i="1" l="1"/>
  <c r="B803" i="1"/>
  <c r="B743" i="1"/>
  <c r="A744" i="1"/>
  <c r="A705" i="1"/>
  <c r="B704" i="1"/>
  <c r="A784" i="1"/>
  <c r="B783" i="1"/>
  <c r="A764" i="1"/>
  <c r="B763" i="1"/>
  <c r="B684" i="1"/>
  <c r="A685" i="1"/>
  <c r="A824" i="1"/>
  <c r="B823" i="1"/>
  <c r="A724" i="1"/>
  <c r="B723" i="1"/>
  <c r="A664" i="1"/>
  <c r="B663" i="1"/>
  <c r="A644" i="1"/>
  <c r="B643" i="1"/>
  <c r="A625" i="1"/>
  <c r="B624" i="1"/>
  <c r="A524" i="1"/>
  <c r="B523" i="1"/>
  <c r="B543" i="1"/>
  <c r="A544" i="1"/>
  <c r="A584" i="1"/>
  <c r="B583" i="1"/>
  <c r="A564" i="1"/>
  <c r="B563" i="1"/>
  <c r="A604" i="1"/>
  <c r="B603" i="1"/>
  <c r="A484" i="1"/>
  <c r="B483" i="1"/>
  <c r="A504" i="1"/>
  <c r="B503" i="1"/>
  <c r="A364" i="1"/>
  <c r="B363" i="1"/>
  <c r="A325" i="1"/>
  <c r="B324" i="1"/>
  <c r="A405" i="1"/>
  <c r="B404" i="1"/>
  <c r="A444" i="1"/>
  <c r="B443" i="1"/>
  <c r="A344" i="1"/>
  <c r="B343" i="1"/>
  <c r="A465" i="1"/>
  <c r="B464" i="1"/>
  <c r="B383" i="1"/>
  <c r="A384" i="1"/>
  <c r="A424" i="1"/>
  <c r="B423" i="1"/>
  <c r="A205" i="1"/>
  <c r="B204" i="1"/>
  <c r="B223" i="1"/>
  <c r="A224" i="1"/>
  <c r="A264" i="1"/>
  <c r="B263" i="1"/>
  <c r="A244" i="1"/>
  <c r="B243" i="1"/>
  <c r="B184" i="1"/>
  <c r="A185" i="1"/>
  <c r="A304" i="1"/>
  <c r="B303" i="1"/>
  <c r="A284" i="1"/>
  <c r="B283" i="1"/>
  <c r="A144" i="1"/>
  <c r="B143" i="1"/>
  <c r="A124" i="1"/>
  <c r="B123" i="1"/>
  <c r="B83" i="1"/>
  <c r="A84" i="1"/>
  <c r="A164" i="1"/>
  <c r="B163" i="1"/>
  <c r="A64" i="1"/>
  <c r="B63" i="1"/>
  <c r="A105" i="1"/>
  <c r="B104" i="1"/>
  <c r="A44" i="1"/>
  <c r="B43" i="1"/>
  <c r="A725" i="1" l="1"/>
  <c r="B724" i="1"/>
  <c r="B784" i="1"/>
  <c r="A785" i="1"/>
  <c r="A825" i="1"/>
  <c r="B824" i="1"/>
  <c r="A706" i="1"/>
  <c r="B705" i="1"/>
  <c r="A686" i="1"/>
  <c r="B685" i="1"/>
  <c r="A745" i="1"/>
  <c r="B744" i="1"/>
  <c r="A765" i="1"/>
  <c r="B764" i="1"/>
  <c r="A805" i="1"/>
  <c r="B804" i="1"/>
  <c r="A645" i="1"/>
  <c r="B644" i="1"/>
  <c r="A626" i="1"/>
  <c r="B625" i="1"/>
  <c r="A665" i="1"/>
  <c r="B664" i="1"/>
  <c r="B564" i="1"/>
  <c r="A565" i="1"/>
  <c r="A505" i="1"/>
  <c r="B504" i="1"/>
  <c r="A585" i="1"/>
  <c r="B584" i="1"/>
  <c r="B544" i="1"/>
  <c r="A545" i="1"/>
  <c r="A485" i="1"/>
  <c r="B484" i="1"/>
  <c r="A605" i="1"/>
  <c r="B604" i="1"/>
  <c r="A525" i="1"/>
  <c r="B524" i="1"/>
  <c r="B424" i="1"/>
  <c r="A425" i="1"/>
  <c r="A445" i="1"/>
  <c r="B444" i="1"/>
  <c r="A385" i="1"/>
  <c r="B384" i="1"/>
  <c r="A406" i="1"/>
  <c r="B405" i="1"/>
  <c r="B465" i="1"/>
  <c r="A466" i="1"/>
  <c r="A326" i="1"/>
  <c r="B325" i="1"/>
  <c r="A345" i="1"/>
  <c r="B344" i="1"/>
  <c r="A365" i="1"/>
  <c r="B364" i="1"/>
  <c r="A285" i="1"/>
  <c r="B284" i="1"/>
  <c r="A305" i="1"/>
  <c r="B304" i="1"/>
  <c r="B264" i="1"/>
  <c r="A265" i="1"/>
  <c r="A186" i="1"/>
  <c r="B185" i="1"/>
  <c r="A225" i="1"/>
  <c r="B224" i="1"/>
  <c r="A245" i="1"/>
  <c r="B244" i="1"/>
  <c r="A206" i="1"/>
  <c r="B205" i="1"/>
  <c r="B84" i="1"/>
  <c r="A85" i="1"/>
  <c r="A106" i="1"/>
  <c r="B105" i="1"/>
  <c r="A65" i="1"/>
  <c r="B64" i="1"/>
  <c r="B124" i="1"/>
  <c r="A125" i="1"/>
  <c r="A145" i="1"/>
  <c r="B144" i="1"/>
  <c r="A165" i="1"/>
  <c r="B164" i="1"/>
  <c r="A45" i="1"/>
  <c r="B44" i="1"/>
  <c r="B706" i="1" l="1"/>
  <c r="A707" i="1"/>
  <c r="A806" i="1"/>
  <c r="B805" i="1"/>
  <c r="A766" i="1"/>
  <c r="B765" i="1"/>
  <c r="B825" i="1"/>
  <c r="A826" i="1"/>
  <c r="A786" i="1"/>
  <c r="B785" i="1"/>
  <c r="A746" i="1"/>
  <c r="B745" i="1"/>
  <c r="A687" i="1"/>
  <c r="B686" i="1"/>
  <c r="B725" i="1"/>
  <c r="A726" i="1"/>
  <c r="A666" i="1"/>
  <c r="B665" i="1"/>
  <c r="B626" i="1"/>
  <c r="A627" i="1"/>
  <c r="A646" i="1"/>
  <c r="B645" i="1"/>
  <c r="A526" i="1"/>
  <c r="B525" i="1"/>
  <c r="A586" i="1"/>
  <c r="B585" i="1"/>
  <c r="B605" i="1"/>
  <c r="A606" i="1"/>
  <c r="A506" i="1"/>
  <c r="B505" i="1"/>
  <c r="B565" i="1"/>
  <c r="A566" i="1"/>
  <c r="A486" i="1"/>
  <c r="B485" i="1"/>
  <c r="A546" i="1"/>
  <c r="B545" i="1"/>
  <c r="A407" i="1"/>
  <c r="B406" i="1"/>
  <c r="A346" i="1"/>
  <c r="B345" i="1"/>
  <c r="A386" i="1"/>
  <c r="B385" i="1"/>
  <c r="A327" i="1"/>
  <c r="B326" i="1"/>
  <c r="A446" i="1"/>
  <c r="B445" i="1"/>
  <c r="A366" i="1"/>
  <c r="B365" i="1"/>
  <c r="B466" i="1"/>
  <c r="A467" i="1"/>
  <c r="B425" i="1"/>
  <c r="A426" i="1"/>
  <c r="A266" i="1"/>
  <c r="B265" i="1"/>
  <c r="A207" i="1"/>
  <c r="B206" i="1"/>
  <c r="A246" i="1"/>
  <c r="B245" i="1"/>
  <c r="B305" i="1"/>
  <c r="A306" i="1"/>
  <c r="B225" i="1"/>
  <c r="A226" i="1"/>
  <c r="B186" i="1"/>
  <c r="A187" i="1"/>
  <c r="A286" i="1"/>
  <c r="B285" i="1"/>
  <c r="B125" i="1"/>
  <c r="A126" i="1"/>
  <c r="A66" i="1"/>
  <c r="B65" i="1"/>
  <c r="B165" i="1"/>
  <c r="A166" i="1"/>
  <c r="A146" i="1"/>
  <c r="B145" i="1"/>
  <c r="A107" i="1"/>
  <c r="B106" i="1"/>
  <c r="A86" i="1"/>
  <c r="B85" i="1"/>
  <c r="A46" i="1"/>
  <c r="B45" i="1"/>
  <c r="A727" i="1" l="1"/>
  <c r="B726" i="1"/>
  <c r="A827" i="1"/>
  <c r="B826" i="1"/>
  <c r="A688" i="1"/>
  <c r="B687" i="1"/>
  <c r="A767" i="1"/>
  <c r="B766" i="1"/>
  <c r="A747" i="1"/>
  <c r="B746" i="1"/>
  <c r="A807" i="1"/>
  <c r="B806" i="1"/>
  <c r="A708" i="1"/>
  <c r="B707" i="1"/>
  <c r="A787" i="1"/>
  <c r="B786" i="1"/>
  <c r="A647" i="1"/>
  <c r="B646" i="1"/>
  <c r="A628" i="1"/>
  <c r="B627" i="1"/>
  <c r="A667" i="1"/>
  <c r="B666" i="1"/>
  <c r="B506" i="1"/>
  <c r="A507" i="1"/>
  <c r="A607" i="1"/>
  <c r="B606" i="1"/>
  <c r="A547" i="1"/>
  <c r="B546" i="1"/>
  <c r="A487" i="1"/>
  <c r="B486" i="1"/>
  <c r="A587" i="1"/>
  <c r="B586" i="1"/>
  <c r="A567" i="1"/>
  <c r="B566" i="1"/>
  <c r="A527" i="1"/>
  <c r="B526" i="1"/>
  <c r="A427" i="1"/>
  <c r="B426" i="1"/>
  <c r="A468" i="1"/>
  <c r="B467" i="1"/>
  <c r="A328" i="1"/>
  <c r="B327" i="1"/>
  <c r="A387" i="1"/>
  <c r="B386" i="1"/>
  <c r="B366" i="1"/>
  <c r="A367" i="1"/>
  <c r="B346" i="1"/>
  <c r="A347" i="1"/>
  <c r="A447" i="1"/>
  <c r="B446" i="1"/>
  <c r="A408" i="1"/>
  <c r="B407" i="1"/>
  <c r="A307" i="1"/>
  <c r="B306" i="1"/>
  <c r="A287" i="1"/>
  <c r="B286" i="1"/>
  <c r="A188" i="1"/>
  <c r="B187" i="1"/>
  <c r="A247" i="1"/>
  <c r="B246" i="1"/>
  <c r="A208" i="1"/>
  <c r="B207" i="1"/>
  <c r="A227" i="1"/>
  <c r="B226" i="1"/>
  <c r="A267" i="1"/>
  <c r="B266" i="1"/>
  <c r="A167" i="1"/>
  <c r="B166" i="1"/>
  <c r="A87" i="1"/>
  <c r="B86" i="1"/>
  <c r="A67" i="1"/>
  <c r="B66" i="1"/>
  <c r="A108" i="1"/>
  <c r="B107" i="1"/>
  <c r="A127" i="1"/>
  <c r="B126" i="1"/>
  <c r="A147" i="1"/>
  <c r="B146" i="1"/>
  <c r="A47" i="1"/>
  <c r="B46" i="1"/>
  <c r="A788" i="1" l="1"/>
  <c r="B787" i="1"/>
  <c r="A768" i="1"/>
  <c r="B767" i="1"/>
  <c r="A709" i="1"/>
  <c r="B709" i="1" s="1"/>
  <c r="B708" i="1"/>
  <c r="B688" i="1"/>
  <c r="A689" i="1"/>
  <c r="B689" i="1" s="1"/>
  <c r="A808" i="1"/>
  <c r="B807" i="1"/>
  <c r="A828" i="1"/>
  <c r="B827" i="1"/>
  <c r="B747" i="1"/>
  <c r="A748" i="1"/>
  <c r="A728" i="1"/>
  <c r="B727" i="1"/>
  <c r="A668" i="1"/>
  <c r="B667" i="1"/>
  <c r="A629" i="1"/>
  <c r="B629" i="1" s="1"/>
  <c r="B628" i="1"/>
  <c r="A648" i="1"/>
  <c r="B647" i="1"/>
  <c r="A528" i="1"/>
  <c r="B527" i="1"/>
  <c r="B547" i="1"/>
  <c r="A548" i="1"/>
  <c r="A568" i="1"/>
  <c r="B567" i="1"/>
  <c r="A608" i="1"/>
  <c r="B607" i="1"/>
  <c r="A508" i="1"/>
  <c r="B507" i="1"/>
  <c r="A588" i="1"/>
  <c r="B587" i="1"/>
  <c r="A488" i="1"/>
  <c r="B487" i="1"/>
  <c r="A409" i="1"/>
  <c r="B409" i="1" s="1"/>
  <c r="B408" i="1"/>
  <c r="B387" i="1"/>
  <c r="A388" i="1"/>
  <c r="A448" i="1"/>
  <c r="B447" i="1"/>
  <c r="B328" i="1"/>
  <c r="A329" i="1"/>
  <c r="B329" i="1" s="1"/>
  <c r="B347" i="1"/>
  <c r="A348" i="1"/>
  <c r="A469" i="1"/>
  <c r="B469" i="1" s="1"/>
  <c r="B468" i="1"/>
  <c r="A368" i="1"/>
  <c r="B367" i="1"/>
  <c r="A428" i="1"/>
  <c r="B427" i="1"/>
  <c r="A268" i="1"/>
  <c r="B267" i="1"/>
  <c r="A248" i="1"/>
  <c r="B247" i="1"/>
  <c r="B227" i="1"/>
  <c r="A228" i="1"/>
  <c r="B188" i="1"/>
  <c r="A189" i="1"/>
  <c r="B189" i="1" s="1"/>
  <c r="A209" i="1"/>
  <c r="B209" i="1" s="1"/>
  <c r="B208" i="1"/>
  <c r="A288" i="1"/>
  <c r="B287" i="1"/>
  <c r="A308" i="1"/>
  <c r="B307" i="1"/>
  <c r="A148" i="1"/>
  <c r="B147" i="1"/>
  <c r="A128" i="1"/>
  <c r="B127" i="1"/>
  <c r="A68" i="1"/>
  <c r="B67" i="1"/>
  <c r="B87" i="1"/>
  <c r="A88" i="1"/>
  <c r="A109" i="1"/>
  <c r="B109" i="1" s="1"/>
  <c r="B108" i="1"/>
  <c r="A168" i="1"/>
  <c r="B167" i="1"/>
  <c r="A48" i="1"/>
  <c r="B47" i="1"/>
  <c r="A729" i="1" l="1"/>
  <c r="B729" i="1" s="1"/>
  <c r="B728" i="1"/>
  <c r="A749" i="1"/>
  <c r="B749" i="1" s="1"/>
  <c r="B748" i="1"/>
  <c r="A829" i="1"/>
  <c r="B829" i="1" s="1"/>
  <c r="B828" i="1"/>
  <c r="A769" i="1"/>
  <c r="B769" i="1" s="1"/>
  <c r="B768" i="1"/>
  <c r="A809" i="1"/>
  <c r="B809" i="1" s="1"/>
  <c r="B808" i="1"/>
  <c r="B788" i="1"/>
  <c r="A789" i="1"/>
  <c r="B789" i="1" s="1"/>
  <c r="A649" i="1"/>
  <c r="B649" i="1" s="1"/>
  <c r="B648" i="1"/>
  <c r="A669" i="1"/>
  <c r="B669" i="1" s="1"/>
  <c r="B668" i="1"/>
  <c r="A609" i="1"/>
  <c r="B609" i="1" s="1"/>
  <c r="B608" i="1"/>
  <c r="A489" i="1"/>
  <c r="B489" i="1" s="1"/>
  <c r="B488" i="1"/>
  <c r="B568" i="1"/>
  <c r="A569" i="1"/>
  <c r="B569" i="1" s="1"/>
  <c r="B548" i="1"/>
  <c r="A549" i="1"/>
  <c r="B549" i="1" s="1"/>
  <c r="A589" i="1"/>
  <c r="B589" i="1" s="1"/>
  <c r="B588" i="1"/>
  <c r="A509" i="1"/>
  <c r="B509" i="1" s="1"/>
  <c r="B508" i="1"/>
  <c r="A529" i="1"/>
  <c r="B529" i="1" s="1"/>
  <c r="B528" i="1"/>
  <c r="B428" i="1"/>
  <c r="A429" i="1"/>
  <c r="B429" i="1" s="1"/>
  <c r="A369" i="1"/>
  <c r="B369" i="1" s="1"/>
  <c r="B368" i="1"/>
  <c r="A449" i="1"/>
  <c r="B449" i="1" s="1"/>
  <c r="B448" i="1"/>
  <c r="B388" i="1"/>
  <c r="A389" i="1"/>
  <c r="B389" i="1" s="1"/>
  <c r="A349" i="1"/>
  <c r="B349" i="1" s="1"/>
  <c r="B348" i="1"/>
  <c r="A309" i="1"/>
  <c r="B309" i="1" s="1"/>
  <c r="B308" i="1"/>
  <c r="A229" i="1"/>
  <c r="B229" i="1" s="1"/>
  <c r="B228" i="1"/>
  <c r="A289" i="1"/>
  <c r="B289" i="1" s="1"/>
  <c r="B288" i="1"/>
  <c r="A249" i="1"/>
  <c r="B249" i="1" s="1"/>
  <c r="B248" i="1"/>
  <c r="B268" i="1"/>
  <c r="A269" i="1"/>
  <c r="B269" i="1" s="1"/>
  <c r="A169" i="1"/>
  <c r="B169" i="1" s="1"/>
  <c r="B168" i="1"/>
  <c r="A69" i="1"/>
  <c r="B69" i="1" s="1"/>
  <c r="B68" i="1"/>
  <c r="B128" i="1"/>
  <c r="A129" i="1"/>
  <c r="B129" i="1" s="1"/>
  <c r="B88" i="1"/>
  <c r="A89" i="1"/>
  <c r="B89" i="1" s="1"/>
  <c r="A149" i="1"/>
  <c r="B149" i="1" s="1"/>
  <c r="B148" i="1"/>
  <c r="A49" i="1"/>
  <c r="B49" i="1" s="1"/>
  <c r="B48" i="1"/>
  <c r="I10" i="1" l="1"/>
  <c r="B10" i="1"/>
  <c r="B11" i="1" l="1"/>
  <c r="B12" i="1" l="1"/>
  <c r="B13" i="1" l="1"/>
  <c r="B14" i="1" l="1"/>
  <c r="I14" i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E2" i="3" l="1"/>
  <c r="D3" i="3"/>
  <c r="E3" i="3" s="1"/>
  <c r="D4" i="3" l="1"/>
  <c r="D5" i="3" l="1"/>
  <c r="E4" i="3"/>
  <c r="D6" i="3" l="1"/>
  <c r="E5" i="3"/>
  <c r="D7" i="3" l="1"/>
  <c r="E6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<sst xmlns="http://schemas.openxmlformats.org/spreadsheetml/2006/main" count="18549" uniqueCount="1863">
  <si>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</si>
  <si>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</si>
  <si>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</si>
  <si>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</si>
  <si>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</si>
  <si>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</si>
  <si>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</si>
  <si>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</si>
  <si>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</si>
  <si>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</si>
  <si>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</si>
  <si>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</si>
  <si>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</si>
  <si>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</si>
  <si>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</si>
  <si>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</si>
  <si>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</si>
  <si>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</si>
  <si>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</si>
  <si>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</si>
  <si>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</si>
  <si>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</si>
  <si>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</si>
  <si>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</si>
  <si>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</si>
  <si>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</si>
  <si>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</si>
  <si>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</si>
  <si>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</si>
  <si>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</si>
  <si>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</si>
  <si>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</si>
  <si>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</si>
  <si>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</si>
  <si>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</si>
  <si>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</si>
  <si>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</si>
  <si>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</si>
  <si>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</si>
  <si>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</si>
  <si>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</si>
  <si>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</si>
  <si>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</si>
  <si>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</si>
  <si>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</si>
  <si>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</si>
  <si>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</si>
  <si>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</si>
  <si>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</si>
  <si>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</si>
  <si>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</si>
  <si>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</si>
  <si>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</si>
  <si>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</si>
  <si>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</si>
  <si>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</si>
  <si>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</si>
  <si>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</si>
  <si>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</si>
  <si>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</si>
  <si>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</si>
  <si>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</si>
  <si>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</si>
  <si>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</si>
  <si>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</si>
  <si>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</si>
  <si>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</si>
  <si>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</si>
  <si>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</si>
  <si>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</si>
  <si>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</si>
  <si>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</si>
  <si>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</si>
  <si>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</si>
  <si>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</si>
  <si>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</si>
  <si>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</si>
  <si>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</si>
  <si>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</si>
  <si>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</si>
  <si>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</si>
  <si>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</si>
  <si>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</si>
  <si>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</si>
  <si>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</si>
  <si>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</si>
  <si>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</si>
  <si>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</si>
  <si>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</si>
  <si>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</si>
  <si>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</si>
  <si>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</si>
  <si>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</si>
  <si>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</si>
  <si>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</si>
  <si>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</si>
  <si>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</si>
  <si>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</si>
  <si>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</si>
  <si>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</si>
  <si>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</si>
  <si>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</si>
  <si>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</si>
  <si>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</si>
  <si>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</si>
  <si>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</si>
  <si>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</si>
  <si>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</si>
  <si>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</si>
  <si>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</si>
  <si>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</si>
  <si>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</si>
  <si>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</si>
  <si>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</si>
  <si>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</si>
  <si>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</si>
  <si>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</si>
  <si>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</si>
  <si>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</si>
  <si>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</si>
  <si>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</si>
  <si>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</si>
  <si>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</si>
  <si>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</si>
  <si>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</si>
  <si>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</si>
  <si>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</si>
  <si>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</si>
  <si>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</si>
  <si>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</si>
  <si>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</si>
  <si>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</si>
  <si>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</si>
  <si>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</si>
  <si>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</si>
  <si>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</si>
  <si>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</si>
  <si>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</si>
  <si>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</si>
  <si>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</si>
  <si>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</si>
  <si>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</si>
  <si>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</si>
  <si>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</si>
  <si>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</si>
  <si>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</si>
  <si>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</si>
  <si>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</si>
  <si>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</si>
  <si>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</si>
  <si>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</si>
  <si>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</si>
  <si>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</si>
  <si>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</si>
  <si>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</si>
  <si>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</si>
  <si>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</si>
  <si>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</si>
  <si>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</si>
  <si>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</si>
  <si>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</si>
  <si>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</si>
  <si>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</si>
  <si>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</si>
  <si>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</si>
  <si>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</si>
  <si>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</si>
  <si>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</si>
  <si>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</si>
  <si>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</si>
  <si>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</si>
  <si>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</si>
  <si>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</si>
  <si>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</si>
  <si>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</si>
  <si>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</si>
  <si>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</si>
  <si>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</si>
  <si>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</si>
  <si>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</si>
  <si>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</si>
  <si>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</si>
  <si>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</si>
  <si>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</si>
  <si>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</si>
  <si>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</si>
  <si>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</si>
  <si>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</si>
  <si>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</si>
  <si>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</si>
  <si>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</si>
  <si>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</si>
  <si>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</si>
  <si>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</si>
  <si>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</si>
  <si>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</si>
  <si>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</si>
  <si>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</si>
  <si>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</si>
  <si>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</si>
  <si>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</si>
  <si>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</si>
  <si>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</si>
  <si>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</si>
  <si>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</si>
  <si>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</si>
  <si>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</si>
  <si>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</si>
  <si>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</si>
  <si>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</si>
  <si>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</si>
  <si>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</si>
  <si>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</si>
  <si>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</si>
  <si>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</si>
  <si>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</si>
  <si>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</si>
  <si>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</si>
  <si>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</si>
  <si>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</si>
  <si>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</si>
  <si>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</si>
  <si>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</si>
  <si>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</si>
  <si>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</si>
  <si>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</si>
  <si>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</si>
  <si>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</si>
  <si>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</si>
  <si>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</si>
  <si>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</si>
  <si>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</si>
  <si>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</si>
  <si>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</si>
  <si>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</si>
  <si>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</si>
  <si>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</si>
  <si>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</si>
  <si>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</si>
  <si>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</si>
  <si>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</si>
  <si>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</si>
  <si>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</si>
  <si>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</si>
  <si>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</si>
  <si>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</si>
  <si>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</si>
  <si>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</si>
  <si>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</si>
  <si>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</si>
  <si>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</si>
  <si>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</si>
  <si>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</si>
  <si>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</si>
  <si>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</si>
  <si>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</si>
  <si>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</si>
  <si>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</si>
  <si>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</si>
  <si>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</si>
  <si>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</si>
  <si>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</si>
  <si>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</si>
  <si>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</si>
  <si>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</si>
  <si>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</si>
  <si>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</si>
  <si>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</si>
  <si>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</si>
  <si>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</si>
  <si>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</si>
  <si>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</si>
  <si>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</si>
  <si>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</si>
  <si>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</si>
  <si>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</si>
  <si>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</si>
  <si>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</si>
  <si>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</si>
  <si>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</si>
  <si>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</si>
  <si>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</si>
  <si>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</si>
  <si>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</si>
  <si>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</si>
  <si>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</si>
  <si>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</si>
  <si>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</si>
  <si>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</si>
  <si>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</si>
  <si>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</si>
  <si>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</si>
  <si>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</si>
  <si>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</si>
  <si>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</si>
  <si>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</si>
  <si>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</si>
  <si>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</si>
  <si>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</si>
  <si>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</si>
  <si>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</si>
  <si>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</si>
  <si>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</si>
  <si>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</si>
  <si>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</si>
  <si>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</si>
  <si>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</si>
  <si>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</si>
  <si>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</si>
  <si>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</si>
  <si>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</si>
  <si>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</si>
  <si>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</si>
  <si>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</si>
  <si>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</si>
  <si>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</si>
  <si>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</si>
  <si>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</si>
  <si>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</si>
  <si>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</si>
  <si>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</si>
  <si>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</si>
  <si>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</si>
  <si>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</si>
  <si>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</si>
  <si>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</si>
  <si>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</si>
  <si>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</si>
  <si>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</si>
  <si>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</si>
  <si>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</si>
  <si>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</si>
  <si>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</si>
  <si>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</si>
  <si>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</si>
  <si>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</si>
  <si>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</si>
  <si>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</si>
  <si>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</si>
  <si>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</si>
  <si>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</si>
  <si>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</si>
  <si>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</si>
  <si>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</si>
  <si>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</si>
  <si>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</si>
  <si>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</si>
  <si>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</si>
  <si>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</si>
  <si>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</si>
  <si>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</si>
  <si>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</si>
  <si>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</si>
  <si>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</si>
  <si>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</si>
  <si>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</si>
  <si>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</si>
  <si>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</si>
  <si>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</si>
  <si>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</si>
  <si>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</si>
  <si>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</si>
  <si>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</si>
  <si>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</si>
  <si>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</si>
  <si>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</si>
  <si>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</si>
  <si>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</si>
  <si>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</si>
  <si>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</si>
  <si>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</si>
  <si>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</si>
  <si>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</si>
  <si>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</si>
  <si>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</si>
  <si>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</si>
  <si>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</si>
  <si>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</si>
  <si>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</si>
  <si>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</si>
  <si>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</si>
  <si>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</si>
  <si>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</si>
  <si>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</si>
  <si>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</si>
  <si>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</si>
  <si>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</si>
  <si>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</si>
  <si>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</si>
  <si>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</si>
  <si>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</si>
  <si>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</si>
  <si>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</si>
  <si>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</si>
  <si>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</si>
  <si>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</si>
  <si>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</si>
  <si>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</si>
  <si>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</si>
  <si>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</si>
  <si>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</si>
  <si>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</si>
  <si>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</si>
  <si>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</si>
  <si>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</si>
  <si>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</si>
  <si>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</si>
  <si>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</si>
  <si>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</si>
  <si>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</si>
  <si>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</si>
  <si>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</si>
  <si>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</si>
  <si>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</si>
  <si>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</si>
  <si>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</si>
  <si>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</si>
  <si>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</si>
  <si>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</si>
  <si>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</si>
  <si>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</si>
  <si>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</si>
  <si>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</si>
  <si>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</si>
  <si>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</si>
  <si>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</si>
  <si>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</si>
  <si>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</si>
  <si>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</si>
  <si>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</si>
  <si>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</si>
  <si>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</si>
  <si>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</si>
  <si>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</si>
  <si>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</si>
  <si>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</si>
  <si>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</si>
  <si>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</si>
  <si>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</si>
  <si>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</si>
  <si>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</si>
  <si>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</si>
  <si>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</si>
  <si>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</si>
  <si>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</si>
  <si>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</si>
  <si>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</si>
  <si>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</si>
  <si>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</si>
  <si>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</si>
  <si>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</si>
  <si>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</si>
  <si>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</si>
  <si>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</si>
  <si>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</si>
  <si>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</si>
  <si>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</si>
  <si>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</si>
  <si>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</si>
  <si>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</si>
  <si>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</si>
  <si>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</si>
  <si>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</si>
  <si>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</si>
  <si>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</si>
  <si>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</si>
  <si>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</si>
  <si>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</si>
  <si>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</si>
  <si>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</si>
  <si>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</si>
  <si>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</si>
  <si>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</si>
  <si>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</si>
  <si>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</si>
  <si>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</si>
  <si>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</si>
  <si>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</si>
  <si>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</si>
  <si>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</si>
  <si>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</si>
  <si>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</si>
  <si>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</si>
  <si>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</si>
  <si>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</si>
  <si>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</si>
  <si>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</si>
  <si>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</si>
  <si>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</si>
  <si>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</si>
  <si>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</si>
  <si>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</si>
  <si>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</si>
  <si>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</si>
  <si>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</si>
  <si>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</si>
  <si>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</si>
  <si>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</si>
  <si>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</si>
  <si>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</si>
  <si>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</si>
  <si>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</si>
  <si>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</si>
  <si>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</si>
  <si>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</si>
  <si>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</si>
  <si>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</si>
  <si>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</si>
  <si>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</si>
  <si>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</si>
  <si>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</si>
  <si>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</si>
  <si>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</si>
  <si>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</si>
  <si>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</si>
  <si>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</si>
  <si>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</si>
  <si>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</si>
  <si>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</si>
  <si>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</si>
  <si>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</si>
  <si>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</si>
  <si>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</si>
  <si>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</si>
  <si>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</si>
  <si>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</si>
  <si>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</si>
  <si>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</si>
  <si>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</si>
  <si>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</si>
  <si>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</si>
  <si>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</si>
  <si>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</si>
  <si>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</si>
  <si>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</si>
  <si>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</si>
  <si>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</si>
  <si>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</si>
  <si>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</si>
  <si>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</si>
  <si>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</si>
  <si>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</si>
  <si>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</si>
  <si>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</si>
  <si>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</si>
  <si>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</si>
  <si>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</si>
  <si>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</si>
  <si>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</si>
  <si>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</si>
  <si>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</si>
  <si>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</si>
  <si>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</si>
  <si>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</si>
  <si>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</si>
  <si>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</si>
  <si>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</si>
  <si>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</si>
  <si>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</si>
  <si>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</si>
  <si>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</si>
  <si>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</si>
  <si>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</si>
  <si>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</si>
  <si>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</si>
  <si>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</si>
  <si>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</si>
  <si>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</si>
  <si>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</si>
  <si>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</si>
  <si>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</si>
  <si>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</si>
  <si>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</si>
  <si>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</si>
  <si>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</si>
  <si>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</si>
  <si>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</si>
  <si>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</si>
  <si>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</si>
  <si>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</si>
  <si>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</si>
  <si>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</si>
  <si>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</si>
  <si>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</si>
  <si>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</si>
  <si>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</si>
  <si>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</si>
  <si>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</si>
  <si>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</si>
  <si>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</si>
  <si>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</si>
  <si>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</si>
  <si>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</si>
  <si>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</si>
  <si>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</si>
  <si>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</si>
  <si>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</si>
  <si>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</si>
  <si>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</si>
  <si>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</si>
  <si>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</si>
  <si>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</si>
  <si>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</si>
  <si>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</si>
  <si>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</si>
  <si>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</si>
  <si>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</si>
  <si>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</si>
  <si>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</si>
  <si>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</si>
  <si>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</si>
  <si>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</si>
  <si>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</si>
  <si>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</si>
  <si>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</si>
  <si>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</si>
  <si>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</si>
  <si>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</si>
  <si>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</si>
  <si>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</si>
  <si>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</si>
  <si>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</si>
  <si>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</si>
  <si>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</si>
  <si>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</si>
  <si>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</si>
  <si>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</si>
  <si>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</si>
  <si>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</si>
  <si>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</si>
  <si>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</si>
  <si>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</si>
  <si>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</si>
  <si>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</si>
  <si>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</si>
  <si>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</si>
  <si>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</si>
  <si>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</si>
  <si>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</si>
  <si>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</si>
  <si>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</si>
  <si>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</si>
  <si>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</si>
  <si>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</si>
  <si>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</si>
  <si>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</si>
  <si>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</si>
  <si>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</si>
  <si>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</si>
  <si>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</si>
  <si>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Detalle</t>
  </si>
  <si>
    <t>Natural: Acantilado</t>
  </si>
  <si>
    <t>Natural: Glaciar</t>
  </si>
  <si>
    <t>Natural: Playa</t>
  </si>
  <si>
    <t>Natural: Acantilado - Detalle</t>
  </si>
  <si>
    <t>Natural: Glaciar - Detalle</t>
  </si>
  <si>
    <t>Natural: Playa - Detalle</t>
  </si>
  <si>
    <t/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</si>
  <si>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</si>
  <si>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</si>
  <si>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</si>
  <si>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</si>
  <si>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</si>
  <si>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</si>
  <si>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</si>
  <si>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</si>
  <si>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</si>
  <si>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</si>
  <si>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</si>
  <si>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</si>
  <si>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</si>
  <si>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</si>
  <si>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</si>
  <si>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</si>
  <si>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</si>
  <si>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</si>
  <si>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</si>
  <si>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</si>
  <si>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</si>
  <si>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</si>
  <si>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</si>
  <si>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</si>
  <si>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</si>
  <si>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</si>
  <si>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</si>
  <si>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</si>
  <si>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</si>
  <si>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</si>
  <si>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</si>
  <si>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</si>
  <si>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</si>
  <si>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</si>
  <si>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</si>
  <si>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</si>
  <si>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</si>
  <si>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</si>
  <si>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</si>
  <si>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</si>
  <si>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</si>
  <si>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</si>
  <si>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</si>
  <si>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</si>
  <si>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</si>
  <si>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</si>
  <si>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</si>
  <si>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</si>
  <si>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</si>
  <si>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</si>
  <si>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</si>
  <si>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</si>
  <si>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</si>
  <si>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</si>
  <si>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</si>
  <si>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</si>
  <si>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</si>
  <si>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</si>
  <si>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</si>
  <si>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</si>
  <si>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</si>
  <si>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</si>
  <si>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</si>
  <si>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</si>
  <si>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</si>
  <si>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</si>
  <si>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</si>
  <si>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</si>
  <si>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</si>
  <si>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</si>
  <si>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</si>
  <si>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</si>
  <si>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</si>
  <si>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</si>
  <si>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</si>
  <si>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</si>
  <si>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</si>
  <si>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</si>
  <si>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</si>
  <si>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</si>
  <si>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</si>
  <si>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</si>
  <si>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</si>
  <si>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</si>
  <si>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</si>
  <si>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</si>
  <si>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</si>
  <si>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</si>
  <si>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</si>
  <si>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</si>
  <si>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</si>
  <si>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</si>
  <si>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</si>
  <si>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</si>
  <si>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</si>
  <si>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</si>
  <si>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</si>
  <si>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</si>
  <si>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</si>
  <si>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</si>
  <si>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</si>
  <si>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</si>
  <si>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</si>
  <si>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</si>
  <si>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</si>
  <si>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</si>
  <si>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</si>
  <si>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</si>
  <si>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</si>
  <si>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</si>
  <si>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</si>
  <si>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</si>
  <si>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</si>
  <si>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</si>
  <si>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</si>
  <si>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</si>
  <si>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</si>
  <si>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</si>
  <si>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</si>
  <si>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</si>
  <si>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</si>
  <si>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</si>
  <si>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</si>
  <si>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</si>
  <si>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</si>
  <si>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</si>
  <si>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</si>
  <si>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</si>
  <si>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</si>
  <si>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</si>
  <si>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</si>
  <si>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</si>
  <si>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</si>
  <si>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</si>
  <si>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</si>
  <si>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</si>
  <si>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</si>
  <si>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</si>
  <si>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</si>
  <si>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</si>
  <si>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</si>
  <si>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</si>
  <si>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</si>
  <si>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</si>
  <si>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</si>
  <si>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</si>
  <si>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</si>
  <si>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</si>
  <si>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</si>
  <si>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</si>
  <si>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</si>
  <si>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</si>
  <si>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</si>
  <si>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</si>
  <si>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</si>
  <si>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</si>
  <si>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</si>
  <si>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</si>
  <si>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</si>
  <si>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</si>
  <si>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</si>
  <si>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</si>
  <si>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</si>
  <si>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</si>
  <si>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</si>
  <si>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</si>
  <si>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</si>
  <si>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</si>
  <si>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</si>
  <si>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</si>
  <si>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</si>
  <si>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</si>
  <si>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</si>
  <si>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</si>
  <si>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</si>
  <si>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</si>
  <si>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</si>
  <si>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</si>
  <si>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</si>
  <si>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</si>
  <si>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</si>
  <si>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</si>
  <si>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</si>
  <si>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</si>
  <si>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</si>
  <si>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</si>
  <si>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</si>
  <si>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</si>
  <si>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</si>
  <si>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</si>
  <si>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</si>
  <si>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</si>
  <si>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</si>
  <si>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</si>
  <si>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</si>
  <si>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</si>
  <si>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</si>
  <si>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</si>
  <si>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</si>
  <si>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</si>
  <si>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</si>
  <si>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</si>
  <si>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</si>
  <si>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</si>
  <si>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</si>
  <si>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</si>
  <si>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</si>
  <si>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</si>
  <si>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</si>
  <si>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</si>
  <si>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</si>
  <si>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</si>
  <si>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</si>
  <si>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</si>
  <si>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</si>
  <si>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</si>
  <si>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</si>
  <si>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</si>
  <si>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#FED976</t>
  </si>
  <si>
    <t>Lugar: Granja</t>
  </si>
  <si>
    <t>Lugar: Isla</t>
  </si>
  <si>
    <t>Lugar: Región</t>
  </si>
  <si>
    <t>Lugar: Aldea</t>
  </si>
  <si>
    <t>Lugar: Suburbio</t>
  </si>
  <si>
    <t>Lugar: Villa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</si>
  <si>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</si>
  <si>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</si>
  <si>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</si>
  <si>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</si>
  <si>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</si>
  <si>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</si>
  <si>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paleta5</t>
  </si>
  <si>
    <t>paleta6</t>
  </si>
  <si>
    <t>paleta7</t>
  </si>
  <si>
    <t>paleta4</t>
  </si>
  <si>
    <t>#C10825</t>
  </si>
  <si>
    <t>#00FF00</t>
  </si>
  <si>
    <t>#ED3552</t>
  </si>
  <si>
    <t>135-0</t>
  </si>
  <si>
    <t>135-1</t>
  </si>
  <si>
    <t>Alojamiento: Albergue</t>
  </si>
  <si>
    <t>Alojamiento: Choza Alpina</t>
  </si>
  <si>
    <t>Alojamiento: Hotel</t>
  </si>
  <si>
    <t>Alojamiento: Chalet</t>
  </si>
  <si>
    <t>Alojamiento: Motel</t>
  </si>
  <si>
    <t>Abastecimiento: Bar</t>
  </si>
  <si>
    <t>Carreteras: Pequeñas Pistas</t>
  </si>
  <si>
    <t>Turismo: Castillo</t>
  </si>
  <si>
    <t>Turismo: Zoológico</t>
  </si>
  <si>
    <t>Abastecimiento: Cervecería</t>
  </si>
  <si>
    <t>Turismo: Fuerte</t>
  </si>
  <si>
    <t>Alojamiento: Albergue - Detalle</t>
  </si>
  <si>
    <t>Alojamiento: Choza Alpina - Detalle</t>
  </si>
  <si>
    <t>Alojamiento: Hotel - Detalle</t>
  </si>
  <si>
    <t>Alojamiento: Chalet - Detalle</t>
  </si>
  <si>
    <t>Alojamiento: Motel - Detalle</t>
  </si>
  <si>
    <t>Abastecimiento: Bar - Detalle</t>
  </si>
  <si>
    <t>Carreteras: Pequeñas Pistas - Detalle</t>
  </si>
  <si>
    <t>Turismo: Castillo - Detalle</t>
  </si>
  <si>
    <t>Turismo: Zoológico - Detalle</t>
  </si>
  <si>
    <t>Abastecimiento: Cervecería - Detalle</t>
  </si>
  <si>
    <t>Turismo: Fuerte - Detalle</t>
  </si>
  <si>
    <t>paleta10</t>
  </si>
  <si>
    <t>paleta9</t>
  </si>
  <si>
    <t>paleta8</t>
  </si>
  <si>
    <t>#4F2270</t>
  </si>
  <si>
    <t>#CFAFE7</t>
  </si>
  <si>
    <t>#FC4E2A</t>
  </si>
  <si>
    <t>#8976FF</t>
  </si>
  <si>
    <t>#FF643F</t>
  </si>
  <si>
    <t>#4784FF</t>
  </si>
  <si>
    <t>#FF788D</t>
  </si>
  <si>
    <t>#FF4F4F</t>
  </si>
  <si>
    <t>#004479</t>
  </si>
  <si>
    <t>#3DA8AA</t>
  </si>
  <si>
    <t>#407DD6</t>
  </si>
  <si>
    <t>#00B050</t>
  </si>
  <si>
    <t>#FFABAB</t>
  </si>
  <si>
    <t>#9292D2</t>
  </si>
  <si>
    <t>#DDEBF7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</si>
  <si>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</si>
  <si>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</si>
  <si>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</si>
  <si>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</si>
  <si>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</si>
  <si>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</si>
  <si>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</si>
  <si>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</si>
  <si>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</si>
  <si>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</si>
  <si>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</si>
  <si>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</si>
  <si>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</si>
  <si>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</si>
  <si>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</si>
  <si>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</si>
  <si>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</si>
  <si>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</si>
  <si>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</si>
  <si>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</si>
  <si>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</si>
  <si>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</si>
  <si>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</si>
  <si>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</si>
  <si>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</si>
  <si>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</si>
  <si>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</si>
  <si>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</si>
  <si>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</si>
  <si>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</si>
  <si>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</si>
  <si>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</si>
  <si>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</si>
  <si>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</si>
  <si>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</si>
  <si>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</si>
  <si>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</si>
  <si>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</si>
  <si>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</si>
  <si>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</si>
  <si>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</si>
  <si>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</si>
  <si>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</si>
  <si>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</si>
  <si>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</si>
  <si>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</si>
  <si>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</si>
  <si>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</si>
  <si>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</si>
  <si>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</si>
  <si>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</si>
  <si>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</si>
  <si>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</si>
  <si>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</si>
  <si>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</si>
  <si>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</si>
  <si>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</si>
  <si>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</si>
  <si>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</si>
  <si>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</si>
  <si>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</si>
  <si>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</si>
  <si>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</si>
  <si>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</si>
  <si>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</si>
  <si>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</si>
  <si>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</si>
  <si>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</si>
  <si>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</si>
  <si>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</si>
  <si>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</si>
  <si>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</si>
  <si>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</si>
  <si>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</si>
  <si>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</si>
  <si>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</si>
  <si>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</si>
  <si>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</si>
  <si>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</si>
  <si>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</si>
  <si>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</si>
  <si>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</si>
  <si>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</si>
  <si>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</si>
  <si>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</si>
  <si>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</si>
  <si>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</si>
  <si>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</si>
  <si>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</si>
  <si>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</si>
  <si>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</si>
  <si>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</si>
  <si>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</si>
  <si>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</si>
  <si>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</si>
  <si>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</si>
  <si>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</si>
  <si>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</si>
  <si>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</si>
  <si>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</si>
  <si>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</si>
  <si>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</si>
  <si>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</si>
  <si>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</si>
  <si>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</si>
  <si>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</si>
  <si>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</si>
  <si>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</si>
  <si>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</si>
  <si>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</si>
  <si>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</si>
  <si>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</si>
  <si>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</si>
  <si>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</si>
  <si>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</si>
  <si>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</si>
  <si>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</si>
  <si>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</si>
  <si>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</si>
  <si>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</si>
  <si>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</si>
  <si>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</si>
  <si>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</si>
  <si>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</si>
  <si>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</si>
  <si>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</si>
  <si>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</si>
  <si>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</si>
  <si>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</si>
  <si>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</si>
  <si>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</si>
  <si>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</si>
  <si>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</si>
  <si>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</si>
  <si>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</si>
  <si>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</si>
  <si>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</si>
  <si>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</si>
  <si>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</si>
  <si>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</si>
  <si>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</si>
  <si>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</si>
  <si>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</si>
  <si>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</si>
  <si>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</si>
  <si>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</si>
  <si>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</si>
  <si>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</si>
  <si>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</si>
  <si>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</si>
  <si>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</si>
  <si>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</si>
  <si>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</si>
  <si>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</si>
  <si>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</si>
  <si>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</si>
  <si>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</si>
  <si>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</si>
  <si>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</si>
  <si>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</si>
  <si>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</si>
  <si>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</si>
  <si>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</si>
  <si>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</si>
  <si>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</si>
  <si>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</si>
  <si>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</si>
  <si>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</si>
  <si>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</si>
  <si>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</si>
  <si>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</si>
  <si>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</si>
  <si>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</si>
  <si>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</si>
  <si>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</si>
  <si>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</si>
  <si>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</si>
  <si>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</si>
  <si>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</si>
  <si>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</si>
  <si>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</si>
  <si>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</si>
  <si>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</si>
  <si>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</si>
  <si>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</si>
  <si>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</si>
  <si>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</si>
  <si>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</si>
  <si>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</si>
  <si>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</si>
  <si>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</si>
  <si>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</si>
  <si>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</si>
  <si>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</si>
  <si>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</si>
  <si>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</si>
  <si>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</si>
  <si>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</si>
  <si>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</si>
  <si>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</si>
  <si>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</si>
  <si>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</si>
  <si>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</si>
  <si>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</si>
  <si>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</si>
  <si>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</si>
  <si>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</si>
  <si>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</si>
  <si>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</si>
  <si>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</si>
  <si>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</si>
  <si>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</si>
  <si>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</si>
  <si>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</si>
  <si>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</si>
  <si>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</si>
  <si>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</si>
  <si>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</si>
  <si>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</si>
  <si>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</si>
  <si>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</si>
  <si>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</si>
  <si>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</si>
  <si>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</si>
  <si>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</si>
  <si>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</si>
  <si>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</si>
  <si>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</si>
  <si>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</si>
  <si>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</si>
  <si>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</si>
  <si>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</si>
  <si>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</si>
  <si>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</si>
  <si>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</si>
  <si>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</si>
  <si>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</si>
  <si>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</si>
  <si>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</si>
  <si>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</si>
  <si>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</si>
  <si>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</si>
  <si>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</si>
  <si>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</si>
  <si>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</si>
  <si>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</si>
  <si>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</si>
  <si>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</si>
  <si>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</si>
  <si>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</si>
  <si>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</si>
  <si>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</si>
  <si>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</si>
  <si>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</si>
  <si>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</si>
  <si>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</si>
  <si>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</si>
  <si>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</si>
  <si>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</si>
  <si>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</si>
  <si>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</si>
  <si>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</si>
  <si>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</si>
  <si>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</si>
  <si>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</si>
  <si>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</si>
  <si>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</si>
  <si>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</si>
  <si>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</si>
  <si>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</si>
  <si>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</si>
  <si>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</si>
  <si>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</si>
  <si>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</si>
  <si>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</si>
  <si>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</si>
  <si>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</si>
  <si>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</si>
  <si>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</si>
  <si>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</si>
  <si>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</si>
  <si>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</si>
  <si>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</si>
  <si>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</si>
  <si>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</si>
  <si>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</si>
  <si>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</si>
  <si>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</si>
  <si>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</si>
  <si>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</si>
  <si>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</si>
  <si>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</si>
  <si>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</si>
  <si>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</si>
  <si>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</si>
  <si>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</si>
  <si>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</si>
  <si>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</si>
  <si>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</si>
  <si>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</si>
  <si>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</si>
  <si>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</si>
  <si>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</si>
  <si>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</si>
  <si>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</si>
  <si>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</si>
  <si>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</si>
  <si>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</si>
  <si>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</si>
  <si>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</si>
  <si>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</si>
  <si>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</si>
  <si>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</si>
  <si>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</si>
  <si>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</si>
  <si>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</si>
  <si>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</si>
  <si>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</si>
  <si>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</si>
  <si>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</si>
  <si>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</si>
  <si>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</si>
  <si>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</si>
  <si>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</si>
  <si>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</si>
  <si>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</si>
  <si>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</si>
  <si>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</si>
  <si>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</si>
  <si>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</si>
  <si>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</si>
  <si>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</si>
  <si>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</si>
  <si>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</si>
  <si>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</si>
  <si>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</si>
  <si>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</si>
  <si>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</si>
  <si>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</si>
  <si>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</si>
  <si>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</si>
  <si>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</si>
  <si>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</si>
  <si>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</si>
  <si>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</si>
  <si>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</si>
  <si>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</si>
  <si>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</si>
  <si>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</si>
  <si>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</si>
  <si>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</si>
  <si>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</si>
  <si>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</si>
  <si>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</si>
  <si>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</si>
  <si>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</si>
  <si>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</si>
  <si>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</si>
  <si>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</si>
  <si>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</si>
  <si>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</si>
  <si>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</si>
  <si>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</si>
  <si>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</si>
  <si>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</si>
  <si>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</si>
  <si>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</si>
  <si>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</si>
  <si>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</si>
  <si>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</si>
  <si>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</si>
  <si>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</si>
  <si>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</si>
  <si>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</si>
  <si>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</si>
  <si>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</si>
  <si>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</si>
  <si>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</si>
  <si>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</si>
  <si>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</si>
  <si>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</si>
  <si>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</si>
  <si>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</si>
  <si>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</si>
  <si>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</si>
  <si>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</si>
  <si>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</si>
  <si>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</si>
  <si>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</si>
  <si>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</si>
  <si>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</si>
  <si>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</si>
  <si>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</si>
  <si>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</si>
  <si>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</si>
  <si>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</si>
  <si>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</si>
  <si>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</si>
  <si>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</si>
  <si>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</si>
  <si>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</si>
  <si>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</si>
  <si>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</si>
  <si>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</si>
  <si>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</si>
  <si>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</si>
  <si>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</si>
  <si>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Vías Férreas: Funicular</t>
  </si>
  <si>
    <t>Red Vial: No Clasificada</t>
  </si>
  <si>
    <t>Red Vial: Secundaria</t>
  </si>
  <si>
    <t>Red Vial: Terciaria</t>
  </si>
  <si>
    <t>Red Vial: Sendero</t>
  </si>
  <si>
    <t>Red Vial: Primaria</t>
  </si>
  <si>
    <t>Red Vial: Troncal</t>
  </si>
  <si>
    <t>Red Vial: Vecinal</t>
  </si>
  <si>
    <t>Red Vial: Senda</t>
  </si>
  <si>
    <t>Red Vial: Enlace Troncal</t>
  </si>
  <si>
    <t>Red Vial: Enlace Principal</t>
  </si>
  <si>
    <t>Red Vial: Camino Grado 5</t>
  </si>
  <si>
    <t>Red Vial: Camino Grado 4</t>
  </si>
  <si>
    <t>Red Vial: Paso</t>
  </si>
  <si>
    <t>Red Vial: Camino Grado 3</t>
  </si>
  <si>
    <t>Red Vial: Enlace Secundario</t>
  </si>
  <si>
    <t>Red Vial: Peatonal</t>
  </si>
  <si>
    <t>Red Vial: Herradura</t>
  </si>
  <si>
    <t>Red Vial: Camino Grado 2</t>
  </si>
  <si>
    <t>Red Vial: Desconocido</t>
  </si>
  <si>
    <t>Red Vial: Ciclovía</t>
  </si>
  <si>
    <t>Red Vial: Enlace Terciario</t>
  </si>
  <si>
    <t>Red Vial: Enlace Autopista</t>
  </si>
  <si>
    <t>Red Vial: Autopista</t>
  </si>
  <si>
    <t>Red Vial: Camino Grado 1</t>
  </si>
  <si>
    <t>Red Vial: Vía Autobus</t>
  </si>
  <si>
    <t>Punto Interés: Muelle</t>
  </si>
  <si>
    <t>Punto Interés: Presa Agua</t>
  </si>
  <si>
    <t>Punto Interés: Puerto Pequeño</t>
  </si>
  <si>
    <t>Combustible: Gasolinera</t>
  </si>
  <si>
    <t>Punto Interés: Tranque Agua</t>
  </si>
  <si>
    <t>Combustible: Servicio</t>
  </si>
  <si>
    <t>Punto Interés: Grada Agua</t>
  </si>
  <si>
    <t>Transporte: Taxi</t>
  </si>
  <si>
    <t>Curso Agua: Estero</t>
  </si>
  <si>
    <t>Curso Agua: Canal</t>
  </si>
  <si>
    <t>Curso Agua: Río</t>
  </si>
  <si>
    <t>Curso Agua: Drenaje</t>
  </si>
  <si>
    <t>Natural: Cuerpo Agua</t>
  </si>
  <si>
    <t>Natural: Reservorio</t>
  </si>
  <si>
    <t>Natural: Humedal</t>
  </si>
  <si>
    <t>Natural: Rivera</t>
  </si>
  <si>
    <t>317-0</t>
  </si>
  <si>
    <t>317-1</t>
  </si>
  <si>
    <t>Vías Férreas: Funicular - Detalle</t>
  </si>
  <si>
    <t>325-0</t>
  </si>
  <si>
    <t>325-1</t>
  </si>
  <si>
    <t>Red Vial: Terciaria - Detalle</t>
  </si>
  <si>
    <t>326-0</t>
  </si>
  <si>
    <t>326-1</t>
  </si>
  <si>
    <t>Red Vial: No Clasificada - Detalle</t>
  </si>
  <si>
    <t>327-0</t>
  </si>
  <si>
    <t>327-1</t>
  </si>
  <si>
    <t>Red Vial: Secundaria - Detalle</t>
  </si>
  <si>
    <t>328-0</t>
  </si>
  <si>
    <t>328-1</t>
  </si>
  <si>
    <t>Red Vial: Sendero - Detalle</t>
  </si>
  <si>
    <t>329-0</t>
  </si>
  <si>
    <t>329-1</t>
  </si>
  <si>
    <t>Red Vial: Primaria - Detalle</t>
  </si>
  <si>
    <t>330-0</t>
  </si>
  <si>
    <t>330-1</t>
  </si>
  <si>
    <t>Red Vial: Troncal - Detalle</t>
  </si>
  <si>
    <t>332-0</t>
  </si>
  <si>
    <t>332-1</t>
  </si>
  <si>
    <t>Red Vial: Vecinal - Detalle</t>
  </si>
  <si>
    <t>333-0</t>
  </si>
  <si>
    <t>333-1</t>
  </si>
  <si>
    <t>Red Vial: Senda - Detalle</t>
  </si>
  <si>
    <t>334-0</t>
  </si>
  <si>
    <t>334-1</t>
  </si>
  <si>
    <t>Red Vial: Enlace Troncal - Detalle</t>
  </si>
  <si>
    <t>335-0</t>
  </si>
  <si>
    <t>335-1</t>
  </si>
  <si>
    <t>Red Vial: Enlace Principal - Detalle</t>
  </si>
  <si>
    <t>336-0</t>
  </si>
  <si>
    <t>336-1</t>
  </si>
  <si>
    <t>Red Vial: Camino Grado 5 - Detalle</t>
  </si>
  <si>
    <t>337-0</t>
  </si>
  <si>
    <t>337-1</t>
  </si>
  <si>
    <t>Red Vial: Camino Grado 4 - Detalle</t>
  </si>
  <si>
    <t>338-0</t>
  </si>
  <si>
    <t>338-1</t>
  </si>
  <si>
    <t>Red Vial: Paso - Detalle</t>
  </si>
  <si>
    <t>339-0</t>
  </si>
  <si>
    <t>339-1</t>
  </si>
  <si>
    <t>Red Vial: Camino Grado 3 - Detalle</t>
  </si>
  <si>
    <t>340-0</t>
  </si>
  <si>
    <t>340-1</t>
  </si>
  <si>
    <t>Red Vial: Enlace Secundario - Detalle</t>
  </si>
  <si>
    <t>341-0</t>
  </si>
  <si>
    <t>341-1</t>
  </si>
  <si>
    <t>Red Vial: Peatonal - Detalle</t>
  </si>
  <si>
    <t>342-0</t>
  </si>
  <si>
    <t>342-1</t>
  </si>
  <si>
    <t>Red Vial: Herradura - Detalle</t>
  </si>
  <si>
    <t>343-0</t>
  </si>
  <si>
    <t>343-1</t>
  </si>
  <si>
    <t>Red Vial: Camino Grado 2 - Detalle</t>
  </si>
  <si>
    <t>344-0</t>
  </si>
  <si>
    <t>344-1</t>
  </si>
  <si>
    <t>Red Vial: Desconocido - Detalle</t>
  </si>
  <si>
    <t>345-0</t>
  </si>
  <si>
    <t>345-1</t>
  </si>
  <si>
    <t>Red Vial: Ciclovía - Detalle</t>
  </si>
  <si>
    <t>346-0</t>
  </si>
  <si>
    <t>346-1</t>
  </si>
  <si>
    <t>Red Vial: Enlace Terciario - Detalle</t>
  </si>
  <si>
    <t>347-0</t>
  </si>
  <si>
    <t>347-1</t>
  </si>
  <si>
    <t>Red Vial: Enlace Autopista - Detalle</t>
  </si>
  <si>
    <t>348-0</t>
  </si>
  <si>
    <t>348-1</t>
  </si>
  <si>
    <t>Red Vial: Autopista - Detalle</t>
  </si>
  <si>
    <t>349-0</t>
  </si>
  <si>
    <t>349-1</t>
  </si>
  <si>
    <t>Red Vial: Camino Grado 1 - Detalle</t>
  </si>
  <si>
    <t>350-0</t>
  </si>
  <si>
    <t>350-1</t>
  </si>
  <si>
    <t>Red Vial: Vía Autobus - Detalle</t>
  </si>
  <si>
    <t>352-0</t>
  </si>
  <si>
    <t>352-1</t>
  </si>
  <si>
    <t>Punto Interés: Muelle - Detalle</t>
  </si>
  <si>
    <t>353-0</t>
  </si>
  <si>
    <t>353-1</t>
  </si>
  <si>
    <t>Punto Interés: Presa Agua - Detalle</t>
  </si>
  <si>
    <t>354-0</t>
  </si>
  <si>
    <t>354-1</t>
  </si>
  <si>
    <t>Punto Interés: Puerto Pequeño - Detalle</t>
  </si>
  <si>
    <t>Combustible: Gasolinera - Detalle</t>
  </si>
  <si>
    <t>356-0</t>
  </si>
  <si>
    <t>356-1</t>
  </si>
  <si>
    <t>Punto Interés: Tranque Agua - Detalle</t>
  </si>
  <si>
    <t>357-0</t>
  </si>
  <si>
    <t>357-1</t>
  </si>
  <si>
    <t>Combustible: Servicio - Detalle</t>
  </si>
  <si>
    <t>361-0</t>
  </si>
  <si>
    <t>361-1</t>
  </si>
  <si>
    <t>Punto Interés: Grada Agua - Detalle</t>
  </si>
  <si>
    <t>Transporte: Taxi - Detalle</t>
  </si>
  <si>
    <t>401-0</t>
  </si>
  <si>
    <t>401-1</t>
  </si>
  <si>
    <t>Curso Agua: Estero - Detalle</t>
  </si>
  <si>
    <t>402-0</t>
  </si>
  <si>
    <t>402-1</t>
  </si>
  <si>
    <t>Curso Agua: Canal - Detalle</t>
  </si>
  <si>
    <t>403-0</t>
  </si>
  <si>
    <t>403-1</t>
  </si>
  <si>
    <t>Curso Agua: Río - Detalle</t>
  </si>
  <si>
    <t>404-0</t>
  </si>
  <si>
    <t>404-1</t>
  </si>
  <si>
    <t>Curso Agua: Drenaje - Detalle</t>
  </si>
  <si>
    <t>405-0</t>
  </si>
  <si>
    <t>405-1</t>
  </si>
  <si>
    <t>Natural: Cuerpo Agua - Detalle</t>
  </si>
  <si>
    <t>406-0</t>
  </si>
  <si>
    <t>406-1</t>
  </si>
  <si>
    <t>Natural: Reservorio - Detalle</t>
  </si>
  <si>
    <t>407-0</t>
  </si>
  <si>
    <t>407-1</t>
  </si>
  <si>
    <t>Natural: Humedal - Detalle</t>
  </si>
  <si>
    <t>408-0</t>
  </si>
  <si>
    <t>408-1</t>
  </si>
  <si>
    <t>Natural: Rivera - Detalle</t>
  </si>
  <si>
    <t>#FDCF61</t>
  </si>
  <si>
    <t>#1F5C5F</t>
  </si>
  <si>
    <t>#003700</t>
  </si>
  <si>
    <t>#35A0A5</t>
  </si>
  <si>
    <t>#E7FF85</t>
  </si>
  <si>
    <t>#B3CCFF</t>
  </si>
  <si>
    <t>#FFD3C9</t>
  </si>
  <si>
    <t>#548235</t>
  </si>
  <si>
    <t>#547B92</t>
  </si>
  <si>
    <t>Natural</t>
  </si>
  <si>
    <t>Punto Interés</t>
  </si>
  <si>
    <t>Carreteras</t>
  </si>
  <si>
    <t xml:space="preserve"> Pequeñas Pistas</t>
  </si>
  <si>
    <t xml:space="preserve"> Pequeñas Pistas - Detalle</t>
  </si>
  <si>
    <t>Vías Férreas</t>
  </si>
  <si>
    <t xml:space="preserve"> Funicular</t>
  </si>
  <si>
    <t xml:space="preserve"> Funicular - Detalle</t>
  </si>
  <si>
    <t>Red Vial</t>
  </si>
  <si>
    <t xml:space="preserve"> Terciaria</t>
  </si>
  <si>
    <t xml:space="preserve"> Terciaria - Detalle</t>
  </si>
  <si>
    <t xml:space="preserve"> No Clasificada</t>
  </si>
  <si>
    <t xml:space="preserve"> No Clasificada - Detalle</t>
  </si>
  <si>
    <t xml:space="preserve"> Secundaria</t>
  </si>
  <si>
    <t xml:space="preserve"> Secundaria - Detalle</t>
  </si>
  <si>
    <t xml:space="preserve"> Sendero</t>
  </si>
  <si>
    <t xml:space="preserve"> Sendero - Detalle</t>
  </si>
  <si>
    <t xml:space="preserve"> Primaria</t>
  </si>
  <si>
    <t xml:space="preserve"> Primaria - Detalle</t>
  </si>
  <si>
    <t xml:space="preserve"> Troncal</t>
  </si>
  <si>
    <t xml:space="preserve"> Troncal - Detalle</t>
  </si>
  <si>
    <t>Combustible</t>
  </si>
  <si>
    <t xml:space="preserve"> Vecinal</t>
  </si>
  <si>
    <t xml:space="preserve"> Vecinal - Detalle</t>
  </si>
  <si>
    <t xml:space="preserve"> Senda</t>
  </si>
  <si>
    <t xml:space="preserve"> Senda - Detalle</t>
  </si>
  <si>
    <t xml:space="preserve"> Enlace Troncal</t>
  </si>
  <si>
    <t xml:space="preserve"> Enlace Troncal - Detalle</t>
  </si>
  <si>
    <t xml:space="preserve"> Enlace Principal</t>
  </si>
  <si>
    <t xml:space="preserve"> Enlace Principal - Detalle</t>
  </si>
  <si>
    <t xml:space="preserve"> Camino Grado 5</t>
  </si>
  <si>
    <t xml:space="preserve"> Camino Grado 5 - Detalle</t>
  </si>
  <si>
    <t xml:space="preserve"> Camino Grado 4</t>
  </si>
  <si>
    <t xml:space="preserve"> Camino Grado 4 - Detalle</t>
  </si>
  <si>
    <t xml:space="preserve"> Paso</t>
  </si>
  <si>
    <t xml:space="preserve"> Paso - Detalle</t>
  </si>
  <si>
    <t xml:space="preserve"> Camino Grado 3</t>
  </si>
  <si>
    <t xml:space="preserve"> Camino Grado 3 - Detalle</t>
  </si>
  <si>
    <t xml:space="preserve"> Enlace Secundario</t>
  </si>
  <si>
    <t xml:space="preserve"> Enlace Secundario - Detalle</t>
  </si>
  <si>
    <t xml:space="preserve"> Peatonal</t>
  </si>
  <si>
    <t xml:space="preserve"> Peatonal - Detalle</t>
  </si>
  <si>
    <t xml:space="preserve"> Herradura</t>
  </si>
  <si>
    <t xml:space="preserve"> Herradura - Detalle</t>
  </si>
  <si>
    <t xml:space="preserve"> Camino Grado 2</t>
  </si>
  <si>
    <t xml:space="preserve"> Camino Grado 2 - Detalle</t>
  </si>
  <si>
    <t xml:space="preserve"> Desconocido</t>
  </si>
  <si>
    <t xml:space="preserve"> Desconocido - Detalle</t>
  </si>
  <si>
    <t xml:space="preserve"> Ciclovía</t>
  </si>
  <si>
    <t xml:space="preserve"> Ciclovía - Detalle</t>
  </si>
  <si>
    <t xml:space="preserve"> Enlace Terciario</t>
  </si>
  <si>
    <t xml:space="preserve"> Enlace Terciario - Detalle</t>
  </si>
  <si>
    <t xml:space="preserve"> Enlace Autopista</t>
  </si>
  <si>
    <t xml:space="preserve"> Enlace Autopista - Detalle</t>
  </si>
  <si>
    <t xml:space="preserve"> Autopista</t>
  </si>
  <si>
    <t xml:space="preserve"> Autopista - Detalle</t>
  </si>
  <si>
    <t xml:space="preserve"> Camino Grado 1</t>
  </si>
  <si>
    <t xml:space="preserve"> Camino Grado 1 - Detalle</t>
  </si>
  <si>
    <t xml:space="preserve"> Vía Autobus</t>
  </si>
  <si>
    <t xml:space="preserve"> Vía Autobus - Detalle</t>
  </si>
  <si>
    <t xml:space="preserve"> Muelle</t>
  </si>
  <si>
    <t xml:space="preserve"> Muelle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</si>
  <si>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</si>
  <si>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</si>
  <si>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</si>
  <si>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</si>
  <si>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Tranque Agua</t>
  </si>
  <si>
    <t xml:space="preserve"> Tranque Agua - Detalle</t>
  </si>
  <si>
    <t xml:space="preserve"> Servicio</t>
  </si>
  <si>
    <t xml:space="preserve"> Servicio - Detalle</t>
  </si>
  <si>
    <t xml:space="preserve"> Grada Agua</t>
  </si>
  <si>
    <t xml:space="preserve"> Grada Agua - Detalle</t>
  </si>
  <si>
    <t>Curso Agua</t>
  </si>
  <si>
    <t xml:space="preserve"> Estero</t>
  </si>
  <si>
    <t xml:space="preserve"> Estero - Detalle</t>
  </si>
  <si>
    <t xml:space="preserve"> Canal</t>
  </si>
  <si>
    <t xml:space="preserve"> Canal - Detalle</t>
  </si>
  <si>
    <t xml:space="preserve"> Río</t>
  </si>
  <si>
    <t xml:space="preserve"> Río - Detalle</t>
  </si>
  <si>
    <t xml:space="preserve"> Drenaje</t>
  </si>
  <si>
    <t xml:space="preserve"> Drenaje - Detalle</t>
  </si>
  <si>
    <t xml:space="preserve"> Cuerpo Agua</t>
  </si>
  <si>
    <t xml:space="preserve"> Cuerpo Agua - Detalle</t>
  </si>
  <si>
    <t xml:space="preserve"> Reservorio</t>
  </si>
  <si>
    <t xml:space="preserve"> Reservorio - Detalle</t>
  </si>
  <si>
    <t xml:space="preserve"> Humedal</t>
  </si>
  <si>
    <t xml:space="preserve"> Humedal - Detalle</t>
  </si>
  <si>
    <t xml:space="preserve"> Rivera</t>
  </si>
  <si>
    <t xml:space="preserve"> Rivera - Detalle</t>
  </si>
  <si>
    <t>Natural: Cumbre</t>
  </si>
  <si>
    <t>Natural: Volcán</t>
  </si>
  <si>
    <t>Natural: Entrada a Cueva</t>
  </si>
  <si>
    <t>Natural: Vertiente</t>
  </si>
  <si>
    <t>Lugar: Localidad</t>
  </si>
  <si>
    <t>Lugar: Pueblo</t>
  </si>
  <si>
    <t>Lugar: Ciudad</t>
  </si>
  <si>
    <t>Punto Interés: Faro</t>
  </si>
  <si>
    <t>Turismo: Ruinas</t>
  </si>
  <si>
    <t>Turismo: Mirador</t>
  </si>
  <si>
    <t>Alojamiento: Camping</t>
  </si>
  <si>
    <t>Alojamiento: Refugio</t>
  </si>
  <si>
    <t>Turismo: Atracción</t>
  </si>
  <si>
    <t>Turismo: Información</t>
  </si>
  <si>
    <t>Turismo: Sitio Picnic</t>
  </si>
  <si>
    <t>Abastecimiento: Restaurant</t>
  </si>
  <si>
    <t>Turismo: Museo</t>
  </si>
  <si>
    <t>Abastecimiento: Cafetería</t>
  </si>
  <si>
    <t>Alojamiento: Casa Invitados</t>
  </si>
  <si>
    <t>Turismo: Monumento</t>
  </si>
  <si>
    <t>Turismo: Arqueológico</t>
  </si>
  <si>
    <t>Alojamiento: Sitio Caravanas</t>
  </si>
  <si>
    <t>Turismo: Ermita</t>
  </si>
  <si>
    <t>Punto Interés: Torre Observación</t>
  </si>
  <si>
    <t>Turismo: Parque Temático</t>
  </si>
  <si>
    <t>Turismo: Cruce Camino</t>
  </si>
  <si>
    <t>Punto Interés: Puesto Caza</t>
  </si>
  <si>
    <t>Punto Interés: Cascada</t>
  </si>
  <si>
    <t>Tráfico: Terminal Ferry</t>
  </si>
  <si>
    <t>Transporte: Estación Autobus</t>
  </si>
  <si>
    <t>Transporte: Estación Ferrocarril</t>
  </si>
  <si>
    <t>008-0</t>
  </si>
  <si>
    <t>008-1</t>
  </si>
  <si>
    <t>Natural: Cumbre - Detalle</t>
  </si>
  <si>
    <t>009-0</t>
  </si>
  <si>
    <t>009-1</t>
  </si>
  <si>
    <t>010-0</t>
  </si>
  <si>
    <t>010-1</t>
  </si>
  <si>
    <t>Natural: Volcán - Detalle</t>
  </si>
  <si>
    <t>011-0</t>
  </si>
  <si>
    <t>011-1</t>
  </si>
  <si>
    <t>012-0</t>
  </si>
  <si>
    <t>012-1</t>
  </si>
  <si>
    <t>Natural: Entrada a Cueva - Detalle</t>
  </si>
  <si>
    <t>013-0</t>
  </si>
  <si>
    <t>013-1</t>
  </si>
  <si>
    <t>Natural: Vertiente - Detalle</t>
  </si>
  <si>
    <t>014-0</t>
  </si>
  <si>
    <t>014-1</t>
  </si>
  <si>
    <t>021-0</t>
  </si>
  <si>
    <t>021-1</t>
  </si>
  <si>
    <t>Lugar: Localidad - Detalle</t>
  </si>
  <si>
    <t>022-0</t>
  </si>
  <si>
    <t>022-1</t>
  </si>
  <si>
    <t>023-0</t>
  </si>
  <si>
    <t>023-1</t>
  </si>
  <si>
    <t>024-0</t>
  </si>
  <si>
    <t>024-1</t>
  </si>
  <si>
    <t>Lugar: Pueblo - Detalle</t>
  </si>
  <si>
    <t>025-0</t>
  </si>
  <si>
    <t>025-1</t>
  </si>
  <si>
    <t>Lugar: Ciudad - Detalle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</si>
  <si>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</si>
  <si>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</si>
  <si>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</si>
  <si>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</si>
  <si>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</si>
  <si>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</si>
  <si>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</si>
  <si>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</si>
  <si>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179-0</t>
  </si>
  <si>
    <t>179-1</t>
  </si>
  <si>
    <t>Punto Interés: Faro - Detalle</t>
  </si>
  <si>
    <t>183-0</t>
  </si>
  <si>
    <t>183-1</t>
  </si>
  <si>
    <t>Turismo: Ruinas - Detalle</t>
  </si>
  <si>
    <t>184-0</t>
  </si>
  <si>
    <t>184-1</t>
  </si>
  <si>
    <t>Turismo: Mirador - Detalle</t>
  </si>
  <si>
    <t>185-0</t>
  </si>
  <si>
    <t>185-1</t>
  </si>
  <si>
    <t>Alojamiento: Camping - Detalle</t>
  </si>
  <si>
    <t>186-0</t>
  </si>
  <si>
    <t>186-1</t>
  </si>
  <si>
    <t>Alojamiento: Refugio - Detalle</t>
  </si>
  <si>
    <t>187-0</t>
  </si>
  <si>
    <t>187-1</t>
  </si>
  <si>
    <t>188-0</t>
  </si>
  <si>
    <t>188-1</t>
  </si>
  <si>
    <t>Turismo: Atracción - Detalle</t>
  </si>
  <si>
    <t>189-0</t>
  </si>
  <si>
    <t>189-1</t>
  </si>
  <si>
    <t>Turismo: Información - Detalle</t>
  </si>
  <si>
    <t>191-0</t>
  </si>
  <si>
    <t>191-1</t>
  </si>
  <si>
    <t>Turismo: Sitio Picnic - Detalle</t>
  </si>
  <si>
    <t>193-0</t>
  </si>
  <si>
    <t>193-1</t>
  </si>
  <si>
    <t>195-0</t>
  </si>
  <si>
    <t>195-1</t>
  </si>
  <si>
    <t>196-0</t>
  </si>
  <si>
    <t>196-1</t>
  </si>
  <si>
    <t>Abastecimiento: Restaurant - Detalle</t>
  </si>
  <si>
    <t>198-0</t>
  </si>
  <si>
    <t>198-1</t>
  </si>
  <si>
    <t>Turismo: Museo - Detalle</t>
  </si>
  <si>
    <t>201-0</t>
  </si>
  <si>
    <t>201-1</t>
  </si>
  <si>
    <t>Abastecimiento: Cafetería - Detalle</t>
  </si>
  <si>
    <t>204-0</t>
  </si>
  <si>
    <t>204-1</t>
  </si>
  <si>
    <t>Alojamiento: Casa Invitados - Detalle</t>
  </si>
  <si>
    <t>205-0</t>
  </si>
  <si>
    <t>205-1</t>
  </si>
  <si>
    <t>211-0</t>
  </si>
  <si>
    <t>211-1</t>
  </si>
  <si>
    <t>Turismo: Monumento - Detalle</t>
  </si>
  <si>
    <t>213-0</t>
  </si>
  <si>
    <t>213-1</t>
  </si>
  <si>
    <t>Turismo: Arqueológico - Detalle</t>
  </si>
  <si>
    <t>245-0</t>
  </si>
  <si>
    <t>245-1</t>
  </si>
  <si>
    <t>251-0</t>
  </si>
  <si>
    <t>251-1</t>
  </si>
  <si>
    <t>272-0</t>
  </si>
  <si>
    <t>272-1</t>
  </si>
  <si>
    <t>Alojamiento: Sitio Caravanas - Detalle</t>
  </si>
  <si>
    <t>273-0</t>
  </si>
  <si>
    <t>273-1</t>
  </si>
  <si>
    <t>281-0</t>
  </si>
  <si>
    <t>281-1</t>
  </si>
  <si>
    <t>Turismo: Ermita - Detalle</t>
  </si>
  <si>
    <t>286-0</t>
  </si>
  <si>
    <t>286-1</t>
  </si>
  <si>
    <t>Punto Interés: Torre Observación - Detalle</t>
  </si>
  <si>
    <t>292-0</t>
  </si>
  <si>
    <t>292-1</t>
  </si>
  <si>
    <t>293-0</t>
  </si>
  <si>
    <t>293-1</t>
  </si>
  <si>
    <t>Turismo: Parque Temático - Detalle</t>
  </si>
  <si>
    <t>301-0</t>
  </si>
  <si>
    <t>301-1</t>
  </si>
  <si>
    <t>Turismo: Cruce Camino - Detalle</t>
  </si>
  <si>
    <t>303-0</t>
  </si>
  <si>
    <t>303-1</t>
  </si>
  <si>
    <t>305-0</t>
  </si>
  <si>
    <t>305-1</t>
  </si>
  <si>
    <t>Punto Interés: Puesto Caza - Detalle</t>
  </si>
  <si>
    <t>306-0</t>
  </si>
  <si>
    <t>306-1</t>
  </si>
  <si>
    <t>362-0</t>
  </si>
  <si>
    <t>362-1</t>
  </si>
  <si>
    <t>363-0</t>
  </si>
  <si>
    <t>363-1</t>
  </si>
  <si>
    <t>Punto Interés: Cascada - Detalle</t>
  </si>
  <si>
    <t>365-0</t>
  </si>
  <si>
    <t>365-1</t>
  </si>
  <si>
    <t>371-0</t>
  </si>
  <si>
    <t>371-1</t>
  </si>
  <si>
    <t>375-0</t>
  </si>
  <si>
    <t>375-1</t>
  </si>
  <si>
    <t>376-0</t>
  </si>
  <si>
    <t>376-1</t>
  </si>
  <si>
    <t>377-0</t>
  </si>
  <si>
    <t>377-1</t>
  </si>
  <si>
    <t>394-0</t>
  </si>
  <si>
    <t>394-1</t>
  </si>
  <si>
    <t>Tráfico: Terminal Ferry - Detalle</t>
  </si>
  <si>
    <t>396-0</t>
  </si>
  <si>
    <t>396-1</t>
  </si>
  <si>
    <t>Transporte: Estación Autobus - Detalle</t>
  </si>
  <si>
    <t>397-0</t>
  </si>
  <si>
    <t>397-1</t>
  </si>
  <si>
    <t>399-0</t>
  </si>
  <si>
    <t>399-1</t>
  </si>
  <si>
    <t>Transporte: Estación Ferrocarril - Detalle</t>
  </si>
  <si>
    <t>https://raw.githubusercontent.com/Sud-Austral/DATA_MAPA_PUBLIC_V2/main/AGUAS/Iconos/2_cumbreMontana/1.svg</t>
  </si>
  <si>
    <t>2_cumbreMontana</t>
  </si>
  <si>
    <t>https://raw.githubusercontent.com/Sud-Austral/DATA_MAPA_PUBLIC_V2/main/AGUAS/Iconos/3_acantilado/1.svg</t>
  </si>
  <si>
    <t>3_acantilado</t>
  </si>
  <si>
    <t>https://raw.githubusercontent.com/Sud-Austral/DATA_MAPA_PUBLIC_V2/main/AGUAS/Iconos/4_volcan/1.svg</t>
  </si>
  <si>
    <t>4_volcan</t>
  </si>
  <si>
    <t>https://raw.githubusercontent.com/Sud-Austral/DATA_MAPA_PUBLIC_V2/main/AGUAS/Iconos/5_playa/1.svg</t>
  </si>
  <si>
    <t>5_playa</t>
  </si>
  <si>
    <t>https://raw.githubusercontent.com/Sud-Austral/DATA_MAPA_PUBLIC_V2/main/AGUAS/Iconos/6_entradacueva/1.svg</t>
  </si>
  <si>
    <t>6_entradacueva</t>
  </si>
  <si>
    <t>7_natural_vertiente(spring)</t>
  </si>
  <si>
    <t>https://raw.githubusercontent.com/Sud-Austral/DATA_MAPA_PUBLIC_V2/main/AGUAS/Iconos/8_glaciar/1.svg</t>
  </si>
  <si>
    <t>8_glaciar</t>
  </si>
  <si>
    <t>https://raw.githubusercontent.com/Sud-Austral/DATA_MAPA_PUBLIC_V2/main/AGUAS/Iconos/9_globoLocalidad/1.svg</t>
  </si>
  <si>
    <t>9_globoLocalidad</t>
  </si>
  <si>
    <t>https://raw.githubusercontent.com/Sud-Austral/DATA_MAPA_PUBLIC_V2/main/AGUAS/Iconos/10_lugar_isla/1.svg</t>
  </si>
  <si>
    <t>10_lugar_isla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</si>
  <si>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</si>
  <si>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</si>
  <si>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</si>
  <si>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</si>
  <si>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</si>
  <si>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</si>
  <si>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</si>
  <si>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30_puntodeinteres_faro</t>
  </si>
  <si>
    <t>34_turismodestino_ruinas</t>
  </si>
  <si>
    <t>35_turismodestino_mirador</t>
  </si>
  <si>
    <t>36_alojamiento_camping</t>
  </si>
  <si>
    <t>37_alojamiento_refugio</t>
  </si>
  <si>
    <t>38_alojamiento_chozaalpina</t>
  </si>
  <si>
    <t>39_turismodestino_atraccion</t>
  </si>
  <si>
    <t>40_turismoinformacion</t>
  </si>
  <si>
    <t>42_turismodestino_sitiopicnic</t>
  </si>
  <si>
    <t>44_alojamiento_albergue</t>
  </si>
  <si>
    <t>https://raw.githubusercontent.com/Sud-Austral/DATA_MAPA_PUBLIC_V2/main/AGUAS/Iconos/46_abastecimiento_bar/1.svg</t>
  </si>
  <si>
    <t>46_abastecimiento_bar</t>
  </si>
  <si>
    <t>https://raw.githubusercontent.com/Sud-Austral/DATA_MAPA_PUBLIC_V2/main/AGUAS/Iconos/47_abastecimiento_restaurante/1.svg</t>
  </si>
  <si>
    <t>47_abastecimiento_restaurante</t>
  </si>
  <si>
    <t>49_turismodestino_museo</t>
  </si>
  <si>
    <t>52_abastecimiento_cafeteria</t>
  </si>
  <si>
    <t>55_alojamiento_casainvitados</t>
  </si>
  <si>
    <t>56_alojamiento_hotel</t>
  </si>
  <si>
    <t>62_turismodestino_monumento</t>
  </si>
  <si>
    <t>https://raw.githubusercontent.com/Sud-Austral/DATA_MAPA_PUBLIC_V2/main/AGUAS/Iconos/64_turismodestino_arqueologico/1.svg</t>
  </si>
  <si>
    <t>64_turismodestino_arqueologico</t>
  </si>
  <si>
    <t>96_alojamiento_motel</t>
  </si>
  <si>
    <t>102_abastecimiento_cerveceria</t>
  </si>
  <si>
    <t>123_alojamiento_sitiocaravanas</t>
  </si>
  <si>
    <t>124_alojamiento_chalet</t>
  </si>
  <si>
    <t>132_turismodestino_ermita</t>
  </si>
  <si>
    <t>11_al_18_lugar</t>
  </si>
  <si>
    <t>https://raw.githubusercontent.com/Sud-Austral/DATA_MAPA_PUBLIC_V2/main/AGUAS/Iconos/7_natural_vertiente(spring)/1.svg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</si>
  <si>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</si>
  <si>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</si>
  <si>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</si>
  <si>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</si>
  <si>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</si>
  <si>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</si>
  <si>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</si>
  <si>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https://raw.githubusercontent.com/Sud-Austral/DATA_MAPA_PUBLIC_V2/main/AGUAS/Iconos/30_puntodeinteres_faro/1.svg</t>
  </si>
  <si>
    <t>https://raw.githubusercontent.com/Sud-Austral/DATA_MAPA_PUBLIC_V2/main/AGUAS/Iconos/34_turismodestino_ruinas/1.svg</t>
  </si>
  <si>
    <t>https://raw.githubusercontent.com/Sud-Austral/DATA_MAPA_PUBLIC_V2/main/AGUAS/Iconos/35_turismodestino_mirador/1.svg</t>
  </si>
  <si>
    <t>https://raw.githubusercontent.com/Sud-Austral/DATA_MAPA_PUBLIC_V2/main/AGUAS/Iconos/36_alojamiento_camping/1.svg</t>
  </si>
  <si>
    <t>https://raw.githubusercontent.com/Sud-Austral/DATA_MAPA_PUBLIC_V2/main/AGUAS/Iconos/37_alojamiento_refugio/1.svg</t>
  </si>
  <si>
    <t>https://raw.githubusercontent.com/Sud-Austral/DATA_MAPA_PUBLIC_V2/main/AGUAS/Iconos/38_alojamiento_chozaalpina/1.svg</t>
  </si>
  <si>
    <t>https://raw.githubusercontent.com/Sud-Austral/DATA_MAPA_PUBLIC_V2/main/AGUAS/Iconos/39_turismodestino_atraccion/1.svg</t>
  </si>
  <si>
    <t>https://raw.githubusercontent.com/Sud-Austral/DATA_MAPA_PUBLIC_V2/main/AGUAS/Iconos/40_turismoinformacion/1.svg</t>
  </si>
  <si>
    <t>https://raw.githubusercontent.com/Sud-Austral/DATA_MAPA_PUBLIC_V2/main/AGUAS/Iconos/42_turismodestino_sitiopicnic/1.svg</t>
  </si>
  <si>
    <t>https://raw.githubusercontent.com/Sud-Austral/DATA_MAPA_PUBLIC_V2/main/AGUAS/Iconos/44_alojamiento_albergue/1.svg</t>
  </si>
  <si>
    <t>https://raw.githubusercontent.com/Sud-Austral/DATA_MAPA_PUBLIC_V2/main/AGUAS/Iconos/49_turismodestino_museo/1.svg</t>
  </si>
  <si>
    <t>https://raw.githubusercontent.com/Sud-Austral/DATA_MAPA_PUBLIC_V2/main/AGUAS/Iconos/52_abastecimiento_cafeteria/1.svg</t>
  </si>
  <si>
    <t>https://raw.githubusercontent.com/Sud-Austral/DATA_MAPA_PUBLIC_V2/main/AGUAS/Iconos/55_alojamiento_casainvitados/1.svg</t>
  </si>
  <si>
    <t>https://raw.githubusercontent.com/Sud-Austral/DATA_MAPA_PUBLIC_V2/main/AGUAS/Iconos/56_alojamiento_hotel/1.svg</t>
  </si>
  <si>
    <t>https://raw.githubusercontent.com/Sud-Austral/DATA_MAPA_PUBLIC_V2/main/AGUAS/Iconos/62_turismodestino_monumento/1.svg</t>
  </si>
  <si>
    <t>https://raw.githubusercontent.com/Sud-Austral/DATA_MAPA_PUBLIC_V2/main/AGUAS/Iconos/96_alojamiento_motel/1.svg</t>
  </si>
  <si>
    <t>https://raw.githubusercontent.com/Sud-Austral/DATA_MAPA_PUBLIC_V2/main/AGUAS/Iconos/102_abastecimiento_cerveceria/1.svg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</si>
  <si>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</si>
  <si>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</si>
  <si>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https://raw.githubusercontent.com/Sud-Austral/DATA_MAPA_PUBLIC_V2/main/AGUAS/Iconos/132_turismodestino_ermita/1.svg</t>
  </si>
  <si>
    <t>https://raw.githubusercontent.com/Sud-Austral/DATA_MAPA_PUBLIC_V2/main/AGUAS/Iconos/11_al_18_lugar/1.svg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</si>
</sst>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3" borderId="3" xfId="3" applyFont="1" applyBorder="1" applyAlignment="1">
      <alignment horizontal="center" vertical="center"/>
    </xf>
    <xf numFmtId="0" fontId="2" fillId="6" borderId="0" xfId="0" quotePrefix="1" applyFont="1" applyFill="1" applyAlignment="1">
      <alignment horizontal="center"/>
    </xf>
    <xf numFmtId="0" fontId="0" fillId="6" borderId="0" xfId="0" applyFill="1"/>
    <xf numFmtId="0" fontId="1" fillId="6" borderId="0" xfId="0" quotePrefix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" fontId="2" fillId="6" borderId="0" xfId="0" quotePrefix="1" applyNumberFormat="1" applyFont="1" applyFill="1" applyAlignment="1">
      <alignment horizontal="center"/>
    </xf>
    <xf numFmtId="0" fontId="2" fillId="6" borderId="0" xfId="0" quotePrefix="1" applyNumberFormat="1" applyFont="1" applyFill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2" fillId="0" borderId="0" xfId="0" quotePrefix="1" applyFont="1" applyAlignment="1">
      <alignment horizontal="center"/>
    </xf>
    <xf numFmtId="0" fontId="10" fillId="0" borderId="0" xfId="1" applyFont="1"/>
    <xf numFmtId="0" fontId="13" fillId="3" borderId="4" xfId="3" applyFont="1" applyBorder="1" applyAlignment="1">
      <alignment horizontal="center" vertical="center"/>
    </xf>
    <xf numFmtId="0" fontId="14" fillId="7" borderId="0" xfId="0" applyFont="1" applyFill="1"/>
    <xf numFmtId="0" fontId="16" fillId="8" borderId="4" xfId="3" applyFont="1" applyFill="1" applyBorder="1" applyAlignment="1">
      <alignment horizontal="center" vertical="center"/>
    </xf>
    <xf numFmtId="0" fontId="15" fillId="3" borderId="3" xfId="3" applyFont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/>
    <xf numFmtId="0" fontId="2" fillId="7" borderId="6" xfId="0" applyFont="1" applyFill="1" applyBorder="1"/>
    <xf numFmtId="0" fontId="0" fillId="7" borderId="0" xfId="0" applyFill="1"/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9ED"/>
      <color rgb="FFFF00FF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1714500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999e057ad8c646/Escritorio/Modelo%20Pa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s"/>
      <sheetName val="BD Capas"/>
      <sheetName val="BD Detalle"/>
      <sheetName val="BASE Global"/>
      <sheetName val="Resumen Capas"/>
      <sheetName val="Capas (2)"/>
      <sheetName val="BD_Capas"/>
      <sheetName val="BD_Detal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399635069443" createdVersion="8" refreshedVersion="8" minRefreshableVersion="3" recordCount="1960" xr:uid="{1F24376F-53C2-417A-832D-150F47A2181A}">
  <cacheSource type="worksheet">
    <worksheetSource name="BD_Capas"/>
  </cacheSource>
  <cacheFields count="10">
    <cacheField name="idcapa" numFmtId="0">
      <sharedItems count="122">
        <s v="135"/>
        <s v="317"/>
        <s v="325"/>
        <s v="326"/>
        <s v="327"/>
        <s v="328"/>
        <s v="329"/>
        <s v="330"/>
        <s v="332"/>
        <s v="333"/>
        <s v="334"/>
        <s v="335"/>
        <s v="336"/>
        <s v="337"/>
        <s v="338"/>
        <s v="339"/>
        <s v="340"/>
        <s v="341"/>
        <s v="342"/>
        <s v="343"/>
        <s v="344"/>
        <s v="345"/>
        <s v="346"/>
        <s v="347"/>
        <s v="348"/>
        <s v="349"/>
        <s v="350"/>
        <s v="352"/>
        <s v="353"/>
        <s v="354"/>
        <s v="356"/>
        <s v="357"/>
        <s v="361"/>
        <s v="401"/>
        <s v="402"/>
        <s v="403"/>
        <s v="404"/>
        <s v="405"/>
        <s v="406"/>
        <s v="407"/>
        <s v="408"/>
        <s v="008"/>
        <s v="009"/>
        <s v="010"/>
        <s v="011"/>
        <s v="012"/>
        <s v="013"/>
        <s v="014"/>
        <s v="021"/>
        <s v="022"/>
        <s v="023"/>
        <s v="024"/>
        <s v="025"/>
        <s v="026"/>
        <s v="027"/>
        <s v="028"/>
        <s v="029"/>
        <s v="179"/>
        <s v="183"/>
        <s v="184"/>
        <s v="185"/>
        <s v="186"/>
        <s v="187"/>
        <s v="188"/>
        <s v="189"/>
        <s v="191"/>
        <s v="193"/>
        <s v="195"/>
        <s v="196"/>
        <s v="198"/>
        <s v="201"/>
        <s v="204"/>
        <s v="205"/>
        <s v="211"/>
        <s v="213"/>
        <s v="245"/>
        <s v="251"/>
        <s v="272"/>
        <s v="273"/>
        <s v="281"/>
        <s v="286"/>
        <s v="292"/>
        <s v="293"/>
        <s v="301"/>
        <s v="303"/>
        <s v="305"/>
        <s v="306"/>
        <s v="362"/>
        <s v="363"/>
        <s v="365"/>
        <s v="371"/>
        <s v="375"/>
        <s v="376"/>
        <s v="377"/>
        <s v="394"/>
        <s v="396"/>
        <s v="397"/>
        <s v="399"/>
        <s v="121" u="1"/>
        <s v="144" u="1"/>
        <s v="387" u="1"/>
        <s v="015" u="1"/>
        <s v="146" u="1"/>
        <s v="016" u="1"/>
        <s v="017" u="1"/>
        <s v="018" u="1"/>
        <s v="074" u="1"/>
        <s v="019" u="1"/>
        <s v="093" u="1"/>
        <s v="075" u="1"/>
        <s v="076" u="1"/>
        <s v="099" u="1"/>
        <s v="409" u="1"/>
        <s v="390" u="1"/>
        <s v="355" u="1"/>
        <s v="150" u="1"/>
        <s v="020" u="1"/>
        <s v="002" u="1"/>
        <s v="003" u="1"/>
        <s v="004" u="1"/>
        <s v="156" u="1"/>
        <s v="084" u="1"/>
      </sharedItems>
    </cacheField>
    <cacheField name="Capa" numFmtId="0">
      <sharedItems count="121">
        <s v="carreteras-muy_pequenias_pista_pol"/>
        <s v="vias_ferreas_funicular_pol"/>
        <s v="red_vial_carretera_terciaria_pol"/>
        <s v="red_vial_no_clasificado_pol"/>
        <s v="red_vial_carretera_secundaria_pol"/>
        <s v="red_vial_sendero_pol"/>
        <s v="red_vial_carretera_primaria_pol"/>
        <s v="red_vial_carretera_troncal_pol"/>
        <s v="red_vial_pasaje_vecinal_pol"/>
        <s v="red_vial_senda_pol"/>
        <s v="red_vial_enlace_carretera_troncal_pol"/>
        <s v="red_vial_enlace_carretera_principal_pol"/>
        <s v="red_vial_camino_grado_5_pol"/>
        <s v="red_vial_camino_grado_4_pol"/>
        <s v="red_vial_pasos_pol"/>
        <s v="red_vial_camino_grado_3_pol"/>
        <s v="red_vial_enlace_carretera_secundaria_pol"/>
        <s v="red_vial_camino_peatonal_pol"/>
        <s v="red_vial_camino_de_herradura_pol"/>
        <s v="red_vial_camino_grado_2_pol"/>
        <s v="red_vial_desconocido_pol"/>
        <s v="red_vial_ciclovia_pol"/>
        <s v="red_vial_enlace_carretera_terciaria_pol"/>
        <s v="red_vial_enlace_de_autopista_pol"/>
        <s v="red_vial_autopista_pol"/>
        <s v="red_vial_camino_grado_1_pol"/>
        <s v="red_vial_via_bus_pol"/>
        <s v="punto_de_interes_en_agua_muelle_pol"/>
        <s v="punto_de_interes_en_agua_presa_pol"/>
        <s v="punto_de_interes_en_agua_puerto_pequenio_pol"/>
        <s v="punto_de_interes_en_agua_tranque_pol"/>
        <s v="combustible_y_estacionamiento_servicio_pol"/>
        <s v="punto_de_interes_en_agua_grada_pol"/>
        <s v="curso_agua_estero"/>
        <s v="curso_agua_canal"/>
        <s v="curso_agua_rio"/>
        <s v="curso_agua_drenaje"/>
        <s v="natural_agua_pol"/>
        <s v="natural_reservorio_pol"/>
        <s v="natural_humedal_pol"/>
        <s v="natural_rivera_de_rio_pol"/>
        <s v="natural_cumbre_de_montania"/>
        <s v="natural_acantilado"/>
        <s v="natural_volcan"/>
        <s v="natural_playa"/>
        <s v="natural_entrada_a_cueva"/>
        <s v="natural_primavera"/>
        <s v="natural_glaciar"/>
        <s v="lugar_localidad"/>
        <s v="lugar_isla"/>
        <s v="lugar_aldea"/>
        <s v="lugar_pueblo"/>
        <s v="lugar_ciudad"/>
        <s v="lugar_villa"/>
        <s v="lugar_suburbio"/>
        <s v="lugar_granja"/>
        <s v="lugar_region"/>
        <s v="punto_de_interes_faro"/>
        <s v="turismo_-_destinos_ruinas"/>
        <s v="turismo_-_destinos_mirador"/>
        <s v="alojamiento_camping"/>
        <s v="alojamiento_refugio"/>
        <s v="alojamiento_choza_alpina"/>
        <s v="turismo_-_destinos_atraccion"/>
        <s v="turismo-informacion_informacion_turistica"/>
        <s v="turismo_-_destinos_sitio_de_picnic"/>
        <s v="alojamiento_albergue"/>
        <s v="abastecimiento_bar"/>
        <s v="abastecimiento_restaurante"/>
        <s v="turismo_-_destinos_museo"/>
        <s v="abastecimiento_cafeteria"/>
        <s v="alojamiento_casa_de_invitados"/>
        <s v="alojamiento_hotel"/>
        <s v="turismo_-_destinos_monumento"/>
        <s v="turismo_-_destinos_arqueologico"/>
        <s v="alojamiento_motel"/>
        <s v="abastecimiento_cerveceria"/>
        <s v="alojamiento_sitio_de_caravanas"/>
        <s v="alojamiento_chalet"/>
        <s v="turismo_-_destinos_ermita"/>
        <s v="punto_de_interes_torre_de_observacion"/>
        <s v="turismo_-_destinos_zoologico"/>
        <s v="turismo_-_destinos_parque_tematico"/>
        <s v="turismo_-_destinos_cruce_de_camino"/>
        <s v="turismo_-_destinos_castillo"/>
        <s v="punto_de_interes_puesto_de_caza"/>
        <s v="turismo_-_destinos_fuerte"/>
        <s v="punto_de_interes_en_agua_tranque"/>
        <s v="punto_de_interes_en_agua_cascada"/>
        <s v="combustible_y_estacionamiento_gasolinera"/>
        <s v="punto_de_interes_en_agua_grada"/>
        <s v="punto_de_interes_en_agua_presa"/>
        <s v="punto_de_interes_en_agua_puerto_pequenio"/>
        <s v="punto_de_interes_en_agua_muelle"/>
        <s v="trafico_de_agua_terminal_de_ferry"/>
        <s v="transporte_estacion_de_autobuses"/>
        <s v="transporte_punto_de_taxi"/>
        <s v="transporte_estacion_de_ferrocarril"/>
        <s v="abastecimiento_bar_pol" u="1"/>
        <s v="natural_acantilado_pol" u="1"/>
        <s v="natural_playa_pol" u="1"/>
        <s v="lugar_suburbio_pol" u="1"/>
        <s v="lugar_isla_pol" u="1"/>
        <s v="turismo_-_destinos_zoologico_pol" u="1"/>
        <s v="lugar_region_pol" u="1"/>
        <s v="natural_glaciar_pol" u="1"/>
        <s v="lugar_villa_pol" u="1"/>
        <s v="alojamiento_motel_pol" u="1"/>
        <s v="abastecimiento_cerveceria_pol" u="1"/>
        <s v="lugar_aldea_pol" u="1"/>
        <s v="lugar_granja_pol" u="1"/>
        <s v="alojamiento_hotel_pol" u="1"/>
        <s v="trafico_de_agua_terminal_de_ferry_pol" u="1"/>
        <s v="combustible_y_estacionamiento_gasolinera_pol" u="1"/>
        <s v="alojamiento_chalet_pol" u="1"/>
        <s v="alojamiento_choza_alpina_pol" u="1"/>
        <s v="turismo_-_destinos_fuerte_pol" u="1"/>
        <s v="abastecimiento_restaurante_pol" u="1"/>
        <s v="transporte_punto_de_taxi_pol" u="1"/>
        <s v="turismo_-_destinos_castillo_pol" u="1"/>
        <s v="alojamiento_albergue_pol" u="1"/>
      </sharedItems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25">
        <s v="Carreteras: Pequeñas Pistas"/>
        <m/>
        <s v="Carreteras: Pequeñas Pistas - Detalle"/>
        <s v="Vías Férreas: Funicular"/>
        <s v="Vías Férreas: Funicular - Detalle"/>
        <s v="Red Vial: Terciaria"/>
        <s v="Red Vial: Terciaria - Detalle"/>
        <s v="Red Vial: No Clasificada"/>
        <s v="Red Vial: No Clasificada - Detalle"/>
        <s v="Red Vial: Secundaria"/>
        <s v="Red Vial: Secundaria - Detalle"/>
        <s v="Red Vial: Sendero"/>
        <s v="Red Vial: Sendero - Detalle"/>
        <s v="Red Vial: Primaria"/>
        <s v="Red Vial: Primaria - Detalle"/>
        <s v="Red Vial: Troncal"/>
        <s v="Red Vial: Troncal - Detalle"/>
        <s v="Red Vial: Vecinal"/>
        <s v="Red Vial: Vecinal - Detalle"/>
        <s v="Red Vial: Senda"/>
        <s v="Red Vial: Senda - Detalle"/>
        <s v="Red Vial: Enlace Troncal"/>
        <s v="Red Vial: Enlace Troncal - Detalle"/>
        <s v="Red Vial: Enlace Principal"/>
        <s v="Red Vial: Enlace Principal - Detalle"/>
        <s v="Red Vial: Camino Grado 5"/>
        <s v="Red Vial: Camino Grado 5 - Detalle"/>
        <s v="Red Vial: Camino Grado 4"/>
        <s v="Red Vial: Camino Grado 4 - Detalle"/>
        <s v="Red Vial: Paso"/>
        <s v="Red Vial: Paso - Detalle"/>
        <s v="Red Vial: Camino Grado 3"/>
        <s v="Red Vial: Camino Grado 3 - Detalle"/>
        <s v="Red Vial: Enlace Secundario"/>
        <s v="Red Vial: Enlace Secundario - Detalle"/>
        <s v="Red Vial: Peatonal"/>
        <s v="Red Vial: Peatonal - Detalle"/>
        <s v="Red Vial: Herradura"/>
        <s v="Red Vial: Herradura - Detalle"/>
        <s v="Red Vial: Camino Grado 2"/>
        <s v="Red Vial: Camino Grado 2 - Detalle"/>
        <s v="Red Vial: Desconocido"/>
        <s v="Red Vial: Desconocido - Detalle"/>
        <s v="Red Vial: Ciclovía"/>
        <s v="Red Vial: Ciclovía - Detalle"/>
        <s v="Red Vial: Enlace Terciario"/>
        <s v="Red Vial: Enlace Terciario - Detalle"/>
        <s v="Red Vial: Enlace Autopista"/>
        <s v="Red Vial: Enlace Autopista - Detalle"/>
        <s v="Red Vial: Autopista"/>
        <s v="Red Vial: Autopista - Detalle"/>
        <s v="Red Vial: Camino Grado 1"/>
        <s v="Red Vial: Camino Grado 1 - Detalle"/>
        <s v="Red Vial: Vía Autobus"/>
        <s v="Red Vial: Vía Autobus - Detalle"/>
        <s v="Punto Interés: Muelle"/>
        <s v="Punto Interés: Muelle - Detalle"/>
        <s v="Punto Interés: Presa Agua"/>
        <s v="Punto Interés: Presa Agua - Detalle"/>
        <s v="Punto Interés: Puerto Pequeño"/>
        <s v="Punto Interés: Puerto Pequeño - Detalle"/>
        <s v="Punto Interés: Tranque Agua"/>
        <s v="Punto Interés: Tranque Agua - Detalle"/>
        <s v="Combustible: Servicio"/>
        <s v="Combustible: Servicio - Detalle"/>
        <s v="Punto Interés: Grada Agua"/>
        <s v="Punto Interés: Grada Agu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Natural: Cuerpo Agua"/>
        <s v="Natural: Cuerpo Agua - Detalle"/>
        <s v="Natural: Reservorio"/>
        <s v="Natural: Reservorio - Detalle"/>
        <s v="Natural: Humedal"/>
        <s v="Natural: Humedal - Detalle"/>
        <s v="Natural: Rivera"/>
        <s v="Natural: Rivera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Vertiente"/>
        <s v="Natural: Vertiente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Punto Interés: Faro"/>
        <s v="Punto Interés: Faro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Turismo: Sitio Picnic"/>
        <s v="Turismo: Sitio Picnic - Detalle"/>
        <s v="Alojamiento: Albergue"/>
        <s v="Alojamiento: Albergue - Detalle"/>
        <s v="Abastecimiento: Bar"/>
        <s v="Abastecimiento: Bar - Detalle"/>
        <s v="Abastecimiento: Restaurant"/>
        <s v="Abastecimiento: Restaurant - Detalle"/>
        <s v="Turismo: Museo"/>
        <s v="Turismo: Museo - Detalle"/>
        <s v="Abastecimiento: Cafetería"/>
        <s v="Abastecimiento: Cafetería - Detalle"/>
        <s v="Alojamiento: Casa Invitados"/>
        <s v="Alojamiento: Casa Invitados - Detalle"/>
        <s v="Alojamiento: Hotel"/>
        <s v="Alojamiento: Hotel - Detalle"/>
        <s v="Turismo: Monumento"/>
        <s v="Turismo: Monumento - Detalle"/>
        <s v="Turismo: Arqueológico"/>
        <s v="Turismo: Arqueológico - Detalle"/>
        <s v="Alojamiento: Motel"/>
        <s v="Alojamiento: Motel - Detalle"/>
        <s v="Abastecimiento: Cervecería"/>
        <s v="Abastecimiento: Cervecería - Detalle"/>
        <s v="Alojamiento: Sitio Caravanas"/>
        <s v="Alojamiento: Sitio Caravanas - Detalle"/>
        <s v="Alojamiento: Chalet"/>
        <s v="Alojamiento: Chalet - Detalle"/>
        <s v="Turismo: Ermita"/>
        <s v="Turismo: Ermita - Detalle"/>
        <s v="Punto Interés: Torre Observación"/>
        <s v="Punto Interés: Torre Observación - Detalle"/>
        <s v="Turismo: Zoológico"/>
        <s v="Turismo: Zoológico - Detalle"/>
        <s v="Turismo: Parque Temático"/>
        <s v="Turismo: Parque Temático - Detalle"/>
        <s v="Turismo: Cruce Camino"/>
        <s v="Turismo: Cruce Camino - Detalle"/>
        <s v="Turismo: Castillo"/>
        <s v="Turismo: Castillo - Detalle"/>
        <s v="Punto Interés: Puesto Caza"/>
        <s v="Punto Interés: Puesto Caza - Detalle"/>
        <s v="Turismo: Fuerte"/>
        <s v="Turismo: Fuerte - Detalle"/>
        <s v="Punto Interés: Cascada"/>
        <s v="Punto Interés: Cascada - Detalle"/>
        <s v="Combustible: Gasolinera"/>
        <s v="Combustible: Gasolinera - Detalle"/>
        <s v="Tráfico: Terminal Ferry"/>
        <s v="Tráfico: Terminal Ferry - Detalle"/>
        <s v="Transporte: Estación Autobus"/>
        <s v="Transporte: Estación Autobus - Detalle"/>
        <s v="Transporte: Taxi"/>
        <s v="Transporte: Taxi - Detalle"/>
        <s v="Transporte: Estación Ferrocarril"/>
        <s v="Transporte: Estación Ferrocarril - Detalle"/>
        <s v="Ocio: Patio Recreo" u="1"/>
        <s v="Público: Edificio Público - Detalle" u="1"/>
        <s v="Público: Palacio Justicia - Detalle" u="1"/>
        <s v="Público: Reciclaje Vidrio - Detalle" u="1"/>
        <s v="Público: Reciclaje Metales - Detalle" u="1"/>
        <s v="Natural: Suburbio" u="1"/>
        <s v="Tráfico: Aeropuerto - Detalle" u="1"/>
        <s v="Tráfico: Helipuerto - Detalle" u="1"/>
        <s v="Templo: Protestante - Detalle" u="1"/>
        <s v="Alojamiento: Albergue Localización - Detalle" u="1"/>
        <s v="Punto Interés: Mesa de Trabajo Localización" u="1"/>
        <s v="Lugar: Isla Localización - Detalle" u="1"/>
        <s v="Transporte: Plataforma Aeropuerto - Detalle" u="1"/>
        <s v="Público: Bomberos - Detalle" u="1"/>
        <s v="Público: Embajada - Detalle" u="1"/>
        <s v="Niveles Pozos: Estado" u="1"/>
        <s v=" - Detalle" u="1"/>
        <s v="Natural: Alde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úblico: Punto Reciclaje Localización - Detalle" u="1"/>
        <s v="Templo: Budista Localización - Detalle" u="1"/>
        <s v="Precipitación Máxima Diaria" u="1"/>
        <s v="Templo: Ortodoxo" u="1"/>
        <s v="Punto Interés: Pozo - Detalle" u="1"/>
        <s v="Salud: Médico - Detalle" u="1"/>
        <s v="Turismo: Agencia Viajes" u="1"/>
        <s v="Ocio-Deporte: Terreno Juego" u="1"/>
        <s v="Ocio-Deporte: Centro Deportivo - Detalle" u="1"/>
        <s v="Compras: Agencia Viajes Localización" u="1"/>
        <s v="Vías Férreas: Subterráneo - Detalle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Vías Férreas: Vía Estrecha - Detalle" u="1"/>
        <s v="Punto Interés: Planta Tratamiento Agua Residual - Detalle" u="1"/>
        <s v="BH Isoyetas" u="1"/>
        <s v="Punto Interés: Papelero" u="1"/>
        <s v="Glaciares: Cubierto" u="1"/>
        <s v="Compras: General" u="1"/>
        <s v="Abastecimiento: Bar Localización - Detalle" u="1"/>
        <s v="Glaciares" u="1"/>
        <s v="Ocio: Parque - Detalle" u="1"/>
        <s v="Ocio: Teatro - Detalle" u="1"/>
        <s v="Público: Punto Reciclaje - Detalle" u="1"/>
        <s v="Público: Reciclaje Papel - Detalle" u="1"/>
        <s v="Público: Palacio Justicia" u="1"/>
        <s v="Ocio: Patio Recreo Localización - Detalle" u="1"/>
        <s v="Compras: Tienda Juguetes" u="1"/>
        <s v="Lagos - Embalses" u="1"/>
        <s v="Punto Interés: Torre Comunicaciones - Detalle" u="1"/>
        <s v="Lugar: Suburbio Localización" u="1"/>
        <s v="Categoría: Clase - Detalle" u="1"/>
        <s v="Templo: Budista - Detalle" u="1"/>
        <s v="Calidad del Agua: ICA 2014" u="1"/>
        <s v="Calidad del Agua: ICA 2015" u="1"/>
        <s v="Salud: Médico" u="1"/>
        <s v="Calidad del Agua: ICA 2016" u="1"/>
        <s v="Público: Asilo Ancianos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Combustible: Estacionamiento Bicicletas" u="1"/>
        <s v="Compras: Bebidas" u="1"/>
        <s v="Acuíferos: Subsubcuenca" u="1"/>
        <s v="Compras: Supermercados Localización" u="1"/>
        <s v="Público: Biblioteca" u="1"/>
        <s v="Ocio-Deporte: Centro Deportivo" u="1"/>
        <s v="Salud: Dentista" u="1"/>
        <s v="Red Hídrica [Polígonos]" u="1"/>
        <s v="Punto Interés: Mesa de Trabajo - Detalle" u="1"/>
        <s v="Geología" u="1"/>
        <s v="Precipitación Máxima Diaria: (mm)" u="1"/>
        <s v="Combustible: Estacionamiento Subterráneo" u="1"/>
        <s v="Compras: Agencia Viajes" u="1"/>
        <s v="BH Evaporación Real" u="1"/>
        <s v="Vías Férreas: Monocarril - Detalle" u="1"/>
        <s v="Templo: Evangélico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Templo: Anglicano" u="1"/>
        <s v="Punto Interés: Molino" u="1"/>
        <s v="Compras: Químicos" u="1"/>
        <s v="BH Evaporación Real (mm)" u="1"/>
        <s v="Ocio: Patio Recreo Localización" u="1"/>
        <s v="Niveles Pozos: Acuífero" u="1"/>
        <s v="Combustible:  Estacionamiento - Detalle" u="1"/>
        <s v="Lugar: Localidad Localización - Detalle" u="1"/>
        <s v="Compras: Ropa - Detalle" u="1"/>
        <s v="AR - ZP: Tipo de Límite" u="1"/>
        <s v="Salud: Veterinario - Detalle" u="1"/>
        <s v="Ocio-Deporte: Estadio" u="1"/>
        <s v="Público: Centro Arte" u="1"/>
        <s v="Templo: Lutherano" u="1"/>
        <s v="Turismo: Choza Alpina" u="1"/>
        <s v="Compras: Ropa" u="1"/>
        <s v="Templo: Protestante Localización" u="1"/>
        <s v="Templo: Católico" u="1"/>
        <s v="Punto Interés: Dársena" u="1"/>
        <s v="Compras: Tienda Computación" u="1"/>
        <s v="Turismo: Cruce Caminos" u="1"/>
        <s v="Vías Férreas: Monocarril" u="1"/>
        <s v="Zonas Homogéneas" u="1"/>
        <s v="Natural: Granja - Detalle" u="1"/>
        <s v="Natural: Región - Detalle" u="1"/>
        <s v="Niveles Pozos: Tipo Limitación" u="1"/>
        <s v="Red Vial: Pista Pequeña - Detalle" u="1"/>
        <s v="Junta Vigilancia: Año Inscripción" u="1"/>
        <s v="Natural: Suburbio Localización - Detalle" u="1"/>
        <s v="Punto Interés: Faro Localización" u="1"/>
        <s v="Punto Interés: Papelero Localización" u="1"/>
        <s v="Abastecimiento: Zona Comidas" u="1"/>
        <s v="Compras: Concesionario Autos" u="1"/>
        <s v="Turismo: Memorial - Detalle" u="1"/>
        <s v="Combustible: Estacionamiento Subterráneo - Detalle" u="1"/>
        <s v="Templo: Evangélico Localización" u="1"/>
        <s v="Educación: Jardín Infantil - Detalle" u="1"/>
        <s v="Derechos Agua: Ejercicio" u="1"/>
        <s v="AR - ZP: Tipo de Limitación" u="1"/>
        <s v="Compras: Panadería" u="1"/>
        <s v="Estación Sedimentométrica: Nombre" u="1"/>
        <s v="Combustible: Estacionamiento Varios Pisos - Detalle" u="1"/>
        <s v="Zona Homogénea" u="1"/>
        <s v="Público: Asilo Ancianos - Detalle" u="1"/>
        <s v="BH Isotermas" u="1"/>
        <s v="Abastecimiento: Sitio Público" u="1"/>
        <s v="Educación: Colegio - Detalle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Ocio: Teatro" u="1"/>
        <s v="Turismo: Memorial" u="1"/>
        <s v="Natural: Localidad Localización - Detalle" u="1"/>
        <s v="Natural: Primavera Localización - Detalle" u="1"/>
        <s v="BH Evaporación Tanque (mm)" u="1"/>
        <s v="Natural: Árbol" u="1"/>
        <s v="Calidad Agua: Estado" u="1"/>
        <s v="Dinero: Cajero Automático" u="1"/>
        <s v="Combustible: Estacionamiento Bicicletas - Detalle" u="1"/>
        <s v="Natural: Entrada a Cueva Localización" u="1"/>
        <s v="Salud: Clínica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Punto Interés: Torre Comunicaciones" u="1"/>
        <s v="Acuíferos Protegidos Regiones I-II-XV" u="1"/>
        <s v="Red Hídrica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Turismo: Información Localización" u="1"/>
        <s v="Estaciones Fluviométricas" u="1"/>
        <s v="Ocio: Parque" u="1"/>
        <s v="Vías Férreas: Rejilla" u="1"/>
        <s v="BH Evaporación Real Zona Riego (mm)" u="1"/>
        <s v="Compras: Agencia de Viajes - Detalle" u="1"/>
        <s v="Compras: Tienda Bicicletas - Detalle" u="1"/>
        <s v="Transporte: Parada Autobus" u="1"/>
        <s v="Público: Mercado" u="1"/>
        <s v="Público: Punto Reciclaje" u="1"/>
        <s v="Natural: Acantilado Localización" u="1"/>
        <s v="Lugar: Isla Localización" u="1"/>
        <s v="Derechos Agua: Naturaleza" u="1"/>
        <s v="Compras: Hazlo tu mismo" u="1"/>
        <s v="BH Escorrentía: Valor (mm)" u="1"/>
        <s v="Compras: Florería - Detalle" u="1"/>
        <s v="Compras: Librería - Detalle" u="1"/>
        <s v="Compras: Químicos - Detalle" u="1"/>
        <s v="Compras: Tienda Bicicletas" u="1"/>
        <s v="Compras: Panadería - Detalle" u="1"/>
        <s v="Compras: Papelería - Detalle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Natural: Aldea" u="1"/>
        <s v="Salud: Hospital" u="1"/>
        <s v="Compras: Carnicería" u="1"/>
        <s v="Templo: Hindú - Detalle" u="1"/>
        <s v="Templo: Judío - Detalle" u="1"/>
        <s v="Compras: Agencia Viajes Localización - Detalle" u="1"/>
        <s v="Público: Bomberos" u="1"/>
        <s v="Vías Férreas: Subterráneo" u="1"/>
        <s v="Templo: Protestante Localización - Detalle" u="1"/>
        <s v="Público: Centro Arte - Detalle" u="1"/>
        <s v="Público: Correos Localización" u="1"/>
        <s v="Natural: Localidad Localización" u="1"/>
        <s v="Natural: Primavera Localización" u="1"/>
        <s v="Público: Centro Comunitario - Detalle" u="1"/>
        <s v="Alojamiento: Choza Alpina Localización" u="1"/>
        <s v="Ruta de Nieve" u="1"/>
        <s v="Información Hidrogeológica" u="1"/>
        <s v="Junta Vigilancia: Afluente" u="1"/>
        <s v="Vías Férreas: Rejilla - Detalle" u="1"/>
        <s v="Templo: Judío" u="1"/>
        <s v="Salud: Farmacia" u="1"/>
        <s v="Vías Férreas: Vía Tren - Detalle" u="1"/>
        <s v="Compras: Tienda Zapatos" u="1"/>
        <s v="Punto Interés: Cámara Vigilancia - Detalle" u="1"/>
        <s v="Punto Interés: Faro Localización - Detalle" u="1"/>
        <s v="Estación Glaciológica: Nombre" u="1"/>
        <s v="Lugar: Suburbio Localización - Detalle" u="1"/>
        <s v="Público: Policía" u="1"/>
        <s v="Templo: Budista" u="1"/>
        <s v="Compras: Óptica" u="1"/>
        <s v="Turismo: Ruinas Localización" u="1"/>
        <s v="Edificación: Residencial - Detalle" u="1"/>
        <s v="Productividad de Pozos" u="1"/>
        <s v="Acuífero Protegido: Nombre" u="1"/>
        <s v="Red Hídrica: Dirección" u="1"/>
        <s v="Ocio-Deporte: Pista Hielo - Detalle" u="1"/>
        <s v="Vías Férreas: Vía Tren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Compras: Verdulería" u="1"/>
        <s v="Estaciones Sedimentométricas" u="1"/>
        <s v="Ocio: Club Nocturno" u="1"/>
        <s v="Punto Interés: Baños" u="1"/>
        <s v="Abastecimiento: Restaurante" u="1"/>
        <s v="Ruta de Nieve: Nombre" u="1"/>
        <s v="Lugar: Aldea Localización" u="1"/>
        <s v="Lugar: Villa Localización" u="1"/>
        <s v="Compras: Tienda Teléfonos" u="1"/>
        <s v="Vías Férreas: Carril - Detalle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Niveles Pozos: Provisionamiento" u="1"/>
        <s v="Acuífero Protegido" u="1"/>
        <s v="Calidad del Agua: Categoría" u="1"/>
        <s v="Información de Pozos" u="1"/>
        <s v="Compras: Centro Comercial" u="1"/>
        <s v="Compras: Papelería" u="1"/>
        <s v="Estaciones Meteorológicas" u="1"/>
        <s v="Vías Férreas: Vía Estrecha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Abastecimiento: Comida Rápida - Detalle" u="1"/>
        <s v="Abastecimiento: Sitio Público - Detalle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Tráfico: Aeródromo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Torre Agua - Detalle" u="1"/>
        <s v="AR-ZP: Acuífero" u="1"/>
        <s v="Templo: Evangélico - Detalle" u="1"/>
        <s v="Salud: Clínica - Detalle" u="1"/>
        <s v="Natural: Primavera" u="1"/>
        <s v="Ocio-Deporte: Campo Golf - Detalle" u="1"/>
        <s v="Punto Interés: Molino Agua - Detalle" u="1"/>
        <s v="AR - ZP: Tipo de Estudio" u="1"/>
        <s v="Templo: Cristiano" u="1"/>
        <s v="Templo: Anglicano Localización" u="1"/>
        <s v="Templo: Cristiano Localización" u="1"/>
        <s v="Templo: Lutherano Localización" u="1"/>
        <s v="Templo: Metodista Localización" u="1"/>
        <s v="Tráfico: Helipuert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Punto Interés: Papelero Localización - Detalle" u="1"/>
        <s v="Turismo: Choza Alpina - Detalle" u="1"/>
        <s v="Turismo: Obra de Arte - Detalle" u="1"/>
        <s v="Público: Correo - Detalle" u="1"/>
        <s v="Educación: Colegio" u="1"/>
        <s v="Edificación: Residencial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urismo: Información Localización - Detalle" u="1"/>
        <s v="Templo: Protestante" u="1"/>
        <s v="Público: Correo" u="1"/>
        <s v="Educación: Universidad" u="1"/>
        <s v="Dinero: Banco" u="1"/>
        <s v="Vías Férreas: Ferrocarril Miniatura - Detalle" u="1"/>
        <s v="Abastecimiento: Restaurante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Turismo: Sitio Picnic Localización" u="1"/>
        <s v="Abastecimiento: Restaurant Localización - Detalle" u="1"/>
        <s v="Lugar: Capital Localización" u="1"/>
        <s v="Combustible:  Estacionamiento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Transporte: Parada Autobus - Detalle" u="1"/>
        <s v="Transporte: Terminal Ferry - Detalle" u="1"/>
        <s v="Público: Punto Reciclaje Localización" u="1"/>
        <s v="Compras: Tienda Deportes" u="1"/>
        <s v="Punto Interés: Mesa de Trabajo Localización - Detalle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Junta Vigilancia: Río - Estero" u="1"/>
        <s v="Ocio-Deporte: Campo Golf" u="1"/>
        <s v="Natural: Entrada a Cueva Localización - Detalle" u="1"/>
        <s v="Niveles de Pozos" u="1"/>
        <s v="Vías Férreas: Ferrocarril Miniatura" u="1"/>
        <s v="Compras: Conveniencia - Detalle" u="1"/>
        <s v="Compras: Lavado Autos - Detalle" u="1"/>
        <s v="Compras: Supermercado - Detalle" u="1"/>
        <s v="Natural: Granja" u="1"/>
        <s v="Tráfico: Aeropuerto" u="1"/>
        <s v="Combustible: Estacionamiento Varios Pisos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Vías Férreas: Carril" u="1"/>
        <s v="Compras: Quiosco" u="1"/>
        <s v="AR-ZP: Tipo de Estudio" u="1"/>
        <s v="Templo: Budista Localización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Turismo: Ruinas Localización - Detalle" u="1"/>
        <s v="Compras: Tienda Computación - Detalle" u="1"/>
        <s v="Pozos: Productividad" u="1"/>
        <s v="Combustible:  - Detalle" u="1"/>
        <s v="Geología: Tipo Cont" u="1"/>
        <s v="Alojamiento: Camping Localización - Detalle" u="1"/>
        <s v="Alojamiento: Refugio Localización - Detalle" u="1"/>
        <s v="Salud: Dentista - Detalle" u="1"/>
        <s v="Salud: Farmacia - Detalle" u="1"/>
        <s v="Salud: Hospital - Detalle" u="1"/>
        <s v="BH Isotermas (ºC)" u="1"/>
        <s v="Transporte: Plataforma Aeropuerto" u="1"/>
        <s v="Tráfico: Aeródromo" u="1"/>
        <s v="BH Evaporación Real Zona Riego" u="1"/>
        <s v="Acuíferos" u="1"/>
        <s v="Turismo: Camping - Detalle" u="1"/>
        <s v="Turismo: Refugio - Detalle" u="1"/>
        <s v="Glaciares: Fecha Fuente" u="1"/>
        <s v="Compras: Joyería" u="1"/>
        <s v="BH Isoyetas (mm)" u="1"/>
        <s v="Punto Interés: Torre Agua" u="1"/>
        <s v="Alojamiento: Albergue Localización" u="1"/>
        <s v="Ocio-Deporte: Alberca - Detalle" u="1"/>
        <s v="Ocio-Deporte: Estadio - Detalle" u="1"/>
        <s v="Compras: Venta Periódicos" u="1"/>
        <s v="Ocio: Cine" u="1"/>
        <s v="Hidrogeología: Tipo Información" u="1"/>
        <s v="Punto Interés: Fuente" u="1"/>
        <s v="Compras: Alquiler Autos" u="1"/>
        <s v="Templo: Católico Localización - Detalle" u="1"/>
        <s v="Templo: Musulmán Localización - Detalle" u="1"/>
        <s v="Templo: Ortodoxo Localización - Detalle" u="1"/>
        <s v="Turismo: Obra de Arte" u="1"/>
        <s v="Público: Prisión" u="1"/>
        <s v="Templo: Musulmán" u="1"/>
        <s v="Educación: Jardín Infantil" u="1"/>
        <s v="Compras: Supermercado" u="1"/>
        <s v="Punto Interés: Papelero - Detalle" u="1"/>
        <s v="Turismo: Memorial Localización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Turismo: Sitio Picnic Localización - Detalle" u="1"/>
        <s v="Acuíferos: Nombre" u="1"/>
        <s v="AR-ZP: Tipo de Limitación" u="1"/>
        <s v="BH Escorrentía" u="1"/>
        <s v="Punto Interés: Abastecimiento - Detalle" u="1"/>
        <s v="Compras: Jardinería" u="1"/>
        <s v="Educación: Universidad-College - Detalle" u="1"/>
        <s v="Compras: Conveniencia" u="1"/>
        <s v="Red Vial: Pista Pequeñ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Compras: Alquiler Bicicletas - Detalle" u="1"/>
        <s v="Compras: Concesionario Autos - Detalle" u="1"/>
        <s v="Ocio-Deporte: Terreno Juego - Detalle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Turismo: Atracción Localización - Detalle" u="1"/>
        <s v="Transporte: Terminal Ferry" u="1"/>
        <s v="Templo: Judío Localización" u="1"/>
        <s v="Dinero: Banco - Detalle" u="1"/>
        <s v="Abastecimiento: Restaurant Localización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Lugar: Aldea Localización - Detalle" u="1"/>
        <s v="Lugar: Villa Localización - Detalle" u="1"/>
        <s v="Alojamiento: Choza Alpina Localización - Detalle" u="1"/>
        <s v="Punto Interés: Dársena - Detalle" u="1"/>
        <s v="Compras: Supermercados Localización - Detalle" u="1"/>
        <s v="Combustible: " u="1"/>
        <s v="Compras: Librería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Ocio-Deporte: Alberca" u="1"/>
        <s v="Derechos Agua: Uso" u="1"/>
        <s v="Compras: Lavandería" u="1"/>
        <s v="Lago-Embalse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Natural: Glaciar Localización - Detalle" u="1"/>
        <s v="Punto Interés: Baños - Detalle" u="1"/>
        <s v="Punto Interés: Torre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Público: Cementerio" u="1"/>
        <s v="Turismo: Atracción Localización" u="1"/>
      </sharedItems>
    </cacheField>
    <cacheField name="clase" numFmtId="16">
      <sharedItems containsBlank="1" count="715">
        <s v="135-0"/>
        <m/>
        <s v="135-1"/>
        <s v="317-0"/>
        <s v="317-1"/>
        <s v="325-0"/>
        <s v="325-1"/>
        <s v="326-0"/>
        <s v="326-1"/>
        <s v="327-0"/>
        <s v="327-1"/>
        <s v="328-0"/>
        <s v="328-1"/>
        <s v="329-0"/>
        <s v="329-1"/>
        <s v="330-0"/>
        <s v="330-1"/>
        <s v="332-0"/>
        <s v="332-1"/>
        <s v="333-0"/>
        <s v="333-1"/>
        <s v="334-0"/>
        <s v="334-1"/>
        <s v="335-0"/>
        <s v="335-1"/>
        <s v="336-0"/>
        <s v="336-1"/>
        <s v="337-0"/>
        <s v="337-1"/>
        <s v="338-0"/>
        <s v="338-1"/>
        <s v="339-0"/>
        <s v="339-1"/>
        <s v="340-0"/>
        <s v="340-1"/>
        <s v="341-0"/>
        <s v="341-1"/>
        <s v="342-0"/>
        <s v="342-1"/>
        <s v="343-0"/>
        <s v="343-1"/>
        <s v="344-0"/>
        <s v="344-1"/>
        <s v="345-0"/>
        <s v="345-1"/>
        <s v="346-0"/>
        <s v="346-1"/>
        <s v="347-0"/>
        <s v="347-1"/>
        <s v="348-0"/>
        <s v="348-1"/>
        <s v="349-0"/>
        <s v="349-1"/>
        <s v="350-0"/>
        <s v="350-1"/>
        <s v="352-0"/>
        <s v="352-1"/>
        <s v="353-0"/>
        <s v="353-1"/>
        <s v="354-0"/>
        <s v="354-1"/>
        <s v="356-0"/>
        <s v="356-1"/>
        <s v="357-0"/>
        <s v="357-1"/>
        <s v="361-0"/>
        <s v="361-1"/>
        <s v="401-0"/>
        <s v="401-1"/>
        <s v="402-0"/>
        <s v="402-1"/>
        <s v="403-0"/>
        <s v="403-1"/>
        <s v="404-0"/>
        <s v="404-1"/>
        <s v="405-0"/>
        <s v="405-1"/>
        <s v="406-0"/>
        <s v="406-1"/>
        <s v="407-0"/>
        <s v="407-1"/>
        <s v="408-0"/>
        <s v="408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179-0"/>
        <s v="179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1-0"/>
        <s v="191-1"/>
        <s v="193-0"/>
        <s v="193-1"/>
        <s v="195-0"/>
        <s v="195-1"/>
        <s v="196-0"/>
        <s v="196-1"/>
        <s v="198-0"/>
        <s v="198-1"/>
        <s v="201-0"/>
        <s v="201-1"/>
        <s v="204-0"/>
        <s v="204-1"/>
        <s v="205-0"/>
        <s v="205-1"/>
        <s v="211-0"/>
        <s v="211-1"/>
        <s v="213-0"/>
        <s v="213-1"/>
        <s v="245-0"/>
        <s v="245-1"/>
        <s v="251-0"/>
        <s v="251-1"/>
        <s v="272-0"/>
        <s v="272-1"/>
        <s v="273-0"/>
        <s v="273-1"/>
        <s v="281-0"/>
        <s v="281-1"/>
        <s v="286-0"/>
        <s v="286-1"/>
        <s v="292-0"/>
        <s v="292-1"/>
        <s v="293-0"/>
        <s v="293-1"/>
        <s v="301-0"/>
        <s v="301-1"/>
        <s v="303-0"/>
        <s v="303-1"/>
        <s v="305-0"/>
        <s v="305-1"/>
        <s v="306-0"/>
        <s v="306-1"/>
        <s v="362-0"/>
        <s v="362-1"/>
        <s v="363-0"/>
        <s v="363-1"/>
        <s v="365-0"/>
        <s v="365-1"/>
        <s v="371-0"/>
        <s v="371-1"/>
        <s v="375-0"/>
        <s v="375-1"/>
        <s v="376-0"/>
        <s v="376-1"/>
        <s v="377-0"/>
        <s v="377-1"/>
        <s v="394-0"/>
        <s v="394-1"/>
        <s v="396-0"/>
        <s v="396-1"/>
        <s v="397-0"/>
        <s v="397-1"/>
        <s v="399-0"/>
        <s v="399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90-0" u="1"/>
        <s v="070-0" u="1"/>
        <s v="071-0" u="1"/>
        <s v="192-0" u="1"/>
        <s v="072-0" u="1"/>
        <s v="073-0" u="1"/>
        <s v="194-0" u="1"/>
        <s v="074-0" u="1"/>
        <s v="075-0" u="1"/>
        <s v="076-0" u="1"/>
        <s v="197-0" u="1"/>
        <s v="077-0" u="1"/>
        <s v="078-0" u="1"/>
        <s v="199-0" u="1"/>
        <s v="079-0" u="1"/>
        <s v="190-1" u="1"/>
        <s v="390-0" u="1"/>
        <s v="070-1" u="1"/>
        <s v="150-0" u="1"/>
        <s v="391-0" u="1"/>
        <s v="030-0" u="1"/>
        <s v="071-1" u="1"/>
        <s v="151-0" u="1"/>
        <s v="192-1" u="1"/>
        <s v="031-0" u="1"/>
        <s v="072-1" u="1"/>
        <s v="152-0" u="1"/>
        <s v="032-0" u="1"/>
        <s v="073-1" u="1"/>
        <s v="153-0" u="1"/>
        <s v="194-1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197-1" u="1"/>
        <s v="036-0" u="1"/>
        <s v="077-1" u="1"/>
        <s v="157-0" u="1"/>
        <s v="037-0" u="1"/>
        <s v="078-1" u="1"/>
        <s v="158-0" u="1"/>
        <s v="199-1" u="1"/>
        <s v="038-0" u="1"/>
        <s v="079-1" u="1"/>
        <s v="159-0" u="1"/>
        <s v="039-0" u="1"/>
        <s v="390-1" u="1"/>
        <s v="150-1" u="1"/>
        <s v="391-1" u="1"/>
        <s v="030-1" u="1"/>
        <s v="110-0" u="1"/>
        <s v="151-1" u="1"/>
        <s v="351-0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355-0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358-0" u="1"/>
        <s v="038-1" u="1"/>
        <s v="118-0" u="1"/>
        <s v="159-1" u="1"/>
        <s v="359-0" u="1"/>
        <s v="039-1" u="1"/>
        <s v="119-0" u="1"/>
        <s v="110-1" u="1"/>
        <s v="351-1" u="1"/>
        <s v="111-1" u="1"/>
        <s v="112-1" u="1"/>
        <s v="113-1" u="1"/>
        <s v="114-1" u="1"/>
        <s v="355-1" u="1"/>
        <s v="115-1" u="1"/>
        <s v="315-0" u="1"/>
        <s v="116-1" u="1"/>
        <s v="316-0" u="1"/>
        <s v="117-1" u="1"/>
        <s v="358-1" u="1"/>
        <s v="118-1" u="1"/>
        <s v="318-0" u="1"/>
        <s v="359-1" u="1"/>
        <s v="119-1" u="1"/>
        <s v="319-0" u="1"/>
        <s v="315-1" u="1"/>
        <s v="316-1" u="1"/>
        <s v="318-1" u="1"/>
        <s v="3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43-0" u="1"/>
        <s v="084-1" u="1"/>
        <s v="164-0" u="1"/>
        <s v="18-5" u="1"/>
        <s v="044-0" u="1"/>
        <s v="085-1" u="1"/>
        <s v="165-0" u="1"/>
        <s v="045-0" u="1"/>
        <s v="086-1" u="1"/>
        <s v="166-0" u="1"/>
        <s v="046-0" u="1"/>
        <s v="087-1" u="1"/>
        <s v="167-0" u="1"/>
        <s v="047-0" u="1"/>
        <s v="088-1" u="1"/>
        <s v="168-0" u="1"/>
        <s v="048-0" u="1"/>
        <s v="089-1" u="1"/>
        <s v="169-0" u="1"/>
        <s v="049-0" u="1"/>
        <s v="160-1" u="1"/>
        <s v="360-0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043-1" u="1"/>
        <s v="123-0" u="1"/>
        <s v="164-1" u="1"/>
        <s v="003-0" u="1"/>
        <s v="044-1" u="1"/>
        <s v="26-5" u="1"/>
        <s v="124-0" u="1"/>
        <s v="165-1" u="1"/>
        <s v="004-0" u="1"/>
        <s v="045-1" u="1"/>
        <s v="125-0" u="1"/>
        <s v="166-1" u="1"/>
        <s v="005-0" u="1"/>
        <s v="046-1" u="1"/>
        <s v="126-0" u="1"/>
        <s v="167-1" u="1"/>
        <s v="006-0" u="1"/>
        <s v="047-1" u="1"/>
        <s v="127-0" u="1"/>
        <s v="168-1" u="1"/>
        <s v="007-0" u="1"/>
        <s v="048-1" u="1"/>
        <s v="128-0" u="1"/>
        <s v="169-1" u="1"/>
        <s v="049-1" u="1"/>
        <s v="129-0" u="1"/>
        <s v="360-1" u="1"/>
        <s v="120-1" u="1"/>
        <s v="320-0" u="1"/>
        <s v="200-0" u="1"/>
        <s v="121-1" u="1"/>
        <s v="321-0" u="1"/>
        <s v="001-1" u="1"/>
        <s v="122-1" u="1"/>
        <s v="322-0" u="1"/>
        <s v="002-1" u="1"/>
        <s v="123-1" u="1"/>
        <s v="323-0" u="1"/>
        <s v="003-1" u="1"/>
        <s v="124-1" u="1"/>
        <s v="324-0" u="1"/>
        <s v="004-1" u="1"/>
        <s v="125-1" u="1"/>
        <s v="005-1" u="1"/>
        <s v="126-1" u="1"/>
        <s v="006-1" u="1"/>
        <s v="127-1" u="1"/>
        <s v="007-1" u="1"/>
        <s v="128-1" u="1"/>
        <s v="129-1" u="1"/>
        <s v="320-1" u="1"/>
        <s v="200-1" u="1"/>
        <s v="321-1" u="1"/>
        <s v="322-1" u="1"/>
        <s v="323-1" u="1"/>
        <s v="324-1" u="1"/>
        <s v="26-6" u="1"/>
        <s v="409-0" u="1"/>
        <s v="409-1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50-0" u="1"/>
        <s v="091-1" u="1"/>
        <s v="171-0" u="1"/>
        <s v="051-0" u="1"/>
        <s v="092-1" u="1"/>
        <s v="172-0" u="1"/>
        <s v="052-0" u="1"/>
        <s v="093-1" u="1"/>
        <s v="173-0" u="1"/>
        <s v="05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050-1" u="1"/>
        <s v="130-0" u="1"/>
        <s v="171-1" u="1"/>
        <s v="051-1" u="1"/>
        <s v="131-0" u="1"/>
        <s v="172-1" u="1"/>
        <s v="052-1" u="1"/>
        <s v="132-0" u="1"/>
        <s v="173-1" u="1"/>
        <s v="053-1" u="1"/>
        <s v="133-0" u="1"/>
        <s v="174-1" u="1"/>
        <s v="054-1" u="1"/>
        <s v="134-0" u="1"/>
        <s v="175-1" u="1"/>
        <s v="055-1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331-0" u="1"/>
        <s v="132-1" u="1"/>
        <s v="133-1" u="1"/>
        <s v="134-1" u="1"/>
        <s v="19-6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410-0" u="1"/>
        <s v="331-1" u="1"/>
        <s v="410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180-0" u="1"/>
        <s v="060-0" u="1"/>
        <s v="181-0" u="1"/>
        <s v="061-0" u="1"/>
        <s v="182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180-1" u="1"/>
        <s v="060-1" u="1"/>
        <s v="140-0" u="1"/>
        <s v="181-1" u="1"/>
        <s v="020-0" u="1"/>
        <s v="061-1" u="1"/>
        <s v="141-0" u="1"/>
        <s v="182-1" u="1"/>
        <s v="062-1" u="1"/>
        <s v="142-0" u="1"/>
        <s v="383-0" u="1"/>
        <s v="063-1" u="1"/>
        <s v="143-0" u="1"/>
        <s v="384-0" u="1"/>
        <s v="064-1" u="1"/>
        <s v="144-0" u="1"/>
        <s v="385-0" u="1"/>
        <s v="065-1" u="1"/>
        <s v="145-0" u="1"/>
        <s v="386-0" u="1"/>
        <s v="066-1" u="1"/>
        <s v="146-0" u="1"/>
        <s v="387-0" u="1"/>
        <s v="067-1" u="1"/>
        <s v="147-0" u="1"/>
        <s v="388-0" u="1"/>
        <s v="068-1" u="1"/>
        <s v="148-0" u="1"/>
        <s v="389-0" u="1"/>
        <s v="069-1" u="1"/>
        <s v="149-0" u="1"/>
        <s v="140-1" u="1"/>
        <s v="020-1" u="1"/>
        <s v="100-0" u="1"/>
        <s v="141-1" u="1"/>
        <s v="101-0" u="1"/>
        <s v="142-1" u="1"/>
        <s v="383-1" u="1"/>
        <s v="102-0" u="1"/>
        <s v="143-1" u="1"/>
        <s v="384-1" u="1"/>
        <s v="103-0" u="1"/>
        <s v="144-1" u="1"/>
        <s v="385-1" u="1"/>
        <s v="104-0" u="1"/>
        <s v="145-1" u="1"/>
        <s v="386-1" u="1"/>
        <s v="105-0" u="1"/>
        <s v="146-1" u="1"/>
        <s v="387-1" u="1"/>
        <s v="106-0" u="1"/>
        <s v="147-1" u="1"/>
        <s v="388-1" u="1"/>
        <s v="107-0" u="1"/>
        <s v="148-1" u="1"/>
        <s v="389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x v="0"/>
    <x v="0"/>
    <n v="1"/>
    <x v="0"/>
    <n v="1"/>
    <s v="Carreteras: Pequeñas Pistas"/>
    <n v="7"/>
    <x v="0"/>
    <x v="0"/>
    <n v="0"/>
  </r>
  <r>
    <x v="0"/>
    <x v="0"/>
    <n v="2"/>
    <x v="1"/>
    <m/>
    <m/>
    <m/>
    <x v="1"/>
    <x v="1"/>
    <m/>
  </r>
  <r>
    <x v="0"/>
    <x v="0"/>
    <n v="3"/>
    <x v="2"/>
    <m/>
    <m/>
    <m/>
    <x v="1"/>
    <x v="1"/>
    <m/>
  </r>
  <r>
    <x v="0"/>
    <x v="0"/>
    <n v="4"/>
    <x v="3"/>
    <m/>
    <m/>
    <m/>
    <x v="1"/>
    <x v="1"/>
    <m/>
  </r>
  <r>
    <x v="0"/>
    <x v="0"/>
    <n v="5"/>
    <x v="4"/>
    <n v="1"/>
    <s v="Detalle"/>
    <n v="3"/>
    <x v="2"/>
    <x v="2"/>
    <n v="1"/>
  </r>
  <r>
    <x v="0"/>
    <x v="0"/>
    <n v="6"/>
    <x v="5"/>
    <m/>
    <m/>
    <m/>
    <x v="1"/>
    <x v="1"/>
    <m/>
  </r>
  <r>
    <x v="0"/>
    <x v="0"/>
    <n v="7"/>
    <x v="6"/>
    <m/>
    <m/>
    <m/>
    <x v="1"/>
    <x v="1"/>
    <m/>
  </r>
  <r>
    <x v="0"/>
    <x v="0"/>
    <n v="8"/>
    <x v="7"/>
    <m/>
    <m/>
    <m/>
    <x v="1"/>
    <x v="1"/>
    <m/>
  </r>
  <r>
    <x v="0"/>
    <x v="0"/>
    <n v="9"/>
    <x v="8"/>
    <n v="1"/>
    <s v="Región"/>
    <n v="4"/>
    <x v="1"/>
    <x v="1"/>
    <m/>
  </r>
  <r>
    <x v="0"/>
    <x v="0"/>
    <n v="10"/>
    <x v="9"/>
    <m/>
    <m/>
    <m/>
    <x v="1"/>
    <x v="1"/>
    <m/>
  </r>
  <r>
    <x v="0"/>
    <x v="0"/>
    <n v="11"/>
    <x v="10"/>
    <n v="1"/>
    <s v="Provincia"/>
    <n v="5"/>
    <x v="1"/>
    <x v="1"/>
    <m/>
  </r>
  <r>
    <x v="0"/>
    <x v="0"/>
    <n v="12"/>
    <x v="11"/>
    <m/>
    <m/>
    <m/>
    <x v="1"/>
    <x v="1"/>
    <m/>
  </r>
  <r>
    <x v="0"/>
    <x v="0"/>
    <n v="13"/>
    <x v="12"/>
    <n v="1"/>
    <s v="Comuna"/>
    <n v="6"/>
    <x v="1"/>
    <x v="1"/>
    <m/>
  </r>
  <r>
    <x v="0"/>
    <x v="0"/>
    <n v="14"/>
    <x v="13"/>
    <m/>
    <m/>
    <m/>
    <x v="1"/>
    <x v="1"/>
    <m/>
  </r>
  <r>
    <x v="0"/>
    <x v="0"/>
    <n v="15"/>
    <x v="14"/>
    <m/>
    <m/>
    <m/>
    <x v="1"/>
    <x v="1"/>
    <m/>
  </r>
  <r>
    <x v="0"/>
    <x v="0"/>
    <n v="16"/>
    <x v="15"/>
    <m/>
    <m/>
    <m/>
    <x v="1"/>
    <x v="1"/>
    <m/>
  </r>
  <r>
    <x v="0"/>
    <x v="0"/>
    <n v="17"/>
    <x v="16"/>
    <n v="1"/>
    <s v="Clase"/>
    <n v="2"/>
    <x v="1"/>
    <x v="1"/>
    <m/>
  </r>
  <r>
    <x v="0"/>
    <x v="0"/>
    <n v="18"/>
    <x v="17"/>
    <n v="1"/>
    <s v="Categoría"/>
    <n v="1"/>
    <x v="1"/>
    <x v="1"/>
    <m/>
  </r>
  <r>
    <x v="0"/>
    <x v="0"/>
    <n v="19"/>
    <x v="18"/>
    <m/>
    <m/>
    <m/>
    <x v="1"/>
    <x v="1"/>
    <m/>
  </r>
  <r>
    <x v="0"/>
    <x v="0"/>
    <n v="20"/>
    <x v="19"/>
    <m/>
    <m/>
    <m/>
    <x v="1"/>
    <x v="1"/>
    <m/>
  </r>
  <r>
    <x v="1"/>
    <x v="1"/>
    <n v="1"/>
    <x v="0"/>
    <n v="1"/>
    <s v="Vías Férreas: Funicular"/>
    <n v="7"/>
    <x v="3"/>
    <x v="3"/>
    <n v="0"/>
  </r>
  <r>
    <x v="1"/>
    <x v="1"/>
    <n v="2"/>
    <x v="1"/>
    <m/>
    <m/>
    <m/>
    <x v="1"/>
    <x v="1"/>
    <m/>
  </r>
  <r>
    <x v="1"/>
    <x v="1"/>
    <n v="3"/>
    <x v="2"/>
    <m/>
    <m/>
    <m/>
    <x v="1"/>
    <x v="1"/>
    <m/>
  </r>
  <r>
    <x v="1"/>
    <x v="1"/>
    <n v="4"/>
    <x v="3"/>
    <m/>
    <m/>
    <m/>
    <x v="1"/>
    <x v="1"/>
    <m/>
  </r>
  <r>
    <x v="1"/>
    <x v="1"/>
    <n v="5"/>
    <x v="4"/>
    <n v="1"/>
    <s v="Detalle"/>
    <n v="3"/>
    <x v="4"/>
    <x v="4"/>
    <n v="1"/>
  </r>
  <r>
    <x v="1"/>
    <x v="1"/>
    <n v="6"/>
    <x v="5"/>
    <m/>
    <m/>
    <m/>
    <x v="1"/>
    <x v="1"/>
    <m/>
  </r>
  <r>
    <x v="1"/>
    <x v="1"/>
    <n v="7"/>
    <x v="6"/>
    <m/>
    <m/>
    <m/>
    <x v="1"/>
    <x v="1"/>
    <m/>
  </r>
  <r>
    <x v="1"/>
    <x v="1"/>
    <n v="8"/>
    <x v="7"/>
    <m/>
    <m/>
    <m/>
    <x v="1"/>
    <x v="1"/>
    <m/>
  </r>
  <r>
    <x v="1"/>
    <x v="1"/>
    <n v="9"/>
    <x v="8"/>
    <n v="1"/>
    <s v="Región"/>
    <n v="4"/>
    <x v="1"/>
    <x v="1"/>
    <m/>
  </r>
  <r>
    <x v="1"/>
    <x v="1"/>
    <n v="10"/>
    <x v="9"/>
    <m/>
    <m/>
    <m/>
    <x v="1"/>
    <x v="1"/>
    <m/>
  </r>
  <r>
    <x v="1"/>
    <x v="1"/>
    <n v="11"/>
    <x v="10"/>
    <n v="1"/>
    <s v="Provincia"/>
    <n v="5"/>
    <x v="1"/>
    <x v="1"/>
    <m/>
  </r>
  <r>
    <x v="1"/>
    <x v="1"/>
    <n v="12"/>
    <x v="11"/>
    <m/>
    <m/>
    <m/>
    <x v="1"/>
    <x v="1"/>
    <m/>
  </r>
  <r>
    <x v="1"/>
    <x v="1"/>
    <n v="13"/>
    <x v="12"/>
    <n v="1"/>
    <s v="Comuna"/>
    <n v="6"/>
    <x v="1"/>
    <x v="1"/>
    <m/>
  </r>
  <r>
    <x v="1"/>
    <x v="1"/>
    <n v="14"/>
    <x v="13"/>
    <m/>
    <m/>
    <m/>
    <x v="1"/>
    <x v="1"/>
    <m/>
  </r>
  <r>
    <x v="1"/>
    <x v="1"/>
    <n v="15"/>
    <x v="14"/>
    <m/>
    <m/>
    <m/>
    <x v="1"/>
    <x v="1"/>
    <m/>
  </r>
  <r>
    <x v="1"/>
    <x v="1"/>
    <n v="16"/>
    <x v="15"/>
    <m/>
    <m/>
    <m/>
    <x v="1"/>
    <x v="1"/>
    <m/>
  </r>
  <r>
    <x v="1"/>
    <x v="1"/>
    <n v="17"/>
    <x v="16"/>
    <n v="1"/>
    <s v="Clase"/>
    <n v="2"/>
    <x v="1"/>
    <x v="1"/>
    <m/>
  </r>
  <r>
    <x v="1"/>
    <x v="1"/>
    <n v="18"/>
    <x v="17"/>
    <n v="1"/>
    <s v="Categoría"/>
    <n v="1"/>
    <x v="1"/>
    <x v="1"/>
    <m/>
  </r>
  <r>
    <x v="1"/>
    <x v="1"/>
    <n v="19"/>
    <x v="18"/>
    <m/>
    <m/>
    <m/>
    <x v="1"/>
    <x v="1"/>
    <m/>
  </r>
  <r>
    <x v="1"/>
    <x v="1"/>
    <n v="20"/>
    <x v="19"/>
    <m/>
    <m/>
    <m/>
    <x v="1"/>
    <x v="1"/>
    <m/>
  </r>
  <r>
    <x v="2"/>
    <x v="2"/>
    <n v="1"/>
    <x v="0"/>
    <n v="1"/>
    <s v="Red Vial: Terciaria"/>
    <n v="7"/>
    <x v="5"/>
    <x v="5"/>
    <n v="0"/>
  </r>
  <r>
    <x v="2"/>
    <x v="2"/>
    <n v="2"/>
    <x v="1"/>
    <m/>
    <m/>
    <m/>
    <x v="1"/>
    <x v="1"/>
    <m/>
  </r>
  <r>
    <x v="2"/>
    <x v="2"/>
    <n v="3"/>
    <x v="2"/>
    <m/>
    <m/>
    <m/>
    <x v="1"/>
    <x v="1"/>
    <m/>
  </r>
  <r>
    <x v="2"/>
    <x v="2"/>
    <n v="4"/>
    <x v="3"/>
    <m/>
    <m/>
    <m/>
    <x v="1"/>
    <x v="1"/>
    <m/>
  </r>
  <r>
    <x v="2"/>
    <x v="2"/>
    <n v="5"/>
    <x v="4"/>
    <n v="1"/>
    <s v="Detalle"/>
    <n v="3"/>
    <x v="6"/>
    <x v="6"/>
    <n v="1"/>
  </r>
  <r>
    <x v="2"/>
    <x v="2"/>
    <n v="6"/>
    <x v="5"/>
    <m/>
    <m/>
    <m/>
    <x v="1"/>
    <x v="1"/>
    <m/>
  </r>
  <r>
    <x v="2"/>
    <x v="2"/>
    <n v="7"/>
    <x v="6"/>
    <m/>
    <m/>
    <m/>
    <x v="1"/>
    <x v="1"/>
    <m/>
  </r>
  <r>
    <x v="2"/>
    <x v="2"/>
    <n v="8"/>
    <x v="7"/>
    <m/>
    <m/>
    <m/>
    <x v="1"/>
    <x v="1"/>
    <m/>
  </r>
  <r>
    <x v="2"/>
    <x v="2"/>
    <n v="9"/>
    <x v="8"/>
    <n v="1"/>
    <s v="Región"/>
    <n v="4"/>
    <x v="1"/>
    <x v="1"/>
    <m/>
  </r>
  <r>
    <x v="2"/>
    <x v="2"/>
    <n v="10"/>
    <x v="9"/>
    <m/>
    <m/>
    <m/>
    <x v="1"/>
    <x v="1"/>
    <m/>
  </r>
  <r>
    <x v="2"/>
    <x v="2"/>
    <n v="11"/>
    <x v="10"/>
    <n v="1"/>
    <s v="Provincia"/>
    <n v="5"/>
    <x v="1"/>
    <x v="1"/>
    <m/>
  </r>
  <r>
    <x v="2"/>
    <x v="2"/>
    <n v="12"/>
    <x v="11"/>
    <m/>
    <m/>
    <m/>
    <x v="1"/>
    <x v="1"/>
    <m/>
  </r>
  <r>
    <x v="2"/>
    <x v="2"/>
    <n v="13"/>
    <x v="12"/>
    <n v="1"/>
    <s v="Comuna"/>
    <n v="6"/>
    <x v="1"/>
    <x v="1"/>
    <m/>
  </r>
  <r>
    <x v="2"/>
    <x v="2"/>
    <n v="14"/>
    <x v="13"/>
    <m/>
    <m/>
    <m/>
    <x v="1"/>
    <x v="1"/>
    <m/>
  </r>
  <r>
    <x v="2"/>
    <x v="2"/>
    <n v="15"/>
    <x v="14"/>
    <m/>
    <m/>
    <m/>
    <x v="1"/>
    <x v="1"/>
    <m/>
  </r>
  <r>
    <x v="2"/>
    <x v="2"/>
    <n v="16"/>
    <x v="15"/>
    <m/>
    <m/>
    <m/>
    <x v="1"/>
    <x v="1"/>
    <m/>
  </r>
  <r>
    <x v="2"/>
    <x v="2"/>
    <n v="17"/>
    <x v="16"/>
    <n v="1"/>
    <s v="Clase"/>
    <n v="2"/>
    <x v="1"/>
    <x v="1"/>
    <m/>
  </r>
  <r>
    <x v="2"/>
    <x v="2"/>
    <n v="18"/>
    <x v="17"/>
    <n v="1"/>
    <s v="Categoría"/>
    <n v="1"/>
    <x v="1"/>
    <x v="1"/>
    <m/>
  </r>
  <r>
    <x v="2"/>
    <x v="2"/>
    <n v="19"/>
    <x v="18"/>
    <m/>
    <m/>
    <m/>
    <x v="1"/>
    <x v="1"/>
    <m/>
  </r>
  <r>
    <x v="2"/>
    <x v="2"/>
    <n v="20"/>
    <x v="19"/>
    <m/>
    <m/>
    <m/>
    <x v="1"/>
    <x v="1"/>
    <m/>
  </r>
  <r>
    <x v="3"/>
    <x v="3"/>
    <n v="1"/>
    <x v="0"/>
    <n v="1"/>
    <s v="Red Vial: No Clasificada"/>
    <n v="7"/>
    <x v="7"/>
    <x v="7"/>
    <n v="0"/>
  </r>
  <r>
    <x v="3"/>
    <x v="3"/>
    <n v="2"/>
    <x v="1"/>
    <m/>
    <m/>
    <m/>
    <x v="1"/>
    <x v="1"/>
    <m/>
  </r>
  <r>
    <x v="3"/>
    <x v="3"/>
    <n v="3"/>
    <x v="2"/>
    <m/>
    <m/>
    <m/>
    <x v="1"/>
    <x v="1"/>
    <m/>
  </r>
  <r>
    <x v="3"/>
    <x v="3"/>
    <n v="4"/>
    <x v="3"/>
    <m/>
    <m/>
    <m/>
    <x v="1"/>
    <x v="1"/>
    <m/>
  </r>
  <r>
    <x v="3"/>
    <x v="3"/>
    <n v="5"/>
    <x v="4"/>
    <n v="1"/>
    <s v="Detalle"/>
    <n v="3"/>
    <x v="8"/>
    <x v="8"/>
    <n v="1"/>
  </r>
  <r>
    <x v="3"/>
    <x v="3"/>
    <n v="6"/>
    <x v="5"/>
    <m/>
    <m/>
    <m/>
    <x v="1"/>
    <x v="1"/>
    <m/>
  </r>
  <r>
    <x v="3"/>
    <x v="3"/>
    <n v="7"/>
    <x v="6"/>
    <m/>
    <m/>
    <m/>
    <x v="1"/>
    <x v="1"/>
    <m/>
  </r>
  <r>
    <x v="3"/>
    <x v="3"/>
    <n v="8"/>
    <x v="7"/>
    <m/>
    <m/>
    <m/>
    <x v="1"/>
    <x v="1"/>
    <m/>
  </r>
  <r>
    <x v="3"/>
    <x v="3"/>
    <n v="9"/>
    <x v="8"/>
    <n v="1"/>
    <s v="Región"/>
    <n v="4"/>
    <x v="1"/>
    <x v="1"/>
    <m/>
  </r>
  <r>
    <x v="3"/>
    <x v="3"/>
    <n v="10"/>
    <x v="9"/>
    <m/>
    <m/>
    <m/>
    <x v="1"/>
    <x v="1"/>
    <m/>
  </r>
  <r>
    <x v="3"/>
    <x v="3"/>
    <n v="11"/>
    <x v="10"/>
    <n v="1"/>
    <s v="Provincia"/>
    <n v="5"/>
    <x v="1"/>
    <x v="1"/>
    <m/>
  </r>
  <r>
    <x v="3"/>
    <x v="3"/>
    <n v="12"/>
    <x v="11"/>
    <m/>
    <m/>
    <m/>
    <x v="1"/>
    <x v="1"/>
    <m/>
  </r>
  <r>
    <x v="3"/>
    <x v="3"/>
    <n v="13"/>
    <x v="12"/>
    <n v="1"/>
    <s v="Comuna"/>
    <n v="6"/>
    <x v="1"/>
    <x v="1"/>
    <m/>
  </r>
  <r>
    <x v="3"/>
    <x v="3"/>
    <n v="14"/>
    <x v="13"/>
    <m/>
    <m/>
    <m/>
    <x v="1"/>
    <x v="1"/>
    <m/>
  </r>
  <r>
    <x v="3"/>
    <x v="3"/>
    <n v="15"/>
    <x v="14"/>
    <m/>
    <m/>
    <m/>
    <x v="1"/>
    <x v="1"/>
    <m/>
  </r>
  <r>
    <x v="3"/>
    <x v="3"/>
    <n v="16"/>
    <x v="15"/>
    <m/>
    <m/>
    <m/>
    <x v="1"/>
    <x v="1"/>
    <m/>
  </r>
  <r>
    <x v="3"/>
    <x v="3"/>
    <n v="17"/>
    <x v="16"/>
    <n v="1"/>
    <s v="Clase"/>
    <n v="2"/>
    <x v="1"/>
    <x v="1"/>
    <m/>
  </r>
  <r>
    <x v="3"/>
    <x v="3"/>
    <n v="18"/>
    <x v="17"/>
    <n v="1"/>
    <s v="Categoría"/>
    <n v="1"/>
    <x v="1"/>
    <x v="1"/>
    <m/>
  </r>
  <r>
    <x v="3"/>
    <x v="3"/>
    <n v="19"/>
    <x v="18"/>
    <m/>
    <m/>
    <m/>
    <x v="1"/>
    <x v="1"/>
    <m/>
  </r>
  <r>
    <x v="3"/>
    <x v="3"/>
    <n v="20"/>
    <x v="19"/>
    <m/>
    <m/>
    <m/>
    <x v="1"/>
    <x v="1"/>
    <m/>
  </r>
  <r>
    <x v="4"/>
    <x v="4"/>
    <n v="1"/>
    <x v="0"/>
    <n v="1"/>
    <s v="Red Vial: Secundaria"/>
    <n v="7"/>
    <x v="9"/>
    <x v="9"/>
    <n v="0"/>
  </r>
  <r>
    <x v="4"/>
    <x v="4"/>
    <n v="2"/>
    <x v="1"/>
    <m/>
    <m/>
    <m/>
    <x v="1"/>
    <x v="1"/>
    <m/>
  </r>
  <r>
    <x v="4"/>
    <x v="4"/>
    <n v="3"/>
    <x v="2"/>
    <m/>
    <m/>
    <m/>
    <x v="1"/>
    <x v="1"/>
    <m/>
  </r>
  <r>
    <x v="4"/>
    <x v="4"/>
    <n v="4"/>
    <x v="3"/>
    <m/>
    <m/>
    <m/>
    <x v="1"/>
    <x v="1"/>
    <m/>
  </r>
  <r>
    <x v="4"/>
    <x v="4"/>
    <n v="5"/>
    <x v="4"/>
    <n v="1"/>
    <s v="Detalle"/>
    <n v="3"/>
    <x v="10"/>
    <x v="10"/>
    <n v="1"/>
  </r>
  <r>
    <x v="4"/>
    <x v="4"/>
    <n v="6"/>
    <x v="5"/>
    <m/>
    <m/>
    <m/>
    <x v="1"/>
    <x v="1"/>
    <m/>
  </r>
  <r>
    <x v="4"/>
    <x v="4"/>
    <n v="7"/>
    <x v="6"/>
    <m/>
    <m/>
    <m/>
    <x v="1"/>
    <x v="1"/>
    <m/>
  </r>
  <r>
    <x v="4"/>
    <x v="4"/>
    <n v="8"/>
    <x v="7"/>
    <m/>
    <m/>
    <m/>
    <x v="1"/>
    <x v="1"/>
    <m/>
  </r>
  <r>
    <x v="4"/>
    <x v="4"/>
    <n v="9"/>
    <x v="8"/>
    <n v="1"/>
    <s v="Región"/>
    <n v="4"/>
    <x v="1"/>
    <x v="1"/>
    <m/>
  </r>
  <r>
    <x v="4"/>
    <x v="4"/>
    <n v="10"/>
    <x v="9"/>
    <m/>
    <m/>
    <m/>
    <x v="1"/>
    <x v="1"/>
    <m/>
  </r>
  <r>
    <x v="4"/>
    <x v="4"/>
    <n v="11"/>
    <x v="10"/>
    <n v="1"/>
    <s v="Provincia"/>
    <n v="5"/>
    <x v="1"/>
    <x v="1"/>
    <m/>
  </r>
  <r>
    <x v="4"/>
    <x v="4"/>
    <n v="12"/>
    <x v="11"/>
    <m/>
    <m/>
    <m/>
    <x v="1"/>
    <x v="1"/>
    <m/>
  </r>
  <r>
    <x v="4"/>
    <x v="4"/>
    <n v="13"/>
    <x v="12"/>
    <n v="1"/>
    <s v="Comuna"/>
    <n v="6"/>
    <x v="1"/>
    <x v="1"/>
    <m/>
  </r>
  <r>
    <x v="4"/>
    <x v="4"/>
    <n v="14"/>
    <x v="13"/>
    <m/>
    <m/>
    <m/>
    <x v="1"/>
    <x v="1"/>
    <m/>
  </r>
  <r>
    <x v="4"/>
    <x v="4"/>
    <n v="15"/>
    <x v="14"/>
    <m/>
    <m/>
    <m/>
    <x v="1"/>
    <x v="1"/>
    <m/>
  </r>
  <r>
    <x v="4"/>
    <x v="4"/>
    <n v="16"/>
    <x v="15"/>
    <m/>
    <m/>
    <m/>
    <x v="1"/>
    <x v="1"/>
    <m/>
  </r>
  <r>
    <x v="4"/>
    <x v="4"/>
    <n v="17"/>
    <x v="16"/>
    <n v="1"/>
    <s v="Clase"/>
    <n v="2"/>
    <x v="1"/>
    <x v="1"/>
    <m/>
  </r>
  <r>
    <x v="4"/>
    <x v="4"/>
    <n v="18"/>
    <x v="17"/>
    <n v="1"/>
    <s v="Categoría"/>
    <n v="1"/>
    <x v="1"/>
    <x v="1"/>
    <m/>
  </r>
  <r>
    <x v="4"/>
    <x v="4"/>
    <n v="19"/>
    <x v="18"/>
    <m/>
    <m/>
    <m/>
    <x v="1"/>
    <x v="1"/>
    <m/>
  </r>
  <r>
    <x v="4"/>
    <x v="4"/>
    <n v="20"/>
    <x v="19"/>
    <m/>
    <m/>
    <m/>
    <x v="1"/>
    <x v="1"/>
    <m/>
  </r>
  <r>
    <x v="5"/>
    <x v="5"/>
    <n v="1"/>
    <x v="0"/>
    <n v="1"/>
    <s v="Red Vial: Sendero"/>
    <n v="7"/>
    <x v="11"/>
    <x v="11"/>
    <n v="0"/>
  </r>
  <r>
    <x v="5"/>
    <x v="5"/>
    <n v="2"/>
    <x v="1"/>
    <m/>
    <m/>
    <m/>
    <x v="1"/>
    <x v="1"/>
    <m/>
  </r>
  <r>
    <x v="5"/>
    <x v="5"/>
    <n v="3"/>
    <x v="2"/>
    <m/>
    <m/>
    <m/>
    <x v="1"/>
    <x v="1"/>
    <m/>
  </r>
  <r>
    <x v="5"/>
    <x v="5"/>
    <n v="4"/>
    <x v="3"/>
    <m/>
    <m/>
    <m/>
    <x v="1"/>
    <x v="1"/>
    <m/>
  </r>
  <r>
    <x v="5"/>
    <x v="5"/>
    <n v="5"/>
    <x v="4"/>
    <n v="1"/>
    <s v="Detalle"/>
    <n v="3"/>
    <x v="12"/>
    <x v="12"/>
    <n v="1"/>
  </r>
  <r>
    <x v="5"/>
    <x v="5"/>
    <n v="6"/>
    <x v="5"/>
    <m/>
    <m/>
    <m/>
    <x v="1"/>
    <x v="1"/>
    <m/>
  </r>
  <r>
    <x v="5"/>
    <x v="5"/>
    <n v="7"/>
    <x v="6"/>
    <m/>
    <m/>
    <m/>
    <x v="1"/>
    <x v="1"/>
    <m/>
  </r>
  <r>
    <x v="5"/>
    <x v="5"/>
    <n v="8"/>
    <x v="7"/>
    <m/>
    <m/>
    <m/>
    <x v="1"/>
    <x v="1"/>
    <m/>
  </r>
  <r>
    <x v="5"/>
    <x v="5"/>
    <n v="9"/>
    <x v="8"/>
    <n v="1"/>
    <s v="Región"/>
    <n v="4"/>
    <x v="1"/>
    <x v="1"/>
    <m/>
  </r>
  <r>
    <x v="5"/>
    <x v="5"/>
    <n v="10"/>
    <x v="9"/>
    <m/>
    <m/>
    <m/>
    <x v="1"/>
    <x v="1"/>
    <m/>
  </r>
  <r>
    <x v="5"/>
    <x v="5"/>
    <n v="11"/>
    <x v="10"/>
    <n v="1"/>
    <s v="Provincia"/>
    <n v="5"/>
    <x v="1"/>
    <x v="1"/>
    <m/>
  </r>
  <r>
    <x v="5"/>
    <x v="5"/>
    <n v="12"/>
    <x v="11"/>
    <m/>
    <m/>
    <m/>
    <x v="1"/>
    <x v="1"/>
    <m/>
  </r>
  <r>
    <x v="5"/>
    <x v="5"/>
    <n v="13"/>
    <x v="12"/>
    <n v="1"/>
    <s v="Comuna"/>
    <n v="6"/>
    <x v="1"/>
    <x v="1"/>
    <m/>
  </r>
  <r>
    <x v="5"/>
    <x v="5"/>
    <n v="14"/>
    <x v="13"/>
    <m/>
    <m/>
    <m/>
    <x v="1"/>
    <x v="1"/>
    <m/>
  </r>
  <r>
    <x v="5"/>
    <x v="5"/>
    <n v="15"/>
    <x v="14"/>
    <m/>
    <m/>
    <m/>
    <x v="1"/>
    <x v="1"/>
    <m/>
  </r>
  <r>
    <x v="5"/>
    <x v="5"/>
    <n v="16"/>
    <x v="15"/>
    <m/>
    <m/>
    <m/>
    <x v="1"/>
    <x v="1"/>
    <m/>
  </r>
  <r>
    <x v="5"/>
    <x v="5"/>
    <n v="17"/>
    <x v="16"/>
    <n v="1"/>
    <s v="Clase"/>
    <n v="2"/>
    <x v="1"/>
    <x v="1"/>
    <m/>
  </r>
  <r>
    <x v="5"/>
    <x v="5"/>
    <n v="18"/>
    <x v="17"/>
    <n v="1"/>
    <s v="Categoría"/>
    <n v="1"/>
    <x v="1"/>
    <x v="1"/>
    <m/>
  </r>
  <r>
    <x v="5"/>
    <x v="5"/>
    <n v="19"/>
    <x v="18"/>
    <m/>
    <m/>
    <m/>
    <x v="1"/>
    <x v="1"/>
    <m/>
  </r>
  <r>
    <x v="5"/>
    <x v="5"/>
    <n v="20"/>
    <x v="19"/>
    <m/>
    <m/>
    <m/>
    <x v="1"/>
    <x v="1"/>
    <m/>
  </r>
  <r>
    <x v="6"/>
    <x v="6"/>
    <n v="1"/>
    <x v="0"/>
    <n v="1"/>
    <s v="Red Vial: Primaria"/>
    <n v="7"/>
    <x v="13"/>
    <x v="13"/>
    <n v="0"/>
  </r>
  <r>
    <x v="6"/>
    <x v="6"/>
    <n v="2"/>
    <x v="1"/>
    <m/>
    <m/>
    <m/>
    <x v="1"/>
    <x v="1"/>
    <m/>
  </r>
  <r>
    <x v="6"/>
    <x v="6"/>
    <n v="3"/>
    <x v="2"/>
    <m/>
    <m/>
    <m/>
    <x v="1"/>
    <x v="1"/>
    <m/>
  </r>
  <r>
    <x v="6"/>
    <x v="6"/>
    <n v="4"/>
    <x v="3"/>
    <m/>
    <m/>
    <m/>
    <x v="1"/>
    <x v="1"/>
    <m/>
  </r>
  <r>
    <x v="6"/>
    <x v="6"/>
    <n v="5"/>
    <x v="4"/>
    <n v="1"/>
    <s v="Detalle"/>
    <n v="3"/>
    <x v="14"/>
    <x v="14"/>
    <n v="1"/>
  </r>
  <r>
    <x v="6"/>
    <x v="6"/>
    <n v="6"/>
    <x v="5"/>
    <m/>
    <m/>
    <m/>
    <x v="1"/>
    <x v="1"/>
    <m/>
  </r>
  <r>
    <x v="6"/>
    <x v="6"/>
    <n v="7"/>
    <x v="6"/>
    <m/>
    <m/>
    <m/>
    <x v="1"/>
    <x v="1"/>
    <m/>
  </r>
  <r>
    <x v="6"/>
    <x v="6"/>
    <n v="8"/>
    <x v="7"/>
    <m/>
    <m/>
    <m/>
    <x v="1"/>
    <x v="1"/>
    <m/>
  </r>
  <r>
    <x v="6"/>
    <x v="6"/>
    <n v="9"/>
    <x v="8"/>
    <n v="1"/>
    <s v="Región"/>
    <n v="4"/>
    <x v="1"/>
    <x v="1"/>
    <m/>
  </r>
  <r>
    <x v="6"/>
    <x v="6"/>
    <n v="10"/>
    <x v="9"/>
    <m/>
    <m/>
    <m/>
    <x v="1"/>
    <x v="1"/>
    <m/>
  </r>
  <r>
    <x v="6"/>
    <x v="6"/>
    <n v="11"/>
    <x v="10"/>
    <n v="1"/>
    <s v="Provincia"/>
    <n v="5"/>
    <x v="1"/>
    <x v="1"/>
    <m/>
  </r>
  <r>
    <x v="6"/>
    <x v="6"/>
    <n v="12"/>
    <x v="11"/>
    <m/>
    <m/>
    <m/>
    <x v="1"/>
    <x v="1"/>
    <m/>
  </r>
  <r>
    <x v="6"/>
    <x v="6"/>
    <n v="13"/>
    <x v="12"/>
    <n v="1"/>
    <s v="Comuna"/>
    <n v="6"/>
    <x v="1"/>
    <x v="1"/>
    <m/>
  </r>
  <r>
    <x v="6"/>
    <x v="6"/>
    <n v="14"/>
    <x v="13"/>
    <m/>
    <m/>
    <m/>
    <x v="1"/>
    <x v="1"/>
    <m/>
  </r>
  <r>
    <x v="6"/>
    <x v="6"/>
    <n v="15"/>
    <x v="14"/>
    <m/>
    <m/>
    <m/>
    <x v="1"/>
    <x v="1"/>
    <m/>
  </r>
  <r>
    <x v="6"/>
    <x v="6"/>
    <n v="16"/>
    <x v="15"/>
    <m/>
    <m/>
    <m/>
    <x v="1"/>
    <x v="1"/>
    <m/>
  </r>
  <r>
    <x v="6"/>
    <x v="6"/>
    <n v="17"/>
    <x v="16"/>
    <n v="1"/>
    <s v="Clase"/>
    <n v="2"/>
    <x v="1"/>
    <x v="1"/>
    <m/>
  </r>
  <r>
    <x v="6"/>
    <x v="6"/>
    <n v="18"/>
    <x v="17"/>
    <n v="1"/>
    <s v="Categoría"/>
    <n v="1"/>
    <x v="1"/>
    <x v="1"/>
    <m/>
  </r>
  <r>
    <x v="6"/>
    <x v="6"/>
    <n v="19"/>
    <x v="18"/>
    <m/>
    <m/>
    <m/>
    <x v="1"/>
    <x v="1"/>
    <m/>
  </r>
  <r>
    <x v="6"/>
    <x v="6"/>
    <n v="20"/>
    <x v="19"/>
    <m/>
    <m/>
    <m/>
    <x v="1"/>
    <x v="1"/>
    <m/>
  </r>
  <r>
    <x v="7"/>
    <x v="7"/>
    <n v="1"/>
    <x v="0"/>
    <n v="1"/>
    <s v="Red Vial: Troncal"/>
    <n v="7"/>
    <x v="15"/>
    <x v="15"/>
    <n v="0"/>
  </r>
  <r>
    <x v="7"/>
    <x v="7"/>
    <n v="2"/>
    <x v="1"/>
    <m/>
    <m/>
    <m/>
    <x v="1"/>
    <x v="1"/>
    <m/>
  </r>
  <r>
    <x v="7"/>
    <x v="7"/>
    <n v="3"/>
    <x v="2"/>
    <m/>
    <m/>
    <m/>
    <x v="1"/>
    <x v="1"/>
    <m/>
  </r>
  <r>
    <x v="7"/>
    <x v="7"/>
    <n v="4"/>
    <x v="3"/>
    <m/>
    <m/>
    <m/>
    <x v="1"/>
    <x v="1"/>
    <m/>
  </r>
  <r>
    <x v="7"/>
    <x v="7"/>
    <n v="5"/>
    <x v="4"/>
    <n v="1"/>
    <s v="Detalle"/>
    <n v="3"/>
    <x v="16"/>
    <x v="16"/>
    <n v="1"/>
  </r>
  <r>
    <x v="7"/>
    <x v="7"/>
    <n v="6"/>
    <x v="5"/>
    <m/>
    <m/>
    <m/>
    <x v="1"/>
    <x v="1"/>
    <m/>
  </r>
  <r>
    <x v="7"/>
    <x v="7"/>
    <n v="7"/>
    <x v="6"/>
    <m/>
    <m/>
    <m/>
    <x v="1"/>
    <x v="1"/>
    <m/>
  </r>
  <r>
    <x v="7"/>
    <x v="7"/>
    <n v="8"/>
    <x v="7"/>
    <m/>
    <m/>
    <m/>
    <x v="1"/>
    <x v="1"/>
    <m/>
  </r>
  <r>
    <x v="7"/>
    <x v="7"/>
    <n v="9"/>
    <x v="8"/>
    <n v="1"/>
    <s v="Región"/>
    <n v="4"/>
    <x v="1"/>
    <x v="1"/>
    <m/>
  </r>
  <r>
    <x v="7"/>
    <x v="7"/>
    <n v="10"/>
    <x v="9"/>
    <m/>
    <m/>
    <m/>
    <x v="1"/>
    <x v="1"/>
    <m/>
  </r>
  <r>
    <x v="7"/>
    <x v="7"/>
    <n v="11"/>
    <x v="10"/>
    <n v="1"/>
    <s v="Provincia"/>
    <n v="5"/>
    <x v="1"/>
    <x v="1"/>
    <m/>
  </r>
  <r>
    <x v="7"/>
    <x v="7"/>
    <n v="12"/>
    <x v="11"/>
    <m/>
    <m/>
    <m/>
    <x v="1"/>
    <x v="1"/>
    <m/>
  </r>
  <r>
    <x v="7"/>
    <x v="7"/>
    <n v="13"/>
    <x v="12"/>
    <n v="1"/>
    <s v="Comuna"/>
    <n v="6"/>
    <x v="1"/>
    <x v="1"/>
    <m/>
  </r>
  <r>
    <x v="7"/>
    <x v="7"/>
    <n v="14"/>
    <x v="13"/>
    <m/>
    <m/>
    <m/>
    <x v="1"/>
    <x v="1"/>
    <m/>
  </r>
  <r>
    <x v="7"/>
    <x v="7"/>
    <n v="15"/>
    <x v="14"/>
    <m/>
    <m/>
    <m/>
    <x v="1"/>
    <x v="1"/>
    <m/>
  </r>
  <r>
    <x v="7"/>
    <x v="7"/>
    <n v="16"/>
    <x v="15"/>
    <m/>
    <m/>
    <m/>
    <x v="1"/>
    <x v="1"/>
    <m/>
  </r>
  <r>
    <x v="7"/>
    <x v="7"/>
    <n v="17"/>
    <x v="16"/>
    <n v="1"/>
    <s v="Clase"/>
    <n v="2"/>
    <x v="1"/>
    <x v="1"/>
    <m/>
  </r>
  <r>
    <x v="7"/>
    <x v="7"/>
    <n v="18"/>
    <x v="17"/>
    <n v="1"/>
    <s v="Categoría"/>
    <n v="1"/>
    <x v="1"/>
    <x v="1"/>
    <m/>
  </r>
  <r>
    <x v="7"/>
    <x v="7"/>
    <n v="19"/>
    <x v="18"/>
    <m/>
    <m/>
    <m/>
    <x v="1"/>
    <x v="1"/>
    <m/>
  </r>
  <r>
    <x v="7"/>
    <x v="7"/>
    <n v="20"/>
    <x v="19"/>
    <m/>
    <m/>
    <m/>
    <x v="1"/>
    <x v="1"/>
    <m/>
  </r>
  <r>
    <x v="8"/>
    <x v="8"/>
    <n v="1"/>
    <x v="0"/>
    <n v="1"/>
    <s v="Red Vial: Vecinal"/>
    <n v="7"/>
    <x v="17"/>
    <x v="17"/>
    <n v="0"/>
  </r>
  <r>
    <x v="8"/>
    <x v="8"/>
    <n v="2"/>
    <x v="1"/>
    <m/>
    <m/>
    <m/>
    <x v="1"/>
    <x v="1"/>
    <m/>
  </r>
  <r>
    <x v="8"/>
    <x v="8"/>
    <n v="3"/>
    <x v="2"/>
    <m/>
    <m/>
    <m/>
    <x v="1"/>
    <x v="1"/>
    <m/>
  </r>
  <r>
    <x v="8"/>
    <x v="8"/>
    <n v="4"/>
    <x v="3"/>
    <m/>
    <m/>
    <m/>
    <x v="1"/>
    <x v="1"/>
    <m/>
  </r>
  <r>
    <x v="8"/>
    <x v="8"/>
    <n v="5"/>
    <x v="4"/>
    <n v="1"/>
    <s v="Detalle"/>
    <n v="3"/>
    <x v="18"/>
    <x v="18"/>
    <n v="1"/>
  </r>
  <r>
    <x v="8"/>
    <x v="8"/>
    <n v="6"/>
    <x v="5"/>
    <m/>
    <m/>
    <m/>
    <x v="1"/>
    <x v="1"/>
    <m/>
  </r>
  <r>
    <x v="8"/>
    <x v="8"/>
    <n v="7"/>
    <x v="6"/>
    <m/>
    <m/>
    <m/>
    <x v="1"/>
    <x v="1"/>
    <m/>
  </r>
  <r>
    <x v="8"/>
    <x v="8"/>
    <n v="8"/>
    <x v="7"/>
    <m/>
    <m/>
    <m/>
    <x v="1"/>
    <x v="1"/>
    <m/>
  </r>
  <r>
    <x v="8"/>
    <x v="8"/>
    <n v="9"/>
    <x v="8"/>
    <n v="1"/>
    <s v="Región"/>
    <n v="4"/>
    <x v="1"/>
    <x v="1"/>
    <m/>
  </r>
  <r>
    <x v="8"/>
    <x v="8"/>
    <n v="10"/>
    <x v="9"/>
    <m/>
    <m/>
    <m/>
    <x v="1"/>
    <x v="1"/>
    <m/>
  </r>
  <r>
    <x v="8"/>
    <x v="8"/>
    <n v="11"/>
    <x v="10"/>
    <n v="1"/>
    <s v="Provincia"/>
    <n v="5"/>
    <x v="1"/>
    <x v="1"/>
    <m/>
  </r>
  <r>
    <x v="8"/>
    <x v="8"/>
    <n v="12"/>
    <x v="11"/>
    <m/>
    <m/>
    <m/>
    <x v="1"/>
    <x v="1"/>
    <m/>
  </r>
  <r>
    <x v="8"/>
    <x v="8"/>
    <n v="13"/>
    <x v="12"/>
    <n v="1"/>
    <s v="Comuna"/>
    <n v="6"/>
    <x v="1"/>
    <x v="1"/>
    <m/>
  </r>
  <r>
    <x v="8"/>
    <x v="8"/>
    <n v="14"/>
    <x v="13"/>
    <m/>
    <m/>
    <m/>
    <x v="1"/>
    <x v="1"/>
    <m/>
  </r>
  <r>
    <x v="8"/>
    <x v="8"/>
    <n v="15"/>
    <x v="14"/>
    <m/>
    <m/>
    <m/>
    <x v="1"/>
    <x v="1"/>
    <m/>
  </r>
  <r>
    <x v="8"/>
    <x v="8"/>
    <n v="16"/>
    <x v="15"/>
    <m/>
    <m/>
    <m/>
    <x v="1"/>
    <x v="1"/>
    <m/>
  </r>
  <r>
    <x v="8"/>
    <x v="8"/>
    <n v="17"/>
    <x v="16"/>
    <n v="1"/>
    <s v="Clase"/>
    <n v="2"/>
    <x v="1"/>
    <x v="1"/>
    <m/>
  </r>
  <r>
    <x v="8"/>
    <x v="8"/>
    <n v="18"/>
    <x v="17"/>
    <n v="1"/>
    <s v="Categoría"/>
    <n v="1"/>
    <x v="1"/>
    <x v="1"/>
    <m/>
  </r>
  <r>
    <x v="8"/>
    <x v="8"/>
    <n v="19"/>
    <x v="18"/>
    <m/>
    <m/>
    <m/>
    <x v="1"/>
    <x v="1"/>
    <m/>
  </r>
  <r>
    <x v="8"/>
    <x v="8"/>
    <n v="20"/>
    <x v="19"/>
    <m/>
    <m/>
    <m/>
    <x v="1"/>
    <x v="1"/>
    <m/>
  </r>
  <r>
    <x v="9"/>
    <x v="9"/>
    <n v="1"/>
    <x v="0"/>
    <n v="1"/>
    <s v="Red Vial: Senda"/>
    <n v="7"/>
    <x v="19"/>
    <x v="19"/>
    <n v="0"/>
  </r>
  <r>
    <x v="9"/>
    <x v="9"/>
    <n v="2"/>
    <x v="1"/>
    <m/>
    <m/>
    <m/>
    <x v="1"/>
    <x v="1"/>
    <m/>
  </r>
  <r>
    <x v="9"/>
    <x v="9"/>
    <n v="3"/>
    <x v="2"/>
    <m/>
    <m/>
    <m/>
    <x v="1"/>
    <x v="1"/>
    <m/>
  </r>
  <r>
    <x v="9"/>
    <x v="9"/>
    <n v="4"/>
    <x v="3"/>
    <m/>
    <m/>
    <m/>
    <x v="1"/>
    <x v="1"/>
    <m/>
  </r>
  <r>
    <x v="9"/>
    <x v="9"/>
    <n v="5"/>
    <x v="4"/>
    <n v="1"/>
    <s v="Detalle"/>
    <n v="3"/>
    <x v="20"/>
    <x v="20"/>
    <n v="1"/>
  </r>
  <r>
    <x v="9"/>
    <x v="9"/>
    <n v="6"/>
    <x v="5"/>
    <m/>
    <m/>
    <m/>
    <x v="1"/>
    <x v="1"/>
    <m/>
  </r>
  <r>
    <x v="9"/>
    <x v="9"/>
    <n v="7"/>
    <x v="6"/>
    <m/>
    <m/>
    <m/>
    <x v="1"/>
    <x v="1"/>
    <m/>
  </r>
  <r>
    <x v="9"/>
    <x v="9"/>
    <n v="8"/>
    <x v="7"/>
    <m/>
    <m/>
    <m/>
    <x v="1"/>
    <x v="1"/>
    <m/>
  </r>
  <r>
    <x v="9"/>
    <x v="9"/>
    <n v="9"/>
    <x v="8"/>
    <n v="1"/>
    <s v="Región"/>
    <n v="4"/>
    <x v="1"/>
    <x v="1"/>
    <m/>
  </r>
  <r>
    <x v="9"/>
    <x v="9"/>
    <n v="10"/>
    <x v="9"/>
    <m/>
    <m/>
    <m/>
    <x v="1"/>
    <x v="1"/>
    <m/>
  </r>
  <r>
    <x v="9"/>
    <x v="9"/>
    <n v="11"/>
    <x v="10"/>
    <n v="1"/>
    <s v="Provincia"/>
    <n v="5"/>
    <x v="1"/>
    <x v="1"/>
    <m/>
  </r>
  <r>
    <x v="9"/>
    <x v="9"/>
    <n v="12"/>
    <x v="11"/>
    <m/>
    <m/>
    <m/>
    <x v="1"/>
    <x v="1"/>
    <m/>
  </r>
  <r>
    <x v="9"/>
    <x v="9"/>
    <n v="13"/>
    <x v="12"/>
    <n v="1"/>
    <s v="Comuna"/>
    <n v="6"/>
    <x v="1"/>
    <x v="1"/>
    <m/>
  </r>
  <r>
    <x v="9"/>
    <x v="9"/>
    <n v="14"/>
    <x v="13"/>
    <m/>
    <m/>
    <m/>
    <x v="1"/>
    <x v="1"/>
    <m/>
  </r>
  <r>
    <x v="9"/>
    <x v="9"/>
    <n v="15"/>
    <x v="14"/>
    <m/>
    <m/>
    <m/>
    <x v="1"/>
    <x v="1"/>
    <m/>
  </r>
  <r>
    <x v="9"/>
    <x v="9"/>
    <n v="16"/>
    <x v="15"/>
    <m/>
    <m/>
    <m/>
    <x v="1"/>
    <x v="1"/>
    <m/>
  </r>
  <r>
    <x v="9"/>
    <x v="9"/>
    <n v="17"/>
    <x v="16"/>
    <n v="1"/>
    <s v="Clase"/>
    <n v="2"/>
    <x v="1"/>
    <x v="1"/>
    <m/>
  </r>
  <r>
    <x v="9"/>
    <x v="9"/>
    <n v="18"/>
    <x v="17"/>
    <n v="1"/>
    <s v="Categoría"/>
    <n v="1"/>
    <x v="1"/>
    <x v="1"/>
    <m/>
  </r>
  <r>
    <x v="9"/>
    <x v="9"/>
    <n v="19"/>
    <x v="18"/>
    <m/>
    <m/>
    <m/>
    <x v="1"/>
    <x v="1"/>
    <m/>
  </r>
  <r>
    <x v="9"/>
    <x v="9"/>
    <n v="20"/>
    <x v="19"/>
    <m/>
    <m/>
    <m/>
    <x v="1"/>
    <x v="1"/>
    <m/>
  </r>
  <r>
    <x v="10"/>
    <x v="10"/>
    <n v="1"/>
    <x v="0"/>
    <n v="1"/>
    <s v="Red Vial: Enlace Troncal"/>
    <n v="7"/>
    <x v="21"/>
    <x v="21"/>
    <n v="0"/>
  </r>
  <r>
    <x v="10"/>
    <x v="10"/>
    <n v="2"/>
    <x v="1"/>
    <m/>
    <m/>
    <m/>
    <x v="1"/>
    <x v="1"/>
    <m/>
  </r>
  <r>
    <x v="10"/>
    <x v="10"/>
    <n v="3"/>
    <x v="2"/>
    <m/>
    <m/>
    <m/>
    <x v="1"/>
    <x v="1"/>
    <m/>
  </r>
  <r>
    <x v="10"/>
    <x v="10"/>
    <n v="4"/>
    <x v="3"/>
    <m/>
    <m/>
    <m/>
    <x v="1"/>
    <x v="1"/>
    <m/>
  </r>
  <r>
    <x v="10"/>
    <x v="10"/>
    <n v="5"/>
    <x v="4"/>
    <n v="1"/>
    <s v="Detalle"/>
    <n v="3"/>
    <x v="22"/>
    <x v="22"/>
    <n v="1"/>
  </r>
  <r>
    <x v="10"/>
    <x v="10"/>
    <n v="6"/>
    <x v="5"/>
    <m/>
    <m/>
    <m/>
    <x v="1"/>
    <x v="1"/>
    <m/>
  </r>
  <r>
    <x v="10"/>
    <x v="10"/>
    <n v="7"/>
    <x v="6"/>
    <m/>
    <m/>
    <m/>
    <x v="1"/>
    <x v="1"/>
    <m/>
  </r>
  <r>
    <x v="10"/>
    <x v="10"/>
    <n v="8"/>
    <x v="7"/>
    <m/>
    <m/>
    <m/>
    <x v="1"/>
    <x v="1"/>
    <m/>
  </r>
  <r>
    <x v="10"/>
    <x v="10"/>
    <n v="9"/>
    <x v="8"/>
    <n v="1"/>
    <s v="Región"/>
    <n v="4"/>
    <x v="1"/>
    <x v="1"/>
    <m/>
  </r>
  <r>
    <x v="10"/>
    <x v="10"/>
    <n v="10"/>
    <x v="9"/>
    <m/>
    <m/>
    <m/>
    <x v="1"/>
    <x v="1"/>
    <m/>
  </r>
  <r>
    <x v="10"/>
    <x v="10"/>
    <n v="11"/>
    <x v="10"/>
    <n v="1"/>
    <s v="Provincia"/>
    <n v="5"/>
    <x v="1"/>
    <x v="1"/>
    <m/>
  </r>
  <r>
    <x v="10"/>
    <x v="10"/>
    <n v="12"/>
    <x v="11"/>
    <m/>
    <m/>
    <m/>
    <x v="1"/>
    <x v="1"/>
    <m/>
  </r>
  <r>
    <x v="10"/>
    <x v="10"/>
    <n v="13"/>
    <x v="12"/>
    <n v="1"/>
    <s v="Comuna"/>
    <n v="6"/>
    <x v="1"/>
    <x v="1"/>
    <m/>
  </r>
  <r>
    <x v="10"/>
    <x v="10"/>
    <n v="14"/>
    <x v="13"/>
    <m/>
    <m/>
    <m/>
    <x v="1"/>
    <x v="1"/>
    <m/>
  </r>
  <r>
    <x v="10"/>
    <x v="10"/>
    <n v="15"/>
    <x v="14"/>
    <m/>
    <m/>
    <m/>
    <x v="1"/>
    <x v="1"/>
    <m/>
  </r>
  <r>
    <x v="10"/>
    <x v="10"/>
    <n v="16"/>
    <x v="15"/>
    <m/>
    <m/>
    <m/>
    <x v="1"/>
    <x v="1"/>
    <m/>
  </r>
  <r>
    <x v="10"/>
    <x v="10"/>
    <n v="17"/>
    <x v="16"/>
    <n v="1"/>
    <s v="Clase"/>
    <n v="2"/>
    <x v="1"/>
    <x v="1"/>
    <m/>
  </r>
  <r>
    <x v="10"/>
    <x v="10"/>
    <n v="18"/>
    <x v="17"/>
    <n v="1"/>
    <s v="Categoría"/>
    <n v="1"/>
    <x v="1"/>
    <x v="1"/>
    <m/>
  </r>
  <r>
    <x v="10"/>
    <x v="10"/>
    <n v="19"/>
    <x v="18"/>
    <m/>
    <m/>
    <m/>
    <x v="1"/>
    <x v="1"/>
    <m/>
  </r>
  <r>
    <x v="10"/>
    <x v="10"/>
    <n v="20"/>
    <x v="19"/>
    <m/>
    <m/>
    <m/>
    <x v="1"/>
    <x v="1"/>
    <m/>
  </r>
  <r>
    <x v="11"/>
    <x v="11"/>
    <n v="1"/>
    <x v="0"/>
    <n v="1"/>
    <s v="Red Vial: Enlace Principal"/>
    <n v="7"/>
    <x v="23"/>
    <x v="23"/>
    <n v="0"/>
  </r>
  <r>
    <x v="11"/>
    <x v="11"/>
    <n v="2"/>
    <x v="1"/>
    <m/>
    <m/>
    <m/>
    <x v="1"/>
    <x v="1"/>
    <m/>
  </r>
  <r>
    <x v="11"/>
    <x v="11"/>
    <n v="3"/>
    <x v="2"/>
    <m/>
    <m/>
    <m/>
    <x v="1"/>
    <x v="1"/>
    <m/>
  </r>
  <r>
    <x v="11"/>
    <x v="11"/>
    <n v="4"/>
    <x v="3"/>
    <m/>
    <m/>
    <m/>
    <x v="1"/>
    <x v="1"/>
    <m/>
  </r>
  <r>
    <x v="11"/>
    <x v="11"/>
    <n v="5"/>
    <x v="4"/>
    <n v="1"/>
    <s v="Detalle"/>
    <n v="3"/>
    <x v="24"/>
    <x v="24"/>
    <n v="1"/>
  </r>
  <r>
    <x v="11"/>
    <x v="11"/>
    <n v="6"/>
    <x v="5"/>
    <m/>
    <m/>
    <m/>
    <x v="1"/>
    <x v="1"/>
    <m/>
  </r>
  <r>
    <x v="11"/>
    <x v="11"/>
    <n v="7"/>
    <x v="6"/>
    <m/>
    <m/>
    <m/>
    <x v="1"/>
    <x v="1"/>
    <m/>
  </r>
  <r>
    <x v="11"/>
    <x v="11"/>
    <n v="8"/>
    <x v="7"/>
    <m/>
    <m/>
    <m/>
    <x v="1"/>
    <x v="1"/>
    <m/>
  </r>
  <r>
    <x v="11"/>
    <x v="11"/>
    <n v="9"/>
    <x v="8"/>
    <n v="1"/>
    <s v="Región"/>
    <n v="4"/>
    <x v="1"/>
    <x v="1"/>
    <m/>
  </r>
  <r>
    <x v="11"/>
    <x v="11"/>
    <n v="10"/>
    <x v="9"/>
    <m/>
    <m/>
    <m/>
    <x v="1"/>
    <x v="1"/>
    <m/>
  </r>
  <r>
    <x v="11"/>
    <x v="11"/>
    <n v="11"/>
    <x v="10"/>
    <n v="1"/>
    <s v="Provincia"/>
    <n v="5"/>
    <x v="1"/>
    <x v="1"/>
    <m/>
  </r>
  <r>
    <x v="11"/>
    <x v="11"/>
    <n v="12"/>
    <x v="11"/>
    <m/>
    <m/>
    <m/>
    <x v="1"/>
    <x v="1"/>
    <m/>
  </r>
  <r>
    <x v="11"/>
    <x v="11"/>
    <n v="13"/>
    <x v="12"/>
    <n v="1"/>
    <s v="Comuna"/>
    <n v="6"/>
    <x v="1"/>
    <x v="1"/>
    <m/>
  </r>
  <r>
    <x v="11"/>
    <x v="11"/>
    <n v="14"/>
    <x v="13"/>
    <m/>
    <m/>
    <m/>
    <x v="1"/>
    <x v="1"/>
    <m/>
  </r>
  <r>
    <x v="11"/>
    <x v="11"/>
    <n v="15"/>
    <x v="14"/>
    <m/>
    <m/>
    <m/>
    <x v="1"/>
    <x v="1"/>
    <m/>
  </r>
  <r>
    <x v="11"/>
    <x v="11"/>
    <n v="16"/>
    <x v="15"/>
    <m/>
    <m/>
    <m/>
    <x v="1"/>
    <x v="1"/>
    <m/>
  </r>
  <r>
    <x v="11"/>
    <x v="11"/>
    <n v="17"/>
    <x v="16"/>
    <n v="1"/>
    <s v="Clase"/>
    <n v="2"/>
    <x v="1"/>
    <x v="1"/>
    <m/>
  </r>
  <r>
    <x v="11"/>
    <x v="11"/>
    <n v="18"/>
    <x v="17"/>
    <n v="1"/>
    <s v="Categoría"/>
    <n v="1"/>
    <x v="1"/>
    <x v="1"/>
    <m/>
  </r>
  <r>
    <x v="11"/>
    <x v="11"/>
    <n v="19"/>
    <x v="18"/>
    <m/>
    <m/>
    <m/>
    <x v="1"/>
    <x v="1"/>
    <m/>
  </r>
  <r>
    <x v="11"/>
    <x v="11"/>
    <n v="20"/>
    <x v="19"/>
    <m/>
    <m/>
    <m/>
    <x v="1"/>
    <x v="1"/>
    <m/>
  </r>
  <r>
    <x v="12"/>
    <x v="12"/>
    <n v="1"/>
    <x v="0"/>
    <n v="1"/>
    <s v="Red Vial: Camino Grado 5"/>
    <n v="7"/>
    <x v="25"/>
    <x v="25"/>
    <n v="0"/>
  </r>
  <r>
    <x v="12"/>
    <x v="12"/>
    <n v="2"/>
    <x v="1"/>
    <m/>
    <m/>
    <m/>
    <x v="1"/>
    <x v="1"/>
    <m/>
  </r>
  <r>
    <x v="12"/>
    <x v="12"/>
    <n v="3"/>
    <x v="2"/>
    <m/>
    <m/>
    <m/>
    <x v="1"/>
    <x v="1"/>
    <m/>
  </r>
  <r>
    <x v="12"/>
    <x v="12"/>
    <n v="4"/>
    <x v="3"/>
    <m/>
    <m/>
    <m/>
    <x v="1"/>
    <x v="1"/>
    <m/>
  </r>
  <r>
    <x v="12"/>
    <x v="12"/>
    <n v="5"/>
    <x v="4"/>
    <n v="1"/>
    <s v="Detalle"/>
    <n v="3"/>
    <x v="26"/>
    <x v="26"/>
    <n v="1"/>
  </r>
  <r>
    <x v="12"/>
    <x v="12"/>
    <n v="6"/>
    <x v="5"/>
    <m/>
    <m/>
    <m/>
    <x v="1"/>
    <x v="1"/>
    <m/>
  </r>
  <r>
    <x v="12"/>
    <x v="12"/>
    <n v="7"/>
    <x v="6"/>
    <m/>
    <m/>
    <m/>
    <x v="1"/>
    <x v="1"/>
    <m/>
  </r>
  <r>
    <x v="12"/>
    <x v="12"/>
    <n v="8"/>
    <x v="7"/>
    <m/>
    <m/>
    <m/>
    <x v="1"/>
    <x v="1"/>
    <m/>
  </r>
  <r>
    <x v="12"/>
    <x v="12"/>
    <n v="9"/>
    <x v="8"/>
    <n v="1"/>
    <s v="Región"/>
    <n v="4"/>
    <x v="1"/>
    <x v="1"/>
    <m/>
  </r>
  <r>
    <x v="12"/>
    <x v="12"/>
    <n v="10"/>
    <x v="9"/>
    <m/>
    <m/>
    <m/>
    <x v="1"/>
    <x v="1"/>
    <m/>
  </r>
  <r>
    <x v="12"/>
    <x v="12"/>
    <n v="11"/>
    <x v="10"/>
    <n v="1"/>
    <s v="Provincia"/>
    <n v="5"/>
    <x v="1"/>
    <x v="1"/>
    <m/>
  </r>
  <r>
    <x v="12"/>
    <x v="12"/>
    <n v="12"/>
    <x v="11"/>
    <m/>
    <m/>
    <m/>
    <x v="1"/>
    <x v="1"/>
    <m/>
  </r>
  <r>
    <x v="12"/>
    <x v="12"/>
    <n v="13"/>
    <x v="12"/>
    <n v="1"/>
    <s v="Comuna"/>
    <n v="6"/>
    <x v="1"/>
    <x v="1"/>
    <m/>
  </r>
  <r>
    <x v="12"/>
    <x v="12"/>
    <n v="14"/>
    <x v="13"/>
    <m/>
    <m/>
    <m/>
    <x v="1"/>
    <x v="1"/>
    <m/>
  </r>
  <r>
    <x v="12"/>
    <x v="12"/>
    <n v="15"/>
    <x v="14"/>
    <m/>
    <m/>
    <m/>
    <x v="1"/>
    <x v="1"/>
    <m/>
  </r>
  <r>
    <x v="12"/>
    <x v="12"/>
    <n v="16"/>
    <x v="15"/>
    <m/>
    <m/>
    <m/>
    <x v="1"/>
    <x v="1"/>
    <m/>
  </r>
  <r>
    <x v="12"/>
    <x v="12"/>
    <n v="17"/>
    <x v="16"/>
    <n v="1"/>
    <s v="Clase"/>
    <n v="2"/>
    <x v="1"/>
    <x v="1"/>
    <m/>
  </r>
  <r>
    <x v="12"/>
    <x v="12"/>
    <n v="18"/>
    <x v="17"/>
    <n v="1"/>
    <s v="Categoría"/>
    <n v="1"/>
    <x v="1"/>
    <x v="1"/>
    <m/>
  </r>
  <r>
    <x v="12"/>
    <x v="12"/>
    <n v="19"/>
    <x v="18"/>
    <m/>
    <m/>
    <m/>
    <x v="1"/>
    <x v="1"/>
    <m/>
  </r>
  <r>
    <x v="12"/>
    <x v="12"/>
    <n v="20"/>
    <x v="19"/>
    <m/>
    <m/>
    <m/>
    <x v="1"/>
    <x v="1"/>
    <m/>
  </r>
  <r>
    <x v="13"/>
    <x v="13"/>
    <n v="1"/>
    <x v="0"/>
    <n v="1"/>
    <s v="Red Vial: Camino Grado 4"/>
    <n v="7"/>
    <x v="27"/>
    <x v="27"/>
    <n v="0"/>
  </r>
  <r>
    <x v="13"/>
    <x v="13"/>
    <n v="2"/>
    <x v="1"/>
    <m/>
    <m/>
    <m/>
    <x v="1"/>
    <x v="1"/>
    <m/>
  </r>
  <r>
    <x v="13"/>
    <x v="13"/>
    <n v="3"/>
    <x v="2"/>
    <m/>
    <m/>
    <m/>
    <x v="1"/>
    <x v="1"/>
    <m/>
  </r>
  <r>
    <x v="13"/>
    <x v="13"/>
    <n v="4"/>
    <x v="3"/>
    <m/>
    <m/>
    <m/>
    <x v="1"/>
    <x v="1"/>
    <m/>
  </r>
  <r>
    <x v="13"/>
    <x v="13"/>
    <n v="5"/>
    <x v="4"/>
    <n v="1"/>
    <s v="Detalle"/>
    <n v="3"/>
    <x v="28"/>
    <x v="28"/>
    <n v="1"/>
  </r>
  <r>
    <x v="13"/>
    <x v="13"/>
    <n v="6"/>
    <x v="5"/>
    <m/>
    <m/>
    <m/>
    <x v="1"/>
    <x v="1"/>
    <m/>
  </r>
  <r>
    <x v="13"/>
    <x v="13"/>
    <n v="7"/>
    <x v="6"/>
    <m/>
    <m/>
    <m/>
    <x v="1"/>
    <x v="1"/>
    <m/>
  </r>
  <r>
    <x v="13"/>
    <x v="13"/>
    <n v="8"/>
    <x v="7"/>
    <m/>
    <m/>
    <m/>
    <x v="1"/>
    <x v="1"/>
    <m/>
  </r>
  <r>
    <x v="13"/>
    <x v="13"/>
    <n v="9"/>
    <x v="8"/>
    <n v="1"/>
    <s v="Región"/>
    <n v="4"/>
    <x v="1"/>
    <x v="1"/>
    <m/>
  </r>
  <r>
    <x v="13"/>
    <x v="13"/>
    <n v="10"/>
    <x v="9"/>
    <m/>
    <m/>
    <m/>
    <x v="1"/>
    <x v="1"/>
    <m/>
  </r>
  <r>
    <x v="13"/>
    <x v="13"/>
    <n v="11"/>
    <x v="10"/>
    <n v="1"/>
    <s v="Provincia"/>
    <n v="5"/>
    <x v="1"/>
    <x v="1"/>
    <m/>
  </r>
  <r>
    <x v="13"/>
    <x v="13"/>
    <n v="12"/>
    <x v="11"/>
    <m/>
    <m/>
    <m/>
    <x v="1"/>
    <x v="1"/>
    <m/>
  </r>
  <r>
    <x v="13"/>
    <x v="13"/>
    <n v="13"/>
    <x v="12"/>
    <n v="1"/>
    <s v="Comuna"/>
    <n v="6"/>
    <x v="1"/>
    <x v="1"/>
    <m/>
  </r>
  <r>
    <x v="13"/>
    <x v="13"/>
    <n v="14"/>
    <x v="13"/>
    <m/>
    <m/>
    <m/>
    <x v="1"/>
    <x v="1"/>
    <m/>
  </r>
  <r>
    <x v="13"/>
    <x v="13"/>
    <n v="15"/>
    <x v="14"/>
    <m/>
    <m/>
    <m/>
    <x v="1"/>
    <x v="1"/>
    <m/>
  </r>
  <r>
    <x v="13"/>
    <x v="13"/>
    <n v="16"/>
    <x v="15"/>
    <m/>
    <m/>
    <m/>
    <x v="1"/>
    <x v="1"/>
    <m/>
  </r>
  <r>
    <x v="13"/>
    <x v="13"/>
    <n v="17"/>
    <x v="16"/>
    <n v="1"/>
    <s v="Clase"/>
    <n v="2"/>
    <x v="1"/>
    <x v="1"/>
    <m/>
  </r>
  <r>
    <x v="13"/>
    <x v="13"/>
    <n v="18"/>
    <x v="17"/>
    <n v="1"/>
    <s v="Categoría"/>
    <n v="1"/>
    <x v="1"/>
    <x v="1"/>
    <m/>
  </r>
  <r>
    <x v="13"/>
    <x v="13"/>
    <n v="19"/>
    <x v="18"/>
    <m/>
    <m/>
    <m/>
    <x v="1"/>
    <x v="1"/>
    <m/>
  </r>
  <r>
    <x v="13"/>
    <x v="13"/>
    <n v="20"/>
    <x v="19"/>
    <m/>
    <m/>
    <m/>
    <x v="1"/>
    <x v="1"/>
    <m/>
  </r>
  <r>
    <x v="14"/>
    <x v="14"/>
    <n v="1"/>
    <x v="0"/>
    <n v="1"/>
    <s v="Red Vial: Paso"/>
    <n v="7"/>
    <x v="29"/>
    <x v="29"/>
    <n v="0"/>
  </r>
  <r>
    <x v="14"/>
    <x v="14"/>
    <n v="2"/>
    <x v="1"/>
    <m/>
    <m/>
    <m/>
    <x v="1"/>
    <x v="1"/>
    <m/>
  </r>
  <r>
    <x v="14"/>
    <x v="14"/>
    <n v="3"/>
    <x v="2"/>
    <m/>
    <m/>
    <m/>
    <x v="1"/>
    <x v="1"/>
    <m/>
  </r>
  <r>
    <x v="14"/>
    <x v="14"/>
    <n v="4"/>
    <x v="3"/>
    <m/>
    <m/>
    <m/>
    <x v="1"/>
    <x v="1"/>
    <m/>
  </r>
  <r>
    <x v="14"/>
    <x v="14"/>
    <n v="5"/>
    <x v="4"/>
    <n v="1"/>
    <s v="Detalle"/>
    <n v="3"/>
    <x v="30"/>
    <x v="30"/>
    <n v="1"/>
  </r>
  <r>
    <x v="14"/>
    <x v="14"/>
    <n v="6"/>
    <x v="5"/>
    <m/>
    <m/>
    <m/>
    <x v="1"/>
    <x v="1"/>
    <m/>
  </r>
  <r>
    <x v="14"/>
    <x v="14"/>
    <n v="7"/>
    <x v="6"/>
    <m/>
    <m/>
    <m/>
    <x v="1"/>
    <x v="1"/>
    <m/>
  </r>
  <r>
    <x v="14"/>
    <x v="14"/>
    <n v="8"/>
    <x v="7"/>
    <m/>
    <m/>
    <m/>
    <x v="1"/>
    <x v="1"/>
    <m/>
  </r>
  <r>
    <x v="14"/>
    <x v="14"/>
    <n v="9"/>
    <x v="8"/>
    <n v="1"/>
    <s v="Región"/>
    <n v="4"/>
    <x v="1"/>
    <x v="1"/>
    <m/>
  </r>
  <r>
    <x v="14"/>
    <x v="14"/>
    <n v="10"/>
    <x v="9"/>
    <m/>
    <m/>
    <m/>
    <x v="1"/>
    <x v="1"/>
    <m/>
  </r>
  <r>
    <x v="14"/>
    <x v="14"/>
    <n v="11"/>
    <x v="10"/>
    <n v="1"/>
    <s v="Provincia"/>
    <n v="5"/>
    <x v="1"/>
    <x v="1"/>
    <m/>
  </r>
  <r>
    <x v="14"/>
    <x v="14"/>
    <n v="12"/>
    <x v="11"/>
    <m/>
    <m/>
    <m/>
    <x v="1"/>
    <x v="1"/>
    <m/>
  </r>
  <r>
    <x v="14"/>
    <x v="14"/>
    <n v="13"/>
    <x v="12"/>
    <n v="1"/>
    <s v="Comuna"/>
    <n v="6"/>
    <x v="1"/>
    <x v="1"/>
    <m/>
  </r>
  <r>
    <x v="14"/>
    <x v="14"/>
    <n v="14"/>
    <x v="13"/>
    <m/>
    <m/>
    <m/>
    <x v="1"/>
    <x v="1"/>
    <m/>
  </r>
  <r>
    <x v="14"/>
    <x v="14"/>
    <n v="15"/>
    <x v="14"/>
    <m/>
    <m/>
    <m/>
    <x v="1"/>
    <x v="1"/>
    <m/>
  </r>
  <r>
    <x v="14"/>
    <x v="14"/>
    <n v="16"/>
    <x v="15"/>
    <m/>
    <m/>
    <m/>
    <x v="1"/>
    <x v="1"/>
    <m/>
  </r>
  <r>
    <x v="14"/>
    <x v="14"/>
    <n v="17"/>
    <x v="16"/>
    <n v="1"/>
    <s v="Clase"/>
    <n v="2"/>
    <x v="1"/>
    <x v="1"/>
    <m/>
  </r>
  <r>
    <x v="14"/>
    <x v="14"/>
    <n v="18"/>
    <x v="17"/>
    <n v="1"/>
    <s v="Categoría"/>
    <n v="1"/>
    <x v="1"/>
    <x v="1"/>
    <m/>
  </r>
  <r>
    <x v="14"/>
    <x v="14"/>
    <n v="19"/>
    <x v="18"/>
    <m/>
    <m/>
    <m/>
    <x v="1"/>
    <x v="1"/>
    <m/>
  </r>
  <r>
    <x v="14"/>
    <x v="14"/>
    <n v="20"/>
    <x v="19"/>
    <m/>
    <m/>
    <m/>
    <x v="1"/>
    <x v="1"/>
    <m/>
  </r>
  <r>
    <x v="15"/>
    <x v="15"/>
    <n v="1"/>
    <x v="0"/>
    <n v="1"/>
    <s v="Red Vial: Camino Grado 3"/>
    <n v="7"/>
    <x v="31"/>
    <x v="31"/>
    <n v="0"/>
  </r>
  <r>
    <x v="15"/>
    <x v="15"/>
    <n v="2"/>
    <x v="1"/>
    <m/>
    <m/>
    <m/>
    <x v="1"/>
    <x v="1"/>
    <m/>
  </r>
  <r>
    <x v="15"/>
    <x v="15"/>
    <n v="3"/>
    <x v="2"/>
    <m/>
    <m/>
    <m/>
    <x v="1"/>
    <x v="1"/>
    <m/>
  </r>
  <r>
    <x v="15"/>
    <x v="15"/>
    <n v="4"/>
    <x v="3"/>
    <m/>
    <m/>
    <m/>
    <x v="1"/>
    <x v="1"/>
    <m/>
  </r>
  <r>
    <x v="15"/>
    <x v="15"/>
    <n v="5"/>
    <x v="4"/>
    <n v="1"/>
    <s v="Detalle"/>
    <n v="3"/>
    <x v="32"/>
    <x v="32"/>
    <n v="1"/>
  </r>
  <r>
    <x v="15"/>
    <x v="15"/>
    <n v="6"/>
    <x v="5"/>
    <m/>
    <m/>
    <m/>
    <x v="1"/>
    <x v="1"/>
    <m/>
  </r>
  <r>
    <x v="15"/>
    <x v="15"/>
    <n v="7"/>
    <x v="6"/>
    <m/>
    <m/>
    <m/>
    <x v="1"/>
    <x v="1"/>
    <m/>
  </r>
  <r>
    <x v="15"/>
    <x v="15"/>
    <n v="8"/>
    <x v="7"/>
    <m/>
    <m/>
    <m/>
    <x v="1"/>
    <x v="1"/>
    <m/>
  </r>
  <r>
    <x v="15"/>
    <x v="15"/>
    <n v="9"/>
    <x v="8"/>
    <n v="1"/>
    <s v="Región"/>
    <n v="4"/>
    <x v="1"/>
    <x v="1"/>
    <m/>
  </r>
  <r>
    <x v="15"/>
    <x v="15"/>
    <n v="10"/>
    <x v="9"/>
    <m/>
    <m/>
    <m/>
    <x v="1"/>
    <x v="1"/>
    <m/>
  </r>
  <r>
    <x v="15"/>
    <x v="15"/>
    <n v="11"/>
    <x v="10"/>
    <n v="1"/>
    <s v="Provincia"/>
    <n v="5"/>
    <x v="1"/>
    <x v="1"/>
    <m/>
  </r>
  <r>
    <x v="15"/>
    <x v="15"/>
    <n v="12"/>
    <x v="11"/>
    <m/>
    <m/>
    <m/>
    <x v="1"/>
    <x v="1"/>
    <m/>
  </r>
  <r>
    <x v="15"/>
    <x v="15"/>
    <n v="13"/>
    <x v="12"/>
    <n v="1"/>
    <s v="Comuna"/>
    <n v="6"/>
    <x v="1"/>
    <x v="1"/>
    <m/>
  </r>
  <r>
    <x v="15"/>
    <x v="15"/>
    <n v="14"/>
    <x v="13"/>
    <m/>
    <m/>
    <m/>
    <x v="1"/>
    <x v="1"/>
    <m/>
  </r>
  <r>
    <x v="15"/>
    <x v="15"/>
    <n v="15"/>
    <x v="14"/>
    <m/>
    <m/>
    <m/>
    <x v="1"/>
    <x v="1"/>
    <m/>
  </r>
  <r>
    <x v="15"/>
    <x v="15"/>
    <n v="16"/>
    <x v="15"/>
    <m/>
    <m/>
    <m/>
    <x v="1"/>
    <x v="1"/>
    <m/>
  </r>
  <r>
    <x v="15"/>
    <x v="15"/>
    <n v="17"/>
    <x v="16"/>
    <n v="1"/>
    <s v="Clase"/>
    <n v="2"/>
    <x v="1"/>
    <x v="1"/>
    <m/>
  </r>
  <r>
    <x v="15"/>
    <x v="15"/>
    <n v="18"/>
    <x v="17"/>
    <n v="1"/>
    <s v="Categoría"/>
    <n v="1"/>
    <x v="1"/>
    <x v="1"/>
    <m/>
  </r>
  <r>
    <x v="15"/>
    <x v="15"/>
    <n v="19"/>
    <x v="18"/>
    <m/>
    <m/>
    <m/>
    <x v="1"/>
    <x v="1"/>
    <m/>
  </r>
  <r>
    <x v="15"/>
    <x v="15"/>
    <n v="20"/>
    <x v="19"/>
    <m/>
    <m/>
    <m/>
    <x v="1"/>
    <x v="1"/>
    <m/>
  </r>
  <r>
    <x v="16"/>
    <x v="16"/>
    <n v="1"/>
    <x v="0"/>
    <n v="1"/>
    <s v="Red Vial: Enlace Secundario"/>
    <n v="7"/>
    <x v="33"/>
    <x v="33"/>
    <n v="0"/>
  </r>
  <r>
    <x v="16"/>
    <x v="16"/>
    <n v="2"/>
    <x v="1"/>
    <m/>
    <m/>
    <m/>
    <x v="1"/>
    <x v="1"/>
    <m/>
  </r>
  <r>
    <x v="16"/>
    <x v="16"/>
    <n v="3"/>
    <x v="2"/>
    <m/>
    <m/>
    <m/>
    <x v="1"/>
    <x v="1"/>
    <m/>
  </r>
  <r>
    <x v="16"/>
    <x v="16"/>
    <n v="4"/>
    <x v="3"/>
    <m/>
    <m/>
    <m/>
    <x v="1"/>
    <x v="1"/>
    <m/>
  </r>
  <r>
    <x v="16"/>
    <x v="16"/>
    <n v="5"/>
    <x v="4"/>
    <n v="1"/>
    <s v="Detalle"/>
    <n v="3"/>
    <x v="34"/>
    <x v="34"/>
    <n v="1"/>
  </r>
  <r>
    <x v="16"/>
    <x v="16"/>
    <n v="6"/>
    <x v="5"/>
    <m/>
    <m/>
    <m/>
    <x v="1"/>
    <x v="1"/>
    <m/>
  </r>
  <r>
    <x v="16"/>
    <x v="16"/>
    <n v="7"/>
    <x v="6"/>
    <m/>
    <m/>
    <m/>
    <x v="1"/>
    <x v="1"/>
    <m/>
  </r>
  <r>
    <x v="16"/>
    <x v="16"/>
    <n v="8"/>
    <x v="7"/>
    <m/>
    <m/>
    <m/>
    <x v="1"/>
    <x v="1"/>
    <m/>
  </r>
  <r>
    <x v="16"/>
    <x v="16"/>
    <n v="9"/>
    <x v="8"/>
    <n v="1"/>
    <s v="Región"/>
    <n v="4"/>
    <x v="1"/>
    <x v="1"/>
    <m/>
  </r>
  <r>
    <x v="16"/>
    <x v="16"/>
    <n v="10"/>
    <x v="9"/>
    <m/>
    <m/>
    <m/>
    <x v="1"/>
    <x v="1"/>
    <m/>
  </r>
  <r>
    <x v="16"/>
    <x v="16"/>
    <n v="11"/>
    <x v="10"/>
    <n v="1"/>
    <s v="Provincia"/>
    <n v="5"/>
    <x v="1"/>
    <x v="1"/>
    <m/>
  </r>
  <r>
    <x v="16"/>
    <x v="16"/>
    <n v="12"/>
    <x v="11"/>
    <m/>
    <m/>
    <m/>
    <x v="1"/>
    <x v="1"/>
    <m/>
  </r>
  <r>
    <x v="16"/>
    <x v="16"/>
    <n v="13"/>
    <x v="12"/>
    <n v="1"/>
    <s v="Comuna"/>
    <n v="6"/>
    <x v="1"/>
    <x v="1"/>
    <m/>
  </r>
  <r>
    <x v="16"/>
    <x v="16"/>
    <n v="14"/>
    <x v="13"/>
    <m/>
    <m/>
    <m/>
    <x v="1"/>
    <x v="1"/>
    <m/>
  </r>
  <r>
    <x v="16"/>
    <x v="16"/>
    <n v="15"/>
    <x v="14"/>
    <m/>
    <m/>
    <m/>
    <x v="1"/>
    <x v="1"/>
    <m/>
  </r>
  <r>
    <x v="16"/>
    <x v="16"/>
    <n v="16"/>
    <x v="15"/>
    <m/>
    <m/>
    <m/>
    <x v="1"/>
    <x v="1"/>
    <m/>
  </r>
  <r>
    <x v="16"/>
    <x v="16"/>
    <n v="17"/>
    <x v="16"/>
    <n v="1"/>
    <s v="Clase"/>
    <n v="2"/>
    <x v="1"/>
    <x v="1"/>
    <m/>
  </r>
  <r>
    <x v="16"/>
    <x v="16"/>
    <n v="18"/>
    <x v="17"/>
    <n v="1"/>
    <s v="Categoría"/>
    <n v="1"/>
    <x v="1"/>
    <x v="1"/>
    <m/>
  </r>
  <r>
    <x v="16"/>
    <x v="16"/>
    <n v="19"/>
    <x v="18"/>
    <m/>
    <m/>
    <m/>
    <x v="1"/>
    <x v="1"/>
    <m/>
  </r>
  <r>
    <x v="16"/>
    <x v="16"/>
    <n v="20"/>
    <x v="19"/>
    <m/>
    <m/>
    <m/>
    <x v="1"/>
    <x v="1"/>
    <m/>
  </r>
  <r>
    <x v="17"/>
    <x v="17"/>
    <n v="1"/>
    <x v="0"/>
    <n v="1"/>
    <s v="Red Vial: Peatonal"/>
    <n v="7"/>
    <x v="35"/>
    <x v="35"/>
    <n v="0"/>
  </r>
  <r>
    <x v="17"/>
    <x v="17"/>
    <n v="2"/>
    <x v="1"/>
    <m/>
    <m/>
    <m/>
    <x v="1"/>
    <x v="1"/>
    <m/>
  </r>
  <r>
    <x v="17"/>
    <x v="17"/>
    <n v="3"/>
    <x v="2"/>
    <m/>
    <m/>
    <m/>
    <x v="1"/>
    <x v="1"/>
    <m/>
  </r>
  <r>
    <x v="17"/>
    <x v="17"/>
    <n v="4"/>
    <x v="3"/>
    <m/>
    <m/>
    <m/>
    <x v="1"/>
    <x v="1"/>
    <m/>
  </r>
  <r>
    <x v="17"/>
    <x v="17"/>
    <n v="5"/>
    <x v="4"/>
    <n v="1"/>
    <s v="Detalle"/>
    <n v="3"/>
    <x v="36"/>
    <x v="36"/>
    <n v="1"/>
  </r>
  <r>
    <x v="17"/>
    <x v="17"/>
    <n v="6"/>
    <x v="5"/>
    <m/>
    <m/>
    <m/>
    <x v="1"/>
    <x v="1"/>
    <m/>
  </r>
  <r>
    <x v="17"/>
    <x v="17"/>
    <n v="7"/>
    <x v="6"/>
    <m/>
    <m/>
    <m/>
    <x v="1"/>
    <x v="1"/>
    <m/>
  </r>
  <r>
    <x v="17"/>
    <x v="17"/>
    <n v="8"/>
    <x v="7"/>
    <m/>
    <m/>
    <m/>
    <x v="1"/>
    <x v="1"/>
    <m/>
  </r>
  <r>
    <x v="17"/>
    <x v="17"/>
    <n v="9"/>
    <x v="8"/>
    <n v="1"/>
    <s v="Región"/>
    <n v="4"/>
    <x v="1"/>
    <x v="1"/>
    <m/>
  </r>
  <r>
    <x v="17"/>
    <x v="17"/>
    <n v="10"/>
    <x v="9"/>
    <m/>
    <m/>
    <m/>
    <x v="1"/>
    <x v="1"/>
    <m/>
  </r>
  <r>
    <x v="17"/>
    <x v="17"/>
    <n v="11"/>
    <x v="10"/>
    <n v="1"/>
    <s v="Provincia"/>
    <n v="5"/>
    <x v="1"/>
    <x v="1"/>
    <m/>
  </r>
  <r>
    <x v="17"/>
    <x v="17"/>
    <n v="12"/>
    <x v="11"/>
    <m/>
    <m/>
    <m/>
    <x v="1"/>
    <x v="1"/>
    <m/>
  </r>
  <r>
    <x v="17"/>
    <x v="17"/>
    <n v="13"/>
    <x v="12"/>
    <n v="1"/>
    <s v="Comuna"/>
    <n v="6"/>
    <x v="1"/>
    <x v="1"/>
    <m/>
  </r>
  <r>
    <x v="17"/>
    <x v="17"/>
    <n v="14"/>
    <x v="13"/>
    <m/>
    <m/>
    <m/>
    <x v="1"/>
    <x v="1"/>
    <m/>
  </r>
  <r>
    <x v="17"/>
    <x v="17"/>
    <n v="15"/>
    <x v="14"/>
    <m/>
    <m/>
    <m/>
    <x v="1"/>
    <x v="1"/>
    <m/>
  </r>
  <r>
    <x v="17"/>
    <x v="17"/>
    <n v="16"/>
    <x v="15"/>
    <m/>
    <m/>
    <m/>
    <x v="1"/>
    <x v="1"/>
    <m/>
  </r>
  <r>
    <x v="17"/>
    <x v="17"/>
    <n v="17"/>
    <x v="16"/>
    <n v="1"/>
    <s v="Clase"/>
    <n v="2"/>
    <x v="1"/>
    <x v="1"/>
    <m/>
  </r>
  <r>
    <x v="17"/>
    <x v="17"/>
    <n v="18"/>
    <x v="17"/>
    <n v="1"/>
    <s v="Categoría"/>
    <n v="1"/>
    <x v="1"/>
    <x v="1"/>
    <m/>
  </r>
  <r>
    <x v="17"/>
    <x v="17"/>
    <n v="19"/>
    <x v="18"/>
    <m/>
    <m/>
    <m/>
    <x v="1"/>
    <x v="1"/>
    <m/>
  </r>
  <r>
    <x v="17"/>
    <x v="17"/>
    <n v="20"/>
    <x v="19"/>
    <m/>
    <m/>
    <m/>
    <x v="1"/>
    <x v="1"/>
    <m/>
  </r>
  <r>
    <x v="18"/>
    <x v="18"/>
    <n v="1"/>
    <x v="0"/>
    <n v="1"/>
    <s v="Red Vial: Herradura"/>
    <n v="7"/>
    <x v="37"/>
    <x v="37"/>
    <n v="0"/>
  </r>
  <r>
    <x v="18"/>
    <x v="18"/>
    <n v="2"/>
    <x v="1"/>
    <m/>
    <m/>
    <m/>
    <x v="1"/>
    <x v="1"/>
    <m/>
  </r>
  <r>
    <x v="18"/>
    <x v="18"/>
    <n v="3"/>
    <x v="2"/>
    <m/>
    <m/>
    <m/>
    <x v="1"/>
    <x v="1"/>
    <m/>
  </r>
  <r>
    <x v="18"/>
    <x v="18"/>
    <n v="4"/>
    <x v="3"/>
    <m/>
    <m/>
    <m/>
    <x v="1"/>
    <x v="1"/>
    <m/>
  </r>
  <r>
    <x v="18"/>
    <x v="18"/>
    <n v="5"/>
    <x v="4"/>
    <n v="1"/>
    <s v="Detalle"/>
    <n v="3"/>
    <x v="38"/>
    <x v="38"/>
    <n v="1"/>
  </r>
  <r>
    <x v="18"/>
    <x v="18"/>
    <n v="6"/>
    <x v="5"/>
    <m/>
    <m/>
    <m/>
    <x v="1"/>
    <x v="1"/>
    <m/>
  </r>
  <r>
    <x v="18"/>
    <x v="18"/>
    <n v="7"/>
    <x v="6"/>
    <m/>
    <m/>
    <m/>
    <x v="1"/>
    <x v="1"/>
    <m/>
  </r>
  <r>
    <x v="18"/>
    <x v="18"/>
    <n v="8"/>
    <x v="7"/>
    <m/>
    <m/>
    <m/>
    <x v="1"/>
    <x v="1"/>
    <m/>
  </r>
  <r>
    <x v="18"/>
    <x v="18"/>
    <n v="9"/>
    <x v="8"/>
    <n v="1"/>
    <s v="Región"/>
    <n v="4"/>
    <x v="1"/>
    <x v="1"/>
    <m/>
  </r>
  <r>
    <x v="18"/>
    <x v="18"/>
    <n v="10"/>
    <x v="9"/>
    <m/>
    <m/>
    <m/>
    <x v="1"/>
    <x v="1"/>
    <m/>
  </r>
  <r>
    <x v="18"/>
    <x v="18"/>
    <n v="11"/>
    <x v="10"/>
    <n v="1"/>
    <s v="Provincia"/>
    <n v="5"/>
    <x v="1"/>
    <x v="1"/>
    <m/>
  </r>
  <r>
    <x v="18"/>
    <x v="18"/>
    <n v="12"/>
    <x v="11"/>
    <m/>
    <m/>
    <m/>
    <x v="1"/>
    <x v="1"/>
    <m/>
  </r>
  <r>
    <x v="18"/>
    <x v="18"/>
    <n v="13"/>
    <x v="12"/>
    <n v="1"/>
    <s v="Comuna"/>
    <n v="6"/>
    <x v="1"/>
    <x v="1"/>
    <m/>
  </r>
  <r>
    <x v="18"/>
    <x v="18"/>
    <n v="14"/>
    <x v="13"/>
    <m/>
    <m/>
    <m/>
    <x v="1"/>
    <x v="1"/>
    <m/>
  </r>
  <r>
    <x v="18"/>
    <x v="18"/>
    <n v="15"/>
    <x v="14"/>
    <m/>
    <m/>
    <m/>
    <x v="1"/>
    <x v="1"/>
    <m/>
  </r>
  <r>
    <x v="18"/>
    <x v="18"/>
    <n v="16"/>
    <x v="15"/>
    <m/>
    <m/>
    <m/>
    <x v="1"/>
    <x v="1"/>
    <m/>
  </r>
  <r>
    <x v="18"/>
    <x v="18"/>
    <n v="17"/>
    <x v="16"/>
    <n v="1"/>
    <s v="Clase"/>
    <n v="2"/>
    <x v="1"/>
    <x v="1"/>
    <m/>
  </r>
  <r>
    <x v="18"/>
    <x v="18"/>
    <n v="18"/>
    <x v="17"/>
    <n v="1"/>
    <s v="Categoría"/>
    <n v="1"/>
    <x v="1"/>
    <x v="1"/>
    <m/>
  </r>
  <r>
    <x v="18"/>
    <x v="18"/>
    <n v="19"/>
    <x v="18"/>
    <m/>
    <m/>
    <m/>
    <x v="1"/>
    <x v="1"/>
    <m/>
  </r>
  <r>
    <x v="18"/>
    <x v="18"/>
    <n v="20"/>
    <x v="19"/>
    <m/>
    <m/>
    <m/>
    <x v="1"/>
    <x v="1"/>
    <m/>
  </r>
  <r>
    <x v="19"/>
    <x v="19"/>
    <n v="1"/>
    <x v="0"/>
    <n v="1"/>
    <s v="Red Vial: Camino Grado 2"/>
    <n v="7"/>
    <x v="39"/>
    <x v="39"/>
    <n v="0"/>
  </r>
  <r>
    <x v="19"/>
    <x v="19"/>
    <n v="2"/>
    <x v="1"/>
    <m/>
    <m/>
    <m/>
    <x v="1"/>
    <x v="1"/>
    <m/>
  </r>
  <r>
    <x v="19"/>
    <x v="19"/>
    <n v="3"/>
    <x v="2"/>
    <m/>
    <m/>
    <m/>
    <x v="1"/>
    <x v="1"/>
    <m/>
  </r>
  <r>
    <x v="19"/>
    <x v="19"/>
    <n v="4"/>
    <x v="3"/>
    <m/>
    <m/>
    <m/>
    <x v="1"/>
    <x v="1"/>
    <m/>
  </r>
  <r>
    <x v="19"/>
    <x v="19"/>
    <n v="5"/>
    <x v="4"/>
    <n v="1"/>
    <s v="Detalle"/>
    <n v="3"/>
    <x v="40"/>
    <x v="40"/>
    <n v="1"/>
  </r>
  <r>
    <x v="19"/>
    <x v="19"/>
    <n v="6"/>
    <x v="5"/>
    <m/>
    <m/>
    <m/>
    <x v="1"/>
    <x v="1"/>
    <m/>
  </r>
  <r>
    <x v="19"/>
    <x v="19"/>
    <n v="7"/>
    <x v="6"/>
    <m/>
    <m/>
    <m/>
    <x v="1"/>
    <x v="1"/>
    <m/>
  </r>
  <r>
    <x v="19"/>
    <x v="19"/>
    <n v="8"/>
    <x v="7"/>
    <m/>
    <m/>
    <m/>
    <x v="1"/>
    <x v="1"/>
    <m/>
  </r>
  <r>
    <x v="19"/>
    <x v="19"/>
    <n v="9"/>
    <x v="8"/>
    <n v="1"/>
    <s v="Región"/>
    <n v="4"/>
    <x v="1"/>
    <x v="1"/>
    <m/>
  </r>
  <r>
    <x v="19"/>
    <x v="19"/>
    <n v="10"/>
    <x v="9"/>
    <m/>
    <m/>
    <m/>
    <x v="1"/>
    <x v="1"/>
    <m/>
  </r>
  <r>
    <x v="19"/>
    <x v="19"/>
    <n v="11"/>
    <x v="10"/>
    <n v="1"/>
    <s v="Provincia"/>
    <n v="5"/>
    <x v="1"/>
    <x v="1"/>
    <m/>
  </r>
  <r>
    <x v="19"/>
    <x v="19"/>
    <n v="12"/>
    <x v="11"/>
    <m/>
    <m/>
    <m/>
    <x v="1"/>
    <x v="1"/>
    <m/>
  </r>
  <r>
    <x v="19"/>
    <x v="19"/>
    <n v="13"/>
    <x v="12"/>
    <n v="1"/>
    <s v="Comuna"/>
    <n v="6"/>
    <x v="1"/>
    <x v="1"/>
    <m/>
  </r>
  <r>
    <x v="19"/>
    <x v="19"/>
    <n v="14"/>
    <x v="13"/>
    <m/>
    <m/>
    <m/>
    <x v="1"/>
    <x v="1"/>
    <m/>
  </r>
  <r>
    <x v="19"/>
    <x v="19"/>
    <n v="15"/>
    <x v="14"/>
    <m/>
    <m/>
    <m/>
    <x v="1"/>
    <x v="1"/>
    <m/>
  </r>
  <r>
    <x v="19"/>
    <x v="19"/>
    <n v="16"/>
    <x v="15"/>
    <m/>
    <m/>
    <m/>
    <x v="1"/>
    <x v="1"/>
    <m/>
  </r>
  <r>
    <x v="19"/>
    <x v="19"/>
    <n v="17"/>
    <x v="16"/>
    <n v="1"/>
    <s v="Clase"/>
    <n v="2"/>
    <x v="1"/>
    <x v="1"/>
    <m/>
  </r>
  <r>
    <x v="19"/>
    <x v="19"/>
    <n v="18"/>
    <x v="17"/>
    <n v="1"/>
    <s v="Categoría"/>
    <n v="1"/>
    <x v="1"/>
    <x v="1"/>
    <m/>
  </r>
  <r>
    <x v="19"/>
    <x v="19"/>
    <n v="19"/>
    <x v="18"/>
    <m/>
    <m/>
    <m/>
    <x v="1"/>
    <x v="1"/>
    <m/>
  </r>
  <r>
    <x v="19"/>
    <x v="19"/>
    <n v="20"/>
    <x v="19"/>
    <m/>
    <m/>
    <m/>
    <x v="1"/>
    <x v="1"/>
    <m/>
  </r>
  <r>
    <x v="20"/>
    <x v="20"/>
    <n v="1"/>
    <x v="0"/>
    <n v="1"/>
    <s v="Red Vial: Desconocido"/>
    <n v="7"/>
    <x v="41"/>
    <x v="41"/>
    <n v="0"/>
  </r>
  <r>
    <x v="20"/>
    <x v="20"/>
    <n v="2"/>
    <x v="1"/>
    <m/>
    <m/>
    <m/>
    <x v="1"/>
    <x v="1"/>
    <m/>
  </r>
  <r>
    <x v="20"/>
    <x v="20"/>
    <n v="3"/>
    <x v="2"/>
    <m/>
    <m/>
    <m/>
    <x v="1"/>
    <x v="1"/>
    <m/>
  </r>
  <r>
    <x v="20"/>
    <x v="20"/>
    <n v="4"/>
    <x v="3"/>
    <m/>
    <m/>
    <m/>
    <x v="1"/>
    <x v="1"/>
    <m/>
  </r>
  <r>
    <x v="20"/>
    <x v="20"/>
    <n v="5"/>
    <x v="4"/>
    <n v="1"/>
    <s v="Detalle"/>
    <n v="3"/>
    <x v="42"/>
    <x v="42"/>
    <n v="1"/>
  </r>
  <r>
    <x v="20"/>
    <x v="20"/>
    <n v="6"/>
    <x v="5"/>
    <m/>
    <m/>
    <m/>
    <x v="1"/>
    <x v="1"/>
    <m/>
  </r>
  <r>
    <x v="20"/>
    <x v="20"/>
    <n v="7"/>
    <x v="6"/>
    <m/>
    <m/>
    <m/>
    <x v="1"/>
    <x v="1"/>
    <m/>
  </r>
  <r>
    <x v="20"/>
    <x v="20"/>
    <n v="8"/>
    <x v="7"/>
    <m/>
    <m/>
    <m/>
    <x v="1"/>
    <x v="1"/>
    <m/>
  </r>
  <r>
    <x v="20"/>
    <x v="20"/>
    <n v="9"/>
    <x v="8"/>
    <n v="1"/>
    <s v="Región"/>
    <n v="4"/>
    <x v="1"/>
    <x v="1"/>
    <m/>
  </r>
  <r>
    <x v="20"/>
    <x v="20"/>
    <n v="10"/>
    <x v="9"/>
    <m/>
    <m/>
    <m/>
    <x v="1"/>
    <x v="1"/>
    <m/>
  </r>
  <r>
    <x v="20"/>
    <x v="20"/>
    <n v="11"/>
    <x v="10"/>
    <n v="1"/>
    <s v="Provincia"/>
    <n v="5"/>
    <x v="1"/>
    <x v="1"/>
    <m/>
  </r>
  <r>
    <x v="20"/>
    <x v="20"/>
    <n v="12"/>
    <x v="11"/>
    <m/>
    <m/>
    <m/>
    <x v="1"/>
    <x v="1"/>
    <m/>
  </r>
  <r>
    <x v="20"/>
    <x v="20"/>
    <n v="13"/>
    <x v="12"/>
    <n v="1"/>
    <s v="Comuna"/>
    <n v="6"/>
    <x v="1"/>
    <x v="1"/>
    <m/>
  </r>
  <r>
    <x v="20"/>
    <x v="20"/>
    <n v="14"/>
    <x v="13"/>
    <m/>
    <m/>
    <m/>
    <x v="1"/>
    <x v="1"/>
    <m/>
  </r>
  <r>
    <x v="20"/>
    <x v="20"/>
    <n v="15"/>
    <x v="14"/>
    <m/>
    <m/>
    <m/>
    <x v="1"/>
    <x v="1"/>
    <m/>
  </r>
  <r>
    <x v="20"/>
    <x v="20"/>
    <n v="16"/>
    <x v="15"/>
    <m/>
    <m/>
    <m/>
    <x v="1"/>
    <x v="1"/>
    <m/>
  </r>
  <r>
    <x v="20"/>
    <x v="20"/>
    <n v="17"/>
    <x v="16"/>
    <n v="1"/>
    <s v="Clase"/>
    <n v="2"/>
    <x v="1"/>
    <x v="1"/>
    <m/>
  </r>
  <r>
    <x v="20"/>
    <x v="20"/>
    <n v="18"/>
    <x v="17"/>
    <n v="1"/>
    <s v="Categoría"/>
    <n v="1"/>
    <x v="1"/>
    <x v="1"/>
    <m/>
  </r>
  <r>
    <x v="20"/>
    <x v="20"/>
    <n v="19"/>
    <x v="18"/>
    <m/>
    <m/>
    <m/>
    <x v="1"/>
    <x v="1"/>
    <m/>
  </r>
  <r>
    <x v="20"/>
    <x v="20"/>
    <n v="20"/>
    <x v="19"/>
    <m/>
    <m/>
    <m/>
    <x v="1"/>
    <x v="1"/>
    <m/>
  </r>
  <r>
    <x v="21"/>
    <x v="21"/>
    <n v="1"/>
    <x v="0"/>
    <n v="1"/>
    <s v="Red Vial: Ciclovía"/>
    <n v="7"/>
    <x v="43"/>
    <x v="43"/>
    <n v="0"/>
  </r>
  <r>
    <x v="21"/>
    <x v="21"/>
    <n v="2"/>
    <x v="1"/>
    <m/>
    <m/>
    <m/>
    <x v="1"/>
    <x v="1"/>
    <m/>
  </r>
  <r>
    <x v="21"/>
    <x v="21"/>
    <n v="3"/>
    <x v="2"/>
    <m/>
    <m/>
    <m/>
    <x v="1"/>
    <x v="1"/>
    <m/>
  </r>
  <r>
    <x v="21"/>
    <x v="21"/>
    <n v="4"/>
    <x v="3"/>
    <m/>
    <m/>
    <m/>
    <x v="1"/>
    <x v="1"/>
    <m/>
  </r>
  <r>
    <x v="21"/>
    <x v="21"/>
    <n v="5"/>
    <x v="4"/>
    <n v="1"/>
    <s v="Detalle"/>
    <n v="3"/>
    <x v="44"/>
    <x v="44"/>
    <n v="1"/>
  </r>
  <r>
    <x v="21"/>
    <x v="21"/>
    <n v="6"/>
    <x v="5"/>
    <m/>
    <m/>
    <m/>
    <x v="1"/>
    <x v="1"/>
    <m/>
  </r>
  <r>
    <x v="21"/>
    <x v="21"/>
    <n v="7"/>
    <x v="6"/>
    <m/>
    <m/>
    <m/>
    <x v="1"/>
    <x v="1"/>
    <m/>
  </r>
  <r>
    <x v="21"/>
    <x v="21"/>
    <n v="8"/>
    <x v="7"/>
    <m/>
    <m/>
    <m/>
    <x v="1"/>
    <x v="1"/>
    <m/>
  </r>
  <r>
    <x v="21"/>
    <x v="21"/>
    <n v="9"/>
    <x v="8"/>
    <n v="1"/>
    <s v="Región"/>
    <n v="4"/>
    <x v="1"/>
    <x v="1"/>
    <m/>
  </r>
  <r>
    <x v="21"/>
    <x v="21"/>
    <n v="10"/>
    <x v="9"/>
    <m/>
    <m/>
    <m/>
    <x v="1"/>
    <x v="1"/>
    <m/>
  </r>
  <r>
    <x v="21"/>
    <x v="21"/>
    <n v="11"/>
    <x v="10"/>
    <n v="1"/>
    <s v="Provincia"/>
    <n v="5"/>
    <x v="1"/>
    <x v="1"/>
    <m/>
  </r>
  <r>
    <x v="21"/>
    <x v="21"/>
    <n v="12"/>
    <x v="11"/>
    <m/>
    <m/>
    <m/>
    <x v="1"/>
    <x v="1"/>
    <m/>
  </r>
  <r>
    <x v="21"/>
    <x v="21"/>
    <n v="13"/>
    <x v="12"/>
    <n v="1"/>
    <s v="Comuna"/>
    <n v="6"/>
    <x v="1"/>
    <x v="1"/>
    <m/>
  </r>
  <r>
    <x v="21"/>
    <x v="21"/>
    <n v="14"/>
    <x v="13"/>
    <m/>
    <m/>
    <m/>
    <x v="1"/>
    <x v="1"/>
    <m/>
  </r>
  <r>
    <x v="21"/>
    <x v="21"/>
    <n v="15"/>
    <x v="14"/>
    <m/>
    <m/>
    <m/>
    <x v="1"/>
    <x v="1"/>
    <m/>
  </r>
  <r>
    <x v="21"/>
    <x v="21"/>
    <n v="16"/>
    <x v="15"/>
    <m/>
    <m/>
    <m/>
    <x v="1"/>
    <x v="1"/>
    <m/>
  </r>
  <r>
    <x v="21"/>
    <x v="21"/>
    <n v="17"/>
    <x v="16"/>
    <n v="1"/>
    <s v="Clase"/>
    <n v="2"/>
    <x v="1"/>
    <x v="1"/>
    <m/>
  </r>
  <r>
    <x v="21"/>
    <x v="21"/>
    <n v="18"/>
    <x v="17"/>
    <n v="1"/>
    <s v="Categoría"/>
    <n v="1"/>
    <x v="1"/>
    <x v="1"/>
    <m/>
  </r>
  <r>
    <x v="21"/>
    <x v="21"/>
    <n v="19"/>
    <x v="18"/>
    <m/>
    <m/>
    <m/>
    <x v="1"/>
    <x v="1"/>
    <m/>
  </r>
  <r>
    <x v="21"/>
    <x v="21"/>
    <n v="20"/>
    <x v="19"/>
    <m/>
    <m/>
    <m/>
    <x v="1"/>
    <x v="1"/>
    <m/>
  </r>
  <r>
    <x v="22"/>
    <x v="22"/>
    <n v="1"/>
    <x v="0"/>
    <n v="1"/>
    <s v="Red Vial: Enlace Terciario"/>
    <n v="7"/>
    <x v="45"/>
    <x v="45"/>
    <n v="0"/>
  </r>
  <r>
    <x v="22"/>
    <x v="22"/>
    <n v="2"/>
    <x v="1"/>
    <m/>
    <m/>
    <m/>
    <x v="1"/>
    <x v="1"/>
    <m/>
  </r>
  <r>
    <x v="22"/>
    <x v="22"/>
    <n v="3"/>
    <x v="2"/>
    <m/>
    <m/>
    <m/>
    <x v="1"/>
    <x v="1"/>
    <m/>
  </r>
  <r>
    <x v="22"/>
    <x v="22"/>
    <n v="4"/>
    <x v="3"/>
    <m/>
    <m/>
    <m/>
    <x v="1"/>
    <x v="1"/>
    <m/>
  </r>
  <r>
    <x v="22"/>
    <x v="22"/>
    <n v="5"/>
    <x v="4"/>
    <n v="1"/>
    <s v="Detalle"/>
    <n v="3"/>
    <x v="46"/>
    <x v="46"/>
    <n v="1"/>
  </r>
  <r>
    <x v="22"/>
    <x v="22"/>
    <n v="6"/>
    <x v="5"/>
    <m/>
    <m/>
    <m/>
    <x v="1"/>
    <x v="1"/>
    <m/>
  </r>
  <r>
    <x v="22"/>
    <x v="22"/>
    <n v="7"/>
    <x v="6"/>
    <m/>
    <m/>
    <m/>
    <x v="1"/>
    <x v="1"/>
    <m/>
  </r>
  <r>
    <x v="22"/>
    <x v="22"/>
    <n v="8"/>
    <x v="7"/>
    <m/>
    <m/>
    <m/>
    <x v="1"/>
    <x v="1"/>
    <m/>
  </r>
  <r>
    <x v="22"/>
    <x v="22"/>
    <n v="9"/>
    <x v="8"/>
    <n v="1"/>
    <s v="Región"/>
    <n v="4"/>
    <x v="1"/>
    <x v="1"/>
    <m/>
  </r>
  <r>
    <x v="22"/>
    <x v="22"/>
    <n v="10"/>
    <x v="9"/>
    <m/>
    <m/>
    <m/>
    <x v="1"/>
    <x v="1"/>
    <m/>
  </r>
  <r>
    <x v="22"/>
    <x v="22"/>
    <n v="11"/>
    <x v="10"/>
    <n v="1"/>
    <s v="Provincia"/>
    <n v="5"/>
    <x v="1"/>
    <x v="1"/>
    <m/>
  </r>
  <r>
    <x v="22"/>
    <x v="22"/>
    <n v="12"/>
    <x v="11"/>
    <m/>
    <m/>
    <m/>
    <x v="1"/>
    <x v="1"/>
    <m/>
  </r>
  <r>
    <x v="22"/>
    <x v="22"/>
    <n v="13"/>
    <x v="12"/>
    <n v="1"/>
    <s v="Comuna"/>
    <n v="6"/>
    <x v="1"/>
    <x v="1"/>
    <m/>
  </r>
  <r>
    <x v="22"/>
    <x v="22"/>
    <n v="14"/>
    <x v="13"/>
    <m/>
    <m/>
    <m/>
    <x v="1"/>
    <x v="1"/>
    <m/>
  </r>
  <r>
    <x v="22"/>
    <x v="22"/>
    <n v="15"/>
    <x v="14"/>
    <m/>
    <m/>
    <m/>
    <x v="1"/>
    <x v="1"/>
    <m/>
  </r>
  <r>
    <x v="22"/>
    <x v="22"/>
    <n v="16"/>
    <x v="15"/>
    <m/>
    <m/>
    <m/>
    <x v="1"/>
    <x v="1"/>
    <m/>
  </r>
  <r>
    <x v="22"/>
    <x v="22"/>
    <n v="17"/>
    <x v="16"/>
    <n v="1"/>
    <s v="Clase"/>
    <n v="2"/>
    <x v="1"/>
    <x v="1"/>
    <m/>
  </r>
  <r>
    <x v="22"/>
    <x v="22"/>
    <n v="18"/>
    <x v="17"/>
    <n v="1"/>
    <s v="Categoría"/>
    <n v="1"/>
    <x v="1"/>
    <x v="1"/>
    <m/>
  </r>
  <r>
    <x v="22"/>
    <x v="22"/>
    <n v="19"/>
    <x v="18"/>
    <m/>
    <m/>
    <m/>
    <x v="1"/>
    <x v="1"/>
    <m/>
  </r>
  <r>
    <x v="22"/>
    <x v="22"/>
    <n v="20"/>
    <x v="19"/>
    <m/>
    <m/>
    <m/>
    <x v="1"/>
    <x v="1"/>
    <m/>
  </r>
  <r>
    <x v="23"/>
    <x v="23"/>
    <n v="1"/>
    <x v="0"/>
    <n v="1"/>
    <s v="Red Vial: Enlace Autopista"/>
    <n v="7"/>
    <x v="47"/>
    <x v="47"/>
    <n v="0"/>
  </r>
  <r>
    <x v="23"/>
    <x v="23"/>
    <n v="2"/>
    <x v="1"/>
    <m/>
    <m/>
    <m/>
    <x v="1"/>
    <x v="1"/>
    <m/>
  </r>
  <r>
    <x v="23"/>
    <x v="23"/>
    <n v="3"/>
    <x v="2"/>
    <m/>
    <m/>
    <m/>
    <x v="1"/>
    <x v="1"/>
    <m/>
  </r>
  <r>
    <x v="23"/>
    <x v="23"/>
    <n v="4"/>
    <x v="3"/>
    <m/>
    <m/>
    <m/>
    <x v="1"/>
    <x v="1"/>
    <m/>
  </r>
  <r>
    <x v="23"/>
    <x v="23"/>
    <n v="5"/>
    <x v="4"/>
    <n v="1"/>
    <s v="Detalle"/>
    <n v="3"/>
    <x v="48"/>
    <x v="48"/>
    <n v="1"/>
  </r>
  <r>
    <x v="23"/>
    <x v="23"/>
    <n v="6"/>
    <x v="5"/>
    <m/>
    <m/>
    <m/>
    <x v="1"/>
    <x v="1"/>
    <m/>
  </r>
  <r>
    <x v="23"/>
    <x v="23"/>
    <n v="7"/>
    <x v="6"/>
    <m/>
    <m/>
    <m/>
    <x v="1"/>
    <x v="1"/>
    <m/>
  </r>
  <r>
    <x v="23"/>
    <x v="23"/>
    <n v="8"/>
    <x v="7"/>
    <m/>
    <m/>
    <m/>
    <x v="1"/>
    <x v="1"/>
    <m/>
  </r>
  <r>
    <x v="23"/>
    <x v="23"/>
    <n v="9"/>
    <x v="8"/>
    <n v="1"/>
    <s v="Región"/>
    <n v="4"/>
    <x v="1"/>
    <x v="1"/>
    <m/>
  </r>
  <r>
    <x v="23"/>
    <x v="23"/>
    <n v="10"/>
    <x v="9"/>
    <m/>
    <m/>
    <m/>
    <x v="1"/>
    <x v="1"/>
    <m/>
  </r>
  <r>
    <x v="23"/>
    <x v="23"/>
    <n v="11"/>
    <x v="10"/>
    <n v="1"/>
    <s v="Provincia"/>
    <n v="5"/>
    <x v="1"/>
    <x v="1"/>
    <m/>
  </r>
  <r>
    <x v="23"/>
    <x v="23"/>
    <n v="12"/>
    <x v="11"/>
    <m/>
    <m/>
    <m/>
    <x v="1"/>
    <x v="1"/>
    <m/>
  </r>
  <r>
    <x v="23"/>
    <x v="23"/>
    <n v="13"/>
    <x v="12"/>
    <n v="1"/>
    <s v="Comuna"/>
    <n v="6"/>
    <x v="1"/>
    <x v="1"/>
    <m/>
  </r>
  <r>
    <x v="23"/>
    <x v="23"/>
    <n v="14"/>
    <x v="13"/>
    <m/>
    <m/>
    <m/>
    <x v="1"/>
    <x v="1"/>
    <m/>
  </r>
  <r>
    <x v="23"/>
    <x v="23"/>
    <n v="15"/>
    <x v="14"/>
    <m/>
    <m/>
    <m/>
    <x v="1"/>
    <x v="1"/>
    <m/>
  </r>
  <r>
    <x v="23"/>
    <x v="23"/>
    <n v="16"/>
    <x v="15"/>
    <m/>
    <m/>
    <m/>
    <x v="1"/>
    <x v="1"/>
    <m/>
  </r>
  <r>
    <x v="23"/>
    <x v="23"/>
    <n v="17"/>
    <x v="16"/>
    <n v="1"/>
    <s v="Clase"/>
    <n v="2"/>
    <x v="1"/>
    <x v="1"/>
    <m/>
  </r>
  <r>
    <x v="23"/>
    <x v="23"/>
    <n v="18"/>
    <x v="17"/>
    <n v="1"/>
    <s v="Categoría"/>
    <n v="1"/>
    <x v="1"/>
    <x v="1"/>
    <m/>
  </r>
  <r>
    <x v="23"/>
    <x v="23"/>
    <n v="19"/>
    <x v="18"/>
    <m/>
    <m/>
    <m/>
    <x v="1"/>
    <x v="1"/>
    <m/>
  </r>
  <r>
    <x v="23"/>
    <x v="23"/>
    <n v="20"/>
    <x v="19"/>
    <m/>
    <m/>
    <m/>
    <x v="1"/>
    <x v="1"/>
    <m/>
  </r>
  <r>
    <x v="24"/>
    <x v="24"/>
    <n v="1"/>
    <x v="0"/>
    <n v="1"/>
    <s v="Red Vial: Autopista"/>
    <n v="7"/>
    <x v="49"/>
    <x v="49"/>
    <n v="0"/>
  </r>
  <r>
    <x v="24"/>
    <x v="24"/>
    <n v="2"/>
    <x v="1"/>
    <m/>
    <m/>
    <m/>
    <x v="1"/>
    <x v="1"/>
    <m/>
  </r>
  <r>
    <x v="24"/>
    <x v="24"/>
    <n v="3"/>
    <x v="2"/>
    <m/>
    <m/>
    <m/>
    <x v="1"/>
    <x v="1"/>
    <m/>
  </r>
  <r>
    <x v="24"/>
    <x v="24"/>
    <n v="4"/>
    <x v="3"/>
    <m/>
    <m/>
    <m/>
    <x v="1"/>
    <x v="1"/>
    <m/>
  </r>
  <r>
    <x v="24"/>
    <x v="24"/>
    <n v="5"/>
    <x v="4"/>
    <n v="1"/>
    <s v="Detalle"/>
    <n v="3"/>
    <x v="50"/>
    <x v="50"/>
    <n v="1"/>
  </r>
  <r>
    <x v="24"/>
    <x v="24"/>
    <n v="6"/>
    <x v="5"/>
    <m/>
    <m/>
    <m/>
    <x v="1"/>
    <x v="1"/>
    <m/>
  </r>
  <r>
    <x v="24"/>
    <x v="24"/>
    <n v="7"/>
    <x v="6"/>
    <m/>
    <m/>
    <m/>
    <x v="1"/>
    <x v="1"/>
    <m/>
  </r>
  <r>
    <x v="24"/>
    <x v="24"/>
    <n v="8"/>
    <x v="7"/>
    <m/>
    <m/>
    <m/>
    <x v="1"/>
    <x v="1"/>
    <m/>
  </r>
  <r>
    <x v="24"/>
    <x v="24"/>
    <n v="9"/>
    <x v="8"/>
    <n v="1"/>
    <s v="Región"/>
    <n v="4"/>
    <x v="1"/>
    <x v="1"/>
    <m/>
  </r>
  <r>
    <x v="24"/>
    <x v="24"/>
    <n v="10"/>
    <x v="9"/>
    <m/>
    <m/>
    <m/>
    <x v="1"/>
    <x v="1"/>
    <m/>
  </r>
  <r>
    <x v="24"/>
    <x v="24"/>
    <n v="11"/>
    <x v="10"/>
    <n v="1"/>
    <s v="Provincia"/>
    <n v="5"/>
    <x v="1"/>
    <x v="1"/>
    <m/>
  </r>
  <r>
    <x v="24"/>
    <x v="24"/>
    <n v="12"/>
    <x v="11"/>
    <m/>
    <m/>
    <m/>
    <x v="1"/>
    <x v="1"/>
    <m/>
  </r>
  <r>
    <x v="24"/>
    <x v="24"/>
    <n v="13"/>
    <x v="12"/>
    <n v="1"/>
    <s v="Comuna"/>
    <n v="6"/>
    <x v="1"/>
    <x v="1"/>
    <m/>
  </r>
  <r>
    <x v="24"/>
    <x v="24"/>
    <n v="14"/>
    <x v="13"/>
    <m/>
    <m/>
    <m/>
    <x v="1"/>
    <x v="1"/>
    <m/>
  </r>
  <r>
    <x v="24"/>
    <x v="24"/>
    <n v="15"/>
    <x v="14"/>
    <m/>
    <m/>
    <m/>
    <x v="1"/>
    <x v="1"/>
    <m/>
  </r>
  <r>
    <x v="24"/>
    <x v="24"/>
    <n v="16"/>
    <x v="15"/>
    <m/>
    <m/>
    <m/>
    <x v="1"/>
    <x v="1"/>
    <m/>
  </r>
  <r>
    <x v="24"/>
    <x v="24"/>
    <n v="17"/>
    <x v="16"/>
    <n v="1"/>
    <s v="Clase"/>
    <n v="2"/>
    <x v="1"/>
    <x v="1"/>
    <m/>
  </r>
  <r>
    <x v="24"/>
    <x v="24"/>
    <n v="18"/>
    <x v="17"/>
    <n v="1"/>
    <s v="Categoría"/>
    <n v="1"/>
    <x v="1"/>
    <x v="1"/>
    <m/>
  </r>
  <r>
    <x v="24"/>
    <x v="24"/>
    <n v="19"/>
    <x v="18"/>
    <m/>
    <m/>
    <m/>
    <x v="1"/>
    <x v="1"/>
    <m/>
  </r>
  <r>
    <x v="24"/>
    <x v="24"/>
    <n v="20"/>
    <x v="19"/>
    <m/>
    <m/>
    <m/>
    <x v="1"/>
    <x v="1"/>
    <m/>
  </r>
  <r>
    <x v="25"/>
    <x v="25"/>
    <n v="1"/>
    <x v="0"/>
    <n v="1"/>
    <s v="Red Vial: Camino Grado 1"/>
    <n v="7"/>
    <x v="51"/>
    <x v="51"/>
    <n v="0"/>
  </r>
  <r>
    <x v="25"/>
    <x v="25"/>
    <n v="2"/>
    <x v="1"/>
    <m/>
    <m/>
    <m/>
    <x v="1"/>
    <x v="1"/>
    <m/>
  </r>
  <r>
    <x v="25"/>
    <x v="25"/>
    <n v="3"/>
    <x v="2"/>
    <m/>
    <m/>
    <m/>
    <x v="1"/>
    <x v="1"/>
    <m/>
  </r>
  <r>
    <x v="25"/>
    <x v="25"/>
    <n v="4"/>
    <x v="3"/>
    <m/>
    <m/>
    <m/>
    <x v="1"/>
    <x v="1"/>
    <m/>
  </r>
  <r>
    <x v="25"/>
    <x v="25"/>
    <n v="5"/>
    <x v="4"/>
    <n v="1"/>
    <s v="Detalle"/>
    <n v="3"/>
    <x v="52"/>
    <x v="52"/>
    <n v="1"/>
  </r>
  <r>
    <x v="25"/>
    <x v="25"/>
    <n v="6"/>
    <x v="5"/>
    <m/>
    <m/>
    <m/>
    <x v="1"/>
    <x v="1"/>
    <m/>
  </r>
  <r>
    <x v="25"/>
    <x v="25"/>
    <n v="7"/>
    <x v="6"/>
    <m/>
    <m/>
    <m/>
    <x v="1"/>
    <x v="1"/>
    <m/>
  </r>
  <r>
    <x v="25"/>
    <x v="25"/>
    <n v="8"/>
    <x v="7"/>
    <m/>
    <m/>
    <m/>
    <x v="1"/>
    <x v="1"/>
    <m/>
  </r>
  <r>
    <x v="25"/>
    <x v="25"/>
    <n v="9"/>
    <x v="8"/>
    <n v="1"/>
    <s v="Región"/>
    <n v="4"/>
    <x v="1"/>
    <x v="1"/>
    <m/>
  </r>
  <r>
    <x v="25"/>
    <x v="25"/>
    <n v="10"/>
    <x v="9"/>
    <m/>
    <m/>
    <m/>
    <x v="1"/>
    <x v="1"/>
    <m/>
  </r>
  <r>
    <x v="25"/>
    <x v="25"/>
    <n v="11"/>
    <x v="10"/>
    <n v="1"/>
    <s v="Provincia"/>
    <n v="5"/>
    <x v="1"/>
    <x v="1"/>
    <m/>
  </r>
  <r>
    <x v="25"/>
    <x v="25"/>
    <n v="12"/>
    <x v="11"/>
    <m/>
    <m/>
    <m/>
    <x v="1"/>
    <x v="1"/>
    <m/>
  </r>
  <r>
    <x v="25"/>
    <x v="25"/>
    <n v="13"/>
    <x v="12"/>
    <n v="1"/>
    <s v="Comuna"/>
    <n v="6"/>
    <x v="1"/>
    <x v="1"/>
    <m/>
  </r>
  <r>
    <x v="25"/>
    <x v="25"/>
    <n v="14"/>
    <x v="13"/>
    <m/>
    <m/>
    <m/>
    <x v="1"/>
    <x v="1"/>
    <m/>
  </r>
  <r>
    <x v="25"/>
    <x v="25"/>
    <n v="15"/>
    <x v="14"/>
    <m/>
    <m/>
    <m/>
    <x v="1"/>
    <x v="1"/>
    <m/>
  </r>
  <r>
    <x v="25"/>
    <x v="25"/>
    <n v="16"/>
    <x v="15"/>
    <m/>
    <m/>
    <m/>
    <x v="1"/>
    <x v="1"/>
    <m/>
  </r>
  <r>
    <x v="25"/>
    <x v="25"/>
    <n v="17"/>
    <x v="16"/>
    <n v="1"/>
    <s v="Clase"/>
    <n v="2"/>
    <x v="1"/>
    <x v="1"/>
    <m/>
  </r>
  <r>
    <x v="25"/>
    <x v="25"/>
    <n v="18"/>
    <x v="17"/>
    <n v="1"/>
    <s v="Categoría"/>
    <n v="1"/>
    <x v="1"/>
    <x v="1"/>
    <m/>
  </r>
  <r>
    <x v="25"/>
    <x v="25"/>
    <n v="19"/>
    <x v="18"/>
    <m/>
    <m/>
    <m/>
    <x v="1"/>
    <x v="1"/>
    <m/>
  </r>
  <r>
    <x v="25"/>
    <x v="25"/>
    <n v="20"/>
    <x v="19"/>
    <m/>
    <m/>
    <m/>
    <x v="1"/>
    <x v="1"/>
    <m/>
  </r>
  <r>
    <x v="26"/>
    <x v="26"/>
    <n v="1"/>
    <x v="0"/>
    <n v="1"/>
    <s v="Red Vial: Vía Autobus"/>
    <n v="7"/>
    <x v="53"/>
    <x v="53"/>
    <n v="0"/>
  </r>
  <r>
    <x v="26"/>
    <x v="26"/>
    <n v="2"/>
    <x v="1"/>
    <m/>
    <m/>
    <m/>
    <x v="1"/>
    <x v="1"/>
    <m/>
  </r>
  <r>
    <x v="26"/>
    <x v="26"/>
    <n v="3"/>
    <x v="2"/>
    <m/>
    <m/>
    <m/>
    <x v="1"/>
    <x v="1"/>
    <m/>
  </r>
  <r>
    <x v="26"/>
    <x v="26"/>
    <n v="4"/>
    <x v="3"/>
    <m/>
    <m/>
    <m/>
    <x v="1"/>
    <x v="1"/>
    <m/>
  </r>
  <r>
    <x v="26"/>
    <x v="26"/>
    <n v="5"/>
    <x v="4"/>
    <n v="1"/>
    <s v="Detalle"/>
    <n v="3"/>
    <x v="54"/>
    <x v="54"/>
    <n v="1"/>
  </r>
  <r>
    <x v="26"/>
    <x v="26"/>
    <n v="6"/>
    <x v="5"/>
    <m/>
    <m/>
    <m/>
    <x v="1"/>
    <x v="1"/>
    <m/>
  </r>
  <r>
    <x v="26"/>
    <x v="26"/>
    <n v="7"/>
    <x v="6"/>
    <m/>
    <m/>
    <m/>
    <x v="1"/>
    <x v="1"/>
    <m/>
  </r>
  <r>
    <x v="26"/>
    <x v="26"/>
    <n v="8"/>
    <x v="7"/>
    <m/>
    <m/>
    <m/>
    <x v="1"/>
    <x v="1"/>
    <m/>
  </r>
  <r>
    <x v="26"/>
    <x v="26"/>
    <n v="9"/>
    <x v="8"/>
    <n v="1"/>
    <s v="Región"/>
    <n v="4"/>
    <x v="1"/>
    <x v="1"/>
    <m/>
  </r>
  <r>
    <x v="26"/>
    <x v="26"/>
    <n v="10"/>
    <x v="9"/>
    <m/>
    <m/>
    <m/>
    <x v="1"/>
    <x v="1"/>
    <m/>
  </r>
  <r>
    <x v="26"/>
    <x v="26"/>
    <n v="11"/>
    <x v="10"/>
    <n v="1"/>
    <s v="Provincia"/>
    <n v="5"/>
    <x v="1"/>
    <x v="1"/>
    <m/>
  </r>
  <r>
    <x v="26"/>
    <x v="26"/>
    <n v="12"/>
    <x v="11"/>
    <m/>
    <m/>
    <m/>
    <x v="1"/>
    <x v="1"/>
    <m/>
  </r>
  <r>
    <x v="26"/>
    <x v="26"/>
    <n v="13"/>
    <x v="12"/>
    <n v="1"/>
    <s v="Comuna"/>
    <n v="6"/>
    <x v="1"/>
    <x v="1"/>
    <m/>
  </r>
  <r>
    <x v="26"/>
    <x v="26"/>
    <n v="14"/>
    <x v="13"/>
    <m/>
    <m/>
    <m/>
    <x v="1"/>
    <x v="1"/>
    <m/>
  </r>
  <r>
    <x v="26"/>
    <x v="26"/>
    <n v="15"/>
    <x v="14"/>
    <m/>
    <m/>
    <m/>
    <x v="1"/>
    <x v="1"/>
    <m/>
  </r>
  <r>
    <x v="26"/>
    <x v="26"/>
    <n v="16"/>
    <x v="15"/>
    <m/>
    <m/>
    <m/>
    <x v="1"/>
    <x v="1"/>
    <m/>
  </r>
  <r>
    <x v="26"/>
    <x v="26"/>
    <n v="17"/>
    <x v="16"/>
    <n v="1"/>
    <s v="Clase"/>
    <n v="2"/>
    <x v="1"/>
    <x v="1"/>
    <m/>
  </r>
  <r>
    <x v="26"/>
    <x v="26"/>
    <n v="18"/>
    <x v="17"/>
    <n v="1"/>
    <s v="Categoría"/>
    <n v="1"/>
    <x v="1"/>
    <x v="1"/>
    <m/>
  </r>
  <r>
    <x v="26"/>
    <x v="26"/>
    <n v="19"/>
    <x v="18"/>
    <m/>
    <m/>
    <m/>
    <x v="1"/>
    <x v="1"/>
    <m/>
  </r>
  <r>
    <x v="26"/>
    <x v="26"/>
    <n v="20"/>
    <x v="19"/>
    <m/>
    <m/>
    <m/>
    <x v="1"/>
    <x v="1"/>
    <m/>
  </r>
  <r>
    <x v="27"/>
    <x v="27"/>
    <n v="1"/>
    <x v="0"/>
    <n v="1"/>
    <s v="Punto Interés: Muelle"/>
    <n v="7"/>
    <x v="55"/>
    <x v="55"/>
    <n v="0"/>
  </r>
  <r>
    <x v="27"/>
    <x v="27"/>
    <n v="2"/>
    <x v="1"/>
    <m/>
    <m/>
    <m/>
    <x v="1"/>
    <x v="1"/>
    <m/>
  </r>
  <r>
    <x v="27"/>
    <x v="27"/>
    <n v="3"/>
    <x v="2"/>
    <m/>
    <m/>
    <m/>
    <x v="1"/>
    <x v="1"/>
    <m/>
  </r>
  <r>
    <x v="27"/>
    <x v="27"/>
    <n v="4"/>
    <x v="3"/>
    <m/>
    <m/>
    <m/>
    <x v="1"/>
    <x v="1"/>
    <m/>
  </r>
  <r>
    <x v="27"/>
    <x v="27"/>
    <n v="5"/>
    <x v="4"/>
    <n v="1"/>
    <s v="Detalle"/>
    <n v="3"/>
    <x v="56"/>
    <x v="56"/>
    <n v="1"/>
  </r>
  <r>
    <x v="27"/>
    <x v="27"/>
    <n v="6"/>
    <x v="5"/>
    <m/>
    <m/>
    <m/>
    <x v="1"/>
    <x v="1"/>
    <m/>
  </r>
  <r>
    <x v="27"/>
    <x v="27"/>
    <n v="7"/>
    <x v="6"/>
    <m/>
    <m/>
    <m/>
    <x v="1"/>
    <x v="1"/>
    <m/>
  </r>
  <r>
    <x v="27"/>
    <x v="27"/>
    <n v="8"/>
    <x v="7"/>
    <m/>
    <m/>
    <m/>
    <x v="1"/>
    <x v="1"/>
    <m/>
  </r>
  <r>
    <x v="27"/>
    <x v="27"/>
    <n v="9"/>
    <x v="8"/>
    <n v="1"/>
    <s v="Región"/>
    <n v="4"/>
    <x v="1"/>
    <x v="1"/>
    <m/>
  </r>
  <r>
    <x v="27"/>
    <x v="27"/>
    <n v="10"/>
    <x v="9"/>
    <m/>
    <m/>
    <m/>
    <x v="1"/>
    <x v="1"/>
    <m/>
  </r>
  <r>
    <x v="27"/>
    <x v="27"/>
    <n v="11"/>
    <x v="10"/>
    <n v="1"/>
    <s v="Provincia"/>
    <n v="5"/>
    <x v="1"/>
    <x v="1"/>
    <m/>
  </r>
  <r>
    <x v="27"/>
    <x v="27"/>
    <n v="12"/>
    <x v="11"/>
    <m/>
    <m/>
    <m/>
    <x v="1"/>
    <x v="1"/>
    <m/>
  </r>
  <r>
    <x v="27"/>
    <x v="27"/>
    <n v="13"/>
    <x v="12"/>
    <n v="1"/>
    <s v="Comuna"/>
    <n v="6"/>
    <x v="1"/>
    <x v="1"/>
    <m/>
  </r>
  <r>
    <x v="27"/>
    <x v="27"/>
    <n v="14"/>
    <x v="13"/>
    <m/>
    <m/>
    <m/>
    <x v="1"/>
    <x v="1"/>
    <m/>
  </r>
  <r>
    <x v="27"/>
    <x v="27"/>
    <n v="15"/>
    <x v="14"/>
    <m/>
    <m/>
    <m/>
    <x v="1"/>
    <x v="1"/>
    <m/>
  </r>
  <r>
    <x v="27"/>
    <x v="27"/>
    <n v="16"/>
    <x v="15"/>
    <m/>
    <m/>
    <m/>
    <x v="1"/>
    <x v="1"/>
    <m/>
  </r>
  <r>
    <x v="27"/>
    <x v="27"/>
    <n v="17"/>
    <x v="16"/>
    <n v="1"/>
    <s v="Clase"/>
    <n v="2"/>
    <x v="1"/>
    <x v="1"/>
    <m/>
  </r>
  <r>
    <x v="27"/>
    <x v="27"/>
    <n v="18"/>
    <x v="17"/>
    <n v="1"/>
    <s v="Categoría"/>
    <n v="1"/>
    <x v="1"/>
    <x v="1"/>
    <m/>
  </r>
  <r>
    <x v="27"/>
    <x v="27"/>
    <n v="19"/>
    <x v="18"/>
    <m/>
    <m/>
    <m/>
    <x v="1"/>
    <x v="1"/>
    <m/>
  </r>
  <r>
    <x v="27"/>
    <x v="27"/>
    <n v="20"/>
    <x v="19"/>
    <m/>
    <m/>
    <m/>
    <x v="1"/>
    <x v="1"/>
    <m/>
  </r>
  <r>
    <x v="28"/>
    <x v="28"/>
    <n v="1"/>
    <x v="0"/>
    <n v="1"/>
    <s v="Punto Interés: Presa Agua"/>
    <n v="7"/>
    <x v="57"/>
    <x v="57"/>
    <n v="0"/>
  </r>
  <r>
    <x v="28"/>
    <x v="28"/>
    <n v="2"/>
    <x v="1"/>
    <m/>
    <m/>
    <m/>
    <x v="1"/>
    <x v="1"/>
    <m/>
  </r>
  <r>
    <x v="28"/>
    <x v="28"/>
    <n v="3"/>
    <x v="2"/>
    <m/>
    <m/>
    <m/>
    <x v="1"/>
    <x v="1"/>
    <m/>
  </r>
  <r>
    <x v="28"/>
    <x v="28"/>
    <n v="4"/>
    <x v="3"/>
    <m/>
    <m/>
    <m/>
    <x v="1"/>
    <x v="1"/>
    <m/>
  </r>
  <r>
    <x v="28"/>
    <x v="28"/>
    <n v="5"/>
    <x v="4"/>
    <n v="1"/>
    <s v="Detalle"/>
    <n v="3"/>
    <x v="58"/>
    <x v="58"/>
    <n v="1"/>
  </r>
  <r>
    <x v="28"/>
    <x v="28"/>
    <n v="6"/>
    <x v="5"/>
    <m/>
    <m/>
    <m/>
    <x v="1"/>
    <x v="1"/>
    <m/>
  </r>
  <r>
    <x v="28"/>
    <x v="28"/>
    <n v="7"/>
    <x v="6"/>
    <m/>
    <m/>
    <m/>
    <x v="1"/>
    <x v="1"/>
    <m/>
  </r>
  <r>
    <x v="28"/>
    <x v="28"/>
    <n v="8"/>
    <x v="7"/>
    <m/>
    <m/>
    <m/>
    <x v="1"/>
    <x v="1"/>
    <m/>
  </r>
  <r>
    <x v="28"/>
    <x v="28"/>
    <n v="9"/>
    <x v="8"/>
    <n v="1"/>
    <s v="Región"/>
    <n v="4"/>
    <x v="1"/>
    <x v="1"/>
    <m/>
  </r>
  <r>
    <x v="28"/>
    <x v="28"/>
    <n v="10"/>
    <x v="9"/>
    <m/>
    <m/>
    <m/>
    <x v="1"/>
    <x v="1"/>
    <m/>
  </r>
  <r>
    <x v="28"/>
    <x v="28"/>
    <n v="11"/>
    <x v="10"/>
    <n v="1"/>
    <s v="Provincia"/>
    <n v="5"/>
    <x v="1"/>
    <x v="1"/>
    <m/>
  </r>
  <r>
    <x v="28"/>
    <x v="28"/>
    <n v="12"/>
    <x v="11"/>
    <m/>
    <m/>
    <m/>
    <x v="1"/>
    <x v="1"/>
    <m/>
  </r>
  <r>
    <x v="28"/>
    <x v="28"/>
    <n v="13"/>
    <x v="12"/>
    <n v="1"/>
    <s v="Comuna"/>
    <n v="6"/>
    <x v="1"/>
    <x v="1"/>
    <m/>
  </r>
  <r>
    <x v="28"/>
    <x v="28"/>
    <n v="14"/>
    <x v="13"/>
    <m/>
    <m/>
    <m/>
    <x v="1"/>
    <x v="1"/>
    <m/>
  </r>
  <r>
    <x v="28"/>
    <x v="28"/>
    <n v="15"/>
    <x v="14"/>
    <m/>
    <m/>
    <m/>
    <x v="1"/>
    <x v="1"/>
    <m/>
  </r>
  <r>
    <x v="28"/>
    <x v="28"/>
    <n v="16"/>
    <x v="15"/>
    <m/>
    <m/>
    <m/>
    <x v="1"/>
    <x v="1"/>
    <m/>
  </r>
  <r>
    <x v="28"/>
    <x v="28"/>
    <n v="17"/>
    <x v="16"/>
    <n v="1"/>
    <s v="Clase"/>
    <n v="2"/>
    <x v="1"/>
    <x v="1"/>
    <m/>
  </r>
  <r>
    <x v="28"/>
    <x v="28"/>
    <n v="18"/>
    <x v="17"/>
    <n v="1"/>
    <s v="Categoría"/>
    <n v="1"/>
    <x v="1"/>
    <x v="1"/>
    <m/>
  </r>
  <r>
    <x v="28"/>
    <x v="28"/>
    <n v="19"/>
    <x v="18"/>
    <m/>
    <m/>
    <m/>
    <x v="1"/>
    <x v="1"/>
    <m/>
  </r>
  <r>
    <x v="28"/>
    <x v="28"/>
    <n v="20"/>
    <x v="19"/>
    <m/>
    <m/>
    <m/>
    <x v="1"/>
    <x v="1"/>
    <m/>
  </r>
  <r>
    <x v="29"/>
    <x v="29"/>
    <n v="1"/>
    <x v="0"/>
    <n v="1"/>
    <s v="Punto Interés: Puerto Pequeño"/>
    <n v="7"/>
    <x v="59"/>
    <x v="59"/>
    <n v="0"/>
  </r>
  <r>
    <x v="29"/>
    <x v="29"/>
    <n v="2"/>
    <x v="1"/>
    <m/>
    <m/>
    <m/>
    <x v="1"/>
    <x v="1"/>
    <m/>
  </r>
  <r>
    <x v="29"/>
    <x v="29"/>
    <n v="3"/>
    <x v="2"/>
    <m/>
    <m/>
    <m/>
    <x v="1"/>
    <x v="1"/>
    <m/>
  </r>
  <r>
    <x v="29"/>
    <x v="29"/>
    <n v="4"/>
    <x v="3"/>
    <m/>
    <m/>
    <m/>
    <x v="1"/>
    <x v="1"/>
    <m/>
  </r>
  <r>
    <x v="29"/>
    <x v="29"/>
    <n v="5"/>
    <x v="4"/>
    <n v="1"/>
    <s v="Detalle"/>
    <n v="3"/>
    <x v="60"/>
    <x v="60"/>
    <n v="1"/>
  </r>
  <r>
    <x v="29"/>
    <x v="29"/>
    <n v="6"/>
    <x v="5"/>
    <m/>
    <m/>
    <m/>
    <x v="1"/>
    <x v="1"/>
    <m/>
  </r>
  <r>
    <x v="29"/>
    <x v="29"/>
    <n v="7"/>
    <x v="6"/>
    <m/>
    <m/>
    <m/>
    <x v="1"/>
    <x v="1"/>
    <m/>
  </r>
  <r>
    <x v="29"/>
    <x v="29"/>
    <n v="8"/>
    <x v="7"/>
    <m/>
    <m/>
    <m/>
    <x v="1"/>
    <x v="1"/>
    <m/>
  </r>
  <r>
    <x v="29"/>
    <x v="29"/>
    <n v="9"/>
    <x v="8"/>
    <n v="1"/>
    <s v="Región"/>
    <n v="4"/>
    <x v="1"/>
    <x v="1"/>
    <m/>
  </r>
  <r>
    <x v="29"/>
    <x v="29"/>
    <n v="10"/>
    <x v="9"/>
    <m/>
    <m/>
    <m/>
    <x v="1"/>
    <x v="1"/>
    <m/>
  </r>
  <r>
    <x v="29"/>
    <x v="29"/>
    <n v="11"/>
    <x v="10"/>
    <n v="1"/>
    <s v="Provincia"/>
    <n v="5"/>
    <x v="1"/>
    <x v="1"/>
    <m/>
  </r>
  <r>
    <x v="29"/>
    <x v="29"/>
    <n v="12"/>
    <x v="11"/>
    <m/>
    <m/>
    <m/>
    <x v="1"/>
    <x v="1"/>
    <m/>
  </r>
  <r>
    <x v="29"/>
    <x v="29"/>
    <n v="13"/>
    <x v="12"/>
    <n v="1"/>
    <s v="Comuna"/>
    <n v="6"/>
    <x v="1"/>
    <x v="1"/>
    <m/>
  </r>
  <r>
    <x v="29"/>
    <x v="29"/>
    <n v="14"/>
    <x v="13"/>
    <m/>
    <m/>
    <m/>
    <x v="1"/>
    <x v="1"/>
    <m/>
  </r>
  <r>
    <x v="29"/>
    <x v="29"/>
    <n v="15"/>
    <x v="14"/>
    <m/>
    <m/>
    <m/>
    <x v="1"/>
    <x v="1"/>
    <m/>
  </r>
  <r>
    <x v="29"/>
    <x v="29"/>
    <n v="16"/>
    <x v="15"/>
    <m/>
    <m/>
    <m/>
    <x v="1"/>
    <x v="1"/>
    <m/>
  </r>
  <r>
    <x v="29"/>
    <x v="29"/>
    <n v="17"/>
    <x v="16"/>
    <n v="1"/>
    <s v="Clase"/>
    <n v="2"/>
    <x v="1"/>
    <x v="1"/>
    <m/>
  </r>
  <r>
    <x v="29"/>
    <x v="29"/>
    <n v="18"/>
    <x v="17"/>
    <n v="1"/>
    <s v="Categoría"/>
    <n v="1"/>
    <x v="1"/>
    <x v="1"/>
    <m/>
  </r>
  <r>
    <x v="29"/>
    <x v="29"/>
    <n v="19"/>
    <x v="18"/>
    <m/>
    <m/>
    <m/>
    <x v="1"/>
    <x v="1"/>
    <m/>
  </r>
  <r>
    <x v="29"/>
    <x v="29"/>
    <n v="20"/>
    <x v="19"/>
    <m/>
    <m/>
    <m/>
    <x v="1"/>
    <x v="1"/>
    <m/>
  </r>
  <r>
    <x v="30"/>
    <x v="30"/>
    <n v="1"/>
    <x v="0"/>
    <n v="1"/>
    <s v="Punto Interés: Tranque Agua"/>
    <n v="7"/>
    <x v="61"/>
    <x v="61"/>
    <n v="0"/>
  </r>
  <r>
    <x v="30"/>
    <x v="30"/>
    <n v="2"/>
    <x v="1"/>
    <m/>
    <m/>
    <m/>
    <x v="1"/>
    <x v="1"/>
    <m/>
  </r>
  <r>
    <x v="30"/>
    <x v="30"/>
    <n v="3"/>
    <x v="2"/>
    <m/>
    <m/>
    <m/>
    <x v="1"/>
    <x v="1"/>
    <m/>
  </r>
  <r>
    <x v="30"/>
    <x v="30"/>
    <n v="4"/>
    <x v="3"/>
    <m/>
    <m/>
    <m/>
    <x v="1"/>
    <x v="1"/>
    <m/>
  </r>
  <r>
    <x v="30"/>
    <x v="30"/>
    <n v="5"/>
    <x v="4"/>
    <n v="1"/>
    <s v="Detalle"/>
    <n v="3"/>
    <x v="62"/>
    <x v="62"/>
    <n v="1"/>
  </r>
  <r>
    <x v="30"/>
    <x v="30"/>
    <n v="6"/>
    <x v="5"/>
    <m/>
    <m/>
    <m/>
    <x v="1"/>
    <x v="1"/>
    <m/>
  </r>
  <r>
    <x v="30"/>
    <x v="30"/>
    <n v="7"/>
    <x v="6"/>
    <m/>
    <m/>
    <m/>
    <x v="1"/>
    <x v="1"/>
    <m/>
  </r>
  <r>
    <x v="30"/>
    <x v="30"/>
    <n v="8"/>
    <x v="7"/>
    <m/>
    <m/>
    <m/>
    <x v="1"/>
    <x v="1"/>
    <m/>
  </r>
  <r>
    <x v="30"/>
    <x v="30"/>
    <n v="9"/>
    <x v="8"/>
    <n v="1"/>
    <s v="Región"/>
    <n v="4"/>
    <x v="1"/>
    <x v="1"/>
    <m/>
  </r>
  <r>
    <x v="30"/>
    <x v="30"/>
    <n v="10"/>
    <x v="9"/>
    <m/>
    <m/>
    <m/>
    <x v="1"/>
    <x v="1"/>
    <m/>
  </r>
  <r>
    <x v="30"/>
    <x v="30"/>
    <n v="11"/>
    <x v="10"/>
    <n v="1"/>
    <s v="Provincia"/>
    <n v="5"/>
    <x v="1"/>
    <x v="1"/>
    <m/>
  </r>
  <r>
    <x v="30"/>
    <x v="30"/>
    <n v="12"/>
    <x v="11"/>
    <m/>
    <m/>
    <m/>
    <x v="1"/>
    <x v="1"/>
    <m/>
  </r>
  <r>
    <x v="30"/>
    <x v="30"/>
    <n v="13"/>
    <x v="12"/>
    <n v="1"/>
    <s v="Comuna"/>
    <n v="6"/>
    <x v="1"/>
    <x v="1"/>
    <m/>
  </r>
  <r>
    <x v="30"/>
    <x v="30"/>
    <n v="14"/>
    <x v="13"/>
    <m/>
    <m/>
    <m/>
    <x v="1"/>
    <x v="1"/>
    <m/>
  </r>
  <r>
    <x v="30"/>
    <x v="30"/>
    <n v="15"/>
    <x v="14"/>
    <m/>
    <m/>
    <m/>
    <x v="1"/>
    <x v="1"/>
    <m/>
  </r>
  <r>
    <x v="30"/>
    <x v="30"/>
    <n v="16"/>
    <x v="15"/>
    <m/>
    <m/>
    <m/>
    <x v="1"/>
    <x v="1"/>
    <m/>
  </r>
  <r>
    <x v="30"/>
    <x v="30"/>
    <n v="17"/>
    <x v="16"/>
    <n v="1"/>
    <s v="Clase"/>
    <n v="2"/>
    <x v="1"/>
    <x v="1"/>
    <m/>
  </r>
  <r>
    <x v="30"/>
    <x v="30"/>
    <n v="18"/>
    <x v="17"/>
    <n v="1"/>
    <s v="Categoría"/>
    <n v="1"/>
    <x v="1"/>
    <x v="1"/>
    <m/>
  </r>
  <r>
    <x v="30"/>
    <x v="30"/>
    <n v="19"/>
    <x v="18"/>
    <m/>
    <m/>
    <m/>
    <x v="1"/>
    <x v="1"/>
    <m/>
  </r>
  <r>
    <x v="30"/>
    <x v="30"/>
    <n v="20"/>
    <x v="19"/>
    <m/>
    <m/>
    <m/>
    <x v="1"/>
    <x v="1"/>
    <m/>
  </r>
  <r>
    <x v="31"/>
    <x v="31"/>
    <n v="1"/>
    <x v="0"/>
    <n v="1"/>
    <s v="Combustible: Servicio"/>
    <n v="7"/>
    <x v="63"/>
    <x v="63"/>
    <n v="0"/>
  </r>
  <r>
    <x v="31"/>
    <x v="31"/>
    <n v="2"/>
    <x v="1"/>
    <m/>
    <m/>
    <m/>
    <x v="1"/>
    <x v="1"/>
    <m/>
  </r>
  <r>
    <x v="31"/>
    <x v="31"/>
    <n v="3"/>
    <x v="2"/>
    <m/>
    <m/>
    <m/>
    <x v="1"/>
    <x v="1"/>
    <m/>
  </r>
  <r>
    <x v="31"/>
    <x v="31"/>
    <n v="4"/>
    <x v="3"/>
    <m/>
    <m/>
    <m/>
    <x v="1"/>
    <x v="1"/>
    <m/>
  </r>
  <r>
    <x v="31"/>
    <x v="31"/>
    <n v="5"/>
    <x v="4"/>
    <n v="1"/>
    <s v="Detalle"/>
    <n v="3"/>
    <x v="64"/>
    <x v="64"/>
    <n v="1"/>
  </r>
  <r>
    <x v="31"/>
    <x v="31"/>
    <n v="6"/>
    <x v="5"/>
    <m/>
    <m/>
    <m/>
    <x v="1"/>
    <x v="1"/>
    <m/>
  </r>
  <r>
    <x v="31"/>
    <x v="31"/>
    <n v="7"/>
    <x v="6"/>
    <m/>
    <m/>
    <m/>
    <x v="1"/>
    <x v="1"/>
    <m/>
  </r>
  <r>
    <x v="31"/>
    <x v="31"/>
    <n v="8"/>
    <x v="7"/>
    <m/>
    <m/>
    <m/>
    <x v="1"/>
    <x v="1"/>
    <m/>
  </r>
  <r>
    <x v="31"/>
    <x v="31"/>
    <n v="9"/>
    <x v="8"/>
    <n v="1"/>
    <s v="Región"/>
    <n v="4"/>
    <x v="1"/>
    <x v="1"/>
    <m/>
  </r>
  <r>
    <x v="31"/>
    <x v="31"/>
    <n v="10"/>
    <x v="9"/>
    <m/>
    <m/>
    <m/>
    <x v="1"/>
    <x v="1"/>
    <m/>
  </r>
  <r>
    <x v="31"/>
    <x v="31"/>
    <n v="11"/>
    <x v="10"/>
    <n v="1"/>
    <s v="Provincia"/>
    <n v="5"/>
    <x v="1"/>
    <x v="1"/>
    <m/>
  </r>
  <r>
    <x v="31"/>
    <x v="31"/>
    <n v="12"/>
    <x v="11"/>
    <m/>
    <m/>
    <m/>
    <x v="1"/>
    <x v="1"/>
    <m/>
  </r>
  <r>
    <x v="31"/>
    <x v="31"/>
    <n v="13"/>
    <x v="12"/>
    <n v="1"/>
    <s v="Comuna"/>
    <n v="6"/>
    <x v="1"/>
    <x v="1"/>
    <m/>
  </r>
  <r>
    <x v="31"/>
    <x v="31"/>
    <n v="14"/>
    <x v="13"/>
    <m/>
    <m/>
    <m/>
    <x v="1"/>
    <x v="1"/>
    <m/>
  </r>
  <r>
    <x v="31"/>
    <x v="31"/>
    <n v="15"/>
    <x v="14"/>
    <m/>
    <m/>
    <m/>
    <x v="1"/>
    <x v="1"/>
    <m/>
  </r>
  <r>
    <x v="31"/>
    <x v="31"/>
    <n v="16"/>
    <x v="15"/>
    <m/>
    <m/>
    <m/>
    <x v="1"/>
    <x v="1"/>
    <m/>
  </r>
  <r>
    <x v="31"/>
    <x v="31"/>
    <n v="17"/>
    <x v="16"/>
    <n v="1"/>
    <s v="Clase"/>
    <n v="2"/>
    <x v="1"/>
    <x v="1"/>
    <m/>
  </r>
  <r>
    <x v="31"/>
    <x v="31"/>
    <n v="18"/>
    <x v="17"/>
    <n v="1"/>
    <s v="Categoría"/>
    <n v="1"/>
    <x v="1"/>
    <x v="1"/>
    <m/>
  </r>
  <r>
    <x v="31"/>
    <x v="31"/>
    <n v="19"/>
    <x v="18"/>
    <m/>
    <m/>
    <m/>
    <x v="1"/>
    <x v="1"/>
    <m/>
  </r>
  <r>
    <x v="31"/>
    <x v="31"/>
    <n v="20"/>
    <x v="19"/>
    <m/>
    <m/>
    <m/>
    <x v="1"/>
    <x v="1"/>
    <m/>
  </r>
  <r>
    <x v="32"/>
    <x v="32"/>
    <n v="1"/>
    <x v="0"/>
    <n v="1"/>
    <s v="Punto Interés: Grada Agua"/>
    <n v="7"/>
    <x v="65"/>
    <x v="65"/>
    <n v="0"/>
  </r>
  <r>
    <x v="32"/>
    <x v="32"/>
    <n v="2"/>
    <x v="1"/>
    <m/>
    <m/>
    <m/>
    <x v="1"/>
    <x v="1"/>
    <m/>
  </r>
  <r>
    <x v="32"/>
    <x v="32"/>
    <n v="3"/>
    <x v="2"/>
    <m/>
    <m/>
    <m/>
    <x v="1"/>
    <x v="1"/>
    <m/>
  </r>
  <r>
    <x v="32"/>
    <x v="32"/>
    <n v="4"/>
    <x v="3"/>
    <m/>
    <m/>
    <m/>
    <x v="1"/>
    <x v="1"/>
    <m/>
  </r>
  <r>
    <x v="32"/>
    <x v="32"/>
    <n v="5"/>
    <x v="4"/>
    <n v="1"/>
    <s v="Detalle"/>
    <n v="3"/>
    <x v="66"/>
    <x v="66"/>
    <n v="1"/>
  </r>
  <r>
    <x v="32"/>
    <x v="32"/>
    <n v="6"/>
    <x v="5"/>
    <m/>
    <m/>
    <m/>
    <x v="1"/>
    <x v="1"/>
    <m/>
  </r>
  <r>
    <x v="32"/>
    <x v="32"/>
    <n v="7"/>
    <x v="6"/>
    <m/>
    <m/>
    <m/>
    <x v="1"/>
    <x v="1"/>
    <m/>
  </r>
  <r>
    <x v="32"/>
    <x v="32"/>
    <n v="8"/>
    <x v="7"/>
    <m/>
    <m/>
    <m/>
    <x v="1"/>
    <x v="1"/>
    <m/>
  </r>
  <r>
    <x v="32"/>
    <x v="32"/>
    <n v="9"/>
    <x v="8"/>
    <n v="1"/>
    <s v="Región"/>
    <n v="4"/>
    <x v="1"/>
    <x v="1"/>
    <m/>
  </r>
  <r>
    <x v="32"/>
    <x v="32"/>
    <n v="10"/>
    <x v="9"/>
    <m/>
    <m/>
    <m/>
    <x v="1"/>
    <x v="1"/>
    <m/>
  </r>
  <r>
    <x v="32"/>
    <x v="32"/>
    <n v="11"/>
    <x v="10"/>
    <n v="1"/>
    <s v="Provincia"/>
    <n v="5"/>
    <x v="1"/>
    <x v="1"/>
    <m/>
  </r>
  <r>
    <x v="32"/>
    <x v="32"/>
    <n v="12"/>
    <x v="11"/>
    <m/>
    <m/>
    <m/>
    <x v="1"/>
    <x v="1"/>
    <m/>
  </r>
  <r>
    <x v="32"/>
    <x v="32"/>
    <n v="13"/>
    <x v="12"/>
    <n v="1"/>
    <s v="Comuna"/>
    <n v="6"/>
    <x v="1"/>
    <x v="1"/>
    <m/>
  </r>
  <r>
    <x v="32"/>
    <x v="32"/>
    <n v="14"/>
    <x v="13"/>
    <m/>
    <m/>
    <m/>
    <x v="1"/>
    <x v="1"/>
    <m/>
  </r>
  <r>
    <x v="32"/>
    <x v="32"/>
    <n v="15"/>
    <x v="14"/>
    <m/>
    <m/>
    <m/>
    <x v="1"/>
    <x v="1"/>
    <m/>
  </r>
  <r>
    <x v="32"/>
    <x v="32"/>
    <n v="16"/>
    <x v="15"/>
    <m/>
    <m/>
    <m/>
    <x v="1"/>
    <x v="1"/>
    <m/>
  </r>
  <r>
    <x v="32"/>
    <x v="32"/>
    <n v="17"/>
    <x v="16"/>
    <n v="1"/>
    <s v="Clase"/>
    <n v="2"/>
    <x v="1"/>
    <x v="1"/>
    <m/>
  </r>
  <r>
    <x v="32"/>
    <x v="32"/>
    <n v="18"/>
    <x v="17"/>
    <n v="1"/>
    <s v="Categoría"/>
    <n v="1"/>
    <x v="1"/>
    <x v="1"/>
    <m/>
  </r>
  <r>
    <x v="32"/>
    <x v="32"/>
    <n v="19"/>
    <x v="18"/>
    <m/>
    <m/>
    <m/>
    <x v="1"/>
    <x v="1"/>
    <m/>
  </r>
  <r>
    <x v="32"/>
    <x v="32"/>
    <n v="20"/>
    <x v="19"/>
    <m/>
    <m/>
    <m/>
    <x v="1"/>
    <x v="1"/>
    <m/>
  </r>
  <r>
    <x v="33"/>
    <x v="33"/>
    <n v="1"/>
    <x v="0"/>
    <n v="1"/>
    <s v="Curso Agua: Estero"/>
    <n v="7"/>
    <x v="67"/>
    <x v="67"/>
    <n v="0"/>
  </r>
  <r>
    <x v="33"/>
    <x v="33"/>
    <n v="2"/>
    <x v="1"/>
    <m/>
    <m/>
    <m/>
    <x v="1"/>
    <x v="1"/>
    <m/>
  </r>
  <r>
    <x v="33"/>
    <x v="33"/>
    <n v="3"/>
    <x v="2"/>
    <m/>
    <m/>
    <m/>
    <x v="1"/>
    <x v="1"/>
    <m/>
  </r>
  <r>
    <x v="33"/>
    <x v="33"/>
    <n v="4"/>
    <x v="3"/>
    <m/>
    <m/>
    <m/>
    <x v="1"/>
    <x v="1"/>
    <m/>
  </r>
  <r>
    <x v="33"/>
    <x v="33"/>
    <n v="5"/>
    <x v="4"/>
    <n v="1"/>
    <s v="Detalle"/>
    <n v="3"/>
    <x v="68"/>
    <x v="68"/>
    <n v="1"/>
  </r>
  <r>
    <x v="33"/>
    <x v="33"/>
    <n v="6"/>
    <x v="5"/>
    <m/>
    <m/>
    <m/>
    <x v="1"/>
    <x v="1"/>
    <m/>
  </r>
  <r>
    <x v="33"/>
    <x v="33"/>
    <n v="7"/>
    <x v="6"/>
    <m/>
    <m/>
    <m/>
    <x v="1"/>
    <x v="1"/>
    <m/>
  </r>
  <r>
    <x v="33"/>
    <x v="33"/>
    <n v="8"/>
    <x v="7"/>
    <m/>
    <m/>
    <m/>
    <x v="1"/>
    <x v="1"/>
    <m/>
  </r>
  <r>
    <x v="33"/>
    <x v="33"/>
    <n v="9"/>
    <x v="8"/>
    <n v="1"/>
    <s v="Región"/>
    <n v="4"/>
    <x v="1"/>
    <x v="1"/>
    <m/>
  </r>
  <r>
    <x v="33"/>
    <x v="33"/>
    <n v="10"/>
    <x v="9"/>
    <m/>
    <m/>
    <m/>
    <x v="1"/>
    <x v="1"/>
    <m/>
  </r>
  <r>
    <x v="33"/>
    <x v="33"/>
    <n v="11"/>
    <x v="10"/>
    <n v="1"/>
    <s v="Provincia"/>
    <n v="5"/>
    <x v="1"/>
    <x v="1"/>
    <m/>
  </r>
  <r>
    <x v="33"/>
    <x v="33"/>
    <n v="12"/>
    <x v="11"/>
    <m/>
    <m/>
    <m/>
    <x v="1"/>
    <x v="1"/>
    <m/>
  </r>
  <r>
    <x v="33"/>
    <x v="33"/>
    <n v="13"/>
    <x v="12"/>
    <n v="1"/>
    <s v="Comuna"/>
    <n v="6"/>
    <x v="1"/>
    <x v="1"/>
    <m/>
  </r>
  <r>
    <x v="33"/>
    <x v="33"/>
    <n v="14"/>
    <x v="13"/>
    <m/>
    <m/>
    <m/>
    <x v="1"/>
    <x v="1"/>
    <m/>
  </r>
  <r>
    <x v="33"/>
    <x v="33"/>
    <n v="15"/>
    <x v="14"/>
    <m/>
    <m/>
    <m/>
    <x v="1"/>
    <x v="1"/>
    <m/>
  </r>
  <r>
    <x v="33"/>
    <x v="33"/>
    <n v="16"/>
    <x v="15"/>
    <m/>
    <m/>
    <m/>
    <x v="1"/>
    <x v="1"/>
    <m/>
  </r>
  <r>
    <x v="33"/>
    <x v="33"/>
    <n v="17"/>
    <x v="16"/>
    <n v="1"/>
    <s v="Clase"/>
    <n v="2"/>
    <x v="1"/>
    <x v="1"/>
    <m/>
  </r>
  <r>
    <x v="33"/>
    <x v="33"/>
    <n v="18"/>
    <x v="17"/>
    <n v="1"/>
    <s v="Categoría"/>
    <n v="1"/>
    <x v="1"/>
    <x v="1"/>
    <m/>
  </r>
  <r>
    <x v="33"/>
    <x v="33"/>
    <n v="19"/>
    <x v="18"/>
    <m/>
    <m/>
    <m/>
    <x v="1"/>
    <x v="1"/>
    <m/>
  </r>
  <r>
    <x v="33"/>
    <x v="33"/>
    <n v="20"/>
    <x v="19"/>
    <m/>
    <m/>
    <m/>
    <x v="1"/>
    <x v="1"/>
    <m/>
  </r>
  <r>
    <x v="34"/>
    <x v="34"/>
    <n v="1"/>
    <x v="0"/>
    <n v="1"/>
    <s v="Curso Agua: Canal"/>
    <n v="7"/>
    <x v="69"/>
    <x v="69"/>
    <n v="0"/>
  </r>
  <r>
    <x v="34"/>
    <x v="34"/>
    <n v="2"/>
    <x v="1"/>
    <m/>
    <m/>
    <m/>
    <x v="1"/>
    <x v="1"/>
    <m/>
  </r>
  <r>
    <x v="34"/>
    <x v="34"/>
    <n v="3"/>
    <x v="2"/>
    <m/>
    <m/>
    <m/>
    <x v="1"/>
    <x v="1"/>
    <m/>
  </r>
  <r>
    <x v="34"/>
    <x v="34"/>
    <n v="4"/>
    <x v="3"/>
    <m/>
    <m/>
    <m/>
    <x v="1"/>
    <x v="1"/>
    <m/>
  </r>
  <r>
    <x v="34"/>
    <x v="34"/>
    <n v="5"/>
    <x v="4"/>
    <n v="1"/>
    <s v="Detalle"/>
    <n v="3"/>
    <x v="70"/>
    <x v="70"/>
    <n v="1"/>
  </r>
  <r>
    <x v="34"/>
    <x v="34"/>
    <n v="6"/>
    <x v="5"/>
    <m/>
    <m/>
    <m/>
    <x v="1"/>
    <x v="1"/>
    <m/>
  </r>
  <r>
    <x v="34"/>
    <x v="34"/>
    <n v="7"/>
    <x v="6"/>
    <m/>
    <m/>
    <m/>
    <x v="1"/>
    <x v="1"/>
    <m/>
  </r>
  <r>
    <x v="34"/>
    <x v="34"/>
    <n v="8"/>
    <x v="7"/>
    <m/>
    <m/>
    <m/>
    <x v="1"/>
    <x v="1"/>
    <m/>
  </r>
  <r>
    <x v="34"/>
    <x v="34"/>
    <n v="9"/>
    <x v="8"/>
    <n v="1"/>
    <s v="Región"/>
    <n v="4"/>
    <x v="1"/>
    <x v="1"/>
    <m/>
  </r>
  <r>
    <x v="34"/>
    <x v="34"/>
    <n v="10"/>
    <x v="9"/>
    <m/>
    <m/>
    <m/>
    <x v="1"/>
    <x v="1"/>
    <m/>
  </r>
  <r>
    <x v="34"/>
    <x v="34"/>
    <n v="11"/>
    <x v="10"/>
    <n v="1"/>
    <s v="Provincia"/>
    <n v="5"/>
    <x v="1"/>
    <x v="1"/>
    <m/>
  </r>
  <r>
    <x v="34"/>
    <x v="34"/>
    <n v="12"/>
    <x v="11"/>
    <m/>
    <m/>
    <m/>
    <x v="1"/>
    <x v="1"/>
    <m/>
  </r>
  <r>
    <x v="34"/>
    <x v="34"/>
    <n v="13"/>
    <x v="12"/>
    <n v="1"/>
    <s v="Comuna"/>
    <n v="6"/>
    <x v="1"/>
    <x v="1"/>
    <m/>
  </r>
  <r>
    <x v="34"/>
    <x v="34"/>
    <n v="14"/>
    <x v="13"/>
    <m/>
    <m/>
    <m/>
    <x v="1"/>
    <x v="1"/>
    <m/>
  </r>
  <r>
    <x v="34"/>
    <x v="34"/>
    <n v="15"/>
    <x v="14"/>
    <m/>
    <m/>
    <m/>
    <x v="1"/>
    <x v="1"/>
    <m/>
  </r>
  <r>
    <x v="34"/>
    <x v="34"/>
    <n v="16"/>
    <x v="15"/>
    <m/>
    <m/>
    <m/>
    <x v="1"/>
    <x v="1"/>
    <m/>
  </r>
  <r>
    <x v="34"/>
    <x v="34"/>
    <n v="17"/>
    <x v="16"/>
    <n v="1"/>
    <s v="Clase"/>
    <n v="2"/>
    <x v="1"/>
    <x v="1"/>
    <m/>
  </r>
  <r>
    <x v="34"/>
    <x v="34"/>
    <n v="18"/>
    <x v="17"/>
    <n v="1"/>
    <s v="Categoría"/>
    <n v="1"/>
    <x v="1"/>
    <x v="1"/>
    <m/>
  </r>
  <r>
    <x v="34"/>
    <x v="34"/>
    <n v="19"/>
    <x v="18"/>
    <m/>
    <m/>
    <m/>
    <x v="1"/>
    <x v="1"/>
    <m/>
  </r>
  <r>
    <x v="34"/>
    <x v="34"/>
    <n v="20"/>
    <x v="19"/>
    <m/>
    <m/>
    <m/>
    <x v="1"/>
    <x v="1"/>
    <m/>
  </r>
  <r>
    <x v="35"/>
    <x v="35"/>
    <n v="1"/>
    <x v="0"/>
    <n v="1"/>
    <s v="Curso Agua: Río"/>
    <n v="7"/>
    <x v="71"/>
    <x v="71"/>
    <n v="0"/>
  </r>
  <r>
    <x v="35"/>
    <x v="35"/>
    <n v="2"/>
    <x v="1"/>
    <m/>
    <m/>
    <m/>
    <x v="1"/>
    <x v="1"/>
    <m/>
  </r>
  <r>
    <x v="35"/>
    <x v="35"/>
    <n v="3"/>
    <x v="2"/>
    <m/>
    <m/>
    <m/>
    <x v="1"/>
    <x v="1"/>
    <m/>
  </r>
  <r>
    <x v="35"/>
    <x v="35"/>
    <n v="4"/>
    <x v="3"/>
    <m/>
    <m/>
    <m/>
    <x v="1"/>
    <x v="1"/>
    <m/>
  </r>
  <r>
    <x v="35"/>
    <x v="35"/>
    <n v="5"/>
    <x v="4"/>
    <n v="1"/>
    <s v="Detalle"/>
    <n v="3"/>
    <x v="72"/>
    <x v="72"/>
    <n v="1"/>
  </r>
  <r>
    <x v="35"/>
    <x v="35"/>
    <n v="6"/>
    <x v="5"/>
    <m/>
    <m/>
    <m/>
    <x v="1"/>
    <x v="1"/>
    <m/>
  </r>
  <r>
    <x v="35"/>
    <x v="35"/>
    <n v="7"/>
    <x v="6"/>
    <m/>
    <m/>
    <m/>
    <x v="1"/>
    <x v="1"/>
    <m/>
  </r>
  <r>
    <x v="35"/>
    <x v="35"/>
    <n v="8"/>
    <x v="7"/>
    <m/>
    <m/>
    <m/>
    <x v="1"/>
    <x v="1"/>
    <m/>
  </r>
  <r>
    <x v="35"/>
    <x v="35"/>
    <n v="9"/>
    <x v="8"/>
    <n v="1"/>
    <s v="Región"/>
    <n v="4"/>
    <x v="1"/>
    <x v="1"/>
    <m/>
  </r>
  <r>
    <x v="35"/>
    <x v="35"/>
    <n v="10"/>
    <x v="9"/>
    <m/>
    <m/>
    <m/>
    <x v="1"/>
    <x v="1"/>
    <m/>
  </r>
  <r>
    <x v="35"/>
    <x v="35"/>
    <n v="11"/>
    <x v="10"/>
    <n v="1"/>
    <s v="Provincia"/>
    <n v="5"/>
    <x v="1"/>
    <x v="1"/>
    <m/>
  </r>
  <r>
    <x v="35"/>
    <x v="35"/>
    <n v="12"/>
    <x v="11"/>
    <m/>
    <m/>
    <m/>
    <x v="1"/>
    <x v="1"/>
    <m/>
  </r>
  <r>
    <x v="35"/>
    <x v="35"/>
    <n v="13"/>
    <x v="12"/>
    <n v="1"/>
    <s v="Comuna"/>
    <n v="6"/>
    <x v="1"/>
    <x v="1"/>
    <m/>
  </r>
  <r>
    <x v="35"/>
    <x v="35"/>
    <n v="14"/>
    <x v="13"/>
    <m/>
    <m/>
    <m/>
    <x v="1"/>
    <x v="1"/>
    <m/>
  </r>
  <r>
    <x v="35"/>
    <x v="35"/>
    <n v="15"/>
    <x v="14"/>
    <m/>
    <m/>
    <m/>
    <x v="1"/>
    <x v="1"/>
    <m/>
  </r>
  <r>
    <x v="35"/>
    <x v="35"/>
    <n v="16"/>
    <x v="15"/>
    <m/>
    <m/>
    <m/>
    <x v="1"/>
    <x v="1"/>
    <m/>
  </r>
  <r>
    <x v="35"/>
    <x v="35"/>
    <n v="17"/>
    <x v="16"/>
    <n v="1"/>
    <s v="Clase"/>
    <n v="2"/>
    <x v="1"/>
    <x v="1"/>
    <m/>
  </r>
  <r>
    <x v="35"/>
    <x v="35"/>
    <n v="18"/>
    <x v="17"/>
    <n v="1"/>
    <s v="Categoría"/>
    <n v="1"/>
    <x v="1"/>
    <x v="1"/>
    <m/>
  </r>
  <r>
    <x v="35"/>
    <x v="35"/>
    <n v="19"/>
    <x v="18"/>
    <m/>
    <m/>
    <m/>
    <x v="1"/>
    <x v="1"/>
    <m/>
  </r>
  <r>
    <x v="35"/>
    <x v="35"/>
    <n v="20"/>
    <x v="19"/>
    <m/>
    <m/>
    <m/>
    <x v="1"/>
    <x v="1"/>
    <m/>
  </r>
  <r>
    <x v="36"/>
    <x v="36"/>
    <n v="1"/>
    <x v="0"/>
    <n v="1"/>
    <s v="Curso Agua: Drenaje"/>
    <n v="7"/>
    <x v="73"/>
    <x v="73"/>
    <n v="0"/>
  </r>
  <r>
    <x v="36"/>
    <x v="36"/>
    <n v="2"/>
    <x v="1"/>
    <m/>
    <m/>
    <m/>
    <x v="1"/>
    <x v="1"/>
    <m/>
  </r>
  <r>
    <x v="36"/>
    <x v="36"/>
    <n v="3"/>
    <x v="2"/>
    <m/>
    <m/>
    <m/>
    <x v="1"/>
    <x v="1"/>
    <m/>
  </r>
  <r>
    <x v="36"/>
    <x v="36"/>
    <n v="4"/>
    <x v="3"/>
    <m/>
    <m/>
    <m/>
    <x v="1"/>
    <x v="1"/>
    <m/>
  </r>
  <r>
    <x v="36"/>
    <x v="36"/>
    <n v="5"/>
    <x v="4"/>
    <n v="1"/>
    <s v="Detalle"/>
    <n v="3"/>
    <x v="74"/>
    <x v="74"/>
    <n v="1"/>
  </r>
  <r>
    <x v="36"/>
    <x v="36"/>
    <n v="6"/>
    <x v="5"/>
    <m/>
    <m/>
    <m/>
    <x v="1"/>
    <x v="1"/>
    <m/>
  </r>
  <r>
    <x v="36"/>
    <x v="36"/>
    <n v="7"/>
    <x v="6"/>
    <m/>
    <m/>
    <m/>
    <x v="1"/>
    <x v="1"/>
    <m/>
  </r>
  <r>
    <x v="36"/>
    <x v="36"/>
    <n v="8"/>
    <x v="7"/>
    <m/>
    <m/>
    <m/>
    <x v="1"/>
    <x v="1"/>
    <m/>
  </r>
  <r>
    <x v="36"/>
    <x v="36"/>
    <n v="9"/>
    <x v="8"/>
    <n v="1"/>
    <s v="Región"/>
    <n v="4"/>
    <x v="1"/>
    <x v="1"/>
    <m/>
  </r>
  <r>
    <x v="36"/>
    <x v="36"/>
    <n v="10"/>
    <x v="9"/>
    <m/>
    <m/>
    <m/>
    <x v="1"/>
    <x v="1"/>
    <m/>
  </r>
  <r>
    <x v="36"/>
    <x v="36"/>
    <n v="11"/>
    <x v="10"/>
    <n v="1"/>
    <s v="Provincia"/>
    <n v="5"/>
    <x v="1"/>
    <x v="1"/>
    <m/>
  </r>
  <r>
    <x v="36"/>
    <x v="36"/>
    <n v="12"/>
    <x v="11"/>
    <m/>
    <m/>
    <m/>
    <x v="1"/>
    <x v="1"/>
    <m/>
  </r>
  <r>
    <x v="36"/>
    <x v="36"/>
    <n v="13"/>
    <x v="12"/>
    <n v="1"/>
    <s v="Comuna"/>
    <n v="6"/>
    <x v="1"/>
    <x v="1"/>
    <m/>
  </r>
  <r>
    <x v="36"/>
    <x v="36"/>
    <n v="14"/>
    <x v="13"/>
    <m/>
    <m/>
    <m/>
    <x v="1"/>
    <x v="1"/>
    <m/>
  </r>
  <r>
    <x v="36"/>
    <x v="36"/>
    <n v="15"/>
    <x v="14"/>
    <m/>
    <m/>
    <m/>
    <x v="1"/>
    <x v="1"/>
    <m/>
  </r>
  <r>
    <x v="36"/>
    <x v="36"/>
    <n v="16"/>
    <x v="15"/>
    <m/>
    <m/>
    <m/>
    <x v="1"/>
    <x v="1"/>
    <m/>
  </r>
  <r>
    <x v="36"/>
    <x v="36"/>
    <n v="17"/>
    <x v="16"/>
    <n v="1"/>
    <s v="Clase"/>
    <n v="2"/>
    <x v="1"/>
    <x v="1"/>
    <m/>
  </r>
  <r>
    <x v="36"/>
    <x v="36"/>
    <n v="18"/>
    <x v="17"/>
    <n v="1"/>
    <s v="Categoría"/>
    <n v="1"/>
    <x v="1"/>
    <x v="1"/>
    <m/>
  </r>
  <r>
    <x v="36"/>
    <x v="36"/>
    <n v="19"/>
    <x v="18"/>
    <m/>
    <m/>
    <m/>
    <x v="1"/>
    <x v="1"/>
    <m/>
  </r>
  <r>
    <x v="36"/>
    <x v="36"/>
    <n v="20"/>
    <x v="19"/>
    <m/>
    <m/>
    <m/>
    <x v="1"/>
    <x v="1"/>
    <m/>
  </r>
  <r>
    <x v="37"/>
    <x v="37"/>
    <n v="1"/>
    <x v="0"/>
    <n v="1"/>
    <s v="Natural: Cuerpo Agua"/>
    <n v="7"/>
    <x v="75"/>
    <x v="75"/>
    <n v="0"/>
  </r>
  <r>
    <x v="37"/>
    <x v="37"/>
    <n v="2"/>
    <x v="1"/>
    <m/>
    <m/>
    <m/>
    <x v="1"/>
    <x v="1"/>
    <m/>
  </r>
  <r>
    <x v="37"/>
    <x v="37"/>
    <n v="3"/>
    <x v="2"/>
    <m/>
    <m/>
    <m/>
    <x v="1"/>
    <x v="1"/>
    <m/>
  </r>
  <r>
    <x v="37"/>
    <x v="37"/>
    <n v="4"/>
    <x v="3"/>
    <m/>
    <m/>
    <m/>
    <x v="1"/>
    <x v="1"/>
    <m/>
  </r>
  <r>
    <x v="37"/>
    <x v="37"/>
    <n v="5"/>
    <x v="4"/>
    <n v="1"/>
    <s v="Detalle"/>
    <n v="3"/>
    <x v="76"/>
    <x v="76"/>
    <n v="1"/>
  </r>
  <r>
    <x v="37"/>
    <x v="37"/>
    <n v="6"/>
    <x v="5"/>
    <m/>
    <m/>
    <m/>
    <x v="1"/>
    <x v="1"/>
    <m/>
  </r>
  <r>
    <x v="37"/>
    <x v="37"/>
    <n v="7"/>
    <x v="6"/>
    <m/>
    <m/>
    <m/>
    <x v="1"/>
    <x v="1"/>
    <m/>
  </r>
  <r>
    <x v="37"/>
    <x v="37"/>
    <n v="8"/>
    <x v="7"/>
    <m/>
    <m/>
    <m/>
    <x v="1"/>
    <x v="1"/>
    <m/>
  </r>
  <r>
    <x v="37"/>
    <x v="37"/>
    <n v="9"/>
    <x v="8"/>
    <n v="1"/>
    <s v="Región"/>
    <n v="4"/>
    <x v="1"/>
    <x v="1"/>
    <m/>
  </r>
  <r>
    <x v="37"/>
    <x v="37"/>
    <n v="10"/>
    <x v="9"/>
    <m/>
    <m/>
    <m/>
    <x v="1"/>
    <x v="1"/>
    <m/>
  </r>
  <r>
    <x v="37"/>
    <x v="37"/>
    <n v="11"/>
    <x v="10"/>
    <n v="1"/>
    <s v="Provincia"/>
    <n v="5"/>
    <x v="1"/>
    <x v="1"/>
    <m/>
  </r>
  <r>
    <x v="37"/>
    <x v="37"/>
    <n v="12"/>
    <x v="11"/>
    <m/>
    <m/>
    <m/>
    <x v="1"/>
    <x v="1"/>
    <m/>
  </r>
  <r>
    <x v="37"/>
    <x v="37"/>
    <n v="13"/>
    <x v="12"/>
    <n v="1"/>
    <s v="Comuna"/>
    <n v="6"/>
    <x v="1"/>
    <x v="1"/>
    <m/>
  </r>
  <r>
    <x v="37"/>
    <x v="37"/>
    <n v="14"/>
    <x v="13"/>
    <m/>
    <m/>
    <m/>
    <x v="1"/>
    <x v="1"/>
    <m/>
  </r>
  <r>
    <x v="37"/>
    <x v="37"/>
    <n v="15"/>
    <x v="14"/>
    <m/>
    <m/>
    <m/>
    <x v="1"/>
    <x v="1"/>
    <m/>
  </r>
  <r>
    <x v="37"/>
    <x v="37"/>
    <n v="16"/>
    <x v="15"/>
    <m/>
    <m/>
    <m/>
    <x v="1"/>
    <x v="1"/>
    <m/>
  </r>
  <r>
    <x v="37"/>
    <x v="37"/>
    <n v="17"/>
    <x v="16"/>
    <n v="1"/>
    <s v="Clase"/>
    <n v="2"/>
    <x v="1"/>
    <x v="1"/>
    <m/>
  </r>
  <r>
    <x v="37"/>
    <x v="37"/>
    <n v="18"/>
    <x v="17"/>
    <n v="1"/>
    <s v="Categoría"/>
    <n v="1"/>
    <x v="1"/>
    <x v="1"/>
    <m/>
  </r>
  <r>
    <x v="37"/>
    <x v="37"/>
    <n v="19"/>
    <x v="18"/>
    <m/>
    <m/>
    <m/>
    <x v="1"/>
    <x v="1"/>
    <m/>
  </r>
  <r>
    <x v="37"/>
    <x v="37"/>
    <n v="20"/>
    <x v="19"/>
    <m/>
    <m/>
    <m/>
    <x v="1"/>
    <x v="1"/>
    <m/>
  </r>
  <r>
    <x v="38"/>
    <x v="38"/>
    <n v="1"/>
    <x v="0"/>
    <n v="1"/>
    <s v="Natural: Reservorio"/>
    <n v="7"/>
    <x v="77"/>
    <x v="77"/>
    <n v="0"/>
  </r>
  <r>
    <x v="38"/>
    <x v="38"/>
    <n v="2"/>
    <x v="1"/>
    <m/>
    <m/>
    <m/>
    <x v="1"/>
    <x v="1"/>
    <m/>
  </r>
  <r>
    <x v="38"/>
    <x v="38"/>
    <n v="3"/>
    <x v="2"/>
    <m/>
    <m/>
    <m/>
    <x v="1"/>
    <x v="1"/>
    <m/>
  </r>
  <r>
    <x v="38"/>
    <x v="38"/>
    <n v="4"/>
    <x v="3"/>
    <m/>
    <m/>
    <m/>
    <x v="1"/>
    <x v="1"/>
    <m/>
  </r>
  <r>
    <x v="38"/>
    <x v="38"/>
    <n v="5"/>
    <x v="4"/>
    <n v="1"/>
    <s v="Detalle"/>
    <n v="3"/>
    <x v="78"/>
    <x v="78"/>
    <n v="1"/>
  </r>
  <r>
    <x v="38"/>
    <x v="38"/>
    <n v="6"/>
    <x v="5"/>
    <m/>
    <m/>
    <m/>
    <x v="1"/>
    <x v="1"/>
    <m/>
  </r>
  <r>
    <x v="38"/>
    <x v="38"/>
    <n v="7"/>
    <x v="6"/>
    <m/>
    <m/>
    <m/>
    <x v="1"/>
    <x v="1"/>
    <m/>
  </r>
  <r>
    <x v="38"/>
    <x v="38"/>
    <n v="8"/>
    <x v="7"/>
    <m/>
    <m/>
    <m/>
    <x v="1"/>
    <x v="1"/>
    <m/>
  </r>
  <r>
    <x v="38"/>
    <x v="38"/>
    <n v="9"/>
    <x v="8"/>
    <n v="1"/>
    <s v="Región"/>
    <n v="4"/>
    <x v="1"/>
    <x v="1"/>
    <m/>
  </r>
  <r>
    <x v="38"/>
    <x v="38"/>
    <n v="10"/>
    <x v="9"/>
    <m/>
    <m/>
    <m/>
    <x v="1"/>
    <x v="1"/>
    <m/>
  </r>
  <r>
    <x v="38"/>
    <x v="38"/>
    <n v="11"/>
    <x v="10"/>
    <n v="1"/>
    <s v="Provincia"/>
    <n v="5"/>
    <x v="1"/>
    <x v="1"/>
    <m/>
  </r>
  <r>
    <x v="38"/>
    <x v="38"/>
    <n v="12"/>
    <x v="11"/>
    <m/>
    <m/>
    <m/>
    <x v="1"/>
    <x v="1"/>
    <m/>
  </r>
  <r>
    <x v="38"/>
    <x v="38"/>
    <n v="13"/>
    <x v="12"/>
    <n v="1"/>
    <s v="Comuna"/>
    <n v="6"/>
    <x v="1"/>
    <x v="1"/>
    <m/>
  </r>
  <r>
    <x v="38"/>
    <x v="38"/>
    <n v="14"/>
    <x v="13"/>
    <m/>
    <m/>
    <m/>
    <x v="1"/>
    <x v="1"/>
    <m/>
  </r>
  <r>
    <x v="38"/>
    <x v="38"/>
    <n v="15"/>
    <x v="14"/>
    <m/>
    <m/>
    <m/>
    <x v="1"/>
    <x v="1"/>
    <m/>
  </r>
  <r>
    <x v="38"/>
    <x v="38"/>
    <n v="16"/>
    <x v="15"/>
    <m/>
    <m/>
    <m/>
    <x v="1"/>
    <x v="1"/>
    <m/>
  </r>
  <r>
    <x v="38"/>
    <x v="38"/>
    <n v="17"/>
    <x v="16"/>
    <n v="1"/>
    <s v="Clase"/>
    <n v="2"/>
    <x v="1"/>
    <x v="1"/>
    <m/>
  </r>
  <r>
    <x v="38"/>
    <x v="38"/>
    <n v="18"/>
    <x v="17"/>
    <n v="1"/>
    <s v="Categoría"/>
    <n v="1"/>
    <x v="1"/>
    <x v="1"/>
    <m/>
  </r>
  <r>
    <x v="38"/>
    <x v="38"/>
    <n v="19"/>
    <x v="18"/>
    <m/>
    <m/>
    <m/>
    <x v="1"/>
    <x v="1"/>
    <m/>
  </r>
  <r>
    <x v="38"/>
    <x v="38"/>
    <n v="20"/>
    <x v="19"/>
    <m/>
    <m/>
    <m/>
    <x v="1"/>
    <x v="1"/>
    <m/>
  </r>
  <r>
    <x v="39"/>
    <x v="39"/>
    <n v="1"/>
    <x v="0"/>
    <n v="1"/>
    <s v="Natural: Humedal"/>
    <n v="7"/>
    <x v="79"/>
    <x v="79"/>
    <n v="0"/>
  </r>
  <r>
    <x v="39"/>
    <x v="39"/>
    <n v="2"/>
    <x v="1"/>
    <m/>
    <m/>
    <m/>
    <x v="1"/>
    <x v="1"/>
    <m/>
  </r>
  <r>
    <x v="39"/>
    <x v="39"/>
    <n v="3"/>
    <x v="2"/>
    <m/>
    <m/>
    <m/>
    <x v="1"/>
    <x v="1"/>
    <m/>
  </r>
  <r>
    <x v="39"/>
    <x v="39"/>
    <n v="4"/>
    <x v="3"/>
    <m/>
    <m/>
    <m/>
    <x v="1"/>
    <x v="1"/>
    <m/>
  </r>
  <r>
    <x v="39"/>
    <x v="39"/>
    <n v="5"/>
    <x v="4"/>
    <n v="1"/>
    <s v="Detalle"/>
    <n v="3"/>
    <x v="80"/>
    <x v="80"/>
    <n v="1"/>
  </r>
  <r>
    <x v="39"/>
    <x v="39"/>
    <n v="6"/>
    <x v="5"/>
    <m/>
    <m/>
    <m/>
    <x v="1"/>
    <x v="1"/>
    <m/>
  </r>
  <r>
    <x v="39"/>
    <x v="39"/>
    <n v="7"/>
    <x v="6"/>
    <m/>
    <m/>
    <m/>
    <x v="1"/>
    <x v="1"/>
    <m/>
  </r>
  <r>
    <x v="39"/>
    <x v="39"/>
    <n v="8"/>
    <x v="7"/>
    <m/>
    <m/>
    <m/>
    <x v="1"/>
    <x v="1"/>
    <m/>
  </r>
  <r>
    <x v="39"/>
    <x v="39"/>
    <n v="9"/>
    <x v="8"/>
    <n v="1"/>
    <s v="Región"/>
    <n v="4"/>
    <x v="1"/>
    <x v="1"/>
    <m/>
  </r>
  <r>
    <x v="39"/>
    <x v="39"/>
    <n v="10"/>
    <x v="9"/>
    <m/>
    <m/>
    <m/>
    <x v="1"/>
    <x v="1"/>
    <m/>
  </r>
  <r>
    <x v="39"/>
    <x v="39"/>
    <n v="11"/>
    <x v="10"/>
    <n v="1"/>
    <s v="Provincia"/>
    <n v="5"/>
    <x v="1"/>
    <x v="1"/>
    <m/>
  </r>
  <r>
    <x v="39"/>
    <x v="39"/>
    <n v="12"/>
    <x v="11"/>
    <m/>
    <m/>
    <m/>
    <x v="1"/>
    <x v="1"/>
    <m/>
  </r>
  <r>
    <x v="39"/>
    <x v="39"/>
    <n v="13"/>
    <x v="12"/>
    <n v="1"/>
    <s v="Comuna"/>
    <n v="6"/>
    <x v="1"/>
    <x v="1"/>
    <m/>
  </r>
  <r>
    <x v="39"/>
    <x v="39"/>
    <n v="14"/>
    <x v="13"/>
    <m/>
    <m/>
    <m/>
    <x v="1"/>
    <x v="1"/>
    <m/>
  </r>
  <r>
    <x v="39"/>
    <x v="39"/>
    <n v="15"/>
    <x v="14"/>
    <m/>
    <m/>
    <m/>
    <x v="1"/>
    <x v="1"/>
    <m/>
  </r>
  <r>
    <x v="39"/>
    <x v="39"/>
    <n v="16"/>
    <x v="15"/>
    <m/>
    <m/>
    <m/>
    <x v="1"/>
    <x v="1"/>
    <m/>
  </r>
  <r>
    <x v="39"/>
    <x v="39"/>
    <n v="17"/>
    <x v="16"/>
    <n v="1"/>
    <s v="Clase"/>
    <n v="2"/>
    <x v="1"/>
    <x v="1"/>
    <m/>
  </r>
  <r>
    <x v="39"/>
    <x v="39"/>
    <n v="18"/>
    <x v="17"/>
    <n v="1"/>
    <s v="Categoría"/>
    <n v="1"/>
    <x v="1"/>
    <x v="1"/>
    <m/>
  </r>
  <r>
    <x v="39"/>
    <x v="39"/>
    <n v="19"/>
    <x v="18"/>
    <m/>
    <m/>
    <m/>
    <x v="1"/>
    <x v="1"/>
    <m/>
  </r>
  <r>
    <x v="39"/>
    <x v="39"/>
    <n v="20"/>
    <x v="19"/>
    <m/>
    <m/>
    <m/>
    <x v="1"/>
    <x v="1"/>
    <m/>
  </r>
  <r>
    <x v="40"/>
    <x v="40"/>
    <n v="1"/>
    <x v="0"/>
    <n v="1"/>
    <s v="Natural: Rivera"/>
    <n v="7"/>
    <x v="81"/>
    <x v="81"/>
    <n v="0"/>
  </r>
  <r>
    <x v="40"/>
    <x v="40"/>
    <n v="2"/>
    <x v="1"/>
    <m/>
    <m/>
    <m/>
    <x v="1"/>
    <x v="1"/>
    <m/>
  </r>
  <r>
    <x v="40"/>
    <x v="40"/>
    <n v="3"/>
    <x v="2"/>
    <m/>
    <m/>
    <m/>
    <x v="1"/>
    <x v="1"/>
    <m/>
  </r>
  <r>
    <x v="40"/>
    <x v="40"/>
    <n v="4"/>
    <x v="3"/>
    <m/>
    <m/>
    <m/>
    <x v="1"/>
    <x v="1"/>
    <m/>
  </r>
  <r>
    <x v="40"/>
    <x v="40"/>
    <n v="5"/>
    <x v="4"/>
    <n v="1"/>
    <s v="Detalle"/>
    <n v="3"/>
    <x v="82"/>
    <x v="82"/>
    <n v="1"/>
  </r>
  <r>
    <x v="40"/>
    <x v="40"/>
    <n v="6"/>
    <x v="5"/>
    <m/>
    <m/>
    <m/>
    <x v="1"/>
    <x v="1"/>
    <m/>
  </r>
  <r>
    <x v="40"/>
    <x v="40"/>
    <n v="7"/>
    <x v="6"/>
    <m/>
    <m/>
    <m/>
    <x v="1"/>
    <x v="1"/>
    <m/>
  </r>
  <r>
    <x v="40"/>
    <x v="40"/>
    <n v="8"/>
    <x v="7"/>
    <m/>
    <m/>
    <m/>
    <x v="1"/>
    <x v="1"/>
    <m/>
  </r>
  <r>
    <x v="40"/>
    <x v="40"/>
    <n v="9"/>
    <x v="8"/>
    <n v="1"/>
    <s v="Región"/>
    <n v="4"/>
    <x v="1"/>
    <x v="1"/>
    <m/>
  </r>
  <r>
    <x v="40"/>
    <x v="40"/>
    <n v="10"/>
    <x v="9"/>
    <m/>
    <m/>
    <m/>
    <x v="1"/>
    <x v="1"/>
    <m/>
  </r>
  <r>
    <x v="40"/>
    <x v="40"/>
    <n v="11"/>
    <x v="10"/>
    <n v="1"/>
    <s v="Provincia"/>
    <n v="5"/>
    <x v="1"/>
    <x v="1"/>
    <m/>
  </r>
  <r>
    <x v="40"/>
    <x v="40"/>
    <n v="12"/>
    <x v="11"/>
    <m/>
    <m/>
    <m/>
    <x v="1"/>
    <x v="1"/>
    <m/>
  </r>
  <r>
    <x v="40"/>
    <x v="40"/>
    <n v="13"/>
    <x v="12"/>
    <n v="1"/>
    <s v="Comuna"/>
    <n v="6"/>
    <x v="1"/>
    <x v="1"/>
    <m/>
  </r>
  <r>
    <x v="40"/>
    <x v="40"/>
    <n v="14"/>
    <x v="13"/>
    <m/>
    <m/>
    <m/>
    <x v="1"/>
    <x v="1"/>
    <m/>
  </r>
  <r>
    <x v="40"/>
    <x v="40"/>
    <n v="15"/>
    <x v="14"/>
    <m/>
    <m/>
    <m/>
    <x v="1"/>
    <x v="1"/>
    <m/>
  </r>
  <r>
    <x v="40"/>
    <x v="40"/>
    <n v="16"/>
    <x v="15"/>
    <m/>
    <m/>
    <m/>
    <x v="1"/>
    <x v="1"/>
    <m/>
  </r>
  <r>
    <x v="40"/>
    <x v="40"/>
    <n v="17"/>
    <x v="16"/>
    <n v="1"/>
    <s v="Clase"/>
    <n v="2"/>
    <x v="1"/>
    <x v="1"/>
    <m/>
  </r>
  <r>
    <x v="40"/>
    <x v="40"/>
    <n v="18"/>
    <x v="17"/>
    <n v="1"/>
    <s v="Categoría"/>
    <n v="1"/>
    <x v="1"/>
    <x v="1"/>
    <m/>
  </r>
  <r>
    <x v="40"/>
    <x v="40"/>
    <n v="19"/>
    <x v="18"/>
    <m/>
    <m/>
    <m/>
    <x v="1"/>
    <x v="1"/>
    <m/>
  </r>
  <r>
    <x v="40"/>
    <x v="40"/>
    <n v="20"/>
    <x v="19"/>
    <m/>
    <m/>
    <m/>
    <x v="1"/>
    <x v="1"/>
    <m/>
  </r>
  <r>
    <x v="41"/>
    <x v="41"/>
    <n v="1"/>
    <x v="0"/>
    <n v="1"/>
    <s v="Natural: Cumbre"/>
    <n v="7"/>
    <x v="83"/>
    <x v="83"/>
    <n v="0"/>
  </r>
  <r>
    <x v="41"/>
    <x v="41"/>
    <n v="2"/>
    <x v="1"/>
    <m/>
    <m/>
    <m/>
    <x v="1"/>
    <x v="1"/>
    <m/>
  </r>
  <r>
    <x v="41"/>
    <x v="41"/>
    <n v="3"/>
    <x v="2"/>
    <m/>
    <m/>
    <m/>
    <x v="1"/>
    <x v="1"/>
    <m/>
  </r>
  <r>
    <x v="41"/>
    <x v="41"/>
    <n v="4"/>
    <x v="3"/>
    <m/>
    <m/>
    <m/>
    <x v="1"/>
    <x v="1"/>
    <m/>
  </r>
  <r>
    <x v="41"/>
    <x v="41"/>
    <n v="5"/>
    <x v="4"/>
    <n v="1"/>
    <s v="Detalle"/>
    <n v="3"/>
    <x v="84"/>
    <x v="84"/>
    <n v="1"/>
  </r>
  <r>
    <x v="41"/>
    <x v="41"/>
    <n v="6"/>
    <x v="5"/>
    <m/>
    <m/>
    <m/>
    <x v="1"/>
    <x v="1"/>
    <m/>
  </r>
  <r>
    <x v="41"/>
    <x v="41"/>
    <n v="7"/>
    <x v="6"/>
    <m/>
    <m/>
    <m/>
    <x v="1"/>
    <x v="1"/>
    <m/>
  </r>
  <r>
    <x v="41"/>
    <x v="41"/>
    <n v="8"/>
    <x v="7"/>
    <m/>
    <m/>
    <m/>
    <x v="1"/>
    <x v="1"/>
    <m/>
  </r>
  <r>
    <x v="41"/>
    <x v="41"/>
    <n v="9"/>
    <x v="8"/>
    <n v="1"/>
    <s v="Región"/>
    <n v="4"/>
    <x v="1"/>
    <x v="1"/>
    <m/>
  </r>
  <r>
    <x v="41"/>
    <x v="41"/>
    <n v="10"/>
    <x v="9"/>
    <m/>
    <m/>
    <m/>
    <x v="1"/>
    <x v="1"/>
    <m/>
  </r>
  <r>
    <x v="41"/>
    <x v="41"/>
    <n v="11"/>
    <x v="10"/>
    <n v="1"/>
    <s v="Provincia"/>
    <n v="5"/>
    <x v="1"/>
    <x v="1"/>
    <m/>
  </r>
  <r>
    <x v="41"/>
    <x v="41"/>
    <n v="12"/>
    <x v="11"/>
    <m/>
    <m/>
    <m/>
    <x v="1"/>
    <x v="1"/>
    <m/>
  </r>
  <r>
    <x v="41"/>
    <x v="41"/>
    <n v="13"/>
    <x v="12"/>
    <n v="1"/>
    <s v="Comuna"/>
    <n v="6"/>
    <x v="1"/>
    <x v="1"/>
    <m/>
  </r>
  <r>
    <x v="41"/>
    <x v="41"/>
    <n v="14"/>
    <x v="13"/>
    <m/>
    <m/>
    <m/>
    <x v="1"/>
    <x v="1"/>
    <m/>
  </r>
  <r>
    <x v="41"/>
    <x v="41"/>
    <n v="15"/>
    <x v="14"/>
    <m/>
    <m/>
    <m/>
    <x v="1"/>
    <x v="1"/>
    <m/>
  </r>
  <r>
    <x v="41"/>
    <x v="41"/>
    <n v="16"/>
    <x v="15"/>
    <m/>
    <m/>
    <m/>
    <x v="1"/>
    <x v="1"/>
    <m/>
  </r>
  <r>
    <x v="41"/>
    <x v="41"/>
    <n v="17"/>
    <x v="16"/>
    <n v="1"/>
    <s v="Clase"/>
    <n v="2"/>
    <x v="1"/>
    <x v="1"/>
    <m/>
  </r>
  <r>
    <x v="41"/>
    <x v="41"/>
    <n v="18"/>
    <x v="17"/>
    <n v="1"/>
    <s v="Categoría"/>
    <n v="1"/>
    <x v="1"/>
    <x v="1"/>
    <m/>
  </r>
  <r>
    <x v="41"/>
    <x v="41"/>
    <n v="19"/>
    <x v="18"/>
    <m/>
    <m/>
    <m/>
    <x v="1"/>
    <x v="1"/>
    <m/>
  </r>
  <r>
    <x v="41"/>
    <x v="41"/>
    <n v="20"/>
    <x v="19"/>
    <m/>
    <m/>
    <m/>
    <x v="1"/>
    <x v="1"/>
    <m/>
  </r>
  <r>
    <x v="42"/>
    <x v="42"/>
    <n v="1"/>
    <x v="0"/>
    <n v="1"/>
    <s v="Natural: Acantilado"/>
    <n v="7"/>
    <x v="85"/>
    <x v="85"/>
    <n v="0"/>
  </r>
  <r>
    <x v="42"/>
    <x v="42"/>
    <n v="2"/>
    <x v="1"/>
    <m/>
    <m/>
    <m/>
    <x v="1"/>
    <x v="1"/>
    <m/>
  </r>
  <r>
    <x v="42"/>
    <x v="42"/>
    <n v="3"/>
    <x v="2"/>
    <m/>
    <m/>
    <m/>
    <x v="1"/>
    <x v="1"/>
    <m/>
  </r>
  <r>
    <x v="42"/>
    <x v="42"/>
    <n v="4"/>
    <x v="3"/>
    <m/>
    <m/>
    <m/>
    <x v="1"/>
    <x v="1"/>
    <m/>
  </r>
  <r>
    <x v="42"/>
    <x v="42"/>
    <n v="5"/>
    <x v="4"/>
    <n v="1"/>
    <s v="Detalle"/>
    <n v="3"/>
    <x v="86"/>
    <x v="86"/>
    <n v="1"/>
  </r>
  <r>
    <x v="42"/>
    <x v="42"/>
    <n v="6"/>
    <x v="5"/>
    <m/>
    <m/>
    <m/>
    <x v="1"/>
    <x v="1"/>
    <m/>
  </r>
  <r>
    <x v="42"/>
    <x v="42"/>
    <n v="7"/>
    <x v="6"/>
    <m/>
    <m/>
    <m/>
    <x v="1"/>
    <x v="1"/>
    <m/>
  </r>
  <r>
    <x v="42"/>
    <x v="42"/>
    <n v="8"/>
    <x v="7"/>
    <m/>
    <m/>
    <m/>
    <x v="1"/>
    <x v="1"/>
    <m/>
  </r>
  <r>
    <x v="42"/>
    <x v="42"/>
    <n v="9"/>
    <x v="8"/>
    <n v="1"/>
    <s v="Región"/>
    <n v="4"/>
    <x v="1"/>
    <x v="1"/>
    <m/>
  </r>
  <r>
    <x v="42"/>
    <x v="42"/>
    <n v="10"/>
    <x v="9"/>
    <m/>
    <m/>
    <m/>
    <x v="1"/>
    <x v="1"/>
    <m/>
  </r>
  <r>
    <x v="42"/>
    <x v="42"/>
    <n v="11"/>
    <x v="10"/>
    <n v="1"/>
    <s v="Provincia"/>
    <n v="5"/>
    <x v="1"/>
    <x v="1"/>
    <m/>
  </r>
  <r>
    <x v="42"/>
    <x v="42"/>
    <n v="12"/>
    <x v="11"/>
    <m/>
    <m/>
    <m/>
    <x v="1"/>
    <x v="1"/>
    <m/>
  </r>
  <r>
    <x v="42"/>
    <x v="42"/>
    <n v="13"/>
    <x v="12"/>
    <n v="1"/>
    <s v="Comuna"/>
    <n v="6"/>
    <x v="1"/>
    <x v="1"/>
    <m/>
  </r>
  <r>
    <x v="42"/>
    <x v="42"/>
    <n v="14"/>
    <x v="13"/>
    <m/>
    <m/>
    <m/>
    <x v="1"/>
    <x v="1"/>
    <m/>
  </r>
  <r>
    <x v="42"/>
    <x v="42"/>
    <n v="15"/>
    <x v="14"/>
    <m/>
    <m/>
    <m/>
    <x v="1"/>
    <x v="1"/>
    <m/>
  </r>
  <r>
    <x v="42"/>
    <x v="42"/>
    <n v="16"/>
    <x v="15"/>
    <m/>
    <m/>
    <m/>
    <x v="1"/>
    <x v="1"/>
    <m/>
  </r>
  <r>
    <x v="42"/>
    <x v="42"/>
    <n v="17"/>
    <x v="16"/>
    <n v="1"/>
    <s v="Clase"/>
    <n v="2"/>
    <x v="1"/>
    <x v="1"/>
    <m/>
  </r>
  <r>
    <x v="42"/>
    <x v="42"/>
    <n v="18"/>
    <x v="17"/>
    <n v="1"/>
    <s v="Categoría"/>
    <n v="1"/>
    <x v="1"/>
    <x v="1"/>
    <m/>
  </r>
  <r>
    <x v="42"/>
    <x v="42"/>
    <n v="19"/>
    <x v="18"/>
    <m/>
    <m/>
    <m/>
    <x v="1"/>
    <x v="1"/>
    <m/>
  </r>
  <r>
    <x v="42"/>
    <x v="42"/>
    <n v="20"/>
    <x v="19"/>
    <m/>
    <m/>
    <m/>
    <x v="1"/>
    <x v="1"/>
    <m/>
  </r>
  <r>
    <x v="43"/>
    <x v="43"/>
    <n v="1"/>
    <x v="0"/>
    <n v="1"/>
    <s v="Natural: Volcán"/>
    <n v="7"/>
    <x v="87"/>
    <x v="87"/>
    <n v="0"/>
  </r>
  <r>
    <x v="43"/>
    <x v="43"/>
    <n v="2"/>
    <x v="1"/>
    <m/>
    <m/>
    <m/>
    <x v="1"/>
    <x v="1"/>
    <m/>
  </r>
  <r>
    <x v="43"/>
    <x v="43"/>
    <n v="3"/>
    <x v="2"/>
    <m/>
    <m/>
    <m/>
    <x v="1"/>
    <x v="1"/>
    <m/>
  </r>
  <r>
    <x v="43"/>
    <x v="43"/>
    <n v="4"/>
    <x v="3"/>
    <m/>
    <m/>
    <m/>
    <x v="1"/>
    <x v="1"/>
    <m/>
  </r>
  <r>
    <x v="43"/>
    <x v="43"/>
    <n v="5"/>
    <x v="4"/>
    <n v="1"/>
    <s v="Detalle"/>
    <n v="3"/>
    <x v="88"/>
    <x v="88"/>
    <n v="1"/>
  </r>
  <r>
    <x v="43"/>
    <x v="43"/>
    <n v="6"/>
    <x v="5"/>
    <m/>
    <m/>
    <m/>
    <x v="1"/>
    <x v="1"/>
    <m/>
  </r>
  <r>
    <x v="43"/>
    <x v="43"/>
    <n v="7"/>
    <x v="6"/>
    <m/>
    <m/>
    <m/>
    <x v="1"/>
    <x v="1"/>
    <m/>
  </r>
  <r>
    <x v="43"/>
    <x v="43"/>
    <n v="8"/>
    <x v="7"/>
    <m/>
    <m/>
    <m/>
    <x v="1"/>
    <x v="1"/>
    <m/>
  </r>
  <r>
    <x v="43"/>
    <x v="43"/>
    <n v="9"/>
    <x v="8"/>
    <n v="1"/>
    <s v="Región"/>
    <n v="4"/>
    <x v="1"/>
    <x v="1"/>
    <m/>
  </r>
  <r>
    <x v="43"/>
    <x v="43"/>
    <n v="10"/>
    <x v="9"/>
    <m/>
    <m/>
    <m/>
    <x v="1"/>
    <x v="1"/>
    <m/>
  </r>
  <r>
    <x v="43"/>
    <x v="43"/>
    <n v="11"/>
    <x v="10"/>
    <n v="1"/>
    <s v="Provincia"/>
    <n v="5"/>
    <x v="1"/>
    <x v="1"/>
    <m/>
  </r>
  <r>
    <x v="43"/>
    <x v="43"/>
    <n v="12"/>
    <x v="11"/>
    <m/>
    <m/>
    <m/>
    <x v="1"/>
    <x v="1"/>
    <m/>
  </r>
  <r>
    <x v="43"/>
    <x v="43"/>
    <n v="13"/>
    <x v="12"/>
    <n v="1"/>
    <s v="Comuna"/>
    <n v="6"/>
    <x v="1"/>
    <x v="1"/>
    <m/>
  </r>
  <r>
    <x v="43"/>
    <x v="43"/>
    <n v="14"/>
    <x v="13"/>
    <m/>
    <m/>
    <m/>
    <x v="1"/>
    <x v="1"/>
    <m/>
  </r>
  <r>
    <x v="43"/>
    <x v="43"/>
    <n v="15"/>
    <x v="14"/>
    <m/>
    <m/>
    <m/>
    <x v="1"/>
    <x v="1"/>
    <m/>
  </r>
  <r>
    <x v="43"/>
    <x v="43"/>
    <n v="16"/>
    <x v="15"/>
    <m/>
    <m/>
    <m/>
    <x v="1"/>
    <x v="1"/>
    <m/>
  </r>
  <r>
    <x v="43"/>
    <x v="43"/>
    <n v="17"/>
    <x v="16"/>
    <n v="1"/>
    <s v="Clase"/>
    <n v="2"/>
    <x v="1"/>
    <x v="1"/>
    <m/>
  </r>
  <r>
    <x v="43"/>
    <x v="43"/>
    <n v="18"/>
    <x v="17"/>
    <n v="1"/>
    <s v="Categoría"/>
    <n v="1"/>
    <x v="1"/>
    <x v="1"/>
    <m/>
  </r>
  <r>
    <x v="43"/>
    <x v="43"/>
    <n v="19"/>
    <x v="18"/>
    <m/>
    <m/>
    <m/>
    <x v="1"/>
    <x v="1"/>
    <m/>
  </r>
  <r>
    <x v="43"/>
    <x v="43"/>
    <n v="20"/>
    <x v="19"/>
    <m/>
    <m/>
    <m/>
    <x v="1"/>
    <x v="1"/>
    <m/>
  </r>
  <r>
    <x v="44"/>
    <x v="44"/>
    <n v="1"/>
    <x v="0"/>
    <n v="1"/>
    <s v="Natural: Playa"/>
    <n v="7"/>
    <x v="89"/>
    <x v="89"/>
    <n v="0"/>
  </r>
  <r>
    <x v="44"/>
    <x v="44"/>
    <n v="2"/>
    <x v="1"/>
    <m/>
    <m/>
    <m/>
    <x v="1"/>
    <x v="1"/>
    <m/>
  </r>
  <r>
    <x v="44"/>
    <x v="44"/>
    <n v="3"/>
    <x v="2"/>
    <m/>
    <m/>
    <m/>
    <x v="1"/>
    <x v="1"/>
    <m/>
  </r>
  <r>
    <x v="44"/>
    <x v="44"/>
    <n v="4"/>
    <x v="3"/>
    <m/>
    <m/>
    <m/>
    <x v="1"/>
    <x v="1"/>
    <m/>
  </r>
  <r>
    <x v="44"/>
    <x v="44"/>
    <n v="5"/>
    <x v="4"/>
    <n v="1"/>
    <s v="Detalle"/>
    <n v="3"/>
    <x v="90"/>
    <x v="90"/>
    <n v="1"/>
  </r>
  <r>
    <x v="44"/>
    <x v="44"/>
    <n v="6"/>
    <x v="5"/>
    <m/>
    <m/>
    <m/>
    <x v="1"/>
    <x v="1"/>
    <m/>
  </r>
  <r>
    <x v="44"/>
    <x v="44"/>
    <n v="7"/>
    <x v="6"/>
    <m/>
    <m/>
    <m/>
    <x v="1"/>
    <x v="1"/>
    <m/>
  </r>
  <r>
    <x v="44"/>
    <x v="44"/>
    <n v="8"/>
    <x v="7"/>
    <m/>
    <m/>
    <m/>
    <x v="1"/>
    <x v="1"/>
    <m/>
  </r>
  <r>
    <x v="44"/>
    <x v="44"/>
    <n v="9"/>
    <x v="8"/>
    <n v="1"/>
    <s v="Región"/>
    <n v="4"/>
    <x v="1"/>
    <x v="1"/>
    <m/>
  </r>
  <r>
    <x v="44"/>
    <x v="44"/>
    <n v="10"/>
    <x v="9"/>
    <m/>
    <m/>
    <m/>
    <x v="1"/>
    <x v="1"/>
    <m/>
  </r>
  <r>
    <x v="44"/>
    <x v="44"/>
    <n v="11"/>
    <x v="10"/>
    <n v="1"/>
    <s v="Provincia"/>
    <n v="5"/>
    <x v="1"/>
    <x v="1"/>
    <m/>
  </r>
  <r>
    <x v="44"/>
    <x v="44"/>
    <n v="12"/>
    <x v="11"/>
    <m/>
    <m/>
    <m/>
    <x v="1"/>
    <x v="1"/>
    <m/>
  </r>
  <r>
    <x v="44"/>
    <x v="44"/>
    <n v="13"/>
    <x v="12"/>
    <n v="1"/>
    <s v="Comuna"/>
    <n v="6"/>
    <x v="1"/>
    <x v="1"/>
    <m/>
  </r>
  <r>
    <x v="44"/>
    <x v="44"/>
    <n v="14"/>
    <x v="13"/>
    <m/>
    <m/>
    <m/>
    <x v="1"/>
    <x v="1"/>
    <m/>
  </r>
  <r>
    <x v="44"/>
    <x v="44"/>
    <n v="15"/>
    <x v="14"/>
    <m/>
    <m/>
    <m/>
    <x v="1"/>
    <x v="1"/>
    <m/>
  </r>
  <r>
    <x v="44"/>
    <x v="44"/>
    <n v="16"/>
    <x v="15"/>
    <m/>
    <m/>
    <m/>
    <x v="1"/>
    <x v="1"/>
    <m/>
  </r>
  <r>
    <x v="44"/>
    <x v="44"/>
    <n v="17"/>
    <x v="16"/>
    <n v="1"/>
    <s v="Clase"/>
    <n v="2"/>
    <x v="1"/>
    <x v="1"/>
    <m/>
  </r>
  <r>
    <x v="44"/>
    <x v="44"/>
    <n v="18"/>
    <x v="17"/>
    <n v="1"/>
    <s v="Categoría"/>
    <n v="1"/>
    <x v="1"/>
    <x v="1"/>
    <m/>
  </r>
  <r>
    <x v="44"/>
    <x v="44"/>
    <n v="19"/>
    <x v="18"/>
    <m/>
    <m/>
    <m/>
    <x v="1"/>
    <x v="1"/>
    <m/>
  </r>
  <r>
    <x v="44"/>
    <x v="44"/>
    <n v="20"/>
    <x v="19"/>
    <m/>
    <m/>
    <m/>
    <x v="1"/>
    <x v="1"/>
    <m/>
  </r>
  <r>
    <x v="45"/>
    <x v="45"/>
    <n v="1"/>
    <x v="0"/>
    <n v="1"/>
    <s v="Natural: Entrada a Cueva"/>
    <n v="7"/>
    <x v="91"/>
    <x v="91"/>
    <n v="0"/>
  </r>
  <r>
    <x v="45"/>
    <x v="45"/>
    <n v="2"/>
    <x v="1"/>
    <m/>
    <m/>
    <m/>
    <x v="1"/>
    <x v="1"/>
    <m/>
  </r>
  <r>
    <x v="45"/>
    <x v="45"/>
    <n v="3"/>
    <x v="2"/>
    <m/>
    <m/>
    <m/>
    <x v="1"/>
    <x v="1"/>
    <m/>
  </r>
  <r>
    <x v="45"/>
    <x v="45"/>
    <n v="4"/>
    <x v="3"/>
    <m/>
    <m/>
    <m/>
    <x v="1"/>
    <x v="1"/>
    <m/>
  </r>
  <r>
    <x v="45"/>
    <x v="45"/>
    <n v="5"/>
    <x v="4"/>
    <n v="1"/>
    <s v="Detalle"/>
    <n v="3"/>
    <x v="92"/>
    <x v="92"/>
    <n v="1"/>
  </r>
  <r>
    <x v="45"/>
    <x v="45"/>
    <n v="6"/>
    <x v="5"/>
    <m/>
    <m/>
    <m/>
    <x v="1"/>
    <x v="1"/>
    <m/>
  </r>
  <r>
    <x v="45"/>
    <x v="45"/>
    <n v="7"/>
    <x v="6"/>
    <m/>
    <m/>
    <m/>
    <x v="1"/>
    <x v="1"/>
    <m/>
  </r>
  <r>
    <x v="45"/>
    <x v="45"/>
    <n v="8"/>
    <x v="7"/>
    <m/>
    <m/>
    <m/>
    <x v="1"/>
    <x v="1"/>
    <m/>
  </r>
  <r>
    <x v="45"/>
    <x v="45"/>
    <n v="9"/>
    <x v="8"/>
    <n v="1"/>
    <s v="Región"/>
    <n v="4"/>
    <x v="1"/>
    <x v="1"/>
    <m/>
  </r>
  <r>
    <x v="45"/>
    <x v="45"/>
    <n v="10"/>
    <x v="9"/>
    <m/>
    <m/>
    <m/>
    <x v="1"/>
    <x v="1"/>
    <m/>
  </r>
  <r>
    <x v="45"/>
    <x v="45"/>
    <n v="11"/>
    <x v="10"/>
    <n v="1"/>
    <s v="Provincia"/>
    <n v="5"/>
    <x v="1"/>
    <x v="1"/>
    <m/>
  </r>
  <r>
    <x v="45"/>
    <x v="45"/>
    <n v="12"/>
    <x v="11"/>
    <m/>
    <m/>
    <m/>
    <x v="1"/>
    <x v="1"/>
    <m/>
  </r>
  <r>
    <x v="45"/>
    <x v="45"/>
    <n v="13"/>
    <x v="12"/>
    <n v="1"/>
    <s v="Comuna"/>
    <n v="6"/>
    <x v="1"/>
    <x v="1"/>
    <m/>
  </r>
  <r>
    <x v="45"/>
    <x v="45"/>
    <n v="14"/>
    <x v="13"/>
    <m/>
    <m/>
    <m/>
    <x v="1"/>
    <x v="1"/>
    <m/>
  </r>
  <r>
    <x v="45"/>
    <x v="45"/>
    <n v="15"/>
    <x v="14"/>
    <m/>
    <m/>
    <m/>
    <x v="1"/>
    <x v="1"/>
    <m/>
  </r>
  <r>
    <x v="45"/>
    <x v="45"/>
    <n v="16"/>
    <x v="15"/>
    <m/>
    <m/>
    <m/>
    <x v="1"/>
    <x v="1"/>
    <m/>
  </r>
  <r>
    <x v="45"/>
    <x v="45"/>
    <n v="17"/>
    <x v="16"/>
    <n v="1"/>
    <s v="Clase"/>
    <n v="2"/>
    <x v="1"/>
    <x v="1"/>
    <m/>
  </r>
  <r>
    <x v="45"/>
    <x v="45"/>
    <n v="18"/>
    <x v="17"/>
    <n v="1"/>
    <s v="Categoría"/>
    <n v="1"/>
    <x v="1"/>
    <x v="1"/>
    <m/>
  </r>
  <r>
    <x v="45"/>
    <x v="45"/>
    <n v="19"/>
    <x v="18"/>
    <m/>
    <m/>
    <m/>
    <x v="1"/>
    <x v="1"/>
    <m/>
  </r>
  <r>
    <x v="45"/>
    <x v="45"/>
    <n v="20"/>
    <x v="19"/>
    <m/>
    <m/>
    <m/>
    <x v="1"/>
    <x v="1"/>
    <m/>
  </r>
  <r>
    <x v="46"/>
    <x v="46"/>
    <n v="1"/>
    <x v="0"/>
    <n v="1"/>
    <s v="Natural: Vertiente"/>
    <n v="7"/>
    <x v="93"/>
    <x v="93"/>
    <n v="0"/>
  </r>
  <r>
    <x v="46"/>
    <x v="46"/>
    <n v="2"/>
    <x v="1"/>
    <m/>
    <m/>
    <m/>
    <x v="1"/>
    <x v="1"/>
    <m/>
  </r>
  <r>
    <x v="46"/>
    <x v="46"/>
    <n v="3"/>
    <x v="2"/>
    <m/>
    <m/>
    <m/>
    <x v="1"/>
    <x v="1"/>
    <m/>
  </r>
  <r>
    <x v="46"/>
    <x v="46"/>
    <n v="4"/>
    <x v="3"/>
    <m/>
    <m/>
    <m/>
    <x v="1"/>
    <x v="1"/>
    <m/>
  </r>
  <r>
    <x v="46"/>
    <x v="46"/>
    <n v="5"/>
    <x v="4"/>
    <n v="1"/>
    <s v="Detalle"/>
    <n v="3"/>
    <x v="94"/>
    <x v="94"/>
    <n v="1"/>
  </r>
  <r>
    <x v="46"/>
    <x v="46"/>
    <n v="6"/>
    <x v="5"/>
    <m/>
    <m/>
    <m/>
    <x v="1"/>
    <x v="1"/>
    <m/>
  </r>
  <r>
    <x v="46"/>
    <x v="46"/>
    <n v="7"/>
    <x v="6"/>
    <m/>
    <m/>
    <m/>
    <x v="1"/>
    <x v="1"/>
    <m/>
  </r>
  <r>
    <x v="46"/>
    <x v="46"/>
    <n v="8"/>
    <x v="7"/>
    <m/>
    <m/>
    <m/>
    <x v="1"/>
    <x v="1"/>
    <m/>
  </r>
  <r>
    <x v="46"/>
    <x v="46"/>
    <n v="9"/>
    <x v="8"/>
    <n v="1"/>
    <s v="Región"/>
    <n v="4"/>
    <x v="1"/>
    <x v="1"/>
    <m/>
  </r>
  <r>
    <x v="46"/>
    <x v="46"/>
    <n v="10"/>
    <x v="9"/>
    <m/>
    <m/>
    <m/>
    <x v="1"/>
    <x v="1"/>
    <m/>
  </r>
  <r>
    <x v="46"/>
    <x v="46"/>
    <n v="11"/>
    <x v="10"/>
    <n v="1"/>
    <s v="Provincia"/>
    <n v="5"/>
    <x v="1"/>
    <x v="1"/>
    <m/>
  </r>
  <r>
    <x v="46"/>
    <x v="46"/>
    <n v="12"/>
    <x v="11"/>
    <m/>
    <m/>
    <m/>
    <x v="1"/>
    <x v="1"/>
    <m/>
  </r>
  <r>
    <x v="46"/>
    <x v="46"/>
    <n v="13"/>
    <x v="12"/>
    <n v="1"/>
    <s v="Comuna"/>
    <n v="6"/>
    <x v="1"/>
    <x v="1"/>
    <m/>
  </r>
  <r>
    <x v="46"/>
    <x v="46"/>
    <n v="14"/>
    <x v="13"/>
    <m/>
    <m/>
    <m/>
    <x v="1"/>
    <x v="1"/>
    <m/>
  </r>
  <r>
    <x v="46"/>
    <x v="46"/>
    <n v="15"/>
    <x v="14"/>
    <m/>
    <m/>
    <m/>
    <x v="1"/>
    <x v="1"/>
    <m/>
  </r>
  <r>
    <x v="46"/>
    <x v="46"/>
    <n v="16"/>
    <x v="15"/>
    <m/>
    <m/>
    <m/>
    <x v="1"/>
    <x v="1"/>
    <m/>
  </r>
  <r>
    <x v="46"/>
    <x v="46"/>
    <n v="17"/>
    <x v="16"/>
    <n v="1"/>
    <s v="Clase"/>
    <n v="2"/>
    <x v="1"/>
    <x v="1"/>
    <m/>
  </r>
  <r>
    <x v="46"/>
    <x v="46"/>
    <n v="18"/>
    <x v="17"/>
    <n v="1"/>
    <s v="Categoría"/>
    <n v="1"/>
    <x v="1"/>
    <x v="1"/>
    <m/>
  </r>
  <r>
    <x v="46"/>
    <x v="46"/>
    <n v="19"/>
    <x v="18"/>
    <m/>
    <m/>
    <m/>
    <x v="1"/>
    <x v="1"/>
    <m/>
  </r>
  <r>
    <x v="46"/>
    <x v="46"/>
    <n v="20"/>
    <x v="19"/>
    <m/>
    <m/>
    <m/>
    <x v="1"/>
    <x v="1"/>
    <m/>
  </r>
  <r>
    <x v="47"/>
    <x v="47"/>
    <n v="1"/>
    <x v="0"/>
    <n v="1"/>
    <s v="Natural: Glaciar"/>
    <n v="7"/>
    <x v="95"/>
    <x v="95"/>
    <n v="0"/>
  </r>
  <r>
    <x v="47"/>
    <x v="47"/>
    <n v="2"/>
    <x v="1"/>
    <m/>
    <m/>
    <m/>
    <x v="1"/>
    <x v="1"/>
    <m/>
  </r>
  <r>
    <x v="47"/>
    <x v="47"/>
    <n v="3"/>
    <x v="2"/>
    <m/>
    <m/>
    <m/>
    <x v="1"/>
    <x v="1"/>
    <m/>
  </r>
  <r>
    <x v="47"/>
    <x v="47"/>
    <n v="4"/>
    <x v="3"/>
    <m/>
    <m/>
    <m/>
    <x v="1"/>
    <x v="1"/>
    <m/>
  </r>
  <r>
    <x v="47"/>
    <x v="47"/>
    <n v="5"/>
    <x v="4"/>
    <n v="1"/>
    <s v="Detalle"/>
    <n v="3"/>
    <x v="96"/>
    <x v="96"/>
    <n v="1"/>
  </r>
  <r>
    <x v="47"/>
    <x v="47"/>
    <n v="6"/>
    <x v="5"/>
    <m/>
    <m/>
    <m/>
    <x v="1"/>
    <x v="1"/>
    <m/>
  </r>
  <r>
    <x v="47"/>
    <x v="47"/>
    <n v="7"/>
    <x v="6"/>
    <m/>
    <m/>
    <m/>
    <x v="1"/>
    <x v="1"/>
    <m/>
  </r>
  <r>
    <x v="47"/>
    <x v="47"/>
    <n v="8"/>
    <x v="7"/>
    <m/>
    <m/>
    <m/>
    <x v="1"/>
    <x v="1"/>
    <m/>
  </r>
  <r>
    <x v="47"/>
    <x v="47"/>
    <n v="9"/>
    <x v="8"/>
    <n v="1"/>
    <s v="Región"/>
    <n v="4"/>
    <x v="1"/>
    <x v="1"/>
    <m/>
  </r>
  <r>
    <x v="47"/>
    <x v="47"/>
    <n v="10"/>
    <x v="9"/>
    <m/>
    <m/>
    <m/>
    <x v="1"/>
    <x v="1"/>
    <m/>
  </r>
  <r>
    <x v="47"/>
    <x v="47"/>
    <n v="11"/>
    <x v="10"/>
    <n v="1"/>
    <s v="Provincia"/>
    <n v="5"/>
    <x v="1"/>
    <x v="1"/>
    <m/>
  </r>
  <r>
    <x v="47"/>
    <x v="47"/>
    <n v="12"/>
    <x v="11"/>
    <m/>
    <m/>
    <m/>
    <x v="1"/>
    <x v="1"/>
    <m/>
  </r>
  <r>
    <x v="47"/>
    <x v="47"/>
    <n v="13"/>
    <x v="12"/>
    <n v="1"/>
    <s v="Comuna"/>
    <n v="6"/>
    <x v="1"/>
    <x v="1"/>
    <m/>
  </r>
  <r>
    <x v="47"/>
    <x v="47"/>
    <n v="14"/>
    <x v="13"/>
    <m/>
    <m/>
    <m/>
    <x v="1"/>
    <x v="1"/>
    <m/>
  </r>
  <r>
    <x v="47"/>
    <x v="47"/>
    <n v="15"/>
    <x v="14"/>
    <m/>
    <m/>
    <m/>
    <x v="1"/>
    <x v="1"/>
    <m/>
  </r>
  <r>
    <x v="47"/>
    <x v="47"/>
    <n v="16"/>
    <x v="15"/>
    <m/>
    <m/>
    <m/>
    <x v="1"/>
    <x v="1"/>
    <m/>
  </r>
  <r>
    <x v="47"/>
    <x v="47"/>
    <n v="17"/>
    <x v="16"/>
    <n v="1"/>
    <s v="Clase"/>
    <n v="2"/>
    <x v="1"/>
    <x v="1"/>
    <m/>
  </r>
  <r>
    <x v="47"/>
    <x v="47"/>
    <n v="18"/>
    <x v="17"/>
    <n v="1"/>
    <s v="Categoría"/>
    <n v="1"/>
    <x v="1"/>
    <x v="1"/>
    <m/>
  </r>
  <r>
    <x v="47"/>
    <x v="47"/>
    <n v="19"/>
    <x v="18"/>
    <m/>
    <m/>
    <m/>
    <x v="1"/>
    <x v="1"/>
    <m/>
  </r>
  <r>
    <x v="47"/>
    <x v="47"/>
    <n v="20"/>
    <x v="19"/>
    <m/>
    <m/>
    <m/>
    <x v="1"/>
    <x v="1"/>
    <m/>
  </r>
  <r>
    <x v="48"/>
    <x v="48"/>
    <n v="1"/>
    <x v="0"/>
    <n v="1"/>
    <s v="Lugar: Localidad"/>
    <n v="7"/>
    <x v="97"/>
    <x v="97"/>
    <n v="0"/>
  </r>
  <r>
    <x v="48"/>
    <x v="48"/>
    <n v="2"/>
    <x v="1"/>
    <m/>
    <m/>
    <m/>
    <x v="1"/>
    <x v="1"/>
    <m/>
  </r>
  <r>
    <x v="48"/>
    <x v="48"/>
    <n v="3"/>
    <x v="2"/>
    <m/>
    <m/>
    <m/>
    <x v="1"/>
    <x v="1"/>
    <m/>
  </r>
  <r>
    <x v="48"/>
    <x v="48"/>
    <n v="4"/>
    <x v="3"/>
    <m/>
    <m/>
    <m/>
    <x v="1"/>
    <x v="1"/>
    <m/>
  </r>
  <r>
    <x v="48"/>
    <x v="48"/>
    <n v="5"/>
    <x v="4"/>
    <n v="1"/>
    <s v="Detalle"/>
    <n v="3"/>
    <x v="98"/>
    <x v="98"/>
    <n v="1"/>
  </r>
  <r>
    <x v="48"/>
    <x v="48"/>
    <n v="6"/>
    <x v="5"/>
    <m/>
    <m/>
    <m/>
    <x v="1"/>
    <x v="1"/>
    <m/>
  </r>
  <r>
    <x v="48"/>
    <x v="48"/>
    <n v="7"/>
    <x v="6"/>
    <m/>
    <m/>
    <m/>
    <x v="1"/>
    <x v="1"/>
    <m/>
  </r>
  <r>
    <x v="48"/>
    <x v="48"/>
    <n v="8"/>
    <x v="7"/>
    <m/>
    <m/>
    <m/>
    <x v="1"/>
    <x v="1"/>
    <m/>
  </r>
  <r>
    <x v="48"/>
    <x v="48"/>
    <n v="9"/>
    <x v="8"/>
    <n v="1"/>
    <s v="Región"/>
    <n v="4"/>
    <x v="1"/>
    <x v="1"/>
    <m/>
  </r>
  <r>
    <x v="48"/>
    <x v="48"/>
    <n v="10"/>
    <x v="9"/>
    <m/>
    <m/>
    <m/>
    <x v="1"/>
    <x v="1"/>
    <m/>
  </r>
  <r>
    <x v="48"/>
    <x v="48"/>
    <n v="11"/>
    <x v="10"/>
    <n v="1"/>
    <s v="Provincia"/>
    <n v="5"/>
    <x v="1"/>
    <x v="1"/>
    <m/>
  </r>
  <r>
    <x v="48"/>
    <x v="48"/>
    <n v="12"/>
    <x v="11"/>
    <m/>
    <m/>
    <m/>
    <x v="1"/>
    <x v="1"/>
    <m/>
  </r>
  <r>
    <x v="48"/>
    <x v="48"/>
    <n v="13"/>
    <x v="12"/>
    <n v="1"/>
    <s v="Comuna"/>
    <n v="6"/>
    <x v="1"/>
    <x v="1"/>
    <m/>
  </r>
  <r>
    <x v="48"/>
    <x v="48"/>
    <n v="14"/>
    <x v="13"/>
    <m/>
    <m/>
    <m/>
    <x v="1"/>
    <x v="1"/>
    <m/>
  </r>
  <r>
    <x v="48"/>
    <x v="48"/>
    <n v="15"/>
    <x v="14"/>
    <m/>
    <m/>
    <m/>
    <x v="1"/>
    <x v="1"/>
    <m/>
  </r>
  <r>
    <x v="48"/>
    <x v="48"/>
    <n v="16"/>
    <x v="15"/>
    <m/>
    <m/>
    <m/>
    <x v="1"/>
    <x v="1"/>
    <m/>
  </r>
  <r>
    <x v="48"/>
    <x v="48"/>
    <n v="17"/>
    <x v="16"/>
    <n v="1"/>
    <s v="Clase"/>
    <n v="2"/>
    <x v="1"/>
    <x v="1"/>
    <m/>
  </r>
  <r>
    <x v="48"/>
    <x v="48"/>
    <n v="18"/>
    <x v="17"/>
    <n v="1"/>
    <s v="Categoría"/>
    <n v="1"/>
    <x v="1"/>
    <x v="1"/>
    <m/>
  </r>
  <r>
    <x v="48"/>
    <x v="48"/>
    <n v="19"/>
    <x v="18"/>
    <m/>
    <m/>
    <m/>
    <x v="1"/>
    <x v="1"/>
    <m/>
  </r>
  <r>
    <x v="48"/>
    <x v="48"/>
    <n v="20"/>
    <x v="19"/>
    <m/>
    <m/>
    <m/>
    <x v="1"/>
    <x v="1"/>
    <m/>
  </r>
  <r>
    <x v="49"/>
    <x v="49"/>
    <n v="1"/>
    <x v="0"/>
    <n v="1"/>
    <s v="Lugar: Isla"/>
    <n v="7"/>
    <x v="99"/>
    <x v="99"/>
    <n v="0"/>
  </r>
  <r>
    <x v="49"/>
    <x v="49"/>
    <n v="2"/>
    <x v="1"/>
    <m/>
    <m/>
    <m/>
    <x v="1"/>
    <x v="1"/>
    <m/>
  </r>
  <r>
    <x v="49"/>
    <x v="49"/>
    <n v="3"/>
    <x v="2"/>
    <m/>
    <m/>
    <m/>
    <x v="1"/>
    <x v="1"/>
    <m/>
  </r>
  <r>
    <x v="49"/>
    <x v="49"/>
    <n v="4"/>
    <x v="3"/>
    <m/>
    <m/>
    <m/>
    <x v="1"/>
    <x v="1"/>
    <m/>
  </r>
  <r>
    <x v="49"/>
    <x v="49"/>
    <n v="5"/>
    <x v="4"/>
    <n v="1"/>
    <s v="Detalle"/>
    <n v="3"/>
    <x v="100"/>
    <x v="100"/>
    <n v="1"/>
  </r>
  <r>
    <x v="49"/>
    <x v="49"/>
    <n v="6"/>
    <x v="5"/>
    <m/>
    <m/>
    <m/>
    <x v="1"/>
    <x v="1"/>
    <m/>
  </r>
  <r>
    <x v="49"/>
    <x v="49"/>
    <n v="7"/>
    <x v="6"/>
    <m/>
    <m/>
    <m/>
    <x v="1"/>
    <x v="1"/>
    <m/>
  </r>
  <r>
    <x v="49"/>
    <x v="49"/>
    <n v="8"/>
    <x v="7"/>
    <m/>
    <m/>
    <m/>
    <x v="1"/>
    <x v="1"/>
    <m/>
  </r>
  <r>
    <x v="49"/>
    <x v="49"/>
    <n v="9"/>
    <x v="8"/>
    <n v="1"/>
    <s v="Región"/>
    <n v="4"/>
    <x v="1"/>
    <x v="1"/>
    <m/>
  </r>
  <r>
    <x v="49"/>
    <x v="49"/>
    <n v="10"/>
    <x v="9"/>
    <m/>
    <m/>
    <m/>
    <x v="1"/>
    <x v="1"/>
    <m/>
  </r>
  <r>
    <x v="49"/>
    <x v="49"/>
    <n v="11"/>
    <x v="10"/>
    <n v="1"/>
    <s v="Provincia"/>
    <n v="5"/>
    <x v="1"/>
    <x v="1"/>
    <m/>
  </r>
  <r>
    <x v="49"/>
    <x v="49"/>
    <n v="12"/>
    <x v="11"/>
    <m/>
    <m/>
    <m/>
    <x v="1"/>
    <x v="1"/>
    <m/>
  </r>
  <r>
    <x v="49"/>
    <x v="49"/>
    <n v="13"/>
    <x v="12"/>
    <n v="1"/>
    <s v="Comuna"/>
    <n v="6"/>
    <x v="1"/>
    <x v="1"/>
    <m/>
  </r>
  <r>
    <x v="49"/>
    <x v="49"/>
    <n v="14"/>
    <x v="13"/>
    <m/>
    <m/>
    <m/>
    <x v="1"/>
    <x v="1"/>
    <m/>
  </r>
  <r>
    <x v="49"/>
    <x v="49"/>
    <n v="15"/>
    <x v="14"/>
    <m/>
    <m/>
    <m/>
    <x v="1"/>
    <x v="1"/>
    <m/>
  </r>
  <r>
    <x v="49"/>
    <x v="49"/>
    <n v="16"/>
    <x v="15"/>
    <m/>
    <m/>
    <m/>
    <x v="1"/>
    <x v="1"/>
    <m/>
  </r>
  <r>
    <x v="49"/>
    <x v="49"/>
    <n v="17"/>
    <x v="16"/>
    <n v="1"/>
    <s v="Clase"/>
    <n v="2"/>
    <x v="1"/>
    <x v="1"/>
    <m/>
  </r>
  <r>
    <x v="49"/>
    <x v="49"/>
    <n v="18"/>
    <x v="17"/>
    <n v="1"/>
    <s v="Categoría"/>
    <n v="1"/>
    <x v="1"/>
    <x v="1"/>
    <m/>
  </r>
  <r>
    <x v="49"/>
    <x v="49"/>
    <n v="19"/>
    <x v="18"/>
    <m/>
    <m/>
    <m/>
    <x v="1"/>
    <x v="1"/>
    <m/>
  </r>
  <r>
    <x v="49"/>
    <x v="49"/>
    <n v="20"/>
    <x v="19"/>
    <m/>
    <m/>
    <m/>
    <x v="1"/>
    <x v="1"/>
    <m/>
  </r>
  <r>
    <x v="50"/>
    <x v="50"/>
    <n v="1"/>
    <x v="0"/>
    <n v="1"/>
    <s v="Lugar: Aldea"/>
    <n v="7"/>
    <x v="101"/>
    <x v="101"/>
    <n v="0"/>
  </r>
  <r>
    <x v="50"/>
    <x v="50"/>
    <n v="2"/>
    <x v="1"/>
    <m/>
    <m/>
    <m/>
    <x v="1"/>
    <x v="1"/>
    <m/>
  </r>
  <r>
    <x v="50"/>
    <x v="50"/>
    <n v="3"/>
    <x v="2"/>
    <m/>
    <m/>
    <m/>
    <x v="1"/>
    <x v="1"/>
    <m/>
  </r>
  <r>
    <x v="50"/>
    <x v="50"/>
    <n v="4"/>
    <x v="3"/>
    <m/>
    <m/>
    <m/>
    <x v="1"/>
    <x v="1"/>
    <m/>
  </r>
  <r>
    <x v="50"/>
    <x v="50"/>
    <n v="5"/>
    <x v="4"/>
    <n v="1"/>
    <s v="Detalle"/>
    <n v="3"/>
    <x v="102"/>
    <x v="102"/>
    <n v="1"/>
  </r>
  <r>
    <x v="50"/>
    <x v="50"/>
    <n v="6"/>
    <x v="5"/>
    <m/>
    <m/>
    <m/>
    <x v="1"/>
    <x v="1"/>
    <m/>
  </r>
  <r>
    <x v="50"/>
    <x v="50"/>
    <n v="7"/>
    <x v="6"/>
    <m/>
    <m/>
    <m/>
    <x v="1"/>
    <x v="1"/>
    <m/>
  </r>
  <r>
    <x v="50"/>
    <x v="50"/>
    <n v="8"/>
    <x v="7"/>
    <m/>
    <m/>
    <m/>
    <x v="1"/>
    <x v="1"/>
    <m/>
  </r>
  <r>
    <x v="50"/>
    <x v="50"/>
    <n v="9"/>
    <x v="8"/>
    <n v="1"/>
    <s v="Región"/>
    <n v="4"/>
    <x v="1"/>
    <x v="1"/>
    <m/>
  </r>
  <r>
    <x v="50"/>
    <x v="50"/>
    <n v="10"/>
    <x v="9"/>
    <m/>
    <m/>
    <m/>
    <x v="1"/>
    <x v="1"/>
    <m/>
  </r>
  <r>
    <x v="50"/>
    <x v="50"/>
    <n v="11"/>
    <x v="10"/>
    <n v="1"/>
    <s v="Provincia"/>
    <n v="5"/>
    <x v="1"/>
    <x v="1"/>
    <m/>
  </r>
  <r>
    <x v="50"/>
    <x v="50"/>
    <n v="12"/>
    <x v="11"/>
    <m/>
    <m/>
    <m/>
    <x v="1"/>
    <x v="1"/>
    <m/>
  </r>
  <r>
    <x v="50"/>
    <x v="50"/>
    <n v="13"/>
    <x v="12"/>
    <n v="1"/>
    <s v="Comuna"/>
    <n v="6"/>
    <x v="1"/>
    <x v="1"/>
    <m/>
  </r>
  <r>
    <x v="50"/>
    <x v="50"/>
    <n v="14"/>
    <x v="13"/>
    <m/>
    <m/>
    <m/>
    <x v="1"/>
    <x v="1"/>
    <m/>
  </r>
  <r>
    <x v="50"/>
    <x v="50"/>
    <n v="15"/>
    <x v="14"/>
    <m/>
    <m/>
    <m/>
    <x v="1"/>
    <x v="1"/>
    <m/>
  </r>
  <r>
    <x v="50"/>
    <x v="50"/>
    <n v="16"/>
    <x v="15"/>
    <m/>
    <m/>
    <m/>
    <x v="1"/>
    <x v="1"/>
    <m/>
  </r>
  <r>
    <x v="50"/>
    <x v="50"/>
    <n v="17"/>
    <x v="16"/>
    <n v="1"/>
    <s v="Clase"/>
    <n v="2"/>
    <x v="1"/>
    <x v="1"/>
    <m/>
  </r>
  <r>
    <x v="50"/>
    <x v="50"/>
    <n v="18"/>
    <x v="17"/>
    <n v="1"/>
    <s v="Categoría"/>
    <n v="1"/>
    <x v="1"/>
    <x v="1"/>
    <m/>
  </r>
  <r>
    <x v="50"/>
    <x v="50"/>
    <n v="19"/>
    <x v="18"/>
    <m/>
    <m/>
    <m/>
    <x v="1"/>
    <x v="1"/>
    <m/>
  </r>
  <r>
    <x v="50"/>
    <x v="50"/>
    <n v="20"/>
    <x v="19"/>
    <m/>
    <m/>
    <m/>
    <x v="1"/>
    <x v="1"/>
    <m/>
  </r>
  <r>
    <x v="51"/>
    <x v="51"/>
    <n v="1"/>
    <x v="0"/>
    <n v="1"/>
    <s v="Lugar: Pueblo"/>
    <n v="7"/>
    <x v="103"/>
    <x v="103"/>
    <n v="0"/>
  </r>
  <r>
    <x v="51"/>
    <x v="51"/>
    <n v="2"/>
    <x v="1"/>
    <m/>
    <m/>
    <m/>
    <x v="1"/>
    <x v="1"/>
    <m/>
  </r>
  <r>
    <x v="51"/>
    <x v="51"/>
    <n v="3"/>
    <x v="2"/>
    <m/>
    <m/>
    <m/>
    <x v="1"/>
    <x v="1"/>
    <m/>
  </r>
  <r>
    <x v="51"/>
    <x v="51"/>
    <n v="4"/>
    <x v="3"/>
    <m/>
    <m/>
    <m/>
    <x v="1"/>
    <x v="1"/>
    <m/>
  </r>
  <r>
    <x v="51"/>
    <x v="51"/>
    <n v="5"/>
    <x v="4"/>
    <n v="1"/>
    <s v="Detalle"/>
    <n v="3"/>
    <x v="104"/>
    <x v="104"/>
    <n v="1"/>
  </r>
  <r>
    <x v="51"/>
    <x v="51"/>
    <n v="6"/>
    <x v="5"/>
    <m/>
    <m/>
    <m/>
    <x v="1"/>
    <x v="1"/>
    <m/>
  </r>
  <r>
    <x v="51"/>
    <x v="51"/>
    <n v="7"/>
    <x v="6"/>
    <m/>
    <m/>
    <m/>
    <x v="1"/>
    <x v="1"/>
    <m/>
  </r>
  <r>
    <x v="51"/>
    <x v="51"/>
    <n v="8"/>
    <x v="7"/>
    <m/>
    <m/>
    <m/>
    <x v="1"/>
    <x v="1"/>
    <m/>
  </r>
  <r>
    <x v="51"/>
    <x v="51"/>
    <n v="9"/>
    <x v="8"/>
    <n v="1"/>
    <s v="Región"/>
    <n v="4"/>
    <x v="1"/>
    <x v="1"/>
    <m/>
  </r>
  <r>
    <x v="51"/>
    <x v="51"/>
    <n v="10"/>
    <x v="9"/>
    <m/>
    <m/>
    <m/>
    <x v="1"/>
    <x v="1"/>
    <m/>
  </r>
  <r>
    <x v="51"/>
    <x v="51"/>
    <n v="11"/>
    <x v="10"/>
    <n v="1"/>
    <s v="Provincia"/>
    <n v="5"/>
    <x v="1"/>
    <x v="1"/>
    <m/>
  </r>
  <r>
    <x v="51"/>
    <x v="51"/>
    <n v="12"/>
    <x v="11"/>
    <m/>
    <m/>
    <m/>
    <x v="1"/>
    <x v="1"/>
    <m/>
  </r>
  <r>
    <x v="51"/>
    <x v="51"/>
    <n v="13"/>
    <x v="12"/>
    <n v="1"/>
    <s v="Comuna"/>
    <n v="6"/>
    <x v="1"/>
    <x v="1"/>
    <m/>
  </r>
  <r>
    <x v="51"/>
    <x v="51"/>
    <n v="14"/>
    <x v="13"/>
    <m/>
    <m/>
    <m/>
    <x v="1"/>
    <x v="1"/>
    <m/>
  </r>
  <r>
    <x v="51"/>
    <x v="51"/>
    <n v="15"/>
    <x v="14"/>
    <m/>
    <m/>
    <m/>
    <x v="1"/>
    <x v="1"/>
    <m/>
  </r>
  <r>
    <x v="51"/>
    <x v="51"/>
    <n v="16"/>
    <x v="15"/>
    <m/>
    <m/>
    <m/>
    <x v="1"/>
    <x v="1"/>
    <m/>
  </r>
  <r>
    <x v="51"/>
    <x v="51"/>
    <n v="17"/>
    <x v="16"/>
    <n v="1"/>
    <s v="Clase"/>
    <n v="2"/>
    <x v="1"/>
    <x v="1"/>
    <m/>
  </r>
  <r>
    <x v="51"/>
    <x v="51"/>
    <n v="18"/>
    <x v="17"/>
    <n v="1"/>
    <s v="Categoría"/>
    <n v="1"/>
    <x v="1"/>
    <x v="1"/>
    <m/>
  </r>
  <r>
    <x v="51"/>
    <x v="51"/>
    <n v="19"/>
    <x v="18"/>
    <m/>
    <m/>
    <m/>
    <x v="1"/>
    <x v="1"/>
    <m/>
  </r>
  <r>
    <x v="51"/>
    <x v="51"/>
    <n v="20"/>
    <x v="19"/>
    <m/>
    <m/>
    <m/>
    <x v="1"/>
    <x v="1"/>
    <m/>
  </r>
  <r>
    <x v="52"/>
    <x v="52"/>
    <n v="1"/>
    <x v="0"/>
    <n v="1"/>
    <s v="Lugar: Ciudad"/>
    <n v="7"/>
    <x v="105"/>
    <x v="105"/>
    <n v="0"/>
  </r>
  <r>
    <x v="52"/>
    <x v="52"/>
    <n v="2"/>
    <x v="1"/>
    <m/>
    <m/>
    <m/>
    <x v="1"/>
    <x v="1"/>
    <m/>
  </r>
  <r>
    <x v="52"/>
    <x v="52"/>
    <n v="3"/>
    <x v="2"/>
    <m/>
    <m/>
    <m/>
    <x v="1"/>
    <x v="1"/>
    <m/>
  </r>
  <r>
    <x v="52"/>
    <x v="52"/>
    <n v="4"/>
    <x v="3"/>
    <m/>
    <m/>
    <m/>
    <x v="1"/>
    <x v="1"/>
    <m/>
  </r>
  <r>
    <x v="52"/>
    <x v="52"/>
    <n v="5"/>
    <x v="4"/>
    <n v="1"/>
    <s v="Detalle"/>
    <n v="3"/>
    <x v="106"/>
    <x v="106"/>
    <n v="1"/>
  </r>
  <r>
    <x v="52"/>
    <x v="52"/>
    <n v="6"/>
    <x v="5"/>
    <m/>
    <m/>
    <m/>
    <x v="1"/>
    <x v="1"/>
    <m/>
  </r>
  <r>
    <x v="52"/>
    <x v="52"/>
    <n v="7"/>
    <x v="6"/>
    <m/>
    <m/>
    <m/>
    <x v="1"/>
    <x v="1"/>
    <m/>
  </r>
  <r>
    <x v="52"/>
    <x v="52"/>
    <n v="8"/>
    <x v="7"/>
    <m/>
    <m/>
    <m/>
    <x v="1"/>
    <x v="1"/>
    <m/>
  </r>
  <r>
    <x v="52"/>
    <x v="52"/>
    <n v="9"/>
    <x v="8"/>
    <n v="1"/>
    <s v="Región"/>
    <n v="4"/>
    <x v="1"/>
    <x v="1"/>
    <m/>
  </r>
  <r>
    <x v="52"/>
    <x v="52"/>
    <n v="10"/>
    <x v="9"/>
    <m/>
    <m/>
    <m/>
    <x v="1"/>
    <x v="1"/>
    <m/>
  </r>
  <r>
    <x v="52"/>
    <x v="52"/>
    <n v="11"/>
    <x v="10"/>
    <n v="1"/>
    <s v="Provincia"/>
    <n v="5"/>
    <x v="1"/>
    <x v="1"/>
    <m/>
  </r>
  <r>
    <x v="52"/>
    <x v="52"/>
    <n v="12"/>
    <x v="11"/>
    <m/>
    <m/>
    <m/>
    <x v="1"/>
    <x v="1"/>
    <m/>
  </r>
  <r>
    <x v="52"/>
    <x v="52"/>
    <n v="13"/>
    <x v="12"/>
    <n v="1"/>
    <s v="Comuna"/>
    <n v="6"/>
    <x v="1"/>
    <x v="1"/>
    <m/>
  </r>
  <r>
    <x v="52"/>
    <x v="52"/>
    <n v="14"/>
    <x v="13"/>
    <m/>
    <m/>
    <m/>
    <x v="1"/>
    <x v="1"/>
    <m/>
  </r>
  <r>
    <x v="52"/>
    <x v="52"/>
    <n v="15"/>
    <x v="14"/>
    <m/>
    <m/>
    <m/>
    <x v="1"/>
    <x v="1"/>
    <m/>
  </r>
  <r>
    <x v="52"/>
    <x v="52"/>
    <n v="16"/>
    <x v="15"/>
    <m/>
    <m/>
    <m/>
    <x v="1"/>
    <x v="1"/>
    <m/>
  </r>
  <r>
    <x v="52"/>
    <x v="52"/>
    <n v="17"/>
    <x v="16"/>
    <n v="1"/>
    <s v="Clase"/>
    <n v="2"/>
    <x v="1"/>
    <x v="1"/>
    <m/>
  </r>
  <r>
    <x v="52"/>
    <x v="52"/>
    <n v="18"/>
    <x v="17"/>
    <n v="1"/>
    <s v="Categoría"/>
    <n v="1"/>
    <x v="1"/>
    <x v="1"/>
    <m/>
  </r>
  <r>
    <x v="52"/>
    <x v="52"/>
    <n v="19"/>
    <x v="18"/>
    <m/>
    <m/>
    <m/>
    <x v="1"/>
    <x v="1"/>
    <m/>
  </r>
  <r>
    <x v="52"/>
    <x v="52"/>
    <n v="20"/>
    <x v="19"/>
    <m/>
    <m/>
    <m/>
    <x v="1"/>
    <x v="1"/>
    <m/>
  </r>
  <r>
    <x v="53"/>
    <x v="53"/>
    <n v="1"/>
    <x v="0"/>
    <n v="1"/>
    <s v="Lugar: Villa"/>
    <n v="7"/>
    <x v="107"/>
    <x v="107"/>
    <n v="0"/>
  </r>
  <r>
    <x v="53"/>
    <x v="53"/>
    <n v="2"/>
    <x v="1"/>
    <m/>
    <m/>
    <m/>
    <x v="1"/>
    <x v="1"/>
    <m/>
  </r>
  <r>
    <x v="53"/>
    <x v="53"/>
    <n v="3"/>
    <x v="2"/>
    <m/>
    <m/>
    <m/>
    <x v="1"/>
    <x v="1"/>
    <m/>
  </r>
  <r>
    <x v="53"/>
    <x v="53"/>
    <n v="4"/>
    <x v="3"/>
    <m/>
    <m/>
    <m/>
    <x v="1"/>
    <x v="1"/>
    <m/>
  </r>
  <r>
    <x v="53"/>
    <x v="53"/>
    <n v="5"/>
    <x v="4"/>
    <n v="1"/>
    <s v="Detalle"/>
    <n v="3"/>
    <x v="108"/>
    <x v="108"/>
    <n v="1"/>
  </r>
  <r>
    <x v="53"/>
    <x v="53"/>
    <n v="6"/>
    <x v="5"/>
    <m/>
    <m/>
    <m/>
    <x v="1"/>
    <x v="1"/>
    <m/>
  </r>
  <r>
    <x v="53"/>
    <x v="53"/>
    <n v="7"/>
    <x v="6"/>
    <m/>
    <m/>
    <m/>
    <x v="1"/>
    <x v="1"/>
    <m/>
  </r>
  <r>
    <x v="53"/>
    <x v="53"/>
    <n v="8"/>
    <x v="7"/>
    <m/>
    <m/>
    <m/>
    <x v="1"/>
    <x v="1"/>
    <m/>
  </r>
  <r>
    <x v="53"/>
    <x v="53"/>
    <n v="9"/>
    <x v="8"/>
    <n v="1"/>
    <s v="Región"/>
    <n v="4"/>
    <x v="1"/>
    <x v="1"/>
    <m/>
  </r>
  <r>
    <x v="53"/>
    <x v="53"/>
    <n v="10"/>
    <x v="9"/>
    <m/>
    <m/>
    <m/>
    <x v="1"/>
    <x v="1"/>
    <m/>
  </r>
  <r>
    <x v="53"/>
    <x v="53"/>
    <n v="11"/>
    <x v="10"/>
    <n v="1"/>
    <s v="Provincia"/>
    <n v="5"/>
    <x v="1"/>
    <x v="1"/>
    <m/>
  </r>
  <r>
    <x v="53"/>
    <x v="53"/>
    <n v="12"/>
    <x v="11"/>
    <m/>
    <m/>
    <m/>
    <x v="1"/>
    <x v="1"/>
    <m/>
  </r>
  <r>
    <x v="53"/>
    <x v="53"/>
    <n v="13"/>
    <x v="12"/>
    <n v="1"/>
    <s v="Comuna"/>
    <n v="6"/>
    <x v="1"/>
    <x v="1"/>
    <m/>
  </r>
  <r>
    <x v="53"/>
    <x v="53"/>
    <n v="14"/>
    <x v="13"/>
    <m/>
    <m/>
    <m/>
    <x v="1"/>
    <x v="1"/>
    <m/>
  </r>
  <r>
    <x v="53"/>
    <x v="53"/>
    <n v="15"/>
    <x v="14"/>
    <m/>
    <m/>
    <m/>
    <x v="1"/>
    <x v="1"/>
    <m/>
  </r>
  <r>
    <x v="53"/>
    <x v="53"/>
    <n v="16"/>
    <x v="15"/>
    <m/>
    <m/>
    <m/>
    <x v="1"/>
    <x v="1"/>
    <m/>
  </r>
  <r>
    <x v="53"/>
    <x v="53"/>
    <n v="17"/>
    <x v="16"/>
    <n v="1"/>
    <s v="Clase"/>
    <n v="2"/>
    <x v="1"/>
    <x v="1"/>
    <m/>
  </r>
  <r>
    <x v="53"/>
    <x v="53"/>
    <n v="18"/>
    <x v="17"/>
    <n v="1"/>
    <s v="Categoría"/>
    <n v="1"/>
    <x v="1"/>
    <x v="1"/>
    <m/>
  </r>
  <r>
    <x v="53"/>
    <x v="53"/>
    <n v="19"/>
    <x v="18"/>
    <m/>
    <m/>
    <m/>
    <x v="1"/>
    <x v="1"/>
    <m/>
  </r>
  <r>
    <x v="53"/>
    <x v="53"/>
    <n v="20"/>
    <x v="19"/>
    <m/>
    <m/>
    <m/>
    <x v="1"/>
    <x v="1"/>
    <m/>
  </r>
  <r>
    <x v="54"/>
    <x v="54"/>
    <n v="1"/>
    <x v="0"/>
    <n v="1"/>
    <s v="Lugar: Suburbio"/>
    <n v="7"/>
    <x v="109"/>
    <x v="109"/>
    <n v="0"/>
  </r>
  <r>
    <x v="54"/>
    <x v="54"/>
    <n v="2"/>
    <x v="1"/>
    <m/>
    <m/>
    <m/>
    <x v="1"/>
    <x v="1"/>
    <m/>
  </r>
  <r>
    <x v="54"/>
    <x v="54"/>
    <n v="3"/>
    <x v="2"/>
    <m/>
    <m/>
    <m/>
    <x v="1"/>
    <x v="1"/>
    <m/>
  </r>
  <r>
    <x v="54"/>
    <x v="54"/>
    <n v="4"/>
    <x v="3"/>
    <m/>
    <m/>
    <m/>
    <x v="1"/>
    <x v="1"/>
    <m/>
  </r>
  <r>
    <x v="54"/>
    <x v="54"/>
    <n v="5"/>
    <x v="4"/>
    <n v="1"/>
    <s v="Detalle"/>
    <n v="3"/>
    <x v="110"/>
    <x v="110"/>
    <n v="1"/>
  </r>
  <r>
    <x v="54"/>
    <x v="54"/>
    <n v="6"/>
    <x v="5"/>
    <m/>
    <m/>
    <m/>
    <x v="1"/>
    <x v="1"/>
    <m/>
  </r>
  <r>
    <x v="54"/>
    <x v="54"/>
    <n v="7"/>
    <x v="6"/>
    <m/>
    <m/>
    <m/>
    <x v="1"/>
    <x v="1"/>
    <m/>
  </r>
  <r>
    <x v="54"/>
    <x v="54"/>
    <n v="8"/>
    <x v="7"/>
    <m/>
    <m/>
    <m/>
    <x v="1"/>
    <x v="1"/>
    <m/>
  </r>
  <r>
    <x v="54"/>
    <x v="54"/>
    <n v="9"/>
    <x v="8"/>
    <n v="1"/>
    <s v="Región"/>
    <n v="4"/>
    <x v="1"/>
    <x v="1"/>
    <m/>
  </r>
  <r>
    <x v="54"/>
    <x v="54"/>
    <n v="10"/>
    <x v="9"/>
    <m/>
    <m/>
    <m/>
    <x v="1"/>
    <x v="1"/>
    <m/>
  </r>
  <r>
    <x v="54"/>
    <x v="54"/>
    <n v="11"/>
    <x v="10"/>
    <n v="1"/>
    <s v="Provincia"/>
    <n v="5"/>
    <x v="1"/>
    <x v="1"/>
    <m/>
  </r>
  <r>
    <x v="54"/>
    <x v="54"/>
    <n v="12"/>
    <x v="11"/>
    <m/>
    <m/>
    <m/>
    <x v="1"/>
    <x v="1"/>
    <m/>
  </r>
  <r>
    <x v="54"/>
    <x v="54"/>
    <n v="13"/>
    <x v="12"/>
    <n v="1"/>
    <s v="Comuna"/>
    <n v="6"/>
    <x v="1"/>
    <x v="1"/>
    <m/>
  </r>
  <r>
    <x v="54"/>
    <x v="54"/>
    <n v="14"/>
    <x v="13"/>
    <m/>
    <m/>
    <m/>
    <x v="1"/>
    <x v="1"/>
    <m/>
  </r>
  <r>
    <x v="54"/>
    <x v="54"/>
    <n v="15"/>
    <x v="14"/>
    <m/>
    <m/>
    <m/>
    <x v="1"/>
    <x v="1"/>
    <m/>
  </r>
  <r>
    <x v="54"/>
    <x v="54"/>
    <n v="16"/>
    <x v="15"/>
    <m/>
    <m/>
    <m/>
    <x v="1"/>
    <x v="1"/>
    <m/>
  </r>
  <r>
    <x v="54"/>
    <x v="54"/>
    <n v="17"/>
    <x v="16"/>
    <n v="1"/>
    <s v="Clase"/>
    <n v="2"/>
    <x v="1"/>
    <x v="1"/>
    <m/>
  </r>
  <r>
    <x v="54"/>
    <x v="54"/>
    <n v="18"/>
    <x v="17"/>
    <n v="1"/>
    <s v="Categoría"/>
    <n v="1"/>
    <x v="1"/>
    <x v="1"/>
    <m/>
  </r>
  <r>
    <x v="54"/>
    <x v="54"/>
    <n v="19"/>
    <x v="18"/>
    <m/>
    <m/>
    <m/>
    <x v="1"/>
    <x v="1"/>
    <m/>
  </r>
  <r>
    <x v="54"/>
    <x v="54"/>
    <n v="20"/>
    <x v="19"/>
    <m/>
    <m/>
    <m/>
    <x v="1"/>
    <x v="1"/>
    <m/>
  </r>
  <r>
    <x v="55"/>
    <x v="55"/>
    <n v="1"/>
    <x v="0"/>
    <n v="1"/>
    <s v="Lugar: Granja"/>
    <n v="7"/>
    <x v="111"/>
    <x v="111"/>
    <n v="0"/>
  </r>
  <r>
    <x v="55"/>
    <x v="55"/>
    <n v="2"/>
    <x v="1"/>
    <m/>
    <m/>
    <m/>
    <x v="1"/>
    <x v="1"/>
    <m/>
  </r>
  <r>
    <x v="55"/>
    <x v="55"/>
    <n v="3"/>
    <x v="2"/>
    <m/>
    <m/>
    <m/>
    <x v="1"/>
    <x v="1"/>
    <m/>
  </r>
  <r>
    <x v="55"/>
    <x v="55"/>
    <n v="4"/>
    <x v="3"/>
    <m/>
    <m/>
    <m/>
    <x v="1"/>
    <x v="1"/>
    <m/>
  </r>
  <r>
    <x v="55"/>
    <x v="55"/>
    <n v="5"/>
    <x v="4"/>
    <n v="1"/>
    <s v="Detalle"/>
    <n v="3"/>
    <x v="112"/>
    <x v="112"/>
    <n v="1"/>
  </r>
  <r>
    <x v="55"/>
    <x v="55"/>
    <n v="6"/>
    <x v="5"/>
    <m/>
    <m/>
    <m/>
    <x v="1"/>
    <x v="1"/>
    <m/>
  </r>
  <r>
    <x v="55"/>
    <x v="55"/>
    <n v="7"/>
    <x v="6"/>
    <m/>
    <m/>
    <m/>
    <x v="1"/>
    <x v="1"/>
    <m/>
  </r>
  <r>
    <x v="55"/>
    <x v="55"/>
    <n v="8"/>
    <x v="7"/>
    <m/>
    <m/>
    <m/>
    <x v="1"/>
    <x v="1"/>
    <m/>
  </r>
  <r>
    <x v="55"/>
    <x v="55"/>
    <n v="9"/>
    <x v="8"/>
    <n v="1"/>
    <s v="Región"/>
    <n v="4"/>
    <x v="1"/>
    <x v="1"/>
    <m/>
  </r>
  <r>
    <x v="55"/>
    <x v="55"/>
    <n v="10"/>
    <x v="9"/>
    <m/>
    <m/>
    <m/>
    <x v="1"/>
    <x v="1"/>
    <m/>
  </r>
  <r>
    <x v="55"/>
    <x v="55"/>
    <n v="11"/>
    <x v="10"/>
    <n v="1"/>
    <s v="Provincia"/>
    <n v="5"/>
    <x v="1"/>
    <x v="1"/>
    <m/>
  </r>
  <r>
    <x v="55"/>
    <x v="55"/>
    <n v="12"/>
    <x v="11"/>
    <m/>
    <m/>
    <m/>
    <x v="1"/>
    <x v="1"/>
    <m/>
  </r>
  <r>
    <x v="55"/>
    <x v="55"/>
    <n v="13"/>
    <x v="12"/>
    <n v="1"/>
    <s v="Comuna"/>
    <n v="6"/>
    <x v="1"/>
    <x v="1"/>
    <m/>
  </r>
  <r>
    <x v="55"/>
    <x v="55"/>
    <n v="14"/>
    <x v="13"/>
    <m/>
    <m/>
    <m/>
    <x v="1"/>
    <x v="1"/>
    <m/>
  </r>
  <r>
    <x v="55"/>
    <x v="55"/>
    <n v="15"/>
    <x v="14"/>
    <m/>
    <m/>
    <m/>
    <x v="1"/>
    <x v="1"/>
    <m/>
  </r>
  <r>
    <x v="55"/>
    <x v="55"/>
    <n v="16"/>
    <x v="15"/>
    <m/>
    <m/>
    <m/>
    <x v="1"/>
    <x v="1"/>
    <m/>
  </r>
  <r>
    <x v="55"/>
    <x v="55"/>
    <n v="17"/>
    <x v="16"/>
    <n v="1"/>
    <s v="Clase"/>
    <n v="2"/>
    <x v="1"/>
    <x v="1"/>
    <m/>
  </r>
  <r>
    <x v="55"/>
    <x v="55"/>
    <n v="18"/>
    <x v="17"/>
    <n v="1"/>
    <s v="Categoría"/>
    <n v="1"/>
    <x v="1"/>
    <x v="1"/>
    <m/>
  </r>
  <r>
    <x v="55"/>
    <x v="55"/>
    <n v="19"/>
    <x v="18"/>
    <m/>
    <m/>
    <m/>
    <x v="1"/>
    <x v="1"/>
    <m/>
  </r>
  <r>
    <x v="55"/>
    <x v="55"/>
    <n v="20"/>
    <x v="19"/>
    <m/>
    <m/>
    <m/>
    <x v="1"/>
    <x v="1"/>
    <m/>
  </r>
  <r>
    <x v="56"/>
    <x v="56"/>
    <n v="1"/>
    <x v="0"/>
    <n v="1"/>
    <s v="Lugar: Región"/>
    <n v="7"/>
    <x v="113"/>
    <x v="113"/>
    <n v="0"/>
  </r>
  <r>
    <x v="56"/>
    <x v="56"/>
    <n v="2"/>
    <x v="1"/>
    <m/>
    <m/>
    <m/>
    <x v="1"/>
    <x v="1"/>
    <m/>
  </r>
  <r>
    <x v="56"/>
    <x v="56"/>
    <n v="3"/>
    <x v="2"/>
    <m/>
    <m/>
    <m/>
    <x v="1"/>
    <x v="1"/>
    <m/>
  </r>
  <r>
    <x v="56"/>
    <x v="56"/>
    <n v="4"/>
    <x v="3"/>
    <m/>
    <m/>
    <m/>
    <x v="1"/>
    <x v="1"/>
    <m/>
  </r>
  <r>
    <x v="56"/>
    <x v="56"/>
    <n v="5"/>
    <x v="4"/>
    <n v="1"/>
    <s v="Detalle"/>
    <n v="3"/>
    <x v="114"/>
    <x v="114"/>
    <n v="1"/>
  </r>
  <r>
    <x v="56"/>
    <x v="56"/>
    <n v="6"/>
    <x v="5"/>
    <m/>
    <m/>
    <m/>
    <x v="1"/>
    <x v="1"/>
    <m/>
  </r>
  <r>
    <x v="56"/>
    <x v="56"/>
    <n v="7"/>
    <x v="6"/>
    <m/>
    <m/>
    <m/>
    <x v="1"/>
    <x v="1"/>
    <m/>
  </r>
  <r>
    <x v="56"/>
    <x v="56"/>
    <n v="8"/>
    <x v="7"/>
    <m/>
    <m/>
    <m/>
    <x v="1"/>
    <x v="1"/>
    <m/>
  </r>
  <r>
    <x v="56"/>
    <x v="56"/>
    <n v="9"/>
    <x v="8"/>
    <n v="1"/>
    <s v="Región"/>
    <n v="4"/>
    <x v="1"/>
    <x v="1"/>
    <m/>
  </r>
  <r>
    <x v="56"/>
    <x v="56"/>
    <n v="10"/>
    <x v="9"/>
    <m/>
    <m/>
    <m/>
    <x v="1"/>
    <x v="1"/>
    <m/>
  </r>
  <r>
    <x v="56"/>
    <x v="56"/>
    <n v="11"/>
    <x v="10"/>
    <n v="1"/>
    <s v="Provincia"/>
    <n v="5"/>
    <x v="1"/>
    <x v="1"/>
    <m/>
  </r>
  <r>
    <x v="56"/>
    <x v="56"/>
    <n v="12"/>
    <x v="11"/>
    <m/>
    <m/>
    <m/>
    <x v="1"/>
    <x v="1"/>
    <m/>
  </r>
  <r>
    <x v="56"/>
    <x v="56"/>
    <n v="13"/>
    <x v="12"/>
    <n v="1"/>
    <s v="Comuna"/>
    <n v="6"/>
    <x v="1"/>
    <x v="1"/>
    <m/>
  </r>
  <r>
    <x v="56"/>
    <x v="56"/>
    <n v="14"/>
    <x v="13"/>
    <m/>
    <m/>
    <m/>
    <x v="1"/>
    <x v="1"/>
    <m/>
  </r>
  <r>
    <x v="56"/>
    <x v="56"/>
    <n v="15"/>
    <x v="14"/>
    <m/>
    <m/>
    <m/>
    <x v="1"/>
    <x v="1"/>
    <m/>
  </r>
  <r>
    <x v="56"/>
    <x v="56"/>
    <n v="16"/>
    <x v="15"/>
    <m/>
    <m/>
    <m/>
    <x v="1"/>
    <x v="1"/>
    <m/>
  </r>
  <r>
    <x v="56"/>
    <x v="56"/>
    <n v="17"/>
    <x v="16"/>
    <n v="1"/>
    <s v="Clase"/>
    <n v="2"/>
    <x v="1"/>
    <x v="1"/>
    <m/>
  </r>
  <r>
    <x v="56"/>
    <x v="56"/>
    <n v="18"/>
    <x v="17"/>
    <n v="1"/>
    <s v="Categoría"/>
    <n v="1"/>
    <x v="1"/>
    <x v="1"/>
    <m/>
  </r>
  <r>
    <x v="56"/>
    <x v="56"/>
    <n v="19"/>
    <x v="18"/>
    <m/>
    <m/>
    <m/>
    <x v="1"/>
    <x v="1"/>
    <m/>
  </r>
  <r>
    <x v="56"/>
    <x v="56"/>
    <n v="20"/>
    <x v="19"/>
    <m/>
    <m/>
    <m/>
    <x v="1"/>
    <x v="1"/>
    <m/>
  </r>
  <r>
    <x v="57"/>
    <x v="57"/>
    <n v="1"/>
    <x v="0"/>
    <n v="1"/>
    <s v="Punto Interés: Faro"/>
    <n v="7"/>
    <x v="115"/>
    <x v="115"/>
    <n v="0"/>
  </r>
  <r>
    <x v="57"/>
    <x v="57"/>
    <n v="2"/>
    <x v="1"/>
    <m/>
    <m/>
    <m/>
    <x v="1"/>
    <x v="1"/>
    <m/>
  </r>
  <r>
    <x v="57"/>
    <x v="57"/>
    <n v="3"/>
    <x v="2"/>
    <m/>
    <m/>
    <m/>
    <x v="1"/>
    <x v="1"/>
    <m/>
  </r>
  <r>
    <x v="57"/>
    <x v="57"/>
    <n v="4"/>
    <x v="3"/>
    <m/>
    <m/>
    <m/>
    <x v="1"/>
    <x v="1"/>
    <m/>
  </r>
  <r>
    <x v="57"/>
    <x v="57"/>
    <n v="5"/>
    <x v="4"/>
    <n v="1"/>
    <s v="Detalle"/>
    <n v="3"/>
    <x v="116"/>
    <x v="116"/>
    <n v="1"/>
  </r>
  <r>
    <x v="57"/>
    <x v="57"/>
    <n v="6"/>
    <x v="5"/>
    <m/>
    <m/>
    <m/>
    <x v="1"/>
    <x v="1"/>
    <m/>
  </r>
  <r>
    <x v="57"/>
    <x v="57"/>
    <n v="7"/>
    <x v="6"/>
    <m/>
    <m/>
    <m/>
    <x v="1"/>
    <x v="1"/>
    <m/>
  </r>
  <r>
    <x v="57"/>
    <x v="57"/>
    <n v="8"/>
    <x v="7"/>
    <m/>
    <m/>
    <m/>
    <x v="1"/>
    <x v="1"/>
    <m/>
  </r>
  <r>
    <x v="57"/>
    <x v="57"/>
    <n v="9"/>
    <x v="8"/>
    <n v="1"/>
    <s v="Región"/>
    <n v="4"/>
    <x v="1"/>
    <x v="1"/>
    <m/>
  </r>
  <r>
    <x v="57"/>
    <x v="57"/>
    <n v="10"/>
    <x v="9"/>
    <m/>
    <m/>
    <m/>
    <x v="1"/>
    <x v="1"/>
    <m/>
  </r>
  <r>
    <x v="57"/>
    <x v="57"/>
    <n v="11"/>
    <x v="10"/>
    <n v="1"/>
    <s v="Provincia"/>
    <n v="5"/>
    <x v="1"/>
    <x v="1"/>
    <m/>
  </r>
  <r>
    <x v="57"/>
    <x v="57"/>
    <n v="12"/>
    <x v="11"/>
    <m/>
    <m/>
    <m/>
    <x v="1"/>
    <x v="1"/>
    <m/>
  </r>
  <r>
    <x v="57"/>
    <x v="57"/>
    <n v="13"/>
    <x v="12"/>
    <n v="1"/>
    <s v="Comuna"/>
    <n v="6"/>
    <x v="1"/>
    <x v="1"/>
    <m/>
  </r>
  <r>
    <x v="57"/>
    <x v="57"/>
    <n v="14"/>
    <x v="13"/>
    <m/>
    <m/>
    <m/>
    <x v="1"/>
    <x v="1"/>
    <m/>
  </r>
  <r>
    <x v="57"/>
    <x v="57"/>
    <n v="15"/>
    <x v="14"/>
    <m/>
    <m/>
    <m/>
    <x v="1"/>
    <x v="1"/>
    <m/>
  </r>
  <r>
    <x v="57"/>
    <x v="57"/>
    <n v="16"/>
    <x v="15"/>
    <m/>
    <m/>
    <m/>
    <x v="1"/>
    <x v="1"/>
    <m/>
  </r>
  <r>
    <x v="57"/>
    <x v="57"/>
    <n v="17"/>
    <x v="16"/>
    <n v="1"/>
    <s v="Clase"/>
    <n v="2"/>
    <x v="1"/>
    <x v="1"/>
    <m/>
  </r>
  <r>
    <x v="57"/>
    <x v="57"/>
    <n v="18"/>
    <x v="17"/>
    <n v="1"/>
    <s v="Categoría"/>
    <n v="1"/>
    <x v="1"/>
    <x v="1"/>
    <m/>
  </r>
  <r>
    <x v="57"/>
    <x v="57"/>
    <n v="19"/>
    <x v="18"/>
    <m/>
    <m/>
    <m/>
    <x v="1"/>
    <x v="1"/>
    <m/>
  </r>
  <r>
    <x v="57"/>
    <x v="57"/>
    <n v="20"/>
    <x v="19"/>
    <m/>
    <m/>
    <m/>
    <x v="1"/>
    <x v="1"/>
    <m/>
  </r>
  <r>
    <x v="58"/>
    <x v="58"/>
    <n v="1"/>
    <x v="0"/>
    <n v="1"/>
    <s v="Turismo: Ruinas"/>
    <n v="7"/>
    <x v="117"/>
    <x v="117"/>
    <n v="0"/>
  </r>
  <r>
    <x v="58"/>
    <x v="58"/>
    <n v="2"/>
    <x v="1"/>
    <m/>
    <m/>
    <m/>
    <x v="1"/>
    <x v="1"/>
    <m/>
  </r>
  <r>
    <x v="58"/>
    <x v="58"/>
    <n v="3"/>
    <x v="2"/>
    <m/>
    <m/>
    <m/>
    <x v="1"/>
    <x v="1"/>
    <m/>
  </r>
  <r>
    <x v="58"/>
    <x v="58"/>
    <n v="4"/>
    <x v="3"/>
    <m/>
    <m/>
    <m/>
    <x v="1"/>
    <x v="1"/>
    <m/>
  </r>
  <r>
    <x v="58"/>
    <x v="58"/>
    <n v="5"/>
    <x v="4"/>
    <n v="1"/>
    <s v="Detalle"/>
    <n v="3"/>
    <x v="118"/>
    <x v="118"/>
    <n v="1"/>
  </r>
  <r>
    <x v="58"/>
    <x v="58"/>
    <n v="6"/>
    <x v="5"/>
    <m/>
    <m/>
    <m/>
    <x v="1"/>
    <x v="1"/>
    <m/>
  </r>
  <r>
    <x v="58"/>
    <x v="58"/>
    <n v="7"/>
    <x v="6"/>
    <m/>
    <m/>
    <m/>
    <x v="1"/>
    <x v="1"/>
    <m/>
  </r>
  <r>
    <x v="58"/>
    <x v="58"/>
    <n v="8"/>
    <x v="7"/>
    <m/>
    <m/>
    <m/>
    <x v="1"/>
    <x v="1"/>
    <m/>
  </r>
  <r>
    <x v="58"/>
    <x v="58"/>
    <n v="9"/>
    <x v="8"/>
    <n v="1"/>
    <s v="Región"/>
    <n v="4"/>
    <x v="1"/>
    <x v="1"/>
    <m/>
  </r>
  <r>
    <x v="58"/>
    <x v="58"/>
    <n v="10"/>
    <x v="9"/>
    <m/>
    <m/>
    <m/>
    <x v="1"/>
    <x v="1"/>
    <m/>
  </r>
  <r>
    <x v="58"/>
    <x v="58"/>
    <n v="11"/>
    <x v="10"/>
    <n v="1"/>
    <s v="Provincia"/>
    <n v="5"/>
    <x v="1"/>
    <x v="1"/>
    <m/>
  </r>
  <r>
    <x v="58"/>
    <x v="58"/>
    <n v="12"/>
    <x v="11"/>
    <m/>
    <m/>
    <m/>
    <x v="1"/>
    <x v="1"/>
    <m/>
  </r>
  <r>
    <x v="58"/>
    <x v="58"/>
    <n v="13"/>
    <x v="12"/>
    <n v="1"/>
    <s v="Comuna"/>
    <n v="6"/>
    <x v="1"/>
    <x v="1"/>
    <m/>
  </r>
  <r>
    <x v="58"/>
    <x v="58"/>
    <n v="14"/>
    <x v="13"/>
    <m/>
    <m/>
    <m/>
    <x v="1"/>
    <x v="1"/>
    <m/>
  </r>
  <r>
    <x v="58"/>
    <x v="58"/>
    <n v="15"/>
    <x v="14"/>
    <m/>
    <m/>
    <m/>
    <x v="1"/>
    <x v="1"/>
    <m/>
  </r>
  <r>
    <x v="58"/>
    <x v="58"/>
    <n v="16"/>
    <x v="15"/>
    <m/>
    <m/>
    <m/>
    <x v="1"/>
    <x v="1"/>
    <m/>
  </r>
  <r>
    <x v="58"/>
    <x v="58"/>
    <n v="17"/>
    <x v="16"/>
    <n v="1"/>
    <s v="Clase"/>
    <n v="2"/>
    <x v="1"/>
    <x v="1"/>
    <m/>
  </r>
  <r>
    <x v="58"/>
    <x v="58"/>
    <n v="18"/>
    <x v="17"/>
    <n v="1"/>
    <s v="Categoría"/>
    <n v="1"/>
    <x v="1"/>
    <x v="1"/>
    <m/>
  </r>
  <r>
    <x v="58"/>
    <x v="58"/>
    <n v="19"/>
    <x v="18"/>
    <m/>
    <m/>
    <m/>
    <x v="1"/>
    <x v="1"/>
    <m/>
  </r>
  <r>
    <x v="58"/>
    <x v="58"/>
    <n v="20"/>
    <x v="19"/>
    <m/>
    <m/>
    <m/>
    <x v="1"/>
    <x v="1"/>
    <m/>
  </r>
  <r>
    <x v="59"/>
    <x v="59"/>
    <n v="1"/>
    <x v="0"/>
    <n v="1"/>
    <s v="Turismo: Mirador"/>
    <n v="7"/>
    <x v="119"/>
    <x v="119"/>
    <n v="0"/>
  </r>
  <r>
    <x v="59"/>
    <x v="59"/>
    <n v="2"/>
    <x v="1"/>
    <m/>
    <m/>
    <m/>
    <x v="1"/>
    <x v="1"/>
    <m/>
  </r>
  <r>
    <x v="59"/>
    <x v="59"/>
    <n v="3"/>
    <x v="2"/>
    <m/>
    <m/>
    <m/>
    <x v="1"/>
    <x v="1"/>
    <m/>
  </r>
  <r>
    <x v="59"/>
    <x v="59"/>
    <n v="4"/>
    <x v="3"/>
    <m/>
    <m/>
    <m/>
    <x v="1"/>
    <x v="1"/>
    <m/>
  </r>
  <r>
    <x v="59"/>
    <x v="59"/>
    <n v="5"/>
    <x v="4"/>
    <n v="1"/>
    <s v="Detalle"/>
    <n v="3"/>
    <x v="120"/>
    <x v="120"/>
    <n v="1"/>
  </r>
  <r>
    <x v="59"/>
    <x v="59"/>
    <n v="6"/>
    <x v="5"/>
    <m/>
    <m/>
    <m/>
    <x v="1"/>
    <x v="1"/>
    <m/>
  </r>
  <r>
    <x v="59"/>
    <x v="59"/>
    <n v="7"/>
    <x v="6"/>
    <m/>
    <m/>
    <m/>
    <x v="1"/>
    <x v="1"/>
    <m/>
  </r>
  <r>
    <x v="59"/>
    <x v="59"/>
    <n v="8"/>
    <x v="7"/>
    <m/>
    <m/>
    <m/>
    <x v="1"/>
    <x v="1"/>
    <m/>
  </r>
  <r>
    <x v="59"/>
    <x v="59"/>
    <n v="9"/>
    <x v="8"/>
    <n v="1"/>
    <s v="Región"/>
    <n v="4"/>
    <x v="1"/>
    <x v="1"/>
    <m/>
  </r>
  <r>
    <x v="59"/>
    <x v="59"/>
    <n v="10"/>
    <x v="9"/>
    <m/>
    <m/>
    <m/>
    <x v="1"/>
    <x v="1"/>
    <m/>
  </r>
  <r>
    <x v="59"/>
    <x v="59"/>
    <n v="11"/>
    <x v="10"/>
    <n v="1"/>
    <s v="Provincia"/>
    <n v="5"/>
    <x v="1"/>
    <x v="1"/>
    <m/>
  </r>
  <r>
    <x v="59"/>
    <x v="59"/>
    <n v="12"/>
    <x v="11"/>
    <m/>
    <m/>
    <m/>
    <x v="1"/>
    <x v="1"/>
    <m/>
  </r>
  <r>
    <x v="59"/>
    <x v="59"/>
    <n v="13"/>
    <x v="12"/>
    <n v="1"/>
    <s v="Comuna"/>
    <n v="6"/>
    <x v="1"/>
    <x v="1"/>
    <m/>
  </r>
  <r>
    <x v="59"/>
    <x v="59"/>
    <n v="14"/>
    <x v="13"/>
    <m/>
    <m/>
    <m/>
    <x v="1"/>
    <x v="1"/>
    <m/>
  </r>
  <r>
    <x v="59"/>
    <x v="59"/>
    <n v="15"/>
    <x v="14"/>
    <m/>
    <m/>
    <m/>
    <x v="1"/>
    <x v="1"/>
    <m/>
  </r>
  <r>
    <x v="59"/>
    <x v="59"/>
    <n v="16"/>
    <x v="15"/>
    <m/>
    <m/>
    <m/>
    <x v="1"/>
    <x v="1"/>
    <m/>
  </r>
  <r>
    <x v="59"/>
    <x v="59"/>
    <n v="17"/>
    <x v="16"/>
    <n v="1"/>
    <s v="Clase"/>
    <n v="2"/>
    <x v="1"/>
    <x v="1"/>
    <m/>
  </r>
  <r>
    <x v="59"/>
    <x v="59"/>
    <n v="18"/>
    <x v="17"/>
    <n v="1"/>
    <s v="Categoría"/>
    <n v="1"/>
    <x v="1"/>
    <x v="1"/>
    <m/>
  </r>
  <r>
    <x v="59"/>
    <x v="59"/>
    <n v="19"/>
    <x v="18"/>
    <m/>
    <m/>
    <m/>
    <x v="1"/>
    <x v="1"/>
    <m/>
  </r>
  <r>
    <x v="59"/>
    <x v="59"/>
    <n v="20"/>
    <x v="19"/>
    <m/>
    <m/>
    <m/>
    <x v="1"/>
    <x v="1"/>
    <m/>
  </r>
  <r>
    <x v="60"/>
    <x v="60"/>
    <n v="1"/>
    <x v="0"/>
    <n v="1"/>
    <s v="Alojamiento: Camping"/>
    <n v="7"/>
    <x v="121"/>
    <x v="121"/>
    <n v="0"/>
  </r>
  <r>
    <x v="60"/>
    <x v="60"/>
    <n v="2"/>
    <x v="1"/>
    <m/>
    <m/>
    <m/>
    <x v="1"/>
    <x v="1"/>
    <m/>
  </r>
  <r>
    <x v="60"/>
    <x v="60"/>
    <n v="3"/>
    <x v="2"/>
    <m/>
    <m/>
    <m/>
    <x v="1"/>
    <x v="1"/>
    <m/>
  </r>
  <r>
    <x v="60"/>
    <x v="60"/>
    <n v="4"/>
    <x v="3"/>
    <m/>
    <m/>
    <m/>
    <x v="1"/>
    <x v="1"/>
    <m/>
  </r>
  <r>
    <x v="60"/>
    <x v="60"/>
    <n v="5"/>
    <x v="4"/>
    <n v="1"/>
    <s v="Detalle"/>
    <n v="3"/>
    <x v="122"/>
    <x v="122"/>
    <n v="1"/>
  </r>
  <r>
    <x v="60"/>
    <x v="60"/>
    <n v="6"/>
    <x v="5"/>
    <m/>
    <m/>
    <m/>
    <x v="1"/>
    <x v="1"/>
    <m/>
  </r>
  <r>
    <x v="60"/>
    <x v="60"/>
    <n v="7"/>
    <x v="6"/>
    <m/>
    <m/>
    <m/>
    <x v="1"/>
    <x v="1"/>
    <m/>
  </r>
  <r>
    <x v="60"/>
    <x v="60"/>
    <n v="8"/>
    <x v="7"/>
    <m/>
    <m/>
    <m/>
    <x v="1"/>
    <x v="1"/>
    <m/>
  </r>
  <r>
    <x v="60"/>
    <x v="60"/>
    <n v="9"/>
    <x v="8"/>
    <n v="1"/>
    <s v="Región"/>
    <n v="4"/>
    <x v="1"/>
    <x v="1"/>
    <m/>
  </r>
  <r>
    <x v="60"/>
    <x v="60"/>
    <n v="10"/>
    <x v="9"/>
    <m/>
    <m/>
    <m/>
    <x v="1"/>
    <x v="1"/>
    <m/>
  </r>
  <r>
    <x v="60"/>
    <x v="60"/>
    <n v="11"/>
    <x v="10"/>
    <n v="1"/>
    <s v="Provincia"/>
    <n v="5"/>
    <x v="1"/>
    <x v="1"/>
    <m/>
  </r>
  <r>
    <x v="60"/>
    <x v="60"/>
    <n v="12"/>
    <x v="11"/>
    <m/>
    <m/>
    <m/>
    <x v="1"/>
    <x v="1"/>
    <m/>
  </r>
  <r>
    <x v="60"/>
    <x v="60"/>
    <n v="13"/>
    <x v="12"/>
    <n v="1"/>
    <s v="Comuna"/>
    <n v="6"/>
    <x v="1"/>
    <x v="1"/>
    <m/>
  </r>
  <r>
    <x v="60"/>
    <x v="60"/>
    <n v="14"/>
    <x v="13"/>
    <m/>
    <m/>
    <m/>
    <x v="1"/>
    <x v="1"/>
    <m/>
  </r>
  <r>
    <x v="60"/>
    <x v="60"/>
    <n v="15"/>
    <x v="14"/>
    <m/>
    <m/>
    <m/>
    <x v="1"/>
    <x v="1"/>
    <m/>
  </r>
  <r>
    <x v="60"/>
    <x v="60"/>
    <n v="16"/>
    <x v="15"/>
    <m/>
    <m/>
    <m/>
    <x v="1"/>
    <x v="1"/>
    <m/>
  </r>
  <r>
    <x v="60"/>
    <x v="60"/>
    <n v="17"/>
    <x v="16"/>
    <n v="1"/>
    <s v="Clase"/>
    <n v="2"/>
    <x v="1"/>
    <x v="1"/>
    <m/>
  </r>
  <r>
    <x v="60"/>
    <x v="60"/>
    <n v="18"/>
    <x v="17"/>
    <n v="1"/>
    <s v="Categoría"/>
    <n v="1"/>
    <x v="1"/>
    <x v="1"/>
    <m/>
  </r>
  <r>
    <x v="60"/>
    <x v="60"/>
    <n v="19"/>
    <x v="18"/>
    <m/>
    <m/>
    <m/>
    <x v="1"/>
    <x v="1"/>
    <m/>
  </r>
  <r>
    <x v="60"/>
    <x v="60"/>
    <n v="20"/>
    <x v="19"/>
    <m/>
    <m/>
    <m/>
    <x v="1"/>
    <x v="1"/>
    <m/>
  </r>
  <r>
    <x v="61"/>
    <x v="61"/>
    <n v="1"/>
    <x v="0"/>
    <n v="1"/>
    <s v="Alojamiento: Refugio"/>
    <n v="7"/>
    <x v="123"/>
    <x v="123"/>
    <n v="0"/>
  </r>
  <r>
    <x v="61"/>
    <x v="61"/>
    <n v="2"/>
    <x v="1"/>
    <m/>
    <m/>
    <m/>
    <x v="1"/>
    <x v="1"/>
    <m/>
  </r>
  <r>
    <x v="61"/>
    <x v="61"/>
    <n v="3"/>
    <x v="2"/>
    <m/>
    <m/>
    <m/>
    <x v="1"/>
    <x v="1"/>
    <m/>
  </r>
  <r>
    <x v="61"/>
    <x v="61"/>
    <n v="4"/>
    <x v="3"/>
    <m/>
    <m/>
    <m/>
    <x v="1"/>
    <x v="1"/>
    <m/>
  </r>
  <r>
    <x v="61"/>
    <x v="61"/>
    <n v="5"/>
    <x v="4"/>
    <n v="1"/>
    <s v="Detalle"/>
    <n v="3"/>
    <x v="124"/>
    <x v="124"/>
    <n v="1"/>
  </r>
  <r>
    <x v="61"/>
    <x v="61"/>
    <n v="6"/>
    <x v="5"/>
    <m/>
    <m/>
    <m/>
    <x v="1"/>
    <x v="1"/>
    <m/>
  </r>
  <r>
    <x v="61"/>
    <x v="61"/>
    <n v="7"/>
    <x v="6"/>
    <m/>
    <m/>
    <m/>
    <x v="1"/>
    <x v="1"/>
    <m/>
  </r>
  <r>
    <x v="61"/>
    <x v="61"/>
    <n v="8"/>
    <x v="7"/>
    <m/>
    <m/>
    <m/>
    <x v="1"/>
    <x v="1"/>
    <m/>
  </r>
  <r>
    <x v="61"/>
    <x v="61"/>
    <n v="9"/>
    <x v="8"/>
    <n v="1"/>
    <s v="Región"/>
    <n v="4"/>
    <x v="1"/>
    <x v="1"/>
    <m/>
  </r>
  <r>
    <x v="61"/>
    <x v="61"/>
    <n v="10"/>
    <x v="9"/>
    <m/>
    <m/>
    <m/>
    <x v="1"/>
    <x v="1"/>
    <m/>
  </r>
  <r>
    <x v="61"/>
    <x v="61"/>
    <n v="11"/>
    <x v="10"/>
    <n v="1"/>
    <s v="Provincia"/>
    <n v="5"/>
    <x v="1"/>
    <x v="1"/>
    <m/>
  </r>
  <r>
    <x v="61"/>
    <x v="61"/>
    <n v="12"/>
    <x v="11"/>
    <m/>
    <m/>
    <m/>
    <x v="1"/>
    <x v="1"/>
    <m/>
  </r>
  <r>
    <x v="61"/>
    <x v="61"/>
    <n v="13"/>
    <x v="12"/>
    <n v="1"/>
    <s v="Comuna"/>
    <n v="6"/>
    <x v="1"/>
    <x v="1"/>
    <m/>
  </r>
  <r>
    <x v="61"/>
    <x v="61"/>
    <n v="14"/>
    <x v="13"/>
    <m/>
    <m/>
    <m/>
    <x v="1"/>
    <x v="1"/>
    <m/>
  </r>
  <r>
    <x v="61"/>
    <x v="61"/>
    <n v="15"/>
    <x v="14"/>
    <m/>
    <m/>
    <m/>
    <x v="1"/>
    <x v="1"/>
    <m/>
  </r>
  <r>
    <x v="61"/>
    <x v="61"/>
    <n v="16"/>
    <x v="15"/>
    <m/>
    <m/>
    <m/>
    <x v="1"/>
    <x v="1"/>
    <m/>
  </r>
  <r>
    <x v="61"/>
    <x v="61"/>
    <n v="17"/>
    <x v="16"/>
    <n v="1"/>
    <s v="Clase"/>
    <n v="2"/>
    <x v="1"/>
    <x v="1"/>
    <m/>
  </r>
  <r>
    <x v="61"/>
    <x v="61"/>
    <n v="18"/>
    <x v="17"/>
    <n v="1"/>
    <s v="Categoría"/>
    <n v="1"/>
    <x v="1"/>
    <x v="1"/>
    <m/>
  </r>
  <r>
    <x v="61"/>
    <x v="61"/>
    <n v="19"/>
    <x v="18"/>
    <m/>
    <m/>
    <m/>
    <x v="1"/>
    <x v="1"/>
    <m/>
  </r>
  <r>
    <x v="61"/>
    <x v="61"/>
    <n v="20"/>
    <x v="19"/>
    <m/>
    <m/>
    <m/>
    <x v="1"/>
    <x v="1"/>
    <m/>
  </r>
  <r>
    <x v="62"/>
    <x v="62"/>
    <n v="1"/>
    <x v="0"/>
    <n v="1"/>
    <s v="Alojamiento: Choza Alpina"/>
    <n v="7"/>
    <x v="125"/>
    <x v="125"/>
    <n v="0"/>
  </r>
  <r>
    <x v="62"/>
    <x v="62"/>
    <n v="2"/>
    <x v="1"/>
    <m/>
    <m/>
    <m/>
    <x v="1"/>
    <x v="1"/>
    <m/>
  </r>
  <r>
    <x v="62"/>
    <x v="62"/>
    <n v="3"/>
    <x v="2"/>
    <m/>
    <m/>
    <m/>
    <x v="1"/>
    <x v="1"/>
    <m/>
  </r>
  <r>
    <x v="62"/>
    <x v="62"/>
    <n v="4"/>
    <x v="3"/>
    <m/>
    <m/>
    <m/>
    <x v="1"/>
    <x v="1"/>
    <m/>
  </r>
  <r>
    <x v="62"/>
    <x v="62"/>
    <n v="5"/>
    <x v="4"/>
    <n v="1"/>
    <s v="Detalle"/>
    <n v="3"/>
    <x v="126"/>
    <x v="126"/>
    <n v="1"/>
  </r>
  <r>
    <x v="62"/>
    <x v="62"/>
    <n v="6"/>
    <x v="5"/>
    <m/>
    <m/>
    <m/>
    <x v="1"/>
    <x v="1"/>
    <m/>
  </r>
  <r>
    <x v="62"/>
    <x v="62"/>
    <n v="7"/>
    <x v="6"/>
    <m/>
    <m/>
    <m/>
    <x v="1"/>
    <x v="1"/>
    <m/>
  </r>
  <r>
    <x v="62"/>
    <x v="62"/>
    <n v="8"/>
    <x v="7"/>
    <m/>
    <m/>
    <m/>
    <x v="1"/>
    <x v="1"/>
    <m/>
  </r>
  <r>
    <x v="62"/>
    <x v="62"/>
    <n v="9"/>
    <x v="8"/>
    <n v="1"/>
    <s v="Región"/>
    <n v="4"/>
    <x v="1"/>
    <x v="1"/>
    <m/>
  </r>
  <r>
    <x v="62"/>
    <x v="62"/>
    <n v="10"/>
    <x v="9"/>
    <m/>
    <m/>
    <m/>
    <x v="1"/>
    <x v="1"/>
    <m/>
  </r>
  <r>
    <x v="62"/>
    <x v="62"/>
    <n v="11"/>
    <x v="10"/>
    <n v="1"/>
    <s v="Provincia"/>
    <n v="5"/>
    <x v="1"/>
    <x v="1"/>
    <m/>
  </r>
  <r>
    <x v="62"/>
    <x v="62"/>
    <n v="12"/>
    <x v="11"/>
    <m/>
    <m/>
    <m/>
    <x v="1"/>
    <x v="1"/>
    <m/>
  </r>
  <r>
    <x v="62"/>
    <x v="62"/>
    <n v="13"/>
    <x v="12"/>
    <n v="1"/>
    <s v="Comuna"/>
    <n v="6"/>
    <x v="1"/>
    <x v="1"/>
    <m/>
  </r>
  <r>
    <x v="62"/>
    <x v="62"/>
    <n v="14"/>
    <x v="13"/>
    <m/>
    <m/>
    <m/>
    <x v="1"/>
    <x v="1"/>
    <m/>
  </r>
  <r>
    <x v="62"/>
    <x v="62"/>
    <n v="15"/>
    <x v="14"/>
    <m/>
    <m/>
    <m/>
    <x v="1"/>
    <x v="1"/>
    <m/>
  </r>
  <r>
    <x v="62"/>
    <x v="62"/>
    <n v="16"/>
    <x v="15"/>
    <m/>
    <m/>
    <m/>
    <x v="1"/>
    <x v="1"/>
    <m/>
  </r>
  <r>
    <x v="62"/>
    <x v="62"/>
    <n v="17"/>
    <x v="16"/>
    <n v="1"/>
    <s v="Clase"/>
    <n v="2"/>
    <x v="1"/>
    <x v="1"/>
    <m/>
  </r>
  <r>
    <x v="62"/>
    <x v="62"/>
    <n v="18"/>
    <x v="17"/>
    <n v="1"/>
    <s v="Categoría"/>
    <n v="1"/>
    <x v="1"/>
    <x v="1"/>
    <m/>
  </r>
  <r>
    <x v="62"/>
    <x v="62"/>
    <n v="19"/>
    <x v="18"/>
    <m/>
    <m/>
    <m/>
    <x v="1"/>
    <x v="1"/>
    <m/>
  </r>
  <r>
    <x v="62"/>
    <x v="62"/>
    <n v="20"/>
    <x v="19"/>
    <m/>
    <m/>
    <m/>
    <x v="1"/>
    <x v="1"/>
    <m/>
  </r>
  <r>
    <x v="63"/>
    <x v="63"/>
    <n v="1"/>
    <x v="0"/>
    <n v="1"/>
    <s v="Turismo: Atracción"/>
    <n v="7"/>
    <x v="127"/>
    <x v="127"/>
    <n v="0"/>
  </r>
  <r>
    <x v="63"/>
    <x v="63"/>
    <n v="2"/>
    <x v="1"/>
    <m/>
    <m/>
    <m/>
    <x v="1"/>
    <x v="1"/>
    <m/>
  </r>
  <r>
    <x v="63"/>
    <x v="63"/>
    <n v="3"/>
    <x v="2"/>
    <m/>
    <m/>
    <m/>
    <x v="1"/>
    <x v="1"/>
    <m/>
  </r>
  <r>
    <x v="63"/>
    <x v="63"/>
    <n v="4"/>
    <x v="3"/>
    <m/>
    <m/>
    <m/>
    <x v="1"/>
    <x v="1"/>
    <m/>
  </r>
  <r>
    <x v="63"/>
    <x v="63"/>
    <n v="5"/>
    <x v="4"/>
    <n v="1"/>
    <s v="Detalle"/>
    <n v="3"/>
    <x v="128"/>
    <x v="128"/>
    <n v="1"/>
  </r>
  <r>
    <x v="63"/>
    <x v="63"/>
    <n v="6"/>
    <x v="5"/>
    <m/>
    <m/>
    <m/>
    <x v="1"/>
    <x v="1"/>
    <m/>
  </r>
  <r>
    <x v="63"/>
    <x v="63"/>
    <n v="7"/>
    <x v="6"/>
    <m/>
    <m/>
    <m/>
    <x v="1"/>
    <x v="1"/>
    <m/>
  </r>
  <r>
    <x v="63"/>
    <x v="63"/>
    <n v="8"/>
    <x v="7"/>
    <m/>
    <m/>
    <m/>
    <x v="1"/>
    <x v="1"/>
    <m/>
  </r>
  <r>
    <x v="63"/>
    <x v="63"/>
    <n v="9"/>
    <x v="8"/>
    <n v="1"/>
    <s v="Región"/>
    <n v="4"/>
    <x v="1"/>
    <x v="1"/>
    <m/>
  </r>
  <r>
    <x v="63"/>
    <x v="63"/>
    <n v="10"/>
    <x v="9"/>
    <m/>
    <m/>
    <m/>
    <x v="1"/>
    <x v="1"/>
    <m/>
  </r>
  <r>
    <x v="63"/>
    <x v="63"/>
    <n v="11"/>
    <x v="10"/>
    <n v="1"/>
    <s v="Provincia"/>
    <n v="5"/>
    <x v="1"/>
    <x v="1"/>
    <m/>
  </r>
  <r>
    <x v="63"/>
    <x v="63"/>
    <n v="12"/>
    <x v="11"/>
    <m/>
    <m/>
    <m/>
    <x v="1"/>
    <x v="1"/>
    <m/>
  </r>
  <r>
    <x v="63"/>
    <x v="63"/>
    <n v="13"/>
    <x v="12"/>
    <n v="1"/>
    <s v="Comuna"/>
    <n v="6"/>
    <x v="1"/>
    <x v="1"/>
    <m/>
  </r>
  <r>
    <x v="63"/>
    <x v="63"/>
    <n v="14"/>
    <x v="13"/>
    <m/>
    <m/>
    <m/>
    <x v="1"/>
    <x v="1"/>
    <m/>
  </r>
  <r>
    <x v="63"/>
    <x v="63"/>
    <n v="15"/>
    <x v="14"/>
    <m/>
    <m/>
    <m/>
    <x v="1"/>
    <x v="1"/>
    <m/>
  </r>
  <r>
    <x v="63"/>
    <x v="63"/>
    <n v="16"/>
    <x v="15"/>
    <m/>
    <m/>
    <m/>
    <x v="1"/>
    <x v="1"/>
    <m/>
  </r>
  <r>
    <x v="63"/>
    <x v="63"/>
    <n v="17"/>
    <x v="16"/>
    <n v="1"/>
    <s v="Clase"/>
    <n v="2"/>
    <x v="1"/>
    <x v="1"/>
    <m/>
  </r>
  <r>
    <x v="63"/>
    <x v="63"/>
    <n v="18"/>
    <x v="17"/>
    <n v="1"/>
    <s v="Categoría"/>
    <n v="1"/>
    <x v="1"/>
    <x v="1"/>
    <m/>
  </r>
  <r>
    <x v="63"/>
    <x v="63"/>
    <n v="19"/>
    <x v="18"/>
    <m/>
    <m/>
    <m/>
    <x v="1"/>
    <x v="1"/>
    <m/>
  </r>
  <r>
    <x v="63"/>
    <x v="63"/>
    <n v="20"/>
    <x v="19"/>
    <m/>
    <m/>
    <m/>
    <x v="1"/>
    <x v="1"/>
    <m/>
  </r>
  <r>
    <x v="64"/>
    <x v="64"/>
    <n v="1"/>
    <x v="0"/>
    <n v="1"/>
    <s v="Turismo: Información"/>
    <n v="7"/>
    <x v="129"/>
    <x v="129"/>
    <n v="0"/>
  </r>
  <r>
    <x v="64"/>
    <x v="64"/>
    <n v="2"/>
    <x v="1"/>
    <m/>
    <m/>
    <m/>
    <x v="1"/>
    <x v="1"/>
    <m/>
  </r>
  <r>
    <x v="64"/>
    <x v="64"/>
    <n v="3"/>
    <x v="2"/>
    <m/>
    <m/>
    <m/>
    <x v="1"/>
    <x v="1"/>
    <m/>
  </r>
  <r>
    <x v="64"/>
    <x v="64"/>
    <n v="4"/>
    <x v="3"/>
    <m/>
    <m/>
    <m/>
    <x v="1"/>
    <x v="1"/>
    <m/>
  </r>
  <r>
    <x v="64"/>
    <x v="64"/>
    <n v="5"/>
    <x v="4"/>
    <n v="1"/>
    <s v="Detalle"/>
    <n v="3"/>
    <x v="130"/>
    <x v="130"/>
    <n v="1"/>
  </r>
  <r>
    <x v="64"/>
    <x v="64"/>
    <n v="6"/>
    <x v="5"/>
    <m/>
    <m/>
    <m/>
    <x v="1"/>
    <x v="1"/>
    <m/>
  </r>
  <r>
    <x v="64"/>
    <x v="64"/>
    <n v="7"/>
    <x v="6"/>
    <m/>
    <m/>
    <m/>
    <x v="1"/>
    <x v="1"/>
    <m/>
  </r>
  <r>
    <x v="64"/>
    <x v="64"/>
    <n v="8"/>
    <x v="7"/>
    <m/>
    <m/>
    <m/>
    <x v="1"/>
    <x v="1"/>
    <m/>
  </r>
  <r>
    <x v="64"/>
    <x v="64"/>
    <n v="9"/>
    <x v="8"/>
    <n v="1"/>
    <s v="Región"/>
    <n v="4"/>
    <x v="1"/>
    <x v="1"/>
    <m/>
  </r>
  <r>
    <x v="64"/>
    <x v="64"/>
    <n v="10"/>
    <x v="9"/>
    <m/>
    <m/>
    <m/>
    <x v="1"/>
    <x v="1"/>
    <m/>
  </r>
  <r>
    <x v="64"/>
    <x v="64"/>
    <n v="11"/>
    <x v="10"/>
    <n v="1"/>
    <s v="Provincia"/>
    <n v="5"/>
    <x v="1"/>
    <x v="1"/>
    <m/>
  </r>
  <r>
    <x v="64"/>
    <x v="64"/>
    <n v="12"/>
    <x v="11"/>
    <m/>
    <m/>
    <m/>
    <x v="1"/>
    <x v="1"/>
    <m/>
  </r>
  <r>
    <x v="64"/>
    <x v="64"/>
    <n v="13"/>
    <x v="12"/>
    <n v="1"/>
    <s v="Comuna"/>
    <n v="6"/>
    <x v="1"/>
    <x v="1"/>
    <m/>
  </r>
  <r>
    <x v="64"/>
    <x v="64"/>
    <n v="14"/>
    <x v="13"/>
    <m/>
    <m/>
    <m/>
    <x v="1"/>
    <x v="1"/>
    <m/>
  </r>
  <r>
    <x v="64"/>
    <x v="64"/>
    <n v="15"/>
    <x v="14"/>
    <m/>
    <m/>
    <m/>
    <x v="1"/>
    <x v="1"/>
    <m/>
  </r>
  <r>
    <x v="64"/>
    <x v="64"/>
    <n v="16"/>
    <x v="15"/>
    <m/>
    <m/>
    <m/>
    <x v="1"/>
    <x v="1"/>
    <m/>
  </r>
  <r>
    <x v="64"/>
    <x v="64"/>
    <n v="17"/>
    <x v="16"/>
    <n v="1"/>
    <s v="Clase"/>
    <n v="2"/>
    <x v="1"/>
    <x v="1"/>
    <m/>
  </r>
  <r>
    <x v="64"/>
    <x v="64"/>
    <n v="18"/>
    <x v="17"/>
    <n v="1"/>
    <s v="Categoría"/>
    <n v="1"/>
    <x v="1"/>
    <x v="1"/>
    <m/>
  </r>
  <r>
    <x v="64"/>
    <x v="64"/>
    <n v="19"/>
    <x v="18"/>
    <m/>
    <m/>
    <m/>
    <x v="1"/>
    <x v="1"/>
    <m/>
  </r>
  <r>
    <x v="64"/>
    <x v="64"/>
    <n v="20"/>
    <x v="19"/>
    <m/>
    <m/>
    <m/>
    <x v="1"/>
    <x v="1"/>
    <m/>
  </r>
  <r>
    <x v="65"/>
    <x v="65"/>
    <n v="1"/>
    <x v="0"/>
    <n v="1"/>
    <s v="Turismo: Sitio Picnic"/>
    <n v="7"/>
    <x v="131"/>
    <x v="131"/>
    <n v="0"/>
  </r>
  <r>
    <x v="65"/>
    <x v="65"/>
    <n v="2"/>
    <x v="1"/>
    <m/>
    <m/>
    <m/>
    <x v="1"/>
    <x v="1"/>
    <m/>
  </r>
  <r>
    <x v="65"/>
    <x v="65"/>
    <n v="3"/>
    <x v="2"/>
    <m/>
    <m/>
    <m/>
    <x v="1"/>
    <x v="1"/>
    <m/>
  </r>
  <r>
    <x v="65"/>
    <x v="65"/>
    <n v="4"/>
    <x v="3"/>
    <m/>
    <m/>
    <m/>
    <x v="1"/>
    <x v="1"/>
    <m/>
  </r>
  <r>
    <x v="65"/>
    <x v="65"/>
    <n v="5"/>
    <x v="4"/>
    <n v="1"/>
    <s v="Detalle"/>
    <n v="3"/>
    <x v="132"/>
    <x v="132"/>
    <n v="1"/>
  </r>
  <r>
    <x v="65"/>
    <x v="65"/>
    <n v="6"/>
    <x v="5"/>
    <m/>
    <m/>
    <m/>
    <x v="1"/>
    <x v="1"/>
    <m/>
  </r>
  <r>
    <x v="65"/>
    <x v="65"/>
    <n v="7"/>
    <x v="6"/>
    <m/>
    <m/>
    <m/>
    <x v="1"/>
    <x v="1"/>
    <m/>
  </r>
  <r>
    <x v="65"/>
    <x v="65"/>
    <n v="8"/>
    <x v="7"/>
    <m/>
    <m/>
    <m/>
    <x v="1"/>
    <x v="1"/>
    <m/>
  </r>
  <r>
    <x v="65"/>
    <x v="65"/>
    <n v="9"/>
    <x v="8"/>
    <n v="1"/>
    <s v="Región"/>
    <n v="4"/>
    <x v="1"/>
    <x v="1"/>
    <m/>
  </r>
  <r>
    <x v="65"/>
    <x v="65"/>
    <n v="10"/>
    <x v="9"/>
    <m/>
    <m/>
    <m/>
    <x v="1"/>
    <x v="1"/>
    <m/>
  </r>
  <r>
    <x v="65"/>
    <x v="65"/>
    <n v="11"/>
    <x v="10"/>
    <n v="1"/>
    <s v="Provincia"/>
    <n v="5"/>
    <x v="1"/>
    <x v="1"/>
    <m/>
  </r>
  <r>
    <x v="65"/>
    <x v="65"/>
    <n v="12"/>
    <x v="11"/>
    <m/>
    <m/>
    <m/>
    <x v="1"/>
    <x v="1"/>
    <m/>
  </r>
  <r>
    <x v="65"/>
    <x v="65"/>
    <n v="13"/>
    <x v="12"/>
    <n v="1"/>
    <s v="Comuna"/>
    <n v="6"/>
    <x v="1"/>
    <x v="1"/>
    <m/>
  </r>
  <r>
    <x v="65"/>
    <x v="65"/>
    <n v="14"/>
    <x v="13"/>
    <m/>
    <m/>
    <m/>
    <x v="1"/>
    <x v="1"/>
    <m/>
  </r>
  <r>
    <x v="65"/>
    <x v="65"/>
    <n v="15"/>
    <x v="14"/>
    <m/>
    <m/>
    <m/>
    <x v="1"/>
    <x v="1"/>
    <m/>
  </r>
  <r>
    <x v="65"/>
    <x v="65"/>
    <n v="16"/>
    <x v="15"/>
    <m/>
    <m/>
    <m/>
    <x v="1"/>
    <x v="1"/>
    <m/>
  </r>
  <r>
    <x v="65"/>
    <x v="65"/>
    <n v="17"/>
    <x v="16"/>
    <n v="1"/>
    <s v="Clase"/>
    <n v="2"/>
    <x v="1"/>
    <x v="1"/>
    <m/>
  </r>
  <r>
    <x v="65"/>
    <x v="65"/>
    <n v="18"/>
    <x v="17"/>
    <n v="1"/>
    <s v="Categoría"/>
    <n v="1"/>
    <x v="1"/>
    <x v="1"/>
    <m/>
  </r>
  <r>
    <x v="65"/>
    <x v="65"/>
    <n v="19"/>
    <x v="18"/>
    <m/>
    <m/>
    <m/>
    <x v="1"/>
    <x v="1"/>
    <m/>
  </r>
  <r>
    <x v="65"/>
    <x v="65"/>
    <n v="20"/>
    <x v="19"/>
    <m/>
    <m/>
    <m/>
    <x v="1"/>
    <x v="1"/>
    <m/>
  </r>
  <r>
    <x v="66"/>
    <x v="66"/>
    <n v="1"/>
    <x v="0"/>
    <n v="1"/>
    <s v="Alojamiento: Albergue"/>
    <n v="7"/>
    <x v="133"/>
    <x v="133"/>
    <n v="0"/>
  </r>
  <r>
    <x v="66"/>
    <x v="66"/>
    <n v="2"/>
    <x v="1"/>
    <m/>
    <m/>
    <m/>
    <x v="1"/>
    <x v="1"/>
    <m/>
  </r>
  <r>
    <x v="66"/>
    <x v="66"/>
    <n v="3"/>
    <x v="2"/>
    <m/>
    <m/>
    <m/>
    <x v="1"/>
    <x v="1"/>
    <m/>
  </r>
  <r>
    <x v="66"/>
    <x v="66"/>
    <n v="4"/>
    <x v="3"/>
    <m/>
    <m/>
    <m/>
    <x v="1"/>
    <x v="1"/>
    <m/>
  </r>
  <r>
    <x v="66"/>
    <x v="66"/>
    <n v="5"/>
    <x v="4"/>
    <n v="1"/>
    <s v="Detalle"/>
    <n v="3"/>
    <x v="134"/>
    <x v="134"/>
    <n v="1"/>
  </r>
  <r>
    <x v="66"/>
    <x v="66"/>
    <n v="6"/>
    <x v="5"/>
    <m/>
    <m/>
    <m/>
    <x v="1"/>
    <x v="1"/>
    <m/>
  </r>
  <r>
    <x v="66"/>
    <x v="66"/>
    <n v="7"/>
    <x v="6"/>
    <m/>
    <m/>
    <m/>
    <x v="1"/>
    <x v="1"/>
    <m/>
  </r>
  <r>
    <x v="66"/>
    <x v="66"/>
    <n v="8"/>
    <x v="7"/>
    <m/>
    <m/>
    <m/>
    <x v="1"/>
    <x v="1"/>
    <m/>
  </r>
  <r>
    <x v="66"/>
    <x v="66"/>
    <n v="9"/>
    <x v="8"/>
    <n v="1"/>
    <s v="Región"/>
    <n v="4"/>
    <x v="1"/>
    <x v="1"/>
    <m/>
  </r>
  <r>
    <x v="66"/>
    <x v="66"/>
    <n v="10"/>
    <x v="9"/>
    <m/>
    <m/>
    <m/>
    <x v="1"/>
    <x v="1"/>
    <m/>
  </r>
  <r>
    <x v="66"/>
    <x v="66"/>
    <n v="11"/>
    <x v="10"/>
    <n v="1"/>
    <s v="Provincia"/>
    <n v="5"/>
    <x v="1"/>
    <x v="1"/>
    <m/>
  </r>
  <r>
    <x v="66"/>
    <x v="66"/>
    <n v="12"/>
    <x v="11"/>
    <m/>
    <m/>
    <m/>
    <x v="1"/>
    <x v="1"/>
    <m/>
  </r>
  <r>
    <x v="66"/>
    <x v="66"/>
    <n v="13"/>
    <x v="12"/>
    <n v="1"/>
    <s v="Comuna"/>
    <n v="6"/>
    <x v="1"/>
    <x v="1"/>
    <m/>
  </r>
  <r>
    <x v="66"/>
    <x v="66"/>
    <n v="14"/>
    <x v="13"/>
    <m/>
    <m/>
    <m/>
    <x v="1"/>
    <x v="1"/>
    <m/>
  </r>
  <r>
    <x v="66"/>
    <x v="66"/>
    <n v="15"/>
    <x v="14"/>
    <m/>
    <m/>
    <m/>
    <x v="1"/>
    <x v="1"/>
    <m/>
  </r>
  <r>
    <x v="66"/>
    <x v="66"/>
    <n v="16"/>
    <x v="15"/>
    <m/>
    <m/>
    <m/>
    <x v="1"/>
    <x v="1"/>
    <m/>
  </r>
  <r>
    <x v="66"/>
    <x v="66"/>
    <n v="17"/>
    <x v="16"/>
    <n v="1"/>
    <s v="Clase"/>
    <n v="2"/>
    <x v="1"/>
    <x v="1"/>
    <m/>
  </r>
  <r>
    <x v="66"/>
    <x v="66"/>
    <n v="18"/>
    <x v="17"/>
    <n v="1"/>
    <s v="Categoría"/>
    <n v="1"/>
    <x v="1"/>
    <x v="1"/>
    <m/>
  </r>
  <r>
    <x v="66"/>
    <x v="66"/>
    <n v="19"/>
    <x v="18"/>
    <m/>
    <m/>
    <m/>
    <x v="1"/>
    <x v="1"/>
    <m/>
  </r>
  <r>
    <x v="66"/>
    <x v="66"/>
    <n v="20"/>
    <x v="19"/>
    <m/>
    <m/>
    <m/>
    <x v="1"/>
    <x v="1"/>
    <m/>
  </r>
  <r>
    <x v="67"/>
    <x v="67"/>
    <n v="1"/>
    <x v="0"/>
    <n v="1"/>
    <s v="Abastecimiento: Bar"/>
    <n v="7"/>
    <x v="135"/>
    <x v="135"/>
    <n v="0"/>
  </r>
  <r>
    <x v="67"/>
    <x v="67"/>
    <n v="2"/>
    <x v="1"/>
    <m/>
    <m/>
    <m/>
    <x v="1"/>
    <x v="1"/>
    <m/>
  </r>
  <r>
    <x v="67"/>
    <x v="67"/>
    <n v="3"/>
    <x v="2"/>
    <m/>
    <m/>
    <m/>
    <x v="1"/>
    <x v="1"/>
    <m/>
  </r>
  <r>
    <x v="67"/>
    <x v="67"/>
    <n v="4"/>
    <x v="3"/>
    <m/>
    <m/>
    <m/>
    <x v="1"/>
    <x v="1"/>
    <m/>
  </r>
  <r>
    <x v="67"/>
    <x v="67"/>
    <n v="5"/>
    <x v="4"/>
    <n v="1"/>
    <s v="Detalle"/>
    <n v="3"/>
    <x v="136"/>
    <x v="136"/>
    <n v="1"/>
  </r>
  <r>
    <x v="67"/>
    <x v="67"/>
    <n v="6"/>
    <x v="5"/>
    <m/>
    <m/>
    <m/>
    <x v="1"/>
    <x v="1"/>
    <m/>
  </r>
  <r>
    <x v="67"/>
    <x v="67"/>
    <n v="7"/>
    <x v="6"/>
    <m/>
    <m/>
    <m/>
    <x v="1"/>
    <x v="1"/>
    <m/>
  </r>
  <r>
    <x v="67"/>
    <x v="67"/>
    <n v="8"/>
    <x v="7"/>
    <m/>
    <m/>
    <m/>
    <x v="1"/>
    <x v="1"/>
    <m/>
  </r>
  <r>
    <x v="67"/>
    <x v="67"/>
    <n v="9"/>
    <x v="8"/>
    <n v="1"/>
    <s v="Región"/>
    <n v="4"/>
    <x v="1"/>
    <x v="1"/>
    <m/>
  </r>
  <r>
    <x v="67"/>
    <x v="67"/>
    <n v="10"/>
    <x v="9"/>
    <m/>
    <m/>
    <m/>
    <x v="1"/>
    <x v="1"/>
    <m/>
  </r>
  <r>
    <x v="67"/>
    <x v="67"/>
    <n v="11"/>
    <x v="10"/>
    <n v="1"/>
    <s v="Provincia"/>
    <n v="5"/>
    <x v="1"/>
    <x v="1"/>
    <m/>
  </r>
  <r>
    <x v="67"/>
    <x v="67"/>
    <n v="12"/>
    <x v="11"/>
    <m/>
    <m/>
    <m/>
    <x v="1"/>
    <x v="1"/>
    <m/>
  </r>
  <r>
    <x v="67"/>
    <x v="67"/>
    <n v="13"/>
    <x v="12"/>
    <n v="1"/>
    <s v="Comuna"/>
    <n v="6"/>
    <x v="1"/>
    <x v="1"/>
    <m/>
  </r>
  <r>
    <x v="67"/>
    <x v="67"/>
    <n v="14"/>
    <x v="13"/>
    <m/>
    <m/>
    <m/>
    <x v="1"/>
    <x v="1"/>
    <m/>
  </r>
  <r>
    <x v="67"/>
    <x v="67"/>
    <n v="15"/>
    <x v="14"/>
    <m/>
    <m/>
    <m/>
    <x v="1"/>
    <x v="1"/>
    <m/>
  </r>
  <r>
    <x v="67"/>
    <x v="67"/>
    <n v="16"/>
    <x v="15"/>
    <m/>
    <m/>
    <m/>
    <x v="1"/>
    <x v="1"/>
    <m/>
  </r>
  <r>
    <x v="67"/>
    <x v="67"/>
    <n v="17"/>
    <x v="16"/>
    <n v="1"/>
    <s v="Clase"/>
    <n v="2"/>
    <x v="1"/>
    <x v="1"/>
    <m/>
  </r>
  <r>
    <x v="67"/>
    <x v="67"/>
    <n v="18"/>
    <x v="17"/>
    <n v="1"/>
    <s v="Categoría"/>
    <n v="1"/>
    <x v="1"/>
    <x v="1"/>
    <m/>
  </r>
  <r>
    <x v="67"/>
    <x v="67"/>
    <n v="19"/>
    <x v="18"/>
    <m/>
    <m/>
    <m/>
    <x v="1"/>
    <x v="1"/>
    <m/>
  </r>
  <r>
    <x v="67"/>
    <x v="67"/>
    <n v="20"/>
    <x v="19"/>
    <m/>
    <m/>
    <m/>
    <x v="1"/>
    <x v="1"/>
    <m/>
  </r>
  <r>
    <x v="68"/>
    <x v="68"/>
    <n v="1"/>
    <x v="0"/>
    <n v="1"/>
    <s v="Abastecimiento: Restaurant"/>
    <n v="7"/>
    <x v="137"/>
    <x v="137"/>
    <n v="0"/>
  </r>
  <r>
    <x v="68"/>
    <x v="68"/>
    <n v="2"/>
    <x v="1"/>
    <m/>
    <m/>
    <m/>
    <x v="1"/>
    <x v="1"/>
    <m/>
  </r>
  <r>
    <x v="68"/>
    <x v="68"/>
    <n v="3"/>
    <x v="2"/>
    <m/>
    <m/>
    <m/>
    <x v="1"/>
    <x v="1"/>
    <m/>
  </r>
  <r>
    <x v="68"/>
    <x v="68"/>
    <n v="4"/>
    <x v="3"/>
    <m/>
    <m/>
    <m/>
    <x v="1"/>
    <x v="1"/>
    <m/>
  </r>
  <r>
    <x v="68"/>
    <x v="68"/>
    <n v="5"/>
    <x v="4"/>
    <n v="1"/>
    <s v="Detalle"/>
    <n v="3"/>
    <x v="138"/>
    <x v="138"/>
    <n v="1"/>
  </r>
  <r>
    <x v="68"/>
    <x v="68"/>
    <n v="6"/>
    <x v="5"/>
    <m/>
    <m/>
    <m/>
    <x v="1"/>
    <x v="1"/>
    <m/>
  </r>
  <r>
    <x v="68"/>
    <x v="68"/>
    <n v="7"/>
    <x v="6"/>
    <m/>
    <m/>
    <m/>
    <x v="1"/>
    <x v="1"/>
    <m/>
  </r>
  <r>
    <x v="68"/>
    <x v="68"/>
    <n v="8"/>
    <x v="7"/>
    <m/>
    <m/>
    <m/>
    <x v="1"/>
    <x v="1"/>
    <m/>
  </r>
  <r>
    <x v="68"/>
    <x v="68"/>
    <n v="9"/>
    <x v="8"/>
    <n v="1"/>
    <s v="Región"/>
    <n v="4"/>
    <x v="1"/>
    <x v="1"/>
    <m/>
  </r>
  <r>
    <x v="68"/>
    <x v="68"/>
    <n v="10"/>
    <x v="9"/>
    <m/>
    <m/>
    <m/>
    <x v="1"/>
    <x v="1"/>
    <m/>
  </r>
  <r>
    <x v="68"/>
    <x v="68"/>
    <n v="11"/>
    <x v="10"/>
    <n v="1"/>
    <s v="Provincia"/>
    <n v="5"/>
    <x v="1"/>
    <x v="1"/>
    <m/>
  </r>
  <r>
    <x v="68"/>
    <x v="68"/>
    <n v="12"/>
    <x v="11"/>
    <m/>
    <m/>
    <m/>
    <x v="1"/>
    <x v="1"/>
    <m/>
  </r>
  <r>
    <x v="68"/>
    <x v="68"/>
    <n v="13"/>
    <x v="12"/>
    <n v="1"/>
    <s v="Comuna"/>
    <n v="6"/>
    <x v="1"/>
    <x v="1"/>
    <m/>
  </r>
  <r>
    <x v="68"/>
    <x v="68"/>
    <n v="14"/>
    <x v="13"/>
    <m/>
    <m/>
    <m/>
    <x v="1"/>
    <x v="1"/>
    <m/>
  </r>
  <r>
    <x v="68"/>
    <x v="68"/>
    <n v="15"/>
    <x v="14"/>
    <m/>
    <m/>
    <m/>
    <x v="1"/>
    <x v="1"/>
    <m/>
  </r>
  <r>
    <x v="68"/>
    <x v="68"/>
    <n v="16"/>
    <x v="15"/>
    <m/>
    <m/>
    <m/>
    <x v="1"/>
    <x v="1"/>
    <m/>
  </r>
  <r>
    <x v="68"/>
    <x v="68"/>
    <n v="17"/>
    <x v="16"/>
    <n v="1"/>
    <s v="Clase"/>
    <n v="2"/>
    <x v="1"/>
    <x v="1"/>
    <m/>
  </r>
  <r>
    <x v="68"/>
    <x v="68"/>
    <n v="18"/>
    <x v="17"/>
    <n v="1"/>
    <s v="Categoría"/>
    <n v="1"/>
    <x v="1"/>
    <x v="1"/>
    <m/>
  </r>
  <r>
    <x v="68"/>
    <x v="68"/>
    <n v="19"/>
    <x v="18"/>
    <m/>
    <m/>
    <m/>
    <x v="1"/>
    <x v="1"/>
    <m/>
  </r>
  <r>
    <x v="68"/>
    <x v="68"/>
    <n v="20"/>
    <x v="19"/>
    <m/>
    <m/>
    <m/>
    <x v="1"/>
    <x v="1"/>
    <m/>
  </r>
  <r>
    <x v="69"/>
    <x v="69"/>
    <n v="1"/>
    <x v="0"/>
    <n v="1"/>
    <s v="Turismo: Museo"/>
    <n v="7"/>
    <x v="139"/>
    <x v="139"/>
    <n v="0"/>
  </r>
  <r>
    <x v="69"/>
    <x v="69"/>
    <n v="2"/>
    <x v="1"/>
    <m/>
    <m/>
    <m/>
    <x v="1"/>
    <x v="1"/>
    <m/>
  </r>
  <r>
    <x v="69"/>
    <x v="69"/>
    <n v="3"/>
    <x v="2"/>
    <m/>
    <m/>
    <m/>
    <x v="1"/>
    <x v="1"/>
    <m/>
  </r>
  <r>
    <x v="69"/>
    <x v="69"/>
    <n v="4"/>
    <x v="3"/>
    <m/>
    <m/>
    <m/>
    <x v="1"/>
    <x v="1"/>
    <m/>
  </r>
  <r>
    <x v="69"/>
    <x v="69"/>
    <n v="5"/>
    <x v="4"/>
    <n v="1"/>
    <s v="Detalle"/>
    <n v="3"/>
    <x v="140"/>
    <x v="140"/>
    <n v="1"/>
  </r>
  <r>
    <x v="69"/>
    <x v="69"/>
    <n v="6"/>
    <x v="5"/>
    <m/>
    <m/>
    <m/>
    <x v="1"/>
    <x v="1"/>
    <m/>
  </r>
  <r>
    <x v="69"/>
    <x v="69"/>
    <n v="7"/>
    <x v="6"/>
    <m/>
    <m/>
    <m/>
    <x v="1"/>
    <x v="1"/>
    <m/>
  </r>
  <r>
    <x v="69"/>
    <x v="69"/>
    <n v="8"/>
    <x v="7"/>
    <m/>
    <m/>
    <m/>
    <x v="1"/>
    <x v="1"/>
    <m/>
  </r>
  <r>
    <x v="69"/>
    <x v="69"/>
    <n v="9"/>
    <x v="8"/>
    <n v="1"/>
    <s v="Región"/>
    <n v="4"/>
    <x v="1"/>
    <x v="1"/>
    <m/>
  </r>
  <r>
    <x v="69"/>
    <x v="69"/>
    <n v="10"/>
    <x v="9"/>
    <m/>
    <m/>
    <m/>
    <x v="1"/>
    <x v="1"/>
    <m/>
  </r>
  <r>
    <x v="69"/>
    <x v="69"/>
    <n v="11"/>
    <x v="10"/>
    <n v="1"/>
    <s v="Provincia"/>
    <n v="5"/>
    <x v="1"/>
    <x v="1"/>
    <m/>
  </r>
  <r>
    <x v="69"/>
    <x v="69"/>
    <n v="12"/>
    <x v="11"/>
    <m/>
    <m/>
    <m/>
    <x v="1"/>
    <x v="1"/>
    <m/>
  </r>
  <r>
    <x v="69"/>
    <x v="69"/>
    <n v="13"/>
    <x v="12"/>
    <n v="1"/>
    <s v="Comuna"/>
    <n v="6"/>
    <x v="1"/>
    <x v="1"/>
    <m/>
  </r>
  <r>
    <x v="69"/>
    <x v="69"/>
    <n v="14"/>
    <x v="13"/>
    <m/>
    <m/>
    <m/>
    <x v="1"/>
    <x v="1"/>
    <m/>
  </r>
  <r>
    <x v="69"/>
    <x v="69"/>
    <n v="15"/>
    <x v="14"/>
    <m/>
    <m/>
    <m/>
    <x v="1"/>
    <x v="1"/>
    <m/>
  </r>
  <r>
    <x v="69"/>
    <x v="69"/>
    <n v="16"/>
    <x v="15"/>
    <m/>
    <m/>
    <m/>
    <x v="1"/>
    <x v="1"/>
    <m/>
  </r>
  <r>
    <x v="69"/>
    <x v="69"/>
    <n v="17"/>
    <x v="16"/>
    <n v="1"/>
    <s v="Clase"/>
    <n v="2"/>
    <x v="1"/>
    <x v="1"/>
    <m/>
  </r>
  <r>
    <x v="69"/>
    <x v="69"/>
    <n v="18"/>
    <x v="17"/>
    <n v="1"/>
    <s v="Categoría"/>
    <n v="1"/>
    <x v="1"/>
    <x v="1"/>
    <m/>
  </r>
  <r>
    <x v="69"/>
    <x v="69"/>
    <n v="19"/>
    <x v="18"/>
    <m/>
    <m/>
    <m/>
    <x v="1"/>
    <x v="1"/>
    <m/>
  </r>
  <r>
    <x v="69"/>
    <x v="69"/>
    <n v="20"/>
    <x v="19"/>
    <m/>
    <m/>
    <m/>
    <x v="1"/>
    <x v="1"/>
    <m/>
  </r>
  <r>
    <x v="70"/>
    <x v="70"/>
    <n v="1"/>
    <x v="0"/>
    <n v="1"/>
    <s v="Abastecimiento: Cafetería"/>
    <n v="7"/>
    <x v="141"/>
    <x v="141"/>
    <n v="0"/>
  </r>
  <r>
    <x v="70"/>
    <x v="70"/>
    <n v="2"/>
    <x v="1"/>
    <m/>
    <m/>
    <m/>
    <x v="1"/>
    <x v="1"/>
    <m/>
  </r>
  <r>
    <x v="70"/>
    <x v="70"/>
    <n v="3"/>
    <x v="2"/>
    <m/>
    <m/>
    <m/>
    <x v="1"/>
    <x v="1"/>
    <m/>
  </r>
  <r>
    <x v="70"/>
    <x v="70"/>
    <n v="4"/>
    <x v="3"/>
    <m/>
    <m/>
    <m/>
    <x v="1"/>
    <x v="1"/>
    <m/>
  </r>
  <r>
    <x v="70"/>
    <x v="70"/>
    <n v="5"/>
    <x v="4"/>
    <n v="1"/>
    <s v="Detalle"/>
    <n v="3"/>
    <x v="142"/>
    <x v="142"/>
    <n v="1"/>
  </r>
  <r>
    <x v="70"/>
    <x v="70"/>
    <n v="6"/>
    <x v="5"/>
    <m/>
    <m/>
    <m/>
    <x v="1"/>
    <x v="1"/>
    <m/>
  </r>
  <r>
    <x v="70"/>
    <x v="70"/>
    <n v="7"/>
    <x v="6"/>
    <m/>
    <m/>
    <m/>
    <x v="1"/>
    <x v="1"/>
    <m/>
  </r>
  <r>
    <x v="70"/>
    <x v="70"/>
    <n v="8"/>
    <x v="7"/>
    <m/>
    <m/>
    <m/>
    <x v="1"/>
    <x v="1"/>
    <m/>
  </r>
  <r>
    <x v="70"/>
    <x v="70"/>
    <n v="9"/>
    <x v="8"/>
    <n v="1"/>
    <s v="Región"/>
    <n v="4"/>
    <x v="1"/>
    <x v="1"/>
    <m/>
  </r>
  <r>
    <x v="70"/>
    <x v="70"/>
    <n v="10"/>
    <x v="9"/>
    <m/>
    <m/>
    <m/>
    <x v="1"/>
    <x v="1"/>
    <m/>
  </r>
  <r>
    <x v="70"/>
    <x v="70"/>
    <n v="11"/>
    <x v="10"/>
    <n v="1"/>
    <s v="Provincia"/>
    <n v="5"/>
    <x v="1"/>
    <x v="1"/>
    <m/>
  </r>
  <r>
    <x v="70"/>
    <x v="70"/>
    <n v="12"/>
    <x v="11"/>
    <m/>
    <m/>
    <m/>
    <x v="1"/>
    <x v="1"/>
    <m/>
  </r>
  <r>
    <x v="70"/>
    <x v="70"/>
    <n v="13"/>
    <x v="12"/>
    <n v="1"/>
    <s v="Comuna"/>
    <n v="6"/>
    <x v="1"/>
    <x v="1"/>
    <m/>
  </r>
  <r>
    <x v="70"/>
    <x v="70"/>
    <n v="14"/>
    <x v="13"/>
    <m/>
    <m/>
    <m/>
    <x v="1"/>
    <x v="1"/>
    <m/>
  </r>
  <r>
    <x v="70"/>
    <x v="70"/>
    <n v="15"/>
    <x v="14"/>
    <m/>
    <m/>
    <m/>
    <x v="1"/>
    <x v="1"/>
    <m/>
  </r>
  <r>
    <x v="70"/>
    <x v="70"/>
    <n v="16"/>
    <x v="15"/>
    <m/>
    <m/>
    <m/>
    <x v="1"/>
    <x v="1"/>
    <m/>
  </r>
  <r>
    <x v="70"/>
    <x v="70"/>
    <n v="17"/>
    <x v="16"/>
    <n v="1"/>
    <s v="Clase"/>
    <n v="2"/>
    <x v="1"/>
    <x v="1"/>
    <m/>
  </r>
  <r>
    <x v="70"/>
    <x v="70"/>
    <n v="18"/>
    <x v="17"/>
    <n v="1"/>
    <s v="Categoría"/>
    <n v="1"/>
    <x v="1"/>
    <x v="1"/>
    <m/>
  </r>
  <r>
    <x v="70"/>
    <x v="70"/>
    <n v="19"/>
    <x v="18"/>
    <m/>
    <m/>
    <m/>
    <x v="1"/>
    <x v="1"/>
    <m/>
  </r>
  <r>
    <x v="70"/>
    <x v="70"/>
    <n v="20"/>
    <x v="19"/>
    <m/>
    <m/>
    <m/>
    <x v="1"/>
    <x v="1"/>
    <m/>
  </r>
  <r>
    <x v="71"/>
    <x v="71"/>
    <n v="1"/>
    <x v="0"/>
    <n v="1"/>
    <s v="Alojamiento: Casa Invitados"/>
    <n v="7"/>
    <x v="143"/>
    <x v="143"/>
    <n v="0"/>
  </r>
  <r>
    <x v="71"/>
    <x v="71"/>
    <n v="2"/>
    <x v="1"/>
    <m/>
    <m/>
    <m/>
    <x v="1"/>
    <x v="1"/>
    <m/>
  </r>
  <r>
    <x v="71"/>
    <x v="71"/>
    <n v="3"/>
    <x v="2"/>
    <m/>
    <m/>
    <m/>
    <x v="1"/>
    <x v="1"/>
    <m/>
  </r>
  <r>
    <x v="71"/>
    <x v="71"/>
    <n v="4"/>
    <x v="3"/>
    <m/>
    <m/>
    <m/>
    <x v="1"/>
    <x v="1"/>
    <m/>
  </r>
  <r>
    <x v="71"/>
    <x v="71"/>
    <n v="5"/>
    <x v="4"/>
    <n v="1"/>
    <s v="Detalle"/>
    <n v="3"/>
    <x v="144"/>
    <x v="144"/>
    <n v="1"/>
  </r>
  <r>
    <x v="71"/>
    <x v="71"/>
    <n v="6"/>
    <x v="5"/>
    <m/>
    <m/>
    <m/>
    <x v="1"/>
    <x v="1"/>
    <m/>
  </r>
  <r>
    <x v="71"/>
    <x v="71"/>
    <n v="7"/>
    <x v="6"/>
    <m/>
    <m/>
    <m/>
    <x v="1"/>
    <x v="1"/>
    <m/>
  </r>
  <r>
    <x v="71"/>
    <x v="71"/>
    <n v="8"/>
    <x v="7"/>
    <m/>
    <m/>
    <m/>
    <x v="1"/>
    <x v="1"/>
    <m/>
  </r>
  <r>
    <x v="71"/>
    <x v="71"/>
    <n v="9"/>
    <x v="8"/>
    <n v="1"/>
    <s v="Región"/>
    <n v="4"/>
    <x v="1"/>
    <x v="1"/>
    <m/>
  </r>
  <r>
    <x v="71"/>
    <x v="71"/>
    <n v="10"/>
    <x v="9"/>
    <m/>
    <m/>
    <m/>
    <x v="1"/>
    <x v="1"/>
    <m/>
  </r>
  <r>
    <x v="71"/>
    <x v="71"/>
    <n v="11"/>
    <x v="10"/>
    <n v="1"/>
    <s v="Provincia"/>
    <n v="5"/>
    <x v="1"/>
    <x v="1"/>
    <m/>
  </r>
  <r>
    <x v="71"/>
    <x v="71"/>
    <n v="12"/>
    <x v="11"/>
    <m/>
    <m/>
    <m/>
    <x v="1"/>
    <x v="1"/>
    <m/>
  </r>
  <r>
    <x v="71"/>
    <x v="71"/>
    <n v="13"/>
    <x v="12"/>
    <n v="1"/>
    <s v="Comuna"/>
    <n v="6"/>
    <x v="1"/>
    <x v="1"/>
    <m/>
  </r>
  <r>
    <x v="71"/>
    <x v="71"/>
    <n v="14"/>
    <x v="13"/>
    <m/>
    <m/>
    <m/>
    <x v="1"/>
    <x v="1"/>
    <m/>
  </r>
  <r>
    <x v="71"/>
    <x v="71"/>
    <n v="15"/>
    <x v="14"/>
    <m/>
    <m/>
    <m/>
    <x v="1"/>
    <x v="1"/>
    <m/>
  </r>
  <r>
    <x v="71"/>
    <x v="71"/>
    <n v="16"/>
    <x v="15"/>
    <m/>
    <m/>
    <m/>
    <x v="1"/>
    <x v="1"/>
    <m/>
  </r>
  <r>
    <x v="71"/>
    <x v="71"/>
    <n v="17"/>
    <x v="16"/>
    <n v="1"/>
    <s v="Clase"/>
    <n v="2"/>
    <x v="1"/>
    <x v="1"/>
    <m/>
  </r>
  <r>
    <x v="71"/>
    <x v="71"/>
    <n v="18"/>
    <x v="17"/>
    <n v="1"/>
    <s v="Categoría"/>
    <n v="1"/>
    <x v="1"/>
    <x v="1"/>
    <m/>
  </r>
  <r>
    <x v="71"/>
    <x v="71"/>
    <n v="19"/>
    <x v="18"/>
    <m/>
    <m/>
    <m/>
    <x v="1"/>
    <x v="1"/>
    <m/>
  </r>
  <r>
    <x v="71"/>
    <x v="71"/>
    <n v="20"/>
    <x v="19"/>
    <m/>
    <m/>
    <m/>
    <x v="1"/>
    <x v="1"/>
    <m/>
  </r>
  <r>
    <x v="72"/>
    <x v="72"/>
    <n v="1"/>
    <x v="0"/>
    <n v="1"/>
    <s v="Alojamiento: Hotel"/>
    <n v="7"/>
    <x v="145"/>
    <x v="145"/>
    <n v="0"/>
  </r>
  <r>
    <x v="72"/>
    <x v="72"/>
    <n v="2"/>
    <x v="1"/>
    <m/>
    <m/>
    <m/>
    <x v="1"/>
    <x v="1"/>
    <m/>
  </r>
  <r>
    <x v="72"/>
    <x v="72"/>
    <n v="3"/>
    <x v="2"/>
    <m/>
    <m/>
    <m/>
    <x v="1"/>
    <x v="1"/>
    <m/>
  </r>
  <r>
    <x v="72"/>
    <x v="72"/>
    <n v="4"/>
    <x v="3"/>
    <m/>
    <m/>
    <m/>
    <x v="1"/>
    <x v="1"/>
    <m/>
  </r>
  <r>
    <x v="72"/>
    <x v="72"/>
    <n v="5"/>
    <x v="4"/>
    <n v="1"/>
    <s v="Detalle"/>
    <n v="3"/>
    <x v="146"/>
    <x v="146"/>
    <n v="1"/>
  </r>
  <r>
    <x v="72"/>
    <x v="72"/>
    <n v="6"/>
    <x v="5"/>
    <m/>
    <m/>
    <m/>
    <x v="1"/>
    <x v="1"/>
    <m/>
  </r>
  <r>
    <x v="72"/>
    <x v="72"/>
    <n v="7"/>
    <x v="6"/>
    <m/>
    <m/>
    <m/>
    <x v="1"/>
    <x v="1"/>
    <m/>
  </r>
  <r>
    <x v="72"/>
    <x v="72"/>
    <n v="8"/>
    <x v="7"/>
    <m/>
    <m/>
    <m/>
    <x v="1"/>
    <x v="1"/>
    <m/>
  </r>
  <r>
    <x v="72"/>
    <x v="72"/>
    <n v="9"/>
    <x v="8"/>
    <n v="1"/>
    <s v="Región"/>
    <n v="4"/>
    <x v="1"/>
    <x v="1"/>
    <m/>
  </r>
  <r>
    <x v="72"/>
    <x v="72"/>
    <n v="10"/>
    <x v="9"/>
    <m/>
    <m/>
    <m/>
    <x v="1"/>
    <x v="1"/>
    <m/>
  </r>
  <r>
    <x v="72"/>
    <x v="72"/>
    <n v="11"/>
    <x v="10"/>
    <n v="1"/>
    <s v="Provincia"/>
    <n v="5"/>
    <x v="1"/>
    <x v="1"/>
    <m/>
  </r>
  <r>
    <x v="72"/>
    <x v="72"/>
    <n v="12"/>
    <x v="11"/>
    <m/>
    <m/>
    <m/>
    <x v="1"/>
    <x v="1"/>
    <m/>
  </r>
  <r>
    <x v="72"/>
    <x v="72"/>
    <n v="13"/>
    <x v="12"/>
    <n v="1"/>
    <s v="Comuna"/>
    <n v="6"/>
    <x v="1"/>
    <x v="1"/>
    <m/>
  </r>
  <r>
    <x v="72"/>
    <x v="72"/>
    <n v="14"/>
    <x v="13"/>
    <m/>
    <m/>
    <m/>
    <x v="1"/>
    <x v="1"/>
    <m/>
  </r>
  <r>
    <x v="72"/>
    <x v="72"/>
    <n v="15"/>
    <x v="14"/>
    <m/>
    <m/>
    <m/>
    <x v="1"/>
    <x v="1"/>
    <m/>
  </r>
  <r>
    <x v="72"/>
    <x v="72"/>
    <n v="16"/>
    <x v="15"/>
    <m/>
    <m/>
    <m/>
    <x v="1"/>
    <x v="1"/>
    <m/>
  </r>
  <r>
    <x v="72"/>
    <x v="72"/>
    <n v="17"/>
    <x v="16"/>
    <n v="1"/>
    <s v="Clase"/>
    <n v="2"/>
    <x v="1"/>
    <x v="1"/>
    <m/>
  </r>
  <r>
    <x v="72"/>
    <x v="72"/>
    <n v="18"/>
    <x v="17"/>
    <n v="1"/>
    <s v="Categoría"/>
    <n v="1"/>
    <x v="1"/>
    <x v="1"/>
    <m/>
  </r>
  <r>
    <x v="72"/>
    <x v="72"/>
    <n v="19"/>
    <x v="18"/>
    <m/>
    <m/>
    <m/>
    <x v="1"/>
    <x v="1"/>
    <m/>
  </r>
  <r>
    <x v="72"/>
    <x v="72"/>
    <n v="20"/>
    <x v="19"/>
    <m/>
    <m/>
    <m/>
    <x v="1"/>
    <x v="1"/>
    <m/>
  </r>
  <r>
    <x v="73"/>
    <x v="73"/>
    <n v="1"/>
    <x v="0"/>
    <n v="1"/>
    <s v="Turismo: Monumento"/>
    <n v="7"/>
    <x v="147"/>
    <x v="147"/>
    <n v="0"/>
  </r>
  <r>
    <x v="73"/>
    <x v="73"/>
    <n v="2"/>
    <x v="1"/>
    <m/>
    <m/>
    <m/>
    <x v="1"/>
    <x v="1"/>
    <m/>
  </r>
  <r>
    <x v="73"/>
    <x v="73"/>
    <n v="3"/>
    <x v="2"/>
    <m/>
    <m/>
    <m/>
    <x v="1"/>
    <x v="1"/>
    <m/>
  </r>
  <r>
    <x v="73"/>
    <x v="73"/>
    <n v="4"/>
    <x v="3"/>
    <m/>
    <m/>
    <m/>
    <x v="1"/>
    <x v="1"/>
    <m/>
  </r>
  <r>
    <x v="73"/>
    <x v="73"/>
    <n v="5"/>
    <x v="4"/>
    <n v="1"/>
    <s v="Detalle"/>
    <n v="3"/>
    <x v="148"/>
    <x v="148"/>
    <n v="1"/>
  </r>
  <r>
    <x v="73"/>
    <x v="73"/>
    <n v="6"/>
    <x v="5"/>
    <m/>
    <m/>
    <m/>
    <x v="1"/>
    <x v="1"/>
    <m/>
  </r>
  <r>
    <x v="73"/>
    <x v="73"/>
    <n v="7"/>
    <x v="6"/>
    <m/>
    <m/>
    <m/>
    <x v="1"/>
    <x v="1"/>
    <m/>
  </r>
  <r>
    <x v="73"/>
    <x v="73"/>
    <n v="8"/>
    <x v="7"/>
    <m/>
    <m/>
    <m/>
    <x v="1"/>
    <x v="1"/>
    <m/>
  </r>
  <r>
    <x v="73"/>
    <x v="73"/>
    <n v="9"/>
    <x v="8"/>
    <n v="1"/>
    <s v="Región"/>
    <n v="4"/>
    <x v="1"/>
    <x v="1"/>
    <m/>
  </r>
  <r>
    <x v="73"/>
    <x v="73"/>
    <n v="10"/>
    <x v="9"/>
    <m/>
    <m/>
    <m/>
    <x v="1"/>
    <x v="1"/>
    <m/>
  </r>
  <r>
    <x v="73"/>
    <x v="73"/>
    <n v="11"/>
    <x v="10"/>
    <n v="1"/>
    <s v="Provincia"/>
    <n v="5"/>
    <x v="1"/>
    <x v="1"/>
    <m/>
  </r>
  <r>
    <x v="73"/>
    <x v="73"/>
    <n v="12"/>
    <x v="11"/>
    <m/>
    <m/>
    <m/>
    <x v="1"/>
    <x v="1"/>
    <m/>
  </r>
  <r>
    <x v="73"/>
    <x v="73"/>
    <n v="13"/>
    <x v="12"/>
    <n v="1"/>
    <s v="Comuna"/>
    <n v="6"/>
    <x v="1"/>
    <x v="1"/>
    <m/>
  </r>
  <r>
    <x v="73"/>
    <x v="73"/>
    <n v="14"/>
    <x v="13"/>
    <m/>
    <m/>
    <m/>
    <x v="1"/>
    <x v="1"/>
    <m/>
  </r>
  <r>
    <x v="73"/>
    <x v="73"/>
    <n v="15"/>
    <x v="14"/>
    <m/>
    <m/>
    <m/>
    <x v="1"/>
    <x v="1"/>
    <m/>
  </r>
  <r>
    <x v="73"/>
    <x v="73"/>
    <n v="16"/>
    <x v="15"/>
    <m/>
    <m/>
    <m/>
    <x v="1"/>
    <x v="1"/>
    <m/>
  </r>
  <r>
    <x v="73"/>
    <x v="73"/>
    <n v="17"/>
    <x v="16"/>
    <n v="1"/>
    <s v="Clase"/>
    <n v="2"/>
    <x v="1"/>
    <x v="1"/>
    <m/>
  </r>
  <r>
    <x v="73"/>
    <x v="73"/>
    <n v="18"/>
    <x v="17"/>
    <n v="1"/>
    <s v="Categoría"/>
    <n v="1"/>
    <x v="1"/>
    <x v="1"/>
    <m/>
  </r>
  <r>
    <x v="73"/>
    <x v="73"/>
    <n v="19"/>
    <x v="18"/>
    <m/>
    <m/>
    <m/>
    <x v="1"/>
    <x v="1"/>
    <m/>
  </r>
  <r>
    <x v="73"/>
    <x v="73"/>
    <n v="20"/>
    <x v="19"/>
    <m/>
    <m/>
    <m/>
    <x v="1"/>
    <x v="1"/>
    <m/>
  </r>
  <r>
    <x v="74"/>
    <x v="74"/>
    <n v="1"/>
    <x v="0"/>
    <n v="1"/>
    <s v="Turismo: Arqueológico"/>
    <n v="7"/>
    <x v="149"/>
    <x v="149"/>
    <n v="0"/>
  </r>
  <r>
    <x v="74"/>
    <x v="74"/>
    <n v="2"/>
    <x v="1"/>
    <m/>
    <m/>
    <m/>
    <x v="1"/>
    <x v="1"/>
    <m/>
  </r>
  <r>
    <x v="74"/>
    <x v="74"/>
    <n v="3"/>
    <x v="2"/>
    <m/>
    <m/>
    <m/>
    <x v="1"/>
    <x v="1"/>
    <m/>
  </r>
  <r>
    <x v="74"/>
    <x v="74"/>
    <n v="4"/>
    <x v="3"/>
    <m/>
    <m/>
    <m/>
    <x v="1"/>
    <x v="1"/>
    <m/>
  </r>
  <r>
    <x v="74"/>
    <x v="74"/>
    <n v="5"/>
    <x v="4"/>
    <n v="1"/>
    <s v="Detalle"/>
    <n v="3"/>
    <x v="150"/>
    <x v="150"/>
    <n v="1"/>
  </r>
  <r>
    <x v="74"/>
    <x v="74"/>
    <n v="6"/>
    <x v="5"/>
    <m/>
    <m/>
    <m/>
    <x v="1"/>
    <x v="1"/>
    <m/>
  </r>
  <r>
    <x v="74"/>
    <x v="74"/>
    <n v="7"/>
    <x v="6"/>
    <m/>
    <m/>
    <m/>
    <x v="1"/>
    <x v="1"/>
    <m/>
  </r>
  <r>
    <x v="74"/>
    <x v="74"/>
    <n v="8"/>
    <x v="7"/>
    <m/>
    <m/>
    <m/>
    <x v="1"/>
    <x v="1"/>
    <m/>
  </r>
  <r>
    <x v="74"/>
    <x v="74"/>
    <n v="9"/>
    <x v="8"/>
    <n v="1"/>
    <s v="Región"/>
    <n v="4"/>
    <x v="1"/>
    <x v="1"/>
    <m/>
  </r>
  <r>
    <x v="74"/>
    <x v="74"/>
    <n v="10"/>
    <x v="9"/>
    <m/>
    <m/>
    <m/>
    <x v="1"/>
    <x v="1"/>
    <m/>
  </r>
  <r>
    <x v="74"/>
    <x v="74"/>
    <n v="11"/>
    <x v="10"/>
    <n v="1"/>
    <s v="Provincia"/>
    <n v="5"/>
    <x v="1"/>
    <x v="1"/>
    <m/>
  </r>
  <r>
    <x v="74"/>
    <x v="74"/>
    <n v="12"/>
    <x v="11"/>
    <m/>
    <m/>
    <m/>
    <x v="1"/>
    <x v="1"/>
    <m/>
  </r>
  <r>
    <x v="74"/>
    <x v="74"/>
    <n v="13"/>
    <x v="12"/>
    <n v="1"/>
    <s v="Comuna"/>
    <n v="6"/>
    <x v="1"/>
    <x v="1"/>
    <m/>
  </r>
  <r>
    <x v="74"/>
    <x v="74"/>
    <n v="14"/>
    <x v="13"/>
    <m/>
    <m/>
    <m/>
    <x v="1"/>
    <x v="1"/>
    <m/>
  </r>
  <r>
    <x v="74"/>
    <x v="74"/>
    <n v="15"/>
    <x v="14"/>
    <m/>
    <m/>
    <m/>
    <x v="1"/>
    <x v="1"/>
    <m/>
  </r>
  <r>
    <x v="74"/>
    <x v="74"/>
    <n v="16"/>
    <x v="15"/>
    <m/>
    <m/>
    <m/>
    <x v="1"/>
    <x v="1"/>
    <m/>
  </r>
  <r>
    <x v="74"/>
    <x v="74"/>
    <n v="17"/>
    <x v="16"/>
    <n v="1"/>
    <s v="Clase"/>
    <n v="2"/>
    <x v="1"/>
    <x v="1"/>
    <m/>
  </r>
  <r>
    <x v="74"/>
    <x v="74"/>
    <n v="18"/>
    <x v="17"/>
    <n v="1"/>
    <s v="Categoría"/>
    <n v="1"/>
    <x v="1"/>
    <x v="1"/>
    <m/>
  </r>
  <r>
    <x v="74"/>
    <x v="74"/>
    <n v="19"/>
    <x v="18"/>
    <m/>
    <m/>
    <m/>
    <x v="1"/>
    <x v="1"/>
    <m/>
  </r>
  <r>
    <x v="74"/>
    <x v="74"/>
    <n v="20"/>
    <x v="19"/>
    <m/>
    <m/>
    <m/>
    <x v="1"/>
    <x v="1"/>
    <m/>
  </r>
  <r>
    <x v="75"/>
    <x v="75"/>
    <n v="1"/>
    <x v="0"/>
    <n v="1"/>
    <e v="#VALUE!"/>
    <n v="7"/>
    <x v="151"/>
    <x v="151"/>
    <n v="0"/>
  </r>
  <r>
    <x v="75"/>
    <x v="75"/>
    <n v="2"/>
    <x v="1"/>
    <m/>
    <m/>
    <m/>
    <x v="1"/>
    <x v="1"/>
    <m/>
  </r>
  <r>
    <x v="75"/>
    <x v="75"/>
    <n v="3"/>
    <x v="2"/>
    <m/>
    <m/>
    <m/>
    <x v="1"/>
    <x v="1"/>
    <m/>
  </r>
  <r>
    <x v="75"/>
    <x v="75"/>
    <n v="4"/>
    <x v="3"/>
    <m/>
    <m/>
    <m/>
    <x v="1"/>
    <x v="1"/>
    <m/>
  </r>
  <r>
    <x v="75"/>
    <x v="75"/>
    <n v="5"/>
    <x v="4"/>
    <n v="1"/>
    <s v="Detalle"/>
    <n v="3"/>
    <x v="152"/>
    <x v="152"/>
    <n v="1"/>
  </r>
  <r>
    <x v="75"/>
    <x v="75"/>
    <n v="6"/>
    <x v="5"/>
    <m/>
    <m/>
    <m/>
    <x v="1"/>
    <x v="1"/>
    <m/>
  </r>
  <r>
    <x v="75"/>
    <x v="75"/>
    <n v="7"/>
    <x v="6"/>
    <m/>
    <m/>
    <m/>
    <x v="1"/>
    <x v="1"/>
    <m/>
  </r>
  <r>
    <x v="75"/>
    <x v="75"/>
    <n v="8"/>
    <x v="7"/>
    <m/>
    <m/>
    <m/>
    <x v="1"/>
    <x v="1"/>
    <m/>
  </r>
  <r>
    <x v="75"/>
    <x v="75"/>
    <n v="9"/>
    <x v="8"/>
    <n v="1"/>
    <s v="Región"/>
    <n v="4"/>
    <x v="1"/>
    <x v="1"/>
    <m/>
  </r>
  <r>
    <x v="75"/>
    <x v="75"/>
    <n v="10"/>
    <x v="9"/>
    <m/>
    <m/>
    <m/>
    <x v="1"/>
    <x v="1"/>
    <m/>
  </r>
  <r>
    <x v="75"/>
    <x v="75"/>
    <n v="11"/>
    <x v="10"/>
    <n v="1"/>
    <s v="Provincia"/>
    <n v="5"/>
    <x v="1"/>
    <x v="1"/>
    <m/>
  </r>
  <r>
    <x v="75"/>
    <x v="75"/>
    <n v="12"/>
    <x v="11"/>
    <m/>
    <m/>
    <m/>
    <x v="1"/>
    <x v="1"/>
    <m/>
  </r>
  <r>
    <x v="75"/>
    <x v="75"/>
    <n v="13"/>
    <x v="12"/>
    <n v="1"/>
    <s v="Comuna"/>
    <n v="6"/>
    <x v="1"/>
    <x v="1"/>
    <m/>
  </r>
  <r>
    <x v="75"/>
    <x v="75"/>
    <n v="14"/>
    <x v="13"/>
    <m/>
    <m/>
    <m/>
    <x v="1"/>
    <x v="1"/>
    <m/>
  </r>
  <r>
    <x v="75"/>
    <x v="75"/>
    <n v="15"/>
    <x v="14"/>
    <m/>
    <m/>
    <m/>
    <x v="1"/>
    <x v="1"/>
    <m/>
  </r>
  <r>
    <x v="75"/>
    <x v="75"/>
    <n v="16"/>
    <x v="15"/>
    <m/>
    <m/>
    <m/>
    <x v="1"/>
    <x v="1"/>
    <m/>
  </r>
  <r>
    <x v="75"/>
    <x v="75"/>
    <n v="17"/>
    <x v="16"/>
    <n v="1"/>
    <s v="Clase"/>
    <n v="2"/>
    <x v="1"/>
    <x v="1"/>
    <m/>
  </r>
  <r>
    <x v="75"/>
    <x v="75"/>
    <n v="18"/>
    <x v="17"/>
    <n v="1"/>
    <s v="Categoría"/>
    <n v="1"/>
    <x v="1"/>
    <x v="1"/>
    <m/>
  </r>
  <r>
    <x v="75"/>
    <x v="75"/>
    <n v="19"/>
    <x v="18"/>
    <m/>
    <m/>
    <m/>
    <x v="1"/>
    <x v="1"/>
    <m/>
  </r>
  <r>
    <x v="75"/>
    <x v="75"/>
    <n v="20"/>
    <x v="19"/>
    <m/>
    <m/>
    <m/>
    <x v="1"/>
    <x v="1"/>
    <m/>
  </r>
  <r>
    <x v="76"/>
    <x v="76"/>
    <n v="1"/>
    <x v="0"/>
    <n v="1"/>
    <e v="#VALUE!"/>
    <n v="7"/>
    <x v="153"/>
    <x v="153"/>
    <n v="0"/>
  </r>
  <r>
    <x v="76"/>
    <x v="76"/>
    <n v="2"/>
    <x v="1"/>
    <m/>
    <m/>
    <m/>
    <x v="1"/>
    <x v="1"/>
    <m/>
  </r>
  <r>
    <x v="76"/>
    <x v="76"/>
    <n v="3"/>
    <x v="2"/>
    <m/>
    <m/>
    <m/>
    <x v="1"/>
    <x v="1"/>
    <m/>
  </r>
  <r>
    <x v="76"/>
    <x v="76"/>
    <n v="4"/>
    <x v="3"/>
    <m/>
    <m/>
    <m/>
    <x v="1"/>
    <x v="1"/>
    <m/>
  </r>
  <r>
    <x v="76"/>
    <x v="76"/>
    <n v="5"/>
    <x v="4"/>
    <n v="1"/>
    <s v="Detalle"/>
    <n v="3"/>
    <x v="154"/>
    <x v="154"/>
    <n v="1"/>
  </r>
  <r>
    <x v="76"/>
    <x v="76"/>
    <n v="6"/>
    <x v="5"/>
    <m/>
    <m/>
    <m/>
    <x v="1"/>
    <x v="1"/>
    <m/>
  </r>
  <r>
    <x v="76"/>
    <x v="76"/>
    <n v="7"/>
    <x v="6"/>
    <m/>
    <m/>
    <m/>
    <x v="1"/>
    <x v="1"/>
    <m/>
  </r>
  <r>
    <x v="76"/>
    <x v="76"/>
    <n v="8"/>
    <x v="7"/>
    <m/>
    <m/>
    <m/>
    <x v="1"/>
    <x v="1"/>
    <m/>
  </r>
  <r>
    <x v="76"/>
    <x v="76"/>
    <n v="9"/>
    <x v="8"/>
    <n v="1"/>
    <s v="Región"/>
    <n v="4"/>
    <x v="1"/>
    <x v="1"/>
    <m/>
  </r>
  <r>
    <x v="76"/>
    <x v="76"/>
    <n v="10"/>
    <x v="9"/>
    <m/>
    <m/>
    <m/>
    <x v="1"/>
    <x v="1"/>
    <m/>
  </r>
  <r>
    <x v="76"/>
    <x v="76"/>
    <n v="11"/>
    <x v="10"/>
    <n v="1"/>
    <s v="Provincia"/>
    <n v="5"/>
    <x v="1"/>
    <x v="1"/>
    <m/>
  </r>
  <r>
    <x v="76"/>
    <x v="76"/>
    <n v="12"/>
    <x v="11"/>
    <m/>
    <m/>
    <m/>
    <x v="1"/>
    <x v="1"/>
    <m/>
  </r>
  <r>
    <x v="76"/>
    <x v="76"/>
    <n v="13"/>
    <x v="12"/>
    <n v="1"/>
    <s v="Comuna"/>
    <n v="6"/>
    <x v="1"/>
    <x v="1"/>
    <m/>
  </r>
  <r>
    <x v="76"/>
    <x v="76"/>
    <n v="14"/>
    <x v="13"/>
    <m/>
    <m/>
    <m/>
    <x v="1"/>
    <x v="1"/>
    <m/>
  </r>
  <r>
    <x v="76"/>
    <x v="76"/>
    <n v="15"/>
    <x v="14"/>
    <m/>
    <m/>
    <m/>
    <x v="1"/>
    <x v="1"/>
    <m/>
  </r>
  <r>
    <x v="76"/>
    <x v="76"/>
    <n v="16"/>
    <x v="15"/>
    <m/>
    <m/>
    <m/>
    <x v="1"/>
    <x v="1"/>
    <m/>
  </r>
  <r>
    <x v="76"/>
    <x v="76"/>
    <n v="17"/>
    <x v="16"/>
    <n v="1"/>
    <s v="Clase"/>
    <n v="2"/>
    <x v="1"/>
    <x v="1"/>
    <m/>
  </r>
  <r>
    <x v="76"/>
    <x v="76"/>
    <n v="18"/>
    <x v="17"/>
    <n v="1"/>
    <s v="Categoría"/>
    <n v="1"/>
    <x v="1"/>
    <x v="1"/>
    <m/>
  </r>
  <r>
    <x v="76"/>
    <x v="76"/>
    <n v="19"/>
    <x v="18"/>
    <m/>
    <m/>
    <m/>
    <x v="1"/>
    <x v="1"/>
    <m/>
  </r>
  <r>
    <x v="76"/>
    <x v="76"/>
    <n v="20"/>
    <x v="19"/>
    <m/>
    <m/>
    <m/>
    <x v="1"/>
    <x v="1"/>
    <m/>
  </r>
  <r>
    <x v="77"/>
    <x v="77"/>
    <n v="1"/>
    <x v="0"/>
    <n v="1"/>
    <e v="#VALUE!"/>
    <n v="7"/>
    <x v="155"/>
    <x v="155"/>
    <n v="0"/>
  </r>
  <r>
    <x v="77"/>
    <x v="77"/>
    <n v="2"/>
    <x v="1"/>
    <m/>
    <m/>
    <m/>
    <x v="1"/>
    <x v="1"/>
    <m/>
  </r>
  <r>
    <x v="77"/>
    <x v="77"/>
    <n v="3"/>
    <x v="2"/>
    <m/>
    <m/>
    <m/>
    <x v="1"/>
    <x v="1"/>
    <m/>
  </r>
  <r>
    <x v="77"/>
    <x v="77"/>
    <n v="4"/>
    <x v="3"/>
    <m/>
    <m/>
    <m/>
    <x v="1"/>
    <x v="1"/>
    <m/>
  </r>
  <r>
    <x v="77"/>
    <x v="77"/>
    <n v="5"/>
    <x v="4"/>
    <n v="1"/>
    <s v="Detalle"/>
    <n v="3"/>
    <x v="156"/>
    <x v="156"/>
    <n v="1"/>
  </r>
  <r>
    <x v="77"/>
    <x v="77"/>
    <n v="6"/>
    <x v="5"/>
    <m/>
    <m/>
    <m/>
    <x v="1"/>
    <x v="1"/>
    <m/>
  </r>
  <r>
    <x v="77"/>
    <x v="77"/>
    <n v="7"/>
    <x v="6"/>
    <m/>
    <m/>
    <m/>
    <x v="1"/>
    <x v="1"/>
    <m/>
  </r>
  <r>
    <x v="77"/>
    <x v="77"/>
    <n v="8"/>
    <x v="7"/>
    <m/>
    <m/>
    <m/>
    <x v="1"/>
    <x v="1"/>
    <m/>
  </r>
  <r>
    <x v="77"/>
    <x v="77"/>
    <n v="9"/>
    <x v="8"/>
    <n v="1"/>
    <s v="Región"/>
    <n v="4"/>
    <x v="1"/>
    <x v="1"/>
    <m/>
  </r>
  <r>
    <x v="77"/>
    <x v="77"/>
    <n v="10"/>
    <x v="9"/>
    <m/>
    <m/>
    <m/>
    <x v="1"/>
    <x v="1"/>
    <m/>
  </r>
  <r>
    <x v="77"/>
    <x v="77"/>
    <n v="11"/>
    <x v="10"/>
    <n v="1"/>
    <s v="Provincia"/>
    <n v="5"/>
    <x v="1"/>
    <x v="1"/>
    <m/>
  </r>
  <r>
    <x v="77"/>
    <x v="77"/>
    <n v="12"/>
    <x v="11"/>
    <m/>
    <m/>
    <m/>
    <x v="1"/>
    <x v="1"/>
    <m/>
  </r>
  <r>
    <x v="77"/>
    <x v="77"/>
    <n v="13"/>
    <x v="12"/>
    <n v="1"/>
    <s v="Comuna"/>
    <n v="6"/>
    <x v="1"/>
    <x v="1"/>
    <m/>
  </r>
  <r>
    <x v="77"/>
    <x v="77"/>
    <n v="14"/>
    <x v="13"/>
    <m/>
    <m/>
    <m/>
    <x v="1"/>
    <x v="1"/>
    <m/>
  </r>
  <r>
    <x v="77"/>
    <x v="77"/>
    <n v="15"/>
    <x v="14"/>
    <m/>
    <m/>
    <m/>
    <x v="1"/>
    <x v="1"/>
    <m/>
  </r>
  <r>
    <x v="77"/>
    <x v="77"/>
    <n v="16"/>
    <x v="15"/>
    <m/>
    <m/>
    <m/>
    <x v="1"/>
    <x v="1"/>
    <m/>
  </r>
  <r>
    <x v="77"/>
    <x v="77"/>
    <n v="17"/>
    <x v="16"/>
    <n v="1"/>
    <s v="Clase"/>
    <n v="2"/>
    <x v="1"/>
    <x v="1"/>
    <m/>
  </r>
  <r>
    <x v="77"/>
    <x v="77"/>
    <n v="18"/>
    <x v="17"/>
    <n v="1"/>
    <s v="Categoría"/>
    <n v="1"/>
    <x v="1"/>
    <x v="1"/>
    <m/>
  </r>
  <r>
    <x v="77"/>
    <x v="77"/>
    <n v="19"/>
    <x v="18"/>
    <m/>
    <m/>
    <m/>
    <x v="1"/>
    <x v="1"/>
    <m/>
  </r>
  <r>
    <x v="77"/>
    <x v="77"/>
    <n v="20"/>
    <x v="19"/>
    <m/>
    <m/>
    <m/>
    <x v="1"/>
    <x v="1"/>
    <m/>
  </r>
  <r>
    <x v="78"/>
    <x v="78"/>
    <n v="1"/>
    <x v="0"/>
    <n v="1"/>
    <e v="#VALUE!"/>
    <n v="7"/>
    <x v="157"/>
    <x v="157"/>
    <n v="0"/>
  </r>
  <r>
    <x v="78"/>
    <x v="78"/>
    <n v="2"/>
    <x v="1"/>
    <m/>
    <m/>
    <m/>
    <x v="1"/>
    <x v="1"/>
    <m/>
  </r>
  <r>
    <x v="78"/>
    <x v="78"/>
    <n v="3"/>
    <x v="2"/>
    <m/>
    <m/>
    <m/>
    <x v="1"/>
    <x v="1"/>
    <m/>
  </r>
  <r>
    <x v="78"/>
    <x v="78"/>
    <n v="4"/>
    <x v="3"/>
    <m/>
    <m/>
    <m/>
    <x v="1"/>
    <x v="1"/>
    <m/>
  </r>
  <r>
    <x v="78"/>
    <x v="78"/>
    <n v="5"/>
    <x v="4"/>
    <n v="1"/>
    <s v="Detalle"/>
    <n v="3"/>
    <x v="158"/>
    <x v="158"/>
    <n v="1"/>
  </r>
  <r>
    <x v="78"/>
    <x v="78"/>
    <n v="6"/>
    <x v="5"/>
    <m/>
    <m/>
    <m/>
    <x v="1"/>
    <x v="1"/>
    <m/>
  </r>
  <r>
    <x v="78"/>
    <x v="78"/>
    <n v="7"/>
    <x v="6"/>
    <m/>
    <m/>
    <m/>
    <x v="1"/>
    <x v="1"/>
    <m/>
  </r>
  <r>
    <x v="78"/>
    <x v="78"/>
    <n v="8"/>
    <x v="7"/>
    <m/>
    <m/>
    <m/>
    <x v="1"/>
    <x v="1"/>
    <m/>
  </r>
  <r>
    <x v="78"/>
    <x v="78"/>
    <n v="9"/>
    <x v="8"/>
    <n v="1"/>
    <s v="Región"/>
    <n v="4"/>
    <x v="1"/>
    <x v="1"/>
    <m/>
  </r>
  <r>
    <x v="78"/>
    <x v="78"/>
    <n v="10"/>
    <x v="9"/>
    <m/>
    <m/>
    <m/>
    <x v="1"/>
    <x v="1"/>
    <m/>
  </r>
  <r>
    <x v="78"/>
    <x v="78"/>
    <n v="11"/>
    <x v="10"/>
    <n v="1"/>
    <s v="Provincia"/>
    <n v="5"/>
    <x v="1"/>
    <x v="1"/>
    <m/>
  </r>
  <r>
    <x v="78"/>
    <x v="78"/>
    <n v="12"/>
    <x v="11"/>
    <m/>
    <m/>
    <m/>
    <x v="1"/>
    <x v="1"/>
    <m/>
  </r>
  <r>
    <x v="78"/>
    <x v="78"/>
    <n v="13"/>
    <x v="12"/>
    <n v="1"/>
    <s v="Comuna"/>
    <n v="6"/>
    <x v="1"/>
    <x v="1"/>
    <m/>
  </r>
  <r>
    <x v="78"/>
    <x v="78"/>
    <n v="14"/>
    <x v="13"/>
    <m/>
    <m/>
    <m/>
    <x v="1"/>
    <x v="1"/>
    <m/>
  </r>
  <r>
    <x v="78"/>
    <x v="78"/>
    <n v="15"/>
    <x v="14"/>
    <m/>
    <m/>
    <m/>
    <x v="1"/>
    <x v="1"/>
    <m/>
  </r>
  <r>
    <x v="78"/>
    <x v="78"/>
    <n v="16"/>
    <x v="15"/>
    <m/>
    <m/>
    <m/>
    <x v="1"/>
    <x v="1"/>
    <m/>
  </r>
  <r>
    <x v="78"/>
    <x v="78"/>
    <n v="17"/>
    <x v="16"/>
    <n v="1"/>
    <s v="Clase"/>
    <n v="2"/>
    <x v="1"/>
    <x v="1"/>
    <m/>
  </r>
  <r>
    <x v="78"/>
    <x v="78"/>
    <n v="18"/>
    <x v="17"/>
    <n v="1"/>
    <s v="Categoría"/>
    <n v="1"/>
    <x v="1"/>
    <x v="1"/>
    <m/>
  </r>
  <r>
    <x v="78"/>
    <x v="78"/>
    <n v="19"/>
    <x v="18"/>
    <m/>
    <m/>
    <m/>
    <x v="1"/>
    <x v="1"/>
    <m/>
  </r>
  <r>
    <x v="78"/>
    <x v="78"/>
    <n v="20"/>
    <x v="19"/>
    <m/>
    <m/>
    <m/>
    <x v="1"/>
    <x v="1"/>
    <m/>
  </r>
  <r>
    <x v="79"/>
    <x v="79"/>
    <n v="1"/>
    <x v="0"/>
    <n v="1"/>
    <e v="#VALUE!"/>
    <n v="7"/>
    <x v="159"/>
    <x v="159"/>
    <n v="0"/>
  </r>
  <r>
    <x v="79"/>
    <x v="79"/>
    <n v="2"/>
    <x v="1"/>
    <m/>
    <m/>
    <m/>
    <x v="1"/>
    <x v="1"/>
    <m/>
  </r>
  <r>
    <x v="79"/>
    <x v="79"/>
    <n v="3"/>
    <x v="2"/>
    <m/>
    <m/>
    <m/>
    <x v="1"/>
    <x v="1"/>
    <m/>
  </r>
  <r>
    <x v="79"/>
    <x v="79"/>
    <n v="4"/>
    <x v="3"/>
    <m/>
    <m/>
    <m/>
    <x v="1"/>
    <x v="1"/>
    <m/>
  </r>
  <r>
    <x v="79"/>
    <x v="79"/>
    <n v="5"/>
    <x v="4"/>
    <n v="1"/>
    <s v="Detalle"/>
    <n v="3"/>
    <x v="160"/>
    <x v="160"/>
    <n v="1"/>
  </r>
  <r>
    <x v="79"/>
    <x v="79"/>
    <n v="6"/>
    <x v="5"/>
    <m/>
    <m/>
    <m/>
    <x v="1"/>
    <x v="1"/>
    <m/>
  </r>
  <r>
    <x v="79"/>
    <x v="79"/>
    <n v="7"/>
    <x v="6"/>
    <m/>
    <m/>
    <m/>
    <x v="1"/>
    <x v="1"/>
    <m/>
  </r>
  <r>
    <x v="79"/>
    <x v="79"/>
    <n v="8"/>
    <x v="7"/>
    <m/>
    <m/>
    <m/>
    <x v="1"/>
    <x v="1"/>
    <m/>
  </r>
  <r>
    <x v="79"/>
    <x v="79"/>
    <n v="9"/>
    <x v="8"/>
    <n v="1"/>
    <s v="Región"/>
    <n v="4"/>
    <x v="1"/>
    <x v="1"/>
    <m/>
  </r>
  <r>
    <x v="79"/>
    <x v="79"/>
    <n v="10"/>
    <x v="9"/>
    <m/>
    <m/>
    <m/>
    <x v="1"/>
    <x v="1"/>
    <m/>
  </r>
  <r>
    <x v="79"/>
    <x v="79"/>
    <n v="11"/>
    <x v="10"/>
    <n v="1"/>
    <s v="Provincia"/>
    <n v="5"/>
    <x v="1"/>
    <x v="1"/>
    <m/>
  </r>
  <r>
    <x v="79"/>
    <x v="79"/>
    <n v="12"/>
    <x v="11"/>
    <m/>
    <m/>
    <m/>
    <x v="1"/>
    <x v="1"/>
    <m/>
  </r>
  <r>
    <x v="79"/>
    <x v="79"/>
    <n v="13"/>
    <x v="12"/>
    <n v="1"/>
    <s v="Comuna"/>
    <n v="6"/>
    <x v="1"/>
    <x v="1"/>
    <m/>
  </r>
  <r>
    <x v="79"/>
    <x v="79"/>
    <n v="14"/>
    <x v="13"/>
    <m/>
    <m/>
    <m/>
    <x v="1"/>
    <x v="1"/>
    <m/>
  </r>
  <r>
    <x v="79"/>
    <x v="79"/>
    <n v="15"/>
    <x v="14"/>
    <m/>
    <m/>
    <m/>
    <x v="1"/>
    <x v="1"/>
    <m/>
  </r>
  <r>
    <x v="79"/>
    <x v="79"/>
    <n v="16"/>
    <x v="15"/>
    <m/>
    <m/>
    <m/>
    <x v="1"/>
    <x v="1"/>
    <m/>
  </r>
  <r>
    <x v="79"/>
    <x v="79"/>
    <n v="17"/>
    <x v="16"/>
    <n v="1"/>
    <s v="Clase"/>
    <n v="2"/>
    <x v="1"/>
    <x v="1"/>
    <m/>
  </r>
  <r>
    <x v="79"/>
    <x v="79"/>
    <n v="18"/>
    <x v="17"/>
    <n v="1"/>
    <s v="Categoría"/>
    <n v="1"/>
    <x v="1"/>
    <x v="1"/>
    <m/>
  </r>
  <r>
    <x v="79"/>
    <x v="79"/>
    <n v="19"/>
    <x v="18"/>
    <m/>
    <m/>
    <m/>
    <x v="1"/>
    <x v="1"/>
    <m/>
  </r>
  <r>
    <x v="79"/>
    <x v="79"/>
    <n v="20"/>
    <x v="19"/>
    <m/>
    <m/>
    <m/>
    <x v="1"/>
    <x v="1"/>
    <m/>
  </r>
  <r>
    <x v="80"/>
    <x v="80"/>
    <n v="1"/>
    <x v="0"/>
    <n v="1"/>
    <e v="#VALUE!"/>
    <n v="7"/>
    <x v="161"/>
    <x v="161"/>
    <n v="0"/>
  </r>
  <r>
    <x v="80"/>
    <x v="80"/>
    <n v="2"/>
    <x v="1"/>
    <m/>
    <m/>
    <m/>
    <x v="1"/>
    <x v="1"/>
    <m/>
  </r>
  <r>
    <x v="80"/>
    <x v="80"/>
    <n v="3"/>
    <x v="2"/>
    <m/>
    <m/>
    <m/>
    <x v="1"/>
    <x v="1"/>
    <m/>
  </r>
  <r>
    <x v="80"/>
    <x v="80"/>
    <n v="4"/>
    <x v="3"/>
    <m/>
    <m/>
    <m/>
    <x v="1"/>
    <x v="1"/>
    <m/>
  </r>
  <r>
    <x v="80"/>
    <x v="80"/>
    <n v="5"/>
    <x v="4"/>
    <n v="1"/>
    <s v="Detalle"/>
    <n v="3"/>
    <x v="162"/>
    <x v="162"/>
    <n v="1"/>
  </r>
  <r>
    <x v="80"/>
    <x v="80"/>
    <n v="6"/>
    <x v="5"/>
    <m/>
    <m/>
    <m/>
    <x v="1"/>
    <x v="1"/>
    <m/>
  </r>
  <r>
    <x v="80"/>
    <x v="80"/>
    <n v="7"/>
    <x v="6"/>
    <m/>
    <m/>
    <m/>
    <x v="1"/>
    <x v="1"/>
    <m/>
  </r>
  <r>
    <x v="80"/>
    <x v="80"/>
    <n v="8"/>
    <x v="7"/>
    <m/>
    <m/>
    <m/>
    <x v="1"/>
    <x v="1"/>
    <m/>
  </r>
  <r>
    <x v="80"/>
    <x v="80"/>
    <n v="9"/>
    <x v="8"/>
    <n v="1"/>
    <s v="Región"/>
    <n v="4"/>
    <x v="1"/>
    <x v="1"/>
    <m/>
  </r>
  <r>
    <x v="80"/>
    <x v="80"/>
    <n v="10"/>
    <x v="9"/>
    <m/>
    <m/>
    <m/>
    <x v="1"/>
    <x v="1"/>
    <m/>
  </r>
  <r>
    <x v="80"/>
    <x v="80"/>
    <n v="11"/>
    <x v="10"/>
    <n v="1"/>
    <s v="Provincia"/>
    <n v="5"/>
    <x v="1"/>
    <x v="1"/>
    <m/>
  </r>
  <r>
    <x v="80"/>
    <x v="80"/>
    <n v="12"/>
    <x v="11"/>
    <m/>
    <m/>
    <m/>
    <x v="1"/>
    <x v="1"/>
    <m/>
  </r>
  <r>
    <x v="80"/>
    <x v="80"/>
    <n v="13"/>
    <x v="12"/>
    <n v="1"/>
    <s v="Comuna"/>
    <n v="6"/>
    <x v="1"/>
    <x v="1"/>
    <m/>
  </r>
  <r>
    <x v="80"/>
    <x v="80"/>
    <n v="14"/>
    <x v="13"/>
    <m/>
    <m/>
    <m/>
    <x v="1"/>
    <x v="1"/>
    <m/>
  </r>
  <r>
    <x v="80"/>
    <x v="80"/>
    <n v="15"/>
    <x v="14"/>
    <m/>
    <m/>
    <m/>
    <x v="1"/>
    <x v="1"/>
    <m/>
  </r>
  <r>
    <x v="80"/>
    <x v="80"/>
    <n v="16"/>
    <x v="15"/>
    <m/>
    <m/>
    <m/>
    <x v="1"/>
    <x v="1"/>
    <m/>
  </r>
  <r>
    <x v="80"/>
    <x v="80"/>
    <n v="17"/>
    <x v="16"/>
    <n v="1"/>
    <s v="Clase"/>
    <n v="2"/>
    <x v="1"/>
    <x v="1"/>
    <m/>
  </r>
  <r>
    <x v="80"/>
    <x v="80"/>
    <n v="18"/>
    <x v="17"/>
    <n v="1"/>
    <s v="Categoría"/>
    <n v="1"/>
    <x v="1"/>
    <x v="1"/>
    <m/>
  </r>
  <r>
    <x v="80"/>
    <x v="80"/>
    <n v="19"/>
    <x v="18"/>
    <m/>
    <m/>
    <m/>
    <x v="1"/>
    <x v="1"/>
    <m/>
  </r>
  <r>
    <x v="80"/>
    <x v="80"/>
    <n v="20"/>
    <x v="19"/>
    <m/>
    <m/>
    <m/>
    <x v="1"/>
    <x v="1"/>
    <m/>
  </r>
  <r>
    <x v="81"/>
    <x v="81"/>
    <n v="1"/>
    <x v="0"/>
    <n v="1"/>
    <e v="#VALUE!"/>
    <n v="7"/>
    <x v="163"/>
    <x v="163"/>
    <n v="0"/>
  </r>
  <r>
    <x v="81"/>
    <x v="81"/>
    <n v="2"/>
    <x v="1"/>
    <m/>
    <m/>
    <m/>
    <x v="1"/>
    <x v="1"/>
    <m/>
  </r>
  <r>
    <x v="81"/>
    <x v="81"/>
    <n v="3"/>
    <x v="2"/>
    <m/>
    <m/>
    <m/>
    <x v="1"/>
    <x v="1"/>
    <m/>
  </r>
  <r>
    <x v="81"/>
    <x v="81"/>
    <n v="4"/>
    <x v="3"/>
    <m/>
    <m/>
    <m/>
    <x v="1"/>
    <x v="1"/>
    <m/>
  </r>
  <r>
    <x v="81"/>
    <x v="81"/>
    <n v="5"/>
    <x v="4"/>
    <n v="1"/>
    <s v="Detalle"/>
    <n v="3"/>
    <x v="164"/>
    <x v="164"/>
    <n v="1"/>
  </r>
  <r>
    <x v="81"/>
    <x v="81"/>
    <n v="6"/>
    <x v="5"/>
    <m/>
    <m/>
    <m/>
    <x v="1"/>
    <x v="1"/>
    <m/>
  </r>
  <r>
    <x v="81"/>
    <x v="81"/>
    <n v="7"/>
    <x v="6"/>
    <m/>
    <m/>
    <m/>
    <x v="1"/>
    <x v="1"/>
    <m/>
  </r>
  <r>
    <x v="81"/>
    <x v="81"/>
    <n v="8"/>
    <x v="7"/>
    <m/>
    <m/>
    <m/>
    <x v="1"/>
    <x v="1"/>
    <m/>
  </r>
  <r>
    <x v="81"/>
    <x v="81"/>
    <n v="9"/>
    <x v="8"/>
    <n v="1"/>
    <s v="Región"/>
    <n v="4"/>
    <x v="1"/>
    <x v="1"/>
    <m/>
  </r>
  <r>
    <x v="81"/>
    <x v="81"/>
    <n v="10"/>
    <x v="9"/>
    <m/>
    <m/>
    <m/>
    <x v="1"/>
    <x v="1"/>
    <m/>
  </r>
  <r>
    <x v="81"/>
    <x v="81"/>
    <n v="11"/>
    <x v="10"/>
    <n v="1"/>
    <s v="Provincia"/>
    <n v="5"/>
    <x v="1"/>
    <x v="1"/>
    <m/>
  </r>
  <r>
    <x v="81"/>
    <x v="81"/>
    <n v="12"/>
    <x v="11"/>
    <m/>
    <m/>
    <m/>
    <x v="1"/>
    <x v="1"/>
    <m/>
  </r>
  <r>
    <x v="81"/>
    <x v="81"/>
    <n v="13"/>
    <x v="12"/>
    <n v="1"/>
    <s v="Comuna"/>
    <n v="6"/>
    <x v="1"/>
    <x v="1"/>
    <m/>
  </r>
  <r>
    <x v="81"/>
    <x v="81"/>
    <n v="14"/>
    <x v="13"/>
    <m/>
    <m/>
    <m/>
    <x v="1"/>
    <x v="1"/>
    <m/>
  </r>
  <r>
    <x v="81"/>
    <x v="81"/>
    <n v="15"/>
    <x v="14"/>
    <m/>
    <m/>
    <m/>
    <x v="1"/>
    <x v="1"/>
    <m/>
  </r>
  <r>
    <x v="81"/>
    <x v="81"/>
    <n v="16"/>
    <x v="15"/>
    <m/>
    <m/>
    <m/>
    <x v="1"/>
    <x v="1"/>
    <m/>
  </r>
  <r>
    <x v="81"/>
    <x v="81"/>
    <n v="17"/>
    <x v="16"/>
    <n v="1"/>
    <s v="Clase"/>
    <n v="2"/>
    <x v="1"/>
    <x v="1"/>
    <m/>
  </r>
  <r>
    <x v="81"/>
    <x v="81"/>
    <n v="18"/>
    <x v="17"/>
    <n v="1"/>
    <s v="Categoría"/>
    <n v="1"/>
    <x v="1"/>
    <x v="1"/>
    <m/>
  </r>
  <r>
    <x v="81"/>
    <x v="81"/>
    <n v="19"/>
    <x v="18"/>
    <m/>
    <m/>
    <m/>
    <x v="1"/>
    <x v="1"/>
    <m/>
  </r>
  <r>
    <x v="81"/>
    <x v="81"/>
    <n v="20"/>
    <x v="19"/>
    <m/>
    <m/>
    <m/>
    <x v="1"/>
    <x v="1"/>
    <m/>
  </r>
  <r>
    <x v="82"/>
    <x v="82"/>
    <n v="1"/>
    <x v="0"/>
    <n v="1"/>
    <e v="#VALUE!"/>
    <n v="7"/>
    <x v="165"/>
    <x v="165"/>
    <n v="0"/>
  </r>
  <r>
    <x v="82"/>
    <x v="82"/>
    <n v="2"/>
    <x v="1"/>
    <m/>
    <m/>
    <m/>
    <x v="1"/>
    <x v="1"/>
    <m/>
  </r>
  <r>
    <x v="82"/>
    <x v="82"/>
    <n v="3"/>
    <x v="2"/>
    <m/>
    <m/>
    <m/>
    <x v="1"/>
    <x v="1"/>
    <m/>
  </r>
  <r>
    <x v="82"/>
    <x v="82"/>
    <n v="4"/>
    <x v="3"/>
    <m/>
    <m/>
    <m/>
    <x v="1"/>
    <x v="1"/>
    <m/>
  </r>
  <r>
    <x v="82"/>
    <x v="82"/>
    <n v="5"/>
    <x v="4"/>
    <n v="1"/>
    <s v="Detalle"/>
    <n v="3"/>
    <x v="166"/>
    <x v="166"/>
    <n v="1"/>
  </r>
  <r>
    <x v="82"/>
    <x v="82"/>
    <n v="6"/>
    <x v="5"/>
    <m/>
    <m/>
    <m/>
    <x v="1"/>
    <x v="1"/>
    <m/>
  </r>
  <r>
    <x v="82"/>
    <x v="82"/>
    <n v="7"/>
    <x v="6"/>
    <m/>
    <m/>
    <m/>
    <x v="1"/>
    <x v="1"/>
    <m/>
  </r>
  <r>
    <x v="82"/>
    <x v="82"/>
    <n v="8"/>
    <x v="7"/>
    <m/>
    <m/>
    <m/>
    <x v="1"/>
    <x v="1"/>
    <m/>
  </r>
  <r>
    <x v="82"/>
    <x v="82"/>
    <n v="9"/>
    <x v="8"/>
    <n v="1"/>
    <s v="Región"/>
    <n v="4"/>
    <x v="1"/>
    <x v="1"/>
    <m/>
  </r>
  <r>
    <x v="82"/>
    <x v="82"/>
    <n v="10"/>
    <x v="9"/>
    <m/>
    <m/>
    <m/>
    <x v="1"/>
    <x v="1"/>
    <m/>
  </r>
  <r>
    <x v="82"/>
    <x v="82"/>
    <n v="11"/>
    <x v="10"/>
    <n v="1"/>
    <s v="Provincia"/>
    <n v="5"/>
    <x v="1"/>
    <x v="1"/>
    <m/>
  </r>
  <r>
    <x v="82"/>
    <x v="82"/>
    <n v="12"/>
    <x v="11"/>
    <m/>
    <m/>
    <m/>
    <x v="1"/>
    <x v="1"/>
    <m/>
  </r>
  <r>
    <x v="82"/>
    <x v="82"/>
    <n v="13"/>
    <x v="12"/>
    <n v="1"/>
    <s v="Comuna"/>
    <n v="6"/>
    <x v="1"/>
    <x v="1"/>
    <m/>
  </r>
  <r>
    <x v="82"/>
    <x v="82"/>
    <n v="14"/>
    <x v="13"/>
    <m/>
    <m/>
    <m/>
    <x v="1"/>
    <x v="1"/>
    <m/>
  </r>
  <r>
    <x v="82"/>
    <x v="82"/>
    <n v="15"/>
    <x v="14"/>
    <m/>
    <m/>
    <m/>
    <x v="1"/>
    <x v="1"/>
    <m/>
  </r>
  <r>
    <x v="82"/>
    <x v="82"/>
    <n v="16"/>
    <x v="15"/>
    <m/>
    <m/>
    <m/>
    <x v="1"/>
    <x v="1"/>
    <m/>
  </r>
  <r>
    <x v="82"/>
    <x v="82"/>
    <n v="17"/>
    <x v="16"/>
    <n v="1"/>
    <s v="Clase"/>
    <n v="2"/>
    <x v="1"/>
    <x v="1"/>
    <m/>
  </r>
  <r>
    <x v="82"/>
    <x v="82"/>
    <n v="18"/>
    <x v="17"/>
    <n v="1"/>
    <s v="Categoría"/>
    <n v="1"/>
    <x v="1"/>
    <x v="1"/>
    <m/>
  </r>
  <r>
    <x v="82"/>
    <x v="82"/>
    <n v="19"/>
    <x v="18"/>
    <m/>
    <m/>
    <m/>
    <x v="1"/>
    <x v="1"/>
    <m/>
  </r>
  <r>
    <x v="82"/>
    <x v="82"/>
    <n v="20"/>
    <x v="19"/>
    <m/>
    <m/>
    <m/>
    <x v="1"/>
    <x v="1"/>
    <m/>
  </r>
  <r>
    <x v="83"/>
    <x v="83"/>
    <n v="1"/>
    <x v="0"/>
    <n v="1"/>
    <e v="#VALUE!"/>
    <n v="7"/>
    <x v="167"/>
    <x v="167"/>
    <n v="0"/>
  </r>
  <r>
    <x v="83"/>
    <x v="83"/>
    <n v="2"/>
    <x v="1"/>
    <m/>
    <m/>
    <m/>
    <x v="1"/>
    <x v="1"/>
    <m/>
  </r>
  <r>
    <x v="83"/>
    <x v="83"/>
    <n v="3"/>
    <x v="2"/>
    <m/>
    <m/>
    <m/>
    <x v="1"/>
    <x v="1"/>
    <m/>
  </r>
  <r>
    <x v="83"/>
    <x v="83"/>
    <n v="4"/>
    <x v="3"/>
    <m/>
    <m/>
    <m/>
    <x v="1"/>
    <x v="1"/>
    <m/>
  </r>
  <r>
    <x v="83"/>
    <x v="83"/>
    <n v="5"/>
    <x v="4"/>
    <n v="1"/>
    <s v="Detalle"/>
    <n v="3"/>
    <x v="168"/>
    <x v="168"/>
    <n v="1"/>
  </r>
  <r>
    <x v="83"/>
    <x v="83"/>
    <n v="6"/>
    <x v="5"/>
    <m/>
    <m/>
    <m/>
    <x v="1"/>
    <x v="1"/>
    <m/>
  </r>
  <r>
    <x v="83"/>
    <x v="83"/>
    <n v="7"/>
    <x v="6"/>
    <m/>
    <m/>
    <m/>
    <x v="1"/>
    <x v="1"/>
    <m/>
  </r>
  <r>
    <x v="83"/>
    <x v="83"/>
    <n v="8"/>
    <x v="7"/>
    <m/>
    <m/>
    <m/>
    <x v="1"/>
    <x v="1"/>
    <m/>
  </r>
  <r>
    <x v="83"/>
    <x v="83"/>
    <n v="9"/>
    <x v="8"/>
    <n v="1"/>
    <s v="Región"/>
    <n v="4"/>
    <x v="1"/>
    <x v="1"/>
    <m/>
  </r>
  <r>
    <x v="83"/>
    <x v="83"/>
    <n v="10"/>
    <x v="9"/>
    <m/>
    <m/>
    <m/>
    <x v="1"/>
    <x v="1"/>
    <m/>
  </r>
  <r>
    <x v="83"/>
    <x v="83"/>
    <n v="11"/>
    <x v="10"/>
    <n v="1"/>
    <s v="Provincia"/>
    <n v="5"/>
    <x v="1"/>
    <x v="1"/>
    <m/>
  </r>
  <r>
    <x v="83"/>
    <x v="83"/>
    <n v="12"/>
    <x v="11"/>
    <m/>
    <m/>
    <m/>
    <x v="1"/>
    <x v="1"/>
    <m/>
  </r>
  <r>
    <x v="83"/>
    <x v="83"/>
    <n v="13"/>
    <x v="12"/>
    <n v="1"/>
    <s v="Comuna"/>
    <n v="6"/>
    <x v="1"/>
    <x v="1"/>
    <m/>
  </r>
  <r>
    <x v="83"/>
    <x v="83"/>
    <n v="14"/>
    <x v="13"/>
    <m/>
    <m/>
    <m/>
    <x v="1"/>
    <x v="1"/>
    <m/>
  </r>
  <r>
    <x v="83"/>
    <x v="83"/>
    <n v="15"/>
    <x v="14"/>
    <m/>
    <m/>
    <m/>
    <x v="1"/>
    <x v="1"/>
    <m/>
  </r>
  <r>
    <x v="83"/>
    <x v="83"/>
    <n v="16"/>
    <x v="15"/>
    <m/>
    <m/>
    <m/>
    <x v="1"/>
    <x v="1"/>
    <m/>
  </r>
  <r>
    <x v="83"/>
    <x v="83"/>
    <n v="17"/>
    <x v="16"/>
    <n v="1"/>
    <s v="Clase"/>
    <n v="2"/>
    <x v="1"/>
    <x v="1"/>
    <m/>
  </r>
  <r>
    <x v="83"/>
    <x v="83"/>
    <n v="18"/>
    <x v="17"/>
    <n v="1"/>
    <s v="Categoría"/>
    <n v="1"/>
    <x v="1"/>
    <x v="1"/>
    <m/>
  </r>
  <r>
    <x v="83"/>
    <x v="83"/>
    <n v="19"/>
    <x v="18"/>
    <m/>
    <m/>
    <m/>
    <x v="1"/>
    <x v="1"/>
    <m/>
  </r>
  <r>
    <x v="83"/>
    <x v="83"/>
    <n v="20"/>
    <x v="19"/>
    <m/>
    <m/>
    <m/>
    <x v="1"/>
    <x v="1"/>
    <m/>
  </r>
  <r>
    <x v="84"/>
    <x v="84"/>
    <n v="1"/>
    <x v="0"/>
    <n v="1"/>
    <e v="#VALUE!"/>
    <n v="7"/>
    <x v="169"/>
    <x v="169"/>
    <n v="0"/>
  </r>
  <r>
    <x v="84"/>
    <x v="84"/>
    <n v="2"/>
    <x v="1"/>
    <m/>
    <m/>
    <m/>
    <x v="1"/>
    <x v="1"/>
    <m/>
  </r>
  <r>
    <x v="84"/>
    <x v="84"/>
    <n v="3"/>
    <x v="2"/>
    <m/>
    <m/>
    <m/>
    <x v="1"/>
    <x v="1"/>
    <m/>
  </r>
  <r>
    <x v="84"/>
    <x v="84"/>
    <n v="4"/>
    <x v="3"/>
    <m/>
    <m/>
    <m/>
    <x v="1"/>
    <x v="1"/>
    <m/>
  </r>
  <r>
    <x v="84"/>
    <x v="84"/>
    <n v="5"/>
    <x v="4"/>
    <n v="1"/>
    <s v="Detalle"/>
    <n v="3"/>
    <x v="170"/>
    <x v="170"/>
    <n v="1"/>
  </r>
  <r>
    <x v="84"/>
    <x v="84"/>
    <n v="6"/>
    <x v="5"/>
    <m/>
    <m/>
    <m/>
    <x v="1"/>
    <x v="1"/>
    <m/>
  </r>
  <r>
    <x v="84"/>
    <x v="84"/>
    <n v="7"/>
    <x v="6"/>
    <m/>
    <m/>
    <m/>
    <x v="1"/>
    <x v="1"/>
    <m/>
  </r>
  <r>
    <x v="84"/>
    <x v="84"/>
    <n v="8"/>
    <x v="7"/>
    <m/>
    <m/>
    <m/>
    <x v="1"/>
    <x v="1"/>
    <m/>
  </r>
  <r>
    <x v="84"/>
    <x v="84"/>
    <n v="9"/>
    <x v="8"/>
    <n v="1"/>
    <s v="Región"/>
    <n v="4"/>
    <x v="1"/>
    <x v="1"/>
    <m/>
  </r>
  <r>
    <x v="84"/>
    <x v="84"/>
    <n v="10"/>
    <x v="9"/>
    <m/>
    <m/>
    <m/>
    <x v="1"/>
    <x v="1"/>
    <m/>
  </r>
  <r>
    <x v="84"/>
    <x v="84"/>
    <n v="11"/>
    <x v="10"/>
    <n v="1"/>
    <s v="Provincia"/>
    <n v="5"/>
    <x v="1"/>
    <x v="1"/>
    <m/>
  </r>
  <r>
    <x v="84"/>
    <x v="84"/>
    <n v="12"/>
    <x v="11"/>
    <m/>
    <m/>
    <m/>
    <x v="1"/>
    <x v="1"/>
    <m/>
  </r>
  <r>
    <x v="84"/>
    <x v="84"/>
    <n v="13"/>
    <x v="12"/>
    <n v="1"/>
    <s v="Comuna"/>
    <n v="6"/>
    <x v="1"/>
    <x v="1"/>
    <m/>
  </r>
  <r>
    <x v="84"/>
    <x v="84"/>
    <n v="14"/>
    <x v="13"/>
    <m/>
    <m/>
    <m/>
    <x v="1"/>
    <x v="1"/>
    <m/>
  </r>
  <r>
    <x v="84"/>
    <x v="84"/>
    <n v="15"/>
    <x v="14"/>
    <m/>
    <m/>
    <m/>
    <x v="1"/>
    <x v="1"/>
    <m/>
  </r>
  <r>
    <x v="84"/>
    <x v="84"/>
    <n v="16"/>
    <x v="15"/>
    <m/>
    <m/>
    <m/>
    <x v="1"/>
    <x v="1"/>
    <m/>
  </r>
  <r>
    <x v="84"/>
    <x v="84"/>
    <n v="17"/>
    <x v="16"/>
    <n v="1"/>
    <s v="Clase"/>
    <n v="2"/>
    <x v="1"/>
    <x v="1"/>
    <m/>
  </r>
  <r>
    <x v="84"/>
    <x v="84"/>
    <n v="18"/>
    <x v="17"/>
    <n v="1"/>
    <s v="Categoría"/>
    <n v="1"/>
    <x v="1"/>
    <x v="1"/>
    <m/>
  </r>
  <r>
    <x v="84"/>
    <x v="84"/>
    <n v="19"/>
    <x v="18"/>
    <m/>
    <m/>
    <m/>
    <x v="1"/>
    <x v="1"/>
    <m/>
  </r>
  <r>
    <x v="84"/>
    <x v="84"/>
    <n v="20"/>
    <x v="19"/>
    <m/>
    <m/>
    <m/>
    <x v="1"/>
    <x v="1"/>
    <m/>
  </r>
  <r>
    <x v="85"/>
    <x v="85"/>
    <n v="1"/>
    <x v="0"/>
    <n v="1"/>
    <e v="#VALUE!"/>
    <n v="7"/>
    <x v="171"/>
    <x v="171"/>
    <n v="0"/>
  </r>
  <r>
    <x v="85"/>
    <x v="85"/>
    <n v="2"/>
    <x v="1"/>
    <m/>
    <m/>
    <m/>
    <x v="1"/>
    <x v="1"/>
    <m/>
  </r>
  <r>
    <x v="85"/>
    <x v="85"/>
    <n v="3"/>
    <x v="2"/>
    <m/>
    <m/>
    <m/>
    <x v="1"/>
    <x v="1"/>
    <m/>
  </r>
  <r>
    <x v="85"/>
    <x v="85"/>
    <n v="4"/>
    <x v="3"/>
    <m/>
    <m/>
    <m/>
    <x v="1"/>
    <x v="1"/>
    <m/>
  </r>
  <r>
    <x v="85"/>
    <x v="85"/>
    <n v="5"/>
    <x v="4"/>
    <n v="1"/>
    <s v="Detalle"/>
    <n v="3"/>
    <x v="172"/>
    <x v="172"/>
    <n v="1"/>
  </r>
  <r>
    <x v="85"/>
    <x v="85"/>
    <n v="6"/>
    <x v="5"/>
    <m/>
    <m/>
    <m/>
    <x v="1"/>
    <x v="1"/>
    <m/>
  </r>
  <r>
    <x v="85"/>
    <x v="85"/>
    <n v="7"/>
    <x v="6"/>
    <m/>
    <m/>
    <m/>
    <x v="1"/>
    <x v="1"/>
    <m/>
  </r>
  <r>
    <x v="85"/>
    <x v="85"/>
    <n v="8"/>
    <x v="7"/>
    <m/>
    <m/>
    <m/>
    <x v="1"/>
    <x v="1"/>
    <m/>
  </r>
  <r>
    <x v="85"/>
    <x v="85"/>
    <n v="9"/>
    <x v="8"/>
    <n v="1"/>
    <s v="Región"/>
    <n v="4"/>
    <x v="1"/>
    <x v="1"/>
    <m/>
  </r>
  <r>
    <x v="85"/>
    <x v="85"/>
    <n v="10"/>
    <x v="9"/>
    <m/>
    <m/>
    <m/>
    <x v="1"/>
    <x v="1"/>
    <m/>
  </r>
  <r>
    <x v="85"/>
    <x v="85"/>
    <n v="11"/>
    <x v="10"/>
    <n v="1"/>
    <s v="Provincia"/>
    <n v="5"/>
    <x v="1"/>
    <x v="1"/>
    <m/>
  </r>
  <r>
    <x v="85"/>
    <x v="85"/>
    <n v="12"/>
    <x v="11"/>
    <m/>
    <m/>
    <m/>
    <x v="1"/>
    <x v="1"/>
    <m/>
  </r>
  <r>
    <x v="85"/>
    <x v="85"/>
    <n v="13"/>
    <x v="12"/>
    <n v="1"/>
    <s v="Comuna"/>
    <n v="6"/>
    <x v="1"/>
    <x v="1"/>
    <m/>
  </r>
  <r>
    <x v="85"/>
    <x v="85"/>
    <n v="14"/>
    <x v="13"/>
    <m/>
    <m/>
    <m/>
    <x v="1"/>
    <x v="1"/>
    <m/>
  </r>
  <r>
    <x v="85"/>
    <x v="85"/>
    <n v="15"/>
    <x v="14"/>
    <m/>
    <m/>
    <m/>
    <x v="1"/>
    <x v="1"/>
    <m/>
  </r>
  <r>
    <x v="85"/>
    <x v="85"/>
    <n v="16"/>
    <x v="15"/>
    <m/>
    <m/>
    <m/>
    <x v="1"/>
    <x v="1"/>
    <m/>
  </r>
  <r>
    <x v="85"/>
    <x v="85"/>
    <n v="17"/>
    <x v="16"/>
    <n v="1"/>
    <s v="Clase"/>
    <n v="2"/>
    <x v="1"/>
    <x v="1"/>
    <m/>
  </r>
  <r>
    <x v="85"/>
    <x v="85"/>
    <n v="18"/>
    <x v="17"/>
    <n v="1"/>
    <s v="Categoría"/>
    <n v="1"/>
    <x v="1"/>
    <x v="1"/>
    <m/>
  </r>
  <r>
    <x v="85"/>
    <x v="85"/>
    <n v="19"/>
    <x v="18"/>
    <m/>
    <m/>
    <m/>
    <x v="1"/>
    <x v="1"/>
    <m/>
  </r>
  <r>
    <x v="85"/>
    <x v="85"/>
    <n v="20"/>
    <x v="19"/>
    <m/>
    <m/>
    <m/>
    <x v="1"/>
    <x v="1"/>
    <m/>
  </r>
  <r>
    <x v="86"/>
    <x v="86"/>
    <n v="1"/>
    <x v="0"/>
    <n v="1"/>
    <e v="#VALUE!"/>
    <n v="7"/>
    <x v="173"/>
    <x v="173"/>
    <n v="0"/>
  </r>
  <r>
    <x v="86"/>
    <x v="86"/>
    <n v="2"/>
    <x v="1"/>
    <m/>
    <m/>
    <m/>
    <x v="1"/>
    <x v="1"/>
    <m/>
  </r>
  <r>
    <x v="86"/>
    <x v="86"/>
    <n v="3"/>
    <x v="2"/>
    <m/>
    <m/>
    <m/>
    <x v="1"/>
    <x v="1"/>
    <m/>
  </r>
  <r>
    <x v="86"/>
    <x v="86"/>
    <n v="4"/>
    <x v="3"/>
    <m/>
    <m/>
    <m/>
    <x v="1"/>
    <x v="1"/>
    <m/>
  </r>
  <r>
    <x v="86"/>
    <x v="86"/>
    <n v="5"/>
    <x v="4"/>
    <n v="1"/>
    <s v="Detalle"/>
    <n v="3"/>
    <x v="174"/>
    <x v="174"/>
    <n v="1"/>
  </r>
  <r>
    <x v="86"/>
    <x v="86"/>
    <n v="6"/>
    <x v="5"/>
    <m/>
    <m/>
    <m/>
    <x v="1"/>
    <x v="1"/>
    <m/>
  </r>
  <r>
    <x v="86"/>
    <x v="86"/>
    <n v="7"/>
    <x v="6"/>
    <m/>
    <m/>
    <m/>
    <x v="1"/>
    <x v="1"/>
    <m/>
  </r>
  <r>
    <x v="86"/>
    <x v="86"/>
    <n v="8"/>
    <x v="7"/>
    <m/>
    <m/>
    <m/>
    <x v="1"/>
    <x v="1"/>
    <m/>
  </r>
  <r>
    <x v="86"/>
    <x v="86"/>
    <n v="9"/>
    <x v="8"/>
    <n v="1"/>
    <s v="Región"/>
    <n v="4"/>
    <x v="1"/>
    <x v="1"/>
    <m/>
  </r>
  <r>
    <x v="86"/>
    <x v="86"/>
    <n v="10"/>
    <x v="9"/>
    <m/>
    <m/>
    <m/>
    <x v="1"/>
    <x v="1"/>
    <m/>
  </r>
  <r>
    <x v="86"/>
    <x v="86"/>
    <n v="11"/>
    <x v="10"/>
    <n v="1"/>
    <s v="Provincia"/>
    <n v="5"/>
    <x v="1"/>
    <x v="1"/>
    <m/>
  </r>
  <r>
    <x v="86"/>
    <x v="86"/>
    <n v="12"/>
    <x v="11"/>
    <m/>
    <m/>
    <m/>
    <x v="1"/>
    <x v="1"/>
    <m/>
  </r>
  <r>
    <x v="86"/>
    <x v="86"/>
    <n v="13"/>
    <x v="12"/>
    <n v="1"/>
    <s v="Comuna"/>
    <n v="6"/>
    <x v="1"/>
    <x v="1"/>
    <m/>
  </r>
  <r>
    <x v="86"/>
    <x v="86"/>
    <n v="14"/>
    <x v="13"/>
    <m/>
    <m/>
    <m/>
    <x v="1"/>
    <x v="1"/>
    <m/>
  </r>
  <r>
    <x v="86"/>
    <x v="86"/>
    <n v="15"/>
    <x v="14"/>
    <m/>
    <m/>
    <m/>
    <x v="1"/>
    <x v="1"/>
    <m/>
  </r>
  <r>
    <x v="86"/>
    <x v="86"/>
    <n v="16"/>
    <x v="15"/>
    <m/>
    <m/>
    <m/>
    <x v="1"/>
    <x v="1"/>
    <m/>
  </r>
  <r>
    <x v="86"/>
    <x v="86"/>
    <n v="17"/>
    <x v="16"/>
    <n v="1"/>
    <s v="Clase"/>
    <n v="2"/>
    <x v="1"/>
    <x v="1"/>
    <m/>
  </r>
  <r>
    <x v="86"/>
    <x v="86"/>
    <n v="18"/>
    <x v="17"/>
    <n v="1"/>
    <s v="Categoría"/>
    <n v="1"/>
    <x v="1"/>
    <x v="1"/>
    <m/>
  </r>
  <r>
    <x v="86"/>
    <x v="86"/>
    <n v="19"/>
    <x v="18"/>
    <m/>
    <m/>
    <m/>
    <x v="1"/>
    <x v="1"/>
    <m/>
  </r>
  <r>
    <x v="86"/>
    <x v="86"/>
    <n v="20"/>
    <x v="19"/>
    <m/>
    <m/>
    <m/>
    <x v="1"/>
    <x v="1"/>
    <m/>
  </r>
  <r>
    <x v="87"/>
    <x v="87"/>
    <n v="1"/>
    <x v="0"/>
    <n v="1"/>
    <e v="#VALUE!"/>
    <n v="7"/>
    <x v="61"/>
    <x v="175"/>
    <n v="0"/>
  </r>
  <r>
    <x v="87"/>
    <x v="87"/>
    <n v="2"/>
    <x v="1"/>
    <m/>
    <m/>
    <m/>
    <x v="1"/>
    <x v="1"/>
    <m/>
  </r>
  <r>
    <x v="87"/>
    <x v="87"/>
    <n v="3"/>
    <x v="2"/>
    <m/>
    <m/>
    <m/>
    <x v="1"/>
    <x v="1"/>
    <m/>
  </r>
  <r>
    <x v="87"/>
    <x v="87"/>
    <n v="4"/>
    <x v="3"/>
    <m/>
    <m/>
    <m/>
    <x v="1"/>
    <x v="1"/>
    <m/>
  </r>
  <r>
    <x v="87"/>
    <x v="87"/>
    <n v="5"/>
    <x v="4"/>
    <n v="1"/>
    <s v="Detalle"/>
    <n v="3"/>
    <x v="62"/>
    <x v="176"/>
    <n v="1"/>
  </r>
  <r>
    <x v="87"/>
    <x v="87"/>
    <n v="6"/>
    <x v="5"/>
    <m/>
    <m/>
    <m/>
    <x v="1"/>
    <x v="1"/>
    <m/>
  </r>
  <r>
    <x v="87"/>
    <x v="87"/>
    <n v="7"/>
    <x v="6"/>
    <m/>
    <m/>
    <m/>
    <x v="1"/>
    <x v="1"/>
    <m/>
  </r>
  <r>
    <x v="87"/>
    <x v="87"/>
    <n v="8"/>
    <x v="7"/>
    <m/>
    <m/>
    <m/>
    <x v="1"/>
    <x v="1"/>
    <m/>
  </r>
  <r>
    <x v="87"/>
    <x v="87"/>
    <n v="9"/>
    <x v="8"/>
    <n v="1"/>
    <s v="Región"/>
    <n v="4"/>
    <x v="1"/>
    <x v="1"/>
    <m/>
  </r>
  <r>
    <x v="87"/>
    <x v="87"/>
    <n v="10"/>
    <x v="9"/>
    <m/>
    <m/>
    <m/>
    <x v="1"/>
    <x v="1"/>
    <m/>
  </r>
  <r>
    <x v="87"/>
    <x v="87"/>
    <n v="11"/>
    <x v="10"/>
    <n v="1"/>
    <s v="Provincia"/>
    <n v="5"/>
    <x v="1"/>
    <x v="1"/>
    <m/>
  </r>
  <r>
    <x v="87"/>
    <x v="87"/>
    <n v="12"/>
    <x v="11"/>
    <m/>
    <m/>
    <m/>
    <x v="1"/>
    <x v="1"/>
    <m/>
  </r>
  <r>
    <x v="87"/>
    <x v="87"/>
    <n v="13"/>
    <x v="12"/>
    <n v="1"/>
    <s v="Comuna"/>
    <n v="6"/>
    <x v="1"/>
    <x v="1"/>
    <m/>
  </r>
  <r>
    <x v="87"/>
    <x v="87"/>
    <n v="14"/>
    <x v="13"/>
    <m/>
    <m/>
    <m/>
    <x v="1"/>
    <x v="1"/>
    <m/>
  </r>
  <r>
    <x v="87"/>
    <x v="87"/>
    <n v="15"/>
    <x v="14"/>
    <m/>
    <m/>
    <m/>
    <x v="1"/>
    <x v="1"/>
    <m/>
  </r>
  <r>
    <x v="87"/>
    <x v="87"/>
    <n v="16"/>
    <x v="15"/>
    <m/>
    <m/>
    <m/>
    <x v="1"/>
    <x v="1"/>
    <m/>
  </r>
  <r>
    <x v="87"/>
    <x v="87"/>
    <n v="17"/>
    <x v="16"/>
    <n v="1"/>
    <s v="Clase"/>
    <n v="2"/>
    <x v="1"/>
    <x v="1"/>
    <m/>
  </r>
  <r>
    <x v="87"/>
    <x v="87"/>
    <n v="18"/>
    <x v="17"/>
    <n v="1"/>
    <s v="Categoría"/>
    <n v="1"/>
    <x v="1"/>
    <x v="1"/>
    <m/>
  </r>
  <r>
    <x v="87"/>
    <x v="87"/>
    <n v="19"/>
    <x v="18"/>
    <m/>
    <m/>
    <m/>
    <x v="1"/>
    <x v="1"/>
    <m/>
  </r>
  <r>
    <x v="87"/>
    <x v="87"/>
    <n v="20"/>
    <x v="19"/>
    <m/>
    <m/>
    <m/>
    <x v="1"/>
    <x v="1"/>
    <m/>
  </r>
  <r>
    <x v="88"/>
    <x v="88"/>
    <n v="1"/>
    <x v="0"/>
    <n v="1"/>
    <e v="#VALUE!"/>
    <n v="7"/>
    <x v="175"/>
    <x v="177"/>
    <n v="0"/>
  </r>
  <r>
    <x v="88"/>
    <x v="88"/>
    <n v="2"/>
    <x v="1"/>
    <m/>
    <m/>
    <m/>
    <x v="1"/>
    <x v="1"/>
    <m/>
  </r>
  <r>
    <x v="88"/>
    <x v="88"/>
    <n v="3"/>
    <x v="2"/>
    <m/>
    <m/>
    <m/>
    <x v="1"/>
    <x v="1"/>
    <m/>
  </r>
  <r>
    <x v="88"/>
    <x v="88"/>
    <n v="4"/>
    <x v="3"/>
    <m/>
    <m/>
    <m/>
    <x v="1"/>
    <x v="1"/>
    <m/>
  </r>
  <r>
    <x v="88"/>
    <x v="88"/>
    <n v="5"/>
    <x v="4"/>
    <n v="1"/>
    <s v="Detalle"/>
    <n v="3"/>
    <x v="176"/>
    <x v="178"/>
    <n v="1"/>
  </r>
  <r>
    <x v="88"/>
    <x v="88"/>
    <n v="6"/>
    <x v="5"/>
    <m/>
    <m/>
    <m/>
    <x v="1"/>
    <x v="1"/>
    <m/>
  </r>
  <r>
    <x v="88"/>
    <x v="88"/>
    <n v="7"/>
    <x v="6"/>
    <m/>
    <m/>
    <m/>
    <x v="1"/>
    <x v="1"/>
    <m/>
  </r>
  <r>
    <x v="88"/>
    <x v="88"/>
    <n v="8"/>
    <x v="7"/>
    <m/>
    <m/>
    <m/>
    <x v="1"/>
    <x v="1"/>
    <m/>
  </r>
  <r>
    <x v="88"/>
    <x v="88"/>
    <n v="9"/>
    <x v="8"/>
    <n v="1"/>
    <s v="Región"/>
    <n v="4"/>
    <x v="1"/>
    <x v="1"/>
    <m/>
  </r>
  <r>
    <x v="88"/>
    <x v="88"/>
    <n v="10"/>
    <x v="9"/>
    <m/>
    <m/>
    <m/>
    <x v="1"/>
    <x v="1"/>
    <m/>
  </r>
  <r>
    <x v="88"/>
    <x v="88"/>
    <n v="11"/>
    <x v="10"/>
    <n v="1"/>
    <s v="Provincia"/>
    <n v="5"/>
    <x v="1"/>
    <x v="1"/>
    <m/>
  </r>
  <r>
    <x v="88"/>
    <x v="88"/>
    <n v="12"/>
    <x v="11"/>
    <m/>
    <m/>
    <m/>
    <x v="1"/>
    <x v="1"/>
    <m/>
  </r>
  <r>
    <x v="88"/>
    <x v="88"/>
    <n v="13"/>
    <x v="12"/>
    <n v="1"/>
    <s v="Comuna"/>
    <n v="6"/>
    <x v="1"/>
    <x v="1"/>
    <m/>
  </r>
  <r>
    <x v="88"/>
    <x v="88"/>
    <n v="14"/>
    <x v="13"/>
    <m/>
    <m/>
    <m/>
    <x v="1"/>
    <x v="1"/>
    <m/>
  </r>
  <r>
    <x v="88"/>
    <x v="88"/>
    <n v="15"/>
    <x v="14"/>
    <m/>
    <m/>
    <m/>
    <x v="1"/>
    <x v="1"/>
    <m/>
  </r>
  <r>
    <x v="88"/>
    <x v="88"/>
    <n v="16"/>
    <x v="15"/>
    <m/>
    <m/>
    <m/>
    <x v="1"/>
    <x v="1"/>
    <m/>
  </r>
  <r>
    <x v="88"/>
    <x v="88"/>
    <n v="17"/>
    <x v="16"/>
    <n v="1"/>
    <s v="Clase"/>
    <n v="2"/>
    <x v="1"/>
    <x v="1"/>
    <m/>
  </r>
  <r>
    <x v="88"/>
    <x v="88"/>
    <n v="18"/>
    <x v="17"/>
    <n v="1"/>
    <s v="Categoría"/>
    <n v="1"/>
    <x v="1"/>
    <x v="1"/>
    <m/>
  </r>
  <r>
    <x v="88"/>
    <x v="88"/>
    <n v="19"/>
    <x v="18"/>
    <m/>
    <m/>
    <m/>
    <x v="1"/>
    <x v="1"/>
    <m/>
  </r>
  <r>
    <x v="88"/>
    <x v="88"/>
    <n v="20"/>
    <x v="19"/>
    <m/>
    <m/>
    <m/>
    <x v="1"/>
    <x v="1"/>
    <m/>
  </r>
  <r>
    <x v="89"/>
    <x v="89"/>
    <n v="1"/>
    <x v="0"/>
    <n v="1"/>
    <e v="#VALUE!"/>
    <n v="7"/>
    <x v="177"/>
    <x v="179"/>
    <n v="0"/>
  </r>
  <r>
    <x v="89"/>
    <x v="89"/>
    <n v="2"/>
    <x v="1"/>
    <m/>
    <m/>
    <m/>
    <x v="1"/>
    <x v="1"/>
    <m/>
  </r>
  <r>
    <x v="89"/>
    <x v="89"/>
    <n v="3"/>
    <x v="2"/>
    <m/>
    <m/>
    <m/>
    <x v="1"/>
    <x v="1"/>
    <m/>
  </r>
  <r>
    <x v="89"/>
    <x v="89"/>
    <n v="4"/>
    <x v="3"/>
    <m/>
    <m/>
    <m/>
    <x v="1"/>
    <x v="1"/>
    <m/>
  </r>
  <r>
    <x v="89"/>
    <x v="89"/>
    <n v="5"/>
    <x v="4"/>
    <n v="1"/>
    <s v="Detalle"/>
    <n v="3"/>
    <x v="178"/>
    <x v="180"/>
    <n v="1"/>
  </r>
  <r>
    <x v="89"/>
    <x v="89"/>
    <n v="6"/>
    <x v="5"/>
    <m/>
    <m/>
    <m/>
    <x v="1"/>
    <x v="1"/>
    <m/>
  </r>
  <r>
    <x v="89"/>
    <x v="89"/>
    <n v="7"/>
    <x v="6"/>
    <m/>
    <m/>
    <m/>
    <x v="1"/>
    <x v="1"/>
    <m/>
  </r>
  <r>
    <x v="89"/>
    <x v="89"/>
    <n v="8"/>
    <x v="7"/>
    <m/>
    <m/>
    <m/>
    <x v="1"/>
    <x v="1"/>
    <m/>
  </r>
  <r>
    <x v="89"/>
    <x v="89"/>
    <n v="9"/>
    <x v="8"/>
    <n v="1"/>
    <s v="Región"/>
    <n v="4"/>
    <x v="1"/>
    <x v="1"/>
    <m/>
  </r>
  <r>
    <x v="89"/>
    <x v="89"/>
    <n v="10"/>
    <x v="9"/>
    <m/>
    <m/>
    <m/>
    <x v="1"/>
    <x v="1"/>
    <m/>
  </r>
  <r>
    <x v="89"/>
    <x v="89"/>
    <n v="11"/>
    <x v="10"/>
    <n v="1"/>
    <s v="Provincia"/>
    <n v="5"/>
    <x v="1"/>
    <x v="1"/>
    <m/>
  </r>
  <r>
    <x v="89"/>
    <x v="89"/>
    <n v="12"/>
    <x v="11"/>
    <m/>
    <m/>
    <m/>
    <x v="1"/>
    <x v="1"/>
    <m/>
  </r>
  <r>
    <x v="89"/>
    <x v="89"/>
    <n v="13"/>
    <x v="12"/>
    <n v="1"/>
    <s v="Comuna"/>
    <n v="6"/>
    <x v="1"/>
    <x v="1"/>
    <m/>
  </r>
  <r>
    <x v="89"/>
    <x v="89"/>
    <n v="14"/>
    <x v="13"/>
    <m/>
    <m/>
    <m/>
    <x v="1"/>
    <x v="1"/>
    <m/>
  </r>
  <r>
    <x v="89"/>
    <x v="89"/>
    <n v="15"/>
    <x v="14"/>
    <m/>
    <m/>
    <m/>
    <x v="1"/>
    <x v="1"/>
    <m/>
  </r>
  <r>
    <x v="89"/>
    <x v="89"/>
    <n v="16"/>
    <x v="15"/>
    <m/>
    <m/>
    <m/>
    <x v="1"/>
    <x v="1"/>
    <m/>
  </r>
  <r>
    <x v="89"/>
    <x v="89"/>
    <n v="17"/>
    <x v="16"/>
    <n v="1"/>
    <s v="Clase"/>
    <n v="2"/>
    <x v="1"/>
    <x v="1"/>
    <m/>
  </r>
  <r>
    <x v="89"/>
    <x v="89"/>
    <n v="18"/>
    <x v="17"/>
    <n v="1"/>
    <s v="Categoría"/>
    <n v="1"/>
    <x v="1"/>
    <x v="1"/>
    <m/>
  </r>
  <r>
    <x v="89"/>
    <x v="89"/>
    <n v="19"/>
    <x v="18"/>
    <m/>
    <m/>
    <m/>
    <x v="1"/>
    <x v="1"/>
    <m/>
  </r>
  <r>
    <x v="89"/>
    <x v="89"/>
    <n v="20"/>
    <x v="19"/>
    <m/>
    <m/>
    <m/>
    <x v="1"/>
    <x v="1"/>
    <m/>
  </r>
  <r>
    <x v="90"/>
    <x v="90"/>
    <n v="1"/>
    <x v="0"/>
    <n v="1"/>
    <e v="#VALUE!"/>
    <n v="7"/>
    <x v="65"/>
    <x v="181"/>
    <n v="0"/>
  </r>
  <r>
    <x v="90"/>
    <x v="90"/>
    <n v="2"/>
    <x v="1"/>
    <m/>
    <m/>
    <m/>
    <x v="1"/>
    <x v="1"/>
    <m/>
  </r>
  <r>
    <x v="90"/>
    <x v="90"/>
    <n v="3"/>
    <x v="2"/>
    <m/>
    <m/>
    <m/>
    <x v="1"/>
    <x v="1"/>
    <m/>
  </r>
  <r>
    <x v="90"/>
    <x v="90"/>
    <n v="4"/>
    <x v="3"/>
    <m/>
    <m/>
    <m/>
    <x v="1"/>
    <x v="1"/>
    <m/>
  </r>
  <r>
    <x v="90"/>
    <x v="90"/>
    <n v="5"/>
    <x v="4"/>
    <n v="1"/>
    <s v="Detalle"/>
    <n v="3"/>
    <x v="66"/>
    <x v="182"/>
    <n v="1"/>
  </r>
  <r>
    <x v="90"/>
    <x v="90"/>
    <n v="6"/>
    <x v="5"/>
    <m/>
    <m/>
    <m/>
    <x v="1"/>
    <x v="1"/>
    <m/>
  </r>
  <r>
    <x v="90"/>
    <x v="90"/>
    <n v="7"/>
    <x v="6"/>
    <m/>
    <m/>
    <m/>
    <x v="1"/>
    <x v="1"/>
    <m/>
  </r>
  <r>
    <x v="90"/>
    <x v="90"/>
    <n v="8"/>
    <x v="7"/>
    <m/>
    <m/>
    <m/>
    <x v="1"/>
    <x v="1"/>
    <m/>
  </r>
  <r>
    <x v="90"/>
    <x v="90"/>
    <n v="9"/>
    <x v="8"/>
    <n v="1"/>
    <s v="Región"/>
    <n v="4"/>
    <x v="1"/>
    <x v="1"/>
    <m/>
  </r>
  <r>
    <x v="90"/>
    <x v="90"/>
    <n v="10"/>
    <x v="9"/>
    <m/>
    <m/>
    <m/>
    <x v="1"/>
    <x v="1"/>
    <m/>
  </r>
  <r>
    <x v="90"/>
    <x v="90"/>
    <n v="11"/>
    <x v="10"/>
    <n v="1"/>
    <s v="Provincia"/>
    <n v="5"/>
    <x v="1"/>
    <x v="1"/>
    <m/>
  </r>
  <r>
    <x v="90"/>
    <x v="90"/>
    <n v="12"/>
    <x v="11"/>
    <m/>
    <m/>
    <m/>
    <x v="1"/>
    <x v="1"/>
    <m/>
  </r>
  <r>
    <x v="90"/>
    <x v="90"/>
    <n v="13"/>
    <x v="12"/>
    <n v="1"/>
    <s v="Comuna"/>
    <n v="6"/>
    <x v="1"/>
    <x v="1"/>
    <m/>
  </r>
  <r>
    <x v="90"/>
    <x v="90"/>
    <n v="14"/>
    <x v="13"/>
    <m/>
    <m/>
    <m/>
    <x v="1"/>
    <x v="1"/>
    <m/>
  </r>
  <r>
    <x v="90"/>
    <x v="90"/>
    <n v="15"/>
    <x v="14"/>
    <m/>
    <m/>
    <m/>
    <x v="1"/>
    <x v="1"/>
    <m/>
  </r>
  <r>
    <x v="90"/>
    <x v="90"/>
    <n v="16"/>
    <x v="15"/>
    <m/>
    <m/>
    <m/>
    <x v="1"/>
    <x v="1"/>
    <m/>
  </r>
  <r>
    <x v="90"/>
    <x v="90"/>
    <n v="17"/>
    <x v="16"/>
    <n v="1"/>
    <s v="Clase"/>
    <n v="2"/>
    <x v="1"/>
    <x v="1"/>
    <m/>
  </r>
  <r>
    <x v="90"/>
    <x v="90"/>
    <n v="18"/>
    <x v="17"/>
    <n v="1"/>
    <s v="Categoría"/>
    <n v="1"/>
    <x v="1"/>
    <x v="1"/>
    <m/>
  </r>
  <r>
    <x v="90"/>
    <x v="90"/>
    <n v="19"/>
    <x v="18"/>
    <m/>
    <m/>
    <m/>
    <x v="1"/>
    <x v="1"/>
    <m/>
  </r>
  <r>
    <x v="90"/>
    <x v="90"/>
    <n v="20"/>
    <x v="19"/>
    <m/>
    <m/>
    <m/>
    <x v="1"/>
    <x v="1"/>
    <m/>
  </r>
  <r>
    <x v="91"/>
    <x v="91"/>
    <n v="1"/>
    <x v="0"/>
    <n v="1"/>
    <e v="#VALUE!"/>
    <n v="7"/>
    <x v="57"/>
    <x v="183"/>
    <n v="0"/>
  </r>
  <r>
    <x v="91"/>
    <x v="91"/>
    <n v="2"/>
    <x v="1"/>
    <m/>
    <m/>
    <m/>
    <x v="1"/>
    <x v="1"/>
    <m/>
  </r>
  <r>
    <x v="91"/>
    <x v="91"/>
    <n v="3"/>
    <x v="2"/>
    <m/>
    <m/>
    <m/>
    <x v="1"/>
    <x v="1"/>
    <m/>
  </r>
  <r>
    <x v="91"/>
    <x v="91"/>
    <n v="4"/>
    <x v="3"/>
    <m/>
    <m/>
    <m/>
    <x v="1"/>
    <x v="1"/>
    <m/>
  </r>
  <r>
    <x v="91"/>
    <x v="91"/>
    <n v="5"/>
    <x v="4"/>
    <n v="1"/>
    <s v="Detalle"/>
    <n v="3"/>
    <x v="58"/>
    <x v="184"/>
    <n v="1"/>
  </r>
  <r>
    <x v="91"/>
    <x v="91"/>
    <n v="6"/>
    <x v="5"/>
    <m/>
    <m/>
    <m/>
    <x v="1"/>
    <x v="1"/>
    <m/>
  </r>
  <r>
    <x v="91"/>
    <x v="91"/>
    <n v="7"/>
    <x v="6"/>
    <m/>
    <m/>
    <m/>
    <x v="1"/>
    <x v="1"/>
    <m/>
  </r>
  <r>
    <x v="91"/>
    <x v="91"/>
    <n v="8"/>
    <x v="7"/>
    <m/>
    <m/>
    <m/>
    <x v="1"/>
    <x v="1"/>
    <m/>
  </r>
  <r>
    <x v="91"/>
    <x v="91"/>
    <n v="9"/>
    <x v="8"/>
    <n v="1"/>
    <s v="Región"/>
    <n v="4"/>
    <x v="1"/>
    <x v="1"/>
    <m/>
  </r>
  <r>
    <x v="91"/>
    <x v="91"/>
    <n v="10"/>
    <x v="9"/>
    <m/>
    <m/>
    <m/>
    <x v="1"/>
    <x v="1"/>
    <m/>
  </r>
  <r>
    <x v="91"/>
    <x v="91"/>
    <n v="11"/>
    <x v="10"/>
    <n v="1"/>
    <s v="Provincia"/>
    <n v="5"/>
    <x v="1"/>
    <x v="1"/>
    <m/>
  </r>
  <r>
    <x v="91"/>
    <x v="91"/>
    <n v="12"/>
    <x v="11"/>
    <m/>
    <m/>
    <m/>
    <x v="1"/>
    <x v="1"/>
    <m/>
  </r>
  <r>
    <x v="91"/>
    <x v="91"/>
    <n v="13"/>
    <x v="12"/>
    <n v="1"/>
    <s v="Comuna"/>
    <n v="6"/>
    <x v="1"/>
    <x v="1"/>
    <m/>
  </r>
  <r>
    <x v="91"/>
    <x v="91"/>
    <n v="14"/>
    <x v="13"/>
    <m/>
    <m/>
    <m/>
    <x v="1"/>
    <x v="1"/>
    <m/>
  </r>
  <r>
    <x v="91"/>
    <x v="91"/>
    <n v="15"/>
    <x v="14"/>
    <m/>
    <m/>
    <m/>
    <x v="1"/>
    <x v="1"/>
    <m/>
  </r>
  <r>
    <x v="91"/>
    <x v="91"/>
    <n v="16"/>
    <x v="15"/>
    <m/>
    <m/>
    <m/>
    <x v="1"/>
    <x v="1"/>
    <m/>
  </r>
  <r>
    <x v="91"/>
    <x v="91"/>
    <n v="17"/>
    <x v="16"/>
    <n v="1"/>
    <s v="Clase"/>
    <n v="2"/>
    <x v="1"/>
    <x v="1"/>
    <m/>
  </r>
  <r>
    <x v="91"/>
    <x v="91"/>
    <n v="18"/>
    <x v="17"/>
    <n v="1"/>
    <s v="Categoría"/>
    <n v="1"/>
    <x v="1"/>
    <x v="1"/>
    <m/>
  </r>
  <r>
    <x v="91"/>
    <x v="91"/>
    <n v="19"/>
    <x v="18"/>
    <m/>
    <m/>
    <m/>
    <x v="1"/>
    <x v="1"/>
    <m/>
  </r>
  <r>
    <x v="91"/>
    <x v="91"/>
    <n v="20"/>
    <x v="19"/>
    <m/>
    <m/>
    <m/>
    <x v="1"/>
    <x v="1"/>
    <m/>
  </r>
  <r>
    <x v="92"/>
    <x v="92"/>
    <n v="1"/>
    <x v="0"/>
    <n v="1"/>
    <e v="#VALUE!"/>
    <n v="7"/>
    <x v="59"/>
    <x v="185"/>
    <n v="0"/>
  </r>
  <r>
    <x v="92"/>
    <x v="92"/>
    <n v="2"/>
    <x v="1"/>
    <m/>
    <m/>
    <m/>
    <x v="1"/>
    <x v="1"/>
    <m/>
  </r>
  <r>
    <x v="92"/>
    <x v="92"/>
    <n v="3"/>
    <x v="2"/>
    <m/>
    <m/>
    <m/>
    <x v="1"/>
    <x v="1"/>
    <m/>
  </r>
  <r>
    <x v="92"/>
    <x v="92"/>
    <n v="4"/>
    <x v="3"/>
    <m/>
    <m/>
    <m/>
    <x v="1"/>
    <x v="1"/>
    <m/>
  </r>
  <r>
    <x v="92"/>
    <x v="92"/>
    <n v="5"/>
    <x v="4"/>
    <n v="1"/>
    <s v="Detalle"/>
    <n v="3"/>
    <x v="60"/>
    <x v="186"/>
    <n v="1"/>
  </r>
  <r>
    <x v="92"/>
    <x v="92"/>
    <n v="6"/>
    <x v="5"/>
    <m/>
    <m/>
    <m/>
    <x v="1"/>
    <x v="1"/>
    <m/>
  </r>
  <r>
    <x v="92"/>
    <x v="92"/>
    <n v="7"/>
    <x v="6"/>
    <m/>
    <m/>
    <m/>
    <x v="1"/>
    <x v="1"/>
    <m/>
  </r>
  <r>
    <x v="92"/>
    <x v="92"/>
    <n v="8"/>
    <x v="7"/>
    <m/>
    <m/>
    <m/>
    <x v="1"/>
    <x v="1"/>
    <m/>
  </r>
  <r>
    <x v="92"/>
    <x v="92"/>
    <n v="9"/>
    <x v="8"/>
    <n v="1"/>
    <s v="Región"/>
    <n v="4"/>
    <x v="1"/>
    <x v="1"/>
    <m/>
  </r>
  <r>
    <x v="92"/>
    <x v="92"/>
    <n v="10"/>
    <x v="9"/>
    <m/>
    <m/>
    <m/>
    <x v="1"/>
    <x v="1"/>
    <m/>
  </r>
  <r>
    <x v="92"/>
    <x v="92"/>
    <n v="11"/>
    <x v="10"/>
    <n v="1"/>
    <s v="Provincia"/>
    <n v="5"/>
    <x v="1"/>
    <x v="1"/>
    <m/>
  </r>
  <r>
    <x v="92"/>
    <x v="92"/>
    <n v="12"/>
    <x v="11"/>
    <m/>
    <m/>
    <m/>
    <x v="1"/>
    <x v="1"/>
    <m/>
  </r>
  <r>
    <x v="92"/>
    <x v="92"/>
    <n v="13"/>
    <x v="12"/>
    <n v="1"/>
    <s v="Comuna"/>
    <n v="6"/>
    <x v="1"/>
    <x v="1"/>
    <m/>
  </r>
  <r>
    <x v="92"/>
    <x v="92"/>
    <n v="14"/>
    <x v="13"/>
    <m/>
    <m/>
    <m/>
    <x v="1"/>
    <x v="1"/>
    <m/>
  </r>
  <r>
    <x v="92"/>
    <x v="92"/>
    <n v="15"/>
    <x v="14"/>
    <m/>
    <m/>
    <m/>
    <x v="1"/>
    <x v="1"/>
    <m/>
  </r>
  <r>
    <x v="92"/>
    <x v="92"/>
    <n v="16"/>
    <x v="15"/>
    <m/>
    <m/>
    <m/>
    <x v="1"/>
    <x v="1"/>
    <m/>
  </r>
  <r>
    <x v="92"/>
    <x v="92"/>
    <n v="17"/>
    <x v="16"/>
    <n v="1"/>
    <s v="Clase"/>
    <n v="2"/>
    <x v="1"/>
    <x v="1"/>
    <m/>
  </r>
  <r>
    <x v="92"/>
    <x v="92"/>
    <n v="18"/>
    <x v="17"/>
    <n v="1"/>
    <s v="Categoría"/>
    <n v="1"/>
    <x v="1"/>
    <x v="1"/>
    <m/>
  </r>
  <r>
    <x v="92"/>
    <x v="92"/>
    <n v="19"/>
    <x v="18"/>
    <m/>
    <m/>
    <m/>
    <x v="1"/>
    <x v="1"/>
    <m/>
  </r>
  <r>
    <x v="92"/>
    <x v="92"/>
    <n v="20"/>
    <x v="19"/>
    <m/>
    <m/>
    <m/>
    <x v="1"/>
    <x v="1"/>
    <m/>
  </r>
  <r>
    <x v="93"/>
    <x v="93"/>
    <n v="1"/>
    <x v="0"/>
    <n v="1"/>
    <e v="#VALUE!"/>
    <n v="7"/>
    <x v="55"/>
    <x v="187"/>
    <n v="0"/>
  </r>
  <r>
    <x v="93"/>
    <x v="93"/>
    <n v="2"/>
    <x v="1"/>
    <m/>
    <m/>
    <m/>
    <x v="1"/>
    <x v="1"/>
    <m/>
  </r>
  <r>
    <x v="93"/>
    <x v="93"/>
    <n v="3"/>
    <x v="2"/>
    <m/>
    <m/>
    <m/>
    <x v="1"/>
    <x v="1"/>
    <m/>
  </r>
  <r>
    <x v="93"/>
    <x v="93"/>
    <n v="4"/>
    <x v="3"/>
    <m/>
    <m/>
    <m/>
    <x v="1"/>
    <x v="1"/>
    <m/>
  </r>
  <r>
    <x v="93"/>
    <x v="93"/>
    <n v="5"/>
    <x v="4"/>
    <n v="1"/>
    <s v="Detalle"/>
    <n v="3"/>
    <x v="56"/>
    <x v="188"/>
    <n v="1"/>
  </r>
  <r>
    <x v="93"/>
    <x v="93"/>
    <n v="6"/>
    <x v="5"/>
    <m/>
    <m/>
    <m/>
    <x v="1"/>
    <x v="1"/>
    <m/>
  </r>
  <r>
    <x v="93"/>
    <x v="93"/>
    <n v="7"/>
    <x v="6"/>
    <m/>
    <m/>
    <m/>
    <x v="1"/>
    <x v="1"/>
    <m/>
  </r>
  <r>
    <x v="93"/>
    <x v="93"/>
    <n v="8"/>
    <x v="7"/>
    <m/>
    <m/>
    <m/>
    <x v="1"/>
    <x v="1"/>
    <m/>
  </r>
  <r>
    <x v="93"/>
    <x v="93"/>
    <n v="9"/>
    <x v="8"/>
    <n v="1"/>
    <s v="Región"/>
    <n v="4"/>
    <x v="1"/>
    <x v="1"/>
    <m/>
  </r>
  <r>
    <x v="93"/>
    <x v="93"/>
    <n v="10"/>
    <x v="9"/>
    <m/>
    <m/>
    <m/>
    <x v="1"/>
    <x v="1"/>
    <m/>
  </r>
  <r>
    <x v="93"/>
    <x v="93"/>
    <n v="11"/>
    <x v="10"/>
    <n v="1"/>
    <s v="Provincia"/>
    <n v="5"/>
    <x v="1"/>
    <x v="1"/>
    <m/>
  </r>
  <r>
    <x v="93"/>
    <x v="93"/>
    <n v="12"/>
    <x v="11"/>
    <m/>
    <m/>
    <m/>
    <x v="1"/>
    <x v="1"/>
    <m/>
  </r>
  <r>
    <x v="93"/>
    <x v="93"/>
    <n v="13"/>
    <x v="12"/>
    <n v="1"/>
    <s v="Comuna"/>
    <n v="6"/>
    <x v="1"/>
    <x v="1"/>
    <m/>
  </r>
  <r>
    <x v="93"/>
    <x v="93"/>
    <n v="14"/>
    <x v="13"/>
    <m/>
    <m/>
    <m/>
    <x v="1"/>
    <x v="1"/>
    <m/>
  </r>
  <r>
    <x v="93"/>
    <x v="93"/>
    <n v="15"/>
    <x v="14"/>
    <m/>
    <m/>
    <m/>
    <x v="1"/>
    <x v="1"/>
    <m/>
  </r>
  <r>
    <x v="93"/>
    <x v="93"/>
    <n v="16"/>
    <x v="15"/>
    <m/>
    <m/>
    <m/>
    <x v="1"/>
    <x v="1"/>
    <m/>
  </r>
  <r>
    <x v="93"/>
    <x v="93"/>
    <n v="17"/>
    <x v="16"/>
    <n v="1"/>
    <s v="Clase"/>
    <n v="2"/>
    <x v="1"/>
    <x v="1"/>
    <m/>
  </r>
  <r>
    <x v="93"/>
    <x v="93"/>
    <n v="18"/>
    <x v="17"/>
    <n v="1"/>
    <s v="Categoría"/>
    <n v="1"/>
    <x v="1"/>
    <x v="1"/>
    <m/>
  </r>
  <r>
    <x v="93"/>
    <x v="93"/>
    <n v="19"/>
    <x v="18"/>
    <m/>
    <m/>
    <m/>
    <x v="1"/>
    <x v="1"/>
    <m/>
  </r>
  <r>
    <x v="93"/>
    <x v="93"/>
    <n v="20"/>
    <x v="19"/>
    <m/>
    <m/>
    <m/>
    <x v="1"/>
    <x v="1"/>
    <m/>
  </r>
  <r>
    <x v="94"/>
    <x v="94"/>
    <n v="1"/>
    <x v="0"/>
    <n v="1"/>
    <e v="#VALUE!"/>
    <n v="7"/>
    <x v="179"/>
    <x v="189"/>
    <n v="0"/>
  </r>
  <r>
    <x v="94"/>
    <x v="94"/>
    <n v="2"/>
    <x v="1"/>
    <m/>
    <m/>
    <m/>
    <x v="1"/>
    <x v="1"/>
    <m/>
  </r>
  <r>
    <x v="94"/>
    <x v="94"/>
    <n v="3"/>
    <x v="2"/>
    <m/>
    <m/>
    <m/>
    <x v="1"/>
    <x v="1"/>
    <m/>
  </r>
  <r>
    <x v="94"/>
    <x v="94"/>
    <n v="4"/>
    <x v="3"/>
    <m/>
    <m/>
    <m/>
    <x v="1"/>
    <x v="1"/>
    <m/>
  </r>
  <r>
    <x v="94"/>
    <x v="94"/>
    <n v="5"/>
    <x v="4"/>
    <n v="1"/>
    <s v="Detalle"/>
    <n v="3"/>
    <x v="180"/>
    <x v="190"/>
    <n v="1"/>
  </r>
  <r>
    <x v="94"/>
    <x v="94"/>
    <n v="6"/>
    <x v="5"/>
    <m/>
    <m/>
    <m/>
    <x v="1"/>
    <x v="1"/>
    <m/>
  </r>
  <r>
    <x v="94"/>
    <x v="94"/>
    <n v="7"/>
    <x v="6"/>
    <m/>
    <m/>
    <m/>
    <x v="1"/>
    <x v="1"/>
    <m/>
  </r>
  <r>
    <x v="94"/>
    <x v="94"/>
    <n v="8"/>
    <x v="7"/>
    <m/>
    <m/>
    <m/>
    <x v="1"/>
    <x v="1"/>
    <m/>
  </r>
  <r>
    <x v="94"/>
    <x v="94"/>
    <n v="9"/>
    <x v="8"/>
    <n v="1"/>
    <s v="Región"/>
    <n v="4"/>
    <x v="1"/>
    <x v="1"/>
    <m/>
  </r>
  <r>
    <x v="94"/>
    <x v="94"/>
    <n v="10"/>
    <x v="9"/>
    <m/>
    <m/>
    <m/>
    <x v="1"/>
    <x v="1"/>
    <m/>
  </r>
  <r>
    <x v="94"/>
    <x v="94"/>
    <n v="11"/>
    <x v="10"/>
    <n v="1"/>
    <s v="Provincia"/>
    <n v="5"/>
    <x v="1"/>
    <x v="1"/>
    <m/>
  </r>
  <r>
    <x v="94"/>
    <x v="94"/>
    <n v="12"/>
    <x v="11"/>
    <m/>
    <m/>
    <m/>
    <x v="1"/>
    <x v="1"/>
    <m/>
  </r>
  <r>
    <x v="94"/>
    <x v="94"/>
    <n v="13"/>
    <x v="12"/>
    <n v="1"/>
    <s v="Comuna"/>
    <n v="6"/>
    <x v="1"/>
    <x v="1"/>
    <m/>
  </r>
  <r>
    <x v="94"/>
    <x v="94"/>
    <n v="14"/>
    <x v="13"/>
    <m/>
    <m/>
    <m/>
    <x v="1"/>
    <x v="1"/>
    <m/>
  </r>
  <r>
    <x v="94"/>
    <x v="94"/>
    <n v="15"/>
    <x v="14"/>
    <m/>
    <m/>
    <m/>
    <x v="1"/>
    <x v="1"/>
    <m/>
  </r>
  <r>
    <x v="94"/>
    <x v="94"/>
    <n v="16"/>
    <x v="15"/>
    <m/>
    <m/>
    <m/>
    <x v="1"/>
    <x v="1"/>
    <m/>
  </r>
  <r>
    <x v="94"/>
    <x v="94"/>
    <n v="17"/>
    <x v="16"/>
    <n v="1"/>
    <s v="Clase"/>
    <n v="2"/>
    <x v="1"/>
    <x v="1"/>
    <m/>
  </r>
  <r>
    <x v="94"/>
    <x v="94"/>
    <n v="18"/>
    <x v="17"/>
    <n v="1"/>
    <s v="Categoría"/>
    <n v="1"/>
    <x v="1"/>
    <x v="1"/>
    <m/>
  </r>
  <r>
    <x v="94"/>
    <x v="94"/>
    <n v="19"/>
    <x v="18"/>
    <m/>
    <m/>
    <m/>
    <x v="1"/>
    <x v="1"/>
    <m/>
  </r>
  <r>
    <x v="94"/>
    <x v="94"/>
    <n v="20"/>
    <x v="19"/>
    <m/>
    <m/>
    <m/>
    <x v="1"/>
    <x v="1"/>
    <m/>
  </r>
  <r>
    <x v="95"/>
    <x v="95"/>
    <n v="1"/>
    <x v="0"/>
    <n v="1"/>
    <e v="#VALUE!"/>
    <n v="7"/>
    <x v="181"/>
    <x v="191"/>
    <n v="0"/>
  </r>
  <r>
    <x v="95"/>
    <x v="95"/>
    <n v="2"/>
    <x v="1"/>
    <m/>
    <m/>
    <m/>
    <x v="1"/>
    <x v="1"/>
    <m/>
  </r>
  <r>
    <x v="95"/>
    <x v="95"/>
    <n v="3"/>
    <x v="2"/>
    <m/>
    <m/>
    <m/>
    <x v="1"/>
    <x v="1"/>
    <m/>
  </r>
  <r>
    <x v="95"/>
    <x v="95"/>
    <n v="4"/>
    <x v="3"/>
    <m/>
    <m/>
    <m/>
    <x v="1"/>
    <x v="1"/>
    <m/>
  </r>
  <r>
    <x v="95"/>
    <x v="95"/>
    <n v="5"/>
    <x v="4"/>
    <n v="1"/>
    <s v="Detalle"/>
    <n v="3"/>
    <x v="182"/>
    <x v="192"/>
    <n v="1"/>
  </r>
  <r>
    <x v="95"/>
    <x v="95"/>
    <n v="6"/>
    <x v="5"/>
    <m/>
    <m/>
    <m/>
    <x v="1"/>
    <x v="1"/>
    <m/>
  </r>
  <r>
    <x v="95"/>
    <x v="95"/>
    <n v="7"/>
    <x v="6"/>
    <m/>
    <m/>
    <m/>
    <x v="1"/>
    <x v="1"/>
    <m/>
  </r>
  <r>
    <x v="95"/>
    <x v="95"/>
    <n v="8"/>
    <x v="7"/>
    <m/>
    <m/>
    <m/>
    <x v="1"/>
    <x v="1"/>
    <m/>
  </r>
  <r>
    <x v="95"/>
    <x v="95"/>
    <n v="9"/>
    <x v="8"/>
    <n v="1"/>
    <s v="Región"/>
    <n v="4"/>
    <x v="1"/>
    <x v="1"/>
    <m/>
  </r>
  <r>
    <x v="95"/>
    <x v="95"/>
    <n v="10"/>
    <x v="9"/>
    <m/>
    <m/>
    <m/>
    <x v="1"/>
    <x v="1"/>
    <m/>
  </r>
  <r>
    <x v="95"/>
    <x v="95"/>
    <n v="11"/>
    <x v="10"/>
    <n v="1"/>
    <s v="Provincia"/>
    <n v="5"/>
    <x v="1"/>
    <x v="1"/>
    <m/>
  </r>
  <r>
    <x v="95"/>
    <x v="95"/>
    <n v="12"/>
    <x v="11"/>
    <m/>
    <m/>
    <m/>
    <x v="1"/>
    <x v="1"/>
    <m/>
  </r>
  <r>
    <x v="95"/>
    <x v="95"/>
    <n v="13"/>
    <x v="12"/>
    <n v="1"/>
    <s v="Comuna"/>
    <n v="6"/>
    <x v="1"/>
    <x v="1"/>
    <m/>
  </r>
  <r>
    <x v="95"/>
    <x v="95"/>
    <n v="14"/>
    <x v="13"/>
    <m/>
    <m/>
    <m/>
    <x v="1"/>
    <x v="1"/>
    <m/>
  </r>
  <r>
    <x v="95"/>
    <x v="95"/>
    <n v="15"/>
    <x v="14"/>
    <m/>
    <m/>
    <m/>
    <x v="1"/>
    <x v="1"/>
    <m/>
  </r>
  <r>
    <x v="95"/>
    <x v="95"/>
    <n v="16"/>
    <x v="15"/>
    <m/>
    <m/>
    <m/>
    <x v="1"/>
    <x v="1"/>
    <m/>
  </r>
  <r>
    <x v="95"/>
    <x v="95"/>
    <n v="17"/>
    <x v="16"/>
    <n v="1"/>
    <s v="Clase"/>
    <n v="2"/>
    <x v="1"/>
    <x v="1"/>
    <m/>
  </r>
  <r>
    <x v="95"/>
    <x v="95"/>
    <n v="18"/>
    <x v="17"/>
    <n v="1"/>
    <s v="Categoría"/>
    <n v="1"/>
    <x v="1"/>
    <x v="1"/>
    <m/>
  </r>
  <r>
    <x v="95"/>
    <x v="95"/>
    <n v="19"/>
    <x v="18"/>
    <m/>
    <m/>
    <m/>
    <x v="1"/>
    <x v="1"/>
    <m/>
  </r>
  <r>
    <x v="95"/>
    <x v="95"/>
    <n v="20"/>
    <x v="19"/>
    <m/>
    <m/>
    <m/>
    <x v="1"/>
    <x v="1"/>
    <m/>
  </r>
  <r>
    <x v="96"/>
    <x v="96"/>
    <n v="1"/>
    <x v="0"/>
    <n v="1"/>
    <e v="#VALUE!"/>
    <n v="7"/>
    <x v="183"/>
    <x v="193"/>
    <n v="0"/>
  </r>
  <r>
    <x v="96"/>
    <x v="96"/>
    <n v="2"/>
    <x v="1"/>
    <m/>
    <m/>
    <m/>
    <x v="1"/>
    <x v="1"/>
    <m/>
  </r>
  <r>
    <x v="96"/>
    <x v="96"/>
    <n v="3"/>
    <x v="2"/>
    <m/>
    <m/>
    <m/>
    <x v="1"/>
    <x v="1"/>
    <m/>
  </r>
  <r>
    <x v="96"/>
    <x v="96"/>
    <n v="4"/>
    <x v="3"/>
    <m/>
    <m/>
    <m/>
    <x v="1"/>
    <x v="1"/>
    <m/>
  </r>
  <r>
    <x v="96"/>
    <x v="96"/>
    <n v="5"/>
    <x v="4"/>
    <n v="1"/>
    <s v="Detalle"/>
    <n v="3"/>
    <x v="184"/>
    <x v="194"/>
    <n v="1"/>
  </r>
  <r>
    <x v="96"/>
    <x v="96"/>
    <n v="6"/>
    <x v="5"/>
    <m/>
    <m/>
    <m/>
    <x v="1"/>
    <x v="1"/>
    <m/>
  </r>
  <r>
    <x v="96"/>
    <x v="96"/>
    <n v="7"/>
    <x v="6"/>
    <m/>
    <m/>
    <m/>
    <x v="1"/>
    <x v="1"/>
    <m/>
  </r>
  <r>
    <x v="96"/>
    <x v="96"/>
    <n v="8"/>
    <x v="7"/>
    <m/>
    <m/>
    <m/>
    <x v="1"/>
    <x v="1"/>
    <m/>
  </r>
  <r>
    <x v="96"/>
    <x v="96"/>
    <n v="9"/>
    <x v="8"/>
    <n v="1"/>
    <s v="Región"/>
    <n v="4"/>
    <x v="1"/>
    <x v="1"/>
    <m/>
  </r>
  <r>
    <x v="96"/>
    <x v="96"/>
    <n v="10"/>
    <x v="9"/>
    <m/>
    <m/>
    <m/>
    <x v="1"/>
    <x v="1"/>
    <m/>
  </r>
  <r>
    <x v="96"/>
    <x v="96"/>
    <n v="11"/>
    <x v="10"/>
    <n v="1"/>
    <s v="Provincia"/>
    <n v="5"/>
    <x v="1"/>
    <x v="1"/>
    <m/>
  </r>
  <r>
    <x v="96"/>
    <x v="96"/>
    <n v="12"/>
    <x v="11"/>
    <m/>
    <m/>
    <m/>
    <x v="1"/>
    <x v="1"/>
    <m/>
  </r>
  <r>
    <x v="96"/>
    <x v="96"/>
    <n v="13"/>
    <x v="12"/>
    <n v="1"/>
    <s v="Comuna"/>
    <n v="6"/>
    <x v="1"/>
    <x v="1"/>
    <m/>
  </r>
  <r>
    <x v="96"/>
    <x v="96"/>
    <n v="14"/>
    <x v="13"/>
    <m/>
    <m/>
    <m/>
    <x v="1"/>
    <x v="1"/>
    <m/>
  </r>
  <r>
    <x v="96"/>
    <x v="96"/>
    <n v="15"/>
    <x v="14"/>
    <m/>
    <m/>
    <m/>
    <x v="1"/>
    <x v="1"/>
    <m/>
  </r>
  <r>
    <x v="96"/>
    <x v="96"/>
    <n v="16"/>
    <x v="15"/>
    <m/>
    <m/>
    <m/>
    <x v="1"/>
    <x v="1"/>
    <m/>
  </r>
  <r>
    <x v="96"/>
    <x v="96"/>
    <n v="17"/>
    <x v="16"/>
    <n v="1"/>
    <s v="Clase"/>
    <n v="2"/>
    <x v="1"/>
    <x v="1"/>
    <m/>
  </r>
  <r>
    <x v="96"/>
    <x v="96"/>
    <n v="18"/>
    <x v="17"/>
    <n v="1"/>
    <s v="Categoría"/>
    <n v="1"/>
    <x v="1"/>
    <x v="1"/>
    <m/>
  </r>
  <r>
    <x v="96"/>
    <x v="96"/>
    <n v="19"/>
    <x v="18"/>
    <m/>
    <m/>
    <m/>
    <x v="1"/>
    <x v="1"/>
    <m/>
  </r>
  <r>
    <x v="96"/>
    <x v="96"/>
    <n v="20"/>
    <x v="19"/>
    <m/>
    <m/>
    <m/>
    <x v="1"/>
    <x v="1"/>
    <m/>
  </r>
  <r>
    <x v="97"/>
    <x v="97"/>
    <n v="1"/>
    <x v="0"/>
    <n v="1"/>
    <e v="#VALUE!"/>
    <n v="7"/>
    <x v="185"/>
    <x v="195"/>
    <n v="0"/>
  </r>
  <r>
    <x v="97"/>
    <x v="97"/>
    <n v="2"/>
    <x v="1"/>
    <m/>
    <m/>
    <m/>
    <x v="1"/>
    <x v="1"/>
    <m/>
  </r>
  <r>
    <x v="97"/>
    <x v="97"/>
    <n v="3"/>
    <x v="2"/>
    <m/>
    <m/>
    <m/>
    <x v="1"/>
    <x v="1"/>
    <m/>
  </r>
  <r>
    <x v="97"/>
    <x v="97"/>
    <n v="4"/>
    <x v="3"/>
    <m/>
    <m/>
    <m/>
    <x v="1"/>
    <x v="1"/>
    <m/>
  </r>
  <r>
    <x v="97"/>
    <x v="97"/>
    <n v="5"/>
    <x v="4"/>
    <n v="1"/>
    <s v="Detalle"/>
    <n v="3"/>
    <x v="186"/>
    <x v="196"/>
    <n v="1"/>
  </r>
  <r>
    <x v="97"/>
    <x v="97"/>
    <n v="6"/>
    <x v="5"/>
    <m/>
    <m/>
    <m/>
    <x v="1"/>
    <x v="1"/>
    <m/>
  </r>
  <r>
    <x v="97"/>
    <x v="97"/>
    <n v="7"/>
    <x v="6"/>
    <m/>
    <m/>
    <m/>
    <x v="1"/>
    <x v="1"/>
    <m/>
  </r>
  <r>
    <x v="97"/>
    <x v="97"/>
    <n v="8"/>
    <x v="7"/>
    <m/>
    <m/>
    <m/>
    <x v="1"/>
    <x v="1"/>
    <m/>
  </r>
  <r>
    <x v="97"/>
    <x v="97"/>
    <n v="9"/>
    <x v="8"/>
    <n v="1"/>
    <s v="Región"/>
    <n v="4"/>
    <x v="1"/>
    <x v="1"/>
    <m/>
  </r>
  <r>
    <x v="97"/>
    <x v="97"/>
    <n v="10"/>
    <x v="9"/>
    <m/>
    <m/>
    <m/>
    <x v="1"/>
    <x v="1"/>
    <m/>
  </r>
  <r>
    <x v="97"/>
    <x v="97"/>
    <n v="11"/>
    <x v="10"/>
    <n v="1"/>
    <s v="Provincia"/>
    <n v="5"/>
    <x v="1"/>
    <x v="1"/>
    <m/>
  </r>
  <r>
    <x v="97"/>
    <x v="97"/>
    <n v="12"/>
    <x v="11"/>
    <m/>
    <m/>
    <m/>
    <x v="1"/>
    <x v="1"/>
    <m/>
  </r>
  <r>
    <x v="97"/>
    <x v="97"/>
    <n v="13"/>
    <x v="12"/>
    <n v="1"/>
    <s v="Comuna"/>
    <n v="6"/>
    <x v="1"/>
    <x v="1"/>
    <m/>
  </r>
  <r>
    <x v="97"/>
    <x v="97"/>
    <n v="14"/>
    <x v="13"/>
    <m/>
    <m/>
    <m/>
    <x v="1"/>
    <x v="1"/>
    <m/>
  </r>
  <r>
    <x v="97"/>
    <x v="97"/>
    <n v="15"/>
    <x v="14"/>
    <m/>
    <m/>
    <m/>
    <x v="1"/>
    <x v="1"/>
    <m/>
  </r>
  <r>
    <x v="97"/>
    <x v="97"/>
    <n v="16"/>
    <x v="15"/>
    <m/>
    <m/>
    <m/>
    <x v="1"/>
    <x v="1"/>
    <m/>
  </r>
  <r>
    <x v="97"/>
    <x v="97"/>
    <n v="17"/>
    <x v="16"/>
    <n v="1"/>
    <s v="Clase"/>
    <n v="2"/>
    <x v="1"/>
    <x v="1"/>
    <m/>
  </r>
  <r>
    <x v="97"/>
    <x v="97"/>
    <n v="18"/>
    <x v="17"/>
    <n v="1"/>
    <s v="Categoría"/>
    <n v="1"/>
    <x v="1"/>
    <x v="1"/>
    <m/>
  </r>
  <r>
    <x v="97"/>
    <x v="97"/>
    <n v="19"/>
    <x v="18"/>
    <m/>
    <m/>
    <m/>
    <x v="1"/>
    <x v="1"/>
    <m/>
  </r>
  <r>
    <x v="97"/>
    <x v="97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41DEF-64CF-423C-83C9-5E1D128306FD}" name="TablaDinámica1" cacheId="10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axis="axisRow" compact="0" outline="0" showAll="0" defaultSubtotal="0">
      <items count="122">
        <item m="1" x="117"/>
        <item m="1" x="118"/>
        <item m="1" x="119"/>
        <item x="41"/>
        <item x="42"/>
        <item x="43"/>
        <item x="44"/>
        <item x="45"/>
        <item x="46"/>
        <item x="47"/>
        <item m="1" x="101"/>
        <item m="1" x="103"/>
        <item m="1" x="104"/>
        <item m="1" x="105"/>
        <item m="1" x="107"/>
        <item m="1" x="116"/>
        <item x="48"/>
        <item x="49"/>
        <item x="50"/>
        <item x="51"/>
        <item x="52"/>
        <item x="53"/>
        <item x="54"/>
        <item x="55"/>
        <item x="56"/>
        <item m="1" x="106"/>
        <item m="1" x="109"/>
        <item m="1" x="110"/>
        <item m="1" x="121"/>
        <item m="1" x="108"/>
        <item m="1" x="111"/>
        <item m="1" x="98"/>
        <item x="0"/>
        <item m="1" x="99"/>
        <item m="1" x="102"/>
        <item m="1" x="115"/>
        <item m="1" x="120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4"/>
        <item x="30"/>
        <item x="31"/>
        <item x="32"/>
        <item x="87"/>
        <item x="88"/>
        <item x="89"/>
        <item x="90"/>
        <item x="91"/>
        <item x="92"/>
        <item x="93"/>
        <item m="1" x="100"/>
        <item m="1" x="113"/>
        <item x="94"/>
        <item x="95"/>
        <item x="96"/>
        <item x="97"/>
        <item x="33"/>
        <item x="34"/>
        <item x="35"/>
        <item x="36"/>
        <item x="37"/>
        <item x="38"/>
        <item x="39"/>
        <item x="40"/>
        <item m="1"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67"/>
        <item m="1" x="98"/>
        <item x="70"/>
        <item x="76"/>
        <item m="1" x="108"/>
        <item x="68"/>
        <item m="1" x="117"/>
        <item x="66"/>
        <item m="1" x="120"/>
        <item x="60"/>
        <item x="71"/>
        <item x="78"/>
        <item m="1" x="114"/>
        <item x="62"/>
        <item m="1" x="115"/>
        <item x="72"/>
        <item m="1" x="111"/>
        <item x="75"/>
        <item m="1" x="107"/>
        <item x="61"/>
        <item x="77"/>
        <item x="0"/>
        <item x="89"/>
        <item m="1" x="113"/>
        <item x="31"/>
        <item x="34"/>
        <item x="36"/>
        <item x="33"/>
        <item x="35"/>
        <item x="50"/>
        <item m="1" x="109"/>
        <item x="52"/>
        <item x="55"/>
        <item m="1" x="110"/>
        <item x="49"/>
        <item m="1" x="102"/>
        <item x="48"/>
        <item x="51"/>
        <item x="56"/>
        <item m="1" x="104"/>
        <item x="54"/>
        <item m="1" x="101"/>
        <item x="53"/>
        <item m="1" x="106"/>
        <item x="42"/>
        <item m="1" x="99"/>
        <item x="37"/>
        <item x="41"/>
        <item x="45"/>
        <item x="47"/>
        <item m="1" x="105"/>
        <item x="39"/>
        <item x="44"/>
        <item m="1" x="100"/>
        <item x="46"/>
        <item x="38"/>
        <item x="40"/>
        <item x="43"/>
        <item x="88"/>
        <item x="90"/>
        <item x="32"/>
        <item x="93"/>
        <item x="27"/>
        <item x="91"/>
        <item x="28"/>
        <item x="92"/>
        <item x="29"/>
        <item x="87"/>
        <item x="30"/>
        <item x="57"/>
        <item x="85"/>
        <item x="80"/>
        <item x="24"/>
        <item x="18"/>
        <item x="25"/>
        <item x="19"/>
        <item x="15"/>
        <item x="13"/>
        <item x="12"/>
        <item x="17"/>
        <item x="6"/>
        <item x="4"/>
        <item x="2"/>
        <item x="7"/>
        <item x="21"/>
        <item x="20"/>
        <item x="11"/>
        <item x="16"/>
        <item x="22"/>
        <item x="10"/>
        <item x="23"/>
        <item x="3"/>
        <item x="8"/>
        <item x="14"/>
        <item x="9"/>
        <item x="5"/>
        <item x="26"/>
        <item x="94"/>
        <item m="1" x="112"/>
        <item x="95"/>
        <item x="97"/>
        <item x="96"/>
        <item m="1" x="118"/>
        <item x="74"/>
        <item x="63"/>
        <item x="84"/>
        <item m="1" x="119"/>
        <item x="83"/>
        <item x="79"/>
        <item x="86"/>
        <item m="1" x="116"/>
        <item x="59"/>
        <item x="73"/>
        <item x="69"/>
        <item x="82"/>
        <item x="58"/>
        <item x="65"/>
        <item x="81"/>
        <item m="1" x="103"/>
        <item x="6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98">
    <i>
      <x/>
      <x v="47"/>
    </i>
    <i>
      <x v="2"/>
      <x v="50"/>
    </i>
    <i>
      <x v="3"/>
      <x v="56"/>
    </i>
    <i>
      <x v="5"/>
      <x v="48"/>
    </i>
    <i>
      <x v="7"/>
      <x v="46"/>
    </i>
    <i>
      <x v="9"/>
      <x v="40"/>
    </i>
    <i>
      <x v="10"/>
      <x v="51"/>
    </i>
    <i>
      <x v="11"/>
      <x v="58"/>
    </i>
    <i>
      <x v="13"/>
      <x v="42"/>
    </i>
    <i>
      <x v="15"/>
      <x v="52"/>
    </i>
    <i>
      <x v="17"/>
      <x v="55"/>
    </i>
    <i>
      <x v="19"/>
      <x v="41"/>
    </i>
    <i>
      <x v="20"/>
      <x v="57"/>
    </i>
    <i>
      <x v="21"/>
      <x v="32"/>
    </i>
    <i>
      <x v="22"/>
      <x v="102"/>
    </i>
    <i>
      <x v="24"/>
      <x v="98"/>
    </i>
    <i>
      <x v="25"/>
      <x v="114"/>
    </i>
    <i>
      <x v="26"/>
      <x v="116"/>
    </i>
    <i>
      <x v="27"/>
      <x v="113"/>
    </i>
    <i>
      <x v="28"/>
      <x v="115"/>
    </i>
    <i>
      <x v="29"/>
      <x v="18"/>
    </i>
    <i>
      <x v="31"/>
      <x v="20"/>
    </i>
    <i>
      <x v="32"/>
      <x v="23"/>
    </i>
    <i>
      <x v="34"/>
      <x v="17"/>
    </i>
    <i>
      <x v="36"/>
      <x v="16"/>
    </i>
    <i>
      <x v="37"/>
      <x v="19"/>
    </i>
    <i>
      <x v="38"/>
      <x v="24"/>
    </i>
    <i>
      <x v="40"/>
      <x v="22"/>
    </i>
    <i>
      <x v="42"/>
      <x v="21"/>
    </i>
    <i>
      <x v="44"/>
      <x v="4"/>
    </i>
    <i>
      <x v="46"/>
      <x v="117"/>
    </i>
    <i>
      <x v="47"/>
      <x v="3"/>
    </i>
    <i>
      <x v="48"/>
      <x v="7"/>
    </i>
    <i>
      <x v="49"/>
      <x v="9"/>
    </i>
    <i>
      <x v="51"/>
      <x v="119"/>
    </i>
    <i>
      <x v="52"/>
      <x v="6"/>
    </i>
    <i>
      <x v="54"/>
      <x v="8"/>
    </i>
    <i>
      <x v="55"/>
      <x v="118"/>
    </i>
    <i>
      <x v="56"/>
      <x v="120"/>
    </i>
    <i>
      <x v="57"/>
      <x v="5"/>
    </i>
    <i>
      <x v="58"/>
      <x v="101"/>
    </i>
    <i>
      <x v="59"/>
      <x v="103"/>
    </i>
    <i>
      <x v="60"/>
      <x v="99"/>
    </i>
    <i>
      <x v="61"/>
      <x v="106"/>
    </i>
    <i>
      <x v="62"/>
      <x v="93"/>
    </i>
    <i>
      <x v="63"/>
      <x v="104"/>
    </i>
    <i>
      <x v="64"/>
      <x v="94"/>
    </i>
    <i>
      <x v="65"/>
      <x v="105"/>
    </i>
    <i>
      <x v="66"/>
      <x v="95"/>
    </i>
    <i>
      <x v="67"/>
      <x v="100"/>
    </i>
    <i>
      <x v="68"/>
      <x v="97"/>
    </i>
    <i>
      <x v="69"/>
      <x v="37"/>
    </i>
    <i>
      <x v="70"/>
      <x v="65"/>
    </i>
    <i>
      <x v="71"/>
      <x v="60"/>
    </i>
    <i>
      <x v="72"/>
      <x v="90"/>
    </i>
    <i>
      <x v="73"/>
      <x v="84"/>
    </i>
    <i>
      <x v="74"/>
      <x v="91"/>
    </i>
    <i>
      <x v="75"/>
      <x v="85"/>
    </i>
    <i>
      <x v="76"/>
      <x v="81"/>
    </i>
    <i>
      <x v="77"/>
      <x v="79"/>
    </i>
    <i>
      <x v="78"/>
      <x v="78"/>
    </i>
    <i>
      <x v="79"/>
      <x v="83"/>
    </i>
    <i>
      <x v="80"/>
      <x v="72"/>
    </i>
    <i>
      <x v="81"/>
      <x v="70"/>
    </i>
    <i>
      <x v="82"/>
      <x v="68"/>
    </i>
    <i>
      <x v="83"/>
      <x v="73"/>
    </i>
    <i>
      <x v="84"/>
      <x v="87"/>
    </i>
    <i>
      <x v="85"/>
      <x v="86"/>
    </i>
    <i>
      <x v="86"/>
      <x v="77"/>
    </i>
    <i>
      <x v="87"/>
      <x v="82"/>
    </i>
    <i>
      <x v="88"/>
      <x v="88"/>
    </i>
    <i>
      <x v="89"/>
      <x v="76"/>
    </i>
    <i>
      <x v="90"/>
      <x v="89"/>
    </i>
    <i>
      <x v="91"/>
      <x v="69"/>
    </i>
    <i>
      <x v="92"/>
      <x v="74"/>
    </i>
    <i>
      <x v="93"/>
      <x v="80"/>
    </i>
    <i>
      <x v="94"/>
      <x v="75"/>
    </i>
    <i>
      <x v="95"/>
      <x v="71"/>
    </i>
    <i>
      <x v="96"/>
      <x v="92"/>
    </i>
    <i>
      <x v="97"/>
      <x v="109"/>
    </i>
    <i>
      <x v="99"/>
      <x v="110"/>
    </i>
    <i>
      <x v="100"/>
      <x v="112"/>
    </i>
    <i>
      <x v="101"/>
      <x v="111"/>
    </i>
    <i>
      <x v="103"/>
      <x v="54"/>
    </i>
    <i>
      <x v="104"/>
      <x v="43"/>
    </i>
    <i>
      <x v="105"/>
      <x v="64"/>
    </i>
    <i>
      <x v="107"/>
      <x v="63"/>
    </i>
    <i>
      <x v="108"/>
      <x v="59"/>
    </i>
    <i>
      <x v="109"/>
      <x v="66"/>
    </i>
    <i>
      <x v="111"/>
      <x v="39"/>
    </i>
    <i>
      <x v="112"/>
      <x v="53"/>
    </i>
    <i>
      <x v="113"/>
      <x v="49"/>
    </i>
    <i>
      <x v="114"/>
      <x v="62"/>
    </i>
    <i>
      <x v="115"/>
      <x v="38"/>
    </i>
    <i>
      <x v="116"/>
      <x v="45"/>
    </i>
    <i>
      <x v="117"/>
      <x v="61"/>
    </i>
    <i>
      <x v="119"/>
      <x v="44"/>
    </i>
    <i>
      <x v="120"/>
      <x v="67"/>
    </i>
  </rowItems>
  <colItems count="1">
    <i/>
  </colItems>
  <formats count="2">
    <format dxfId="38">
      <pivotArea dataOnly="0" labelOnly="1" outline="0" fieldPosition="0">
        <references count="1">
          <reference field="1" count="1">
            <x v="1"/>
          </reference>
        </references>
      </pivotArea>
    </format>
    <format dxfId="37">
      <pivotArea dataOnly="0" labelOnly="1" outline="0" fieldPosition="0">
        <references count="2">
          <reference field="0" count="1">
            <x v="3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99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5">
        <item m="1" x="464"/>
        <item m="1" x="615"/>
        <item m="1" x="265"/>
        <item m="1" x="513"/>
        <item m="1" x="721"/>
        <item m="1" x="503"/>
        <item m="1" x="297"/>
        <item m="1" x="390"/>
        <item m="1" x="291"/>
        <item m="1" x="380"/>
        <item m="1" x="349"/>
        <item m="1" x="611"/>
        <item m="1" x="620"/>
        <item m="1" x="351"/>
        <item m="1" x="340"/>
        <item m="1" x="357"/>
        <item m="1" x="465"/>
        <item m="1" x="253"/>
        <item m="1" x="254"/>
        <item m="1" x="256"/>
        <item m="1" x="262"/>
        <item m="1" x="676"/>
        <item m="1" x="363"/>
        <item m="1" x="325"/>
        <item m="1" x="388"/>
        <item m="1" x="366"/>
        <item m="1" x="675"/>
        <item m="1" x="701"/>
        <item m="1" x="529"/>
        <item m="1" x="374"/>
        <item m="1" x="531"/>
        <item m="1" x="427"/>
        <item m="1" x="530"/>
        <item m="1" x="375"/>
        <item m="1" x="555"/>
        <item m="1" x="328"/>
        <item m="1" x="605"/>
        <item m="1" x="526"/>
        <item m="1" x="237"/>
        <item m="1" x="618"/>
        <item m="1" x="596"/>
        <item m="1" x="360"/>
        <item m="1" x="525"/>
        <item m="1" x="627"/>
        <item m="1" x="315"/>
        <item m="1" x="571"/>
        <item m="1" x="703"/>
        <item m="1" x="512"/>
        <item m="1" x="293"/>
        <item m="1" x="527"/>
        <item m="1" x="598"/>
        <item m="1" x="202"/>
        <item m="1" x="463"/>
        <item m="1" x="718"/>
        <item m="1" x="704"/>
        <item m="1" x="313"/>
        <item m="1" x="710"/>
        <item m="1" x="716"/>
        <item m="1" x="358"/>
        <item m="1" x="603"/>
        <item m="1" x="362"/>
        <item m="1" x="212"/>
        <item m="1" x="478"/>
        <item m="1" x="556"/>
        <item m="1" x="436"/>
        <item m="1" x="343"/>
        <item m="1" x="417"/>
        <item m="1" x="719"/>
        <item m="1" x="330"/>
        <item x="1"/>
        <item m="1" x="553"/>
        <item m="1" x="369"/>
        <item m="1" x="646"/>
        <item m="1" x="435"/>
        <item m="1" x="485"/>
        <item m="1" x="583"/>
        <item m="1" x="326"/>
        <item m="1" x="497"/>
        <item m="1" x="647"/>
        <item m="1" x="590"/>
        <item m="1" x="691"/>
        <item m="1" x="466"/>
        <item m="1" x="593"/>
        <item m="1" x="459"/>
        <item m="1" x="229"/>
        <item m="1" x="648"/>
        <item m="1" x="532"/>
        <item m="1" x="377"/>
        <item m="1" x="483"/>
        <item m="1" x="276"/>
        <item m="1" x="614"/>
        <item m="1" x="272"/>
        <item m="1" x="240"/>
        <item m="1" x="669"/>
        <item m="1" x="418"/>
        <item m="1" x="332"/>
        <item m="1" x="235"/>
        <item m="1" x="361"/>
        <item m="1" x="248"/>
        <item m="1" x="690"/>
        <item m="1" x="469"/>
        <item m="1" x="574"/>
        <item m="1" x="367"/>
        <item m="1" x="273"/>
        <item m="1" x="434"/>
        <item m="1" x="370"/>
        <item m="1" x="722"/>
        <item m="1" x="451"/>
        <item m="1" x="472"/>
        <item m="1" x="270"/>
        <item m="1" x="447"/>
        <item m="1" x="310"/>
        <item m="1" x="344"/>
        <item m="1" x="554"/>
        <item m="1" x="419"/>
        <item m="1" x="342"/>
        <item m="1" x="552"/>
        <item m="1" x="514"/>
        <item m="1" x="365"/>
        <item m="1" x="597"/>
        <item x="85"/>
        <item x="86"/>
        <item x="95"/>
        <item x="96"/>
        <item x="89"/>
        <item x="90"/>
        <item m="1" x="500"/>
        <item m="1" x="570"/>
        <item m="1" x="350"/>
        <item m="1" x="206"/>
        <item m="1" x="400"/>
        <item m="1" x="226"/>
        <item m="1" x="655"/>
        <item m="1" x="280"/>
        <item m="1" x="386"/>
        <item m="1" x="480"/>
        <item m="1" x="659"/>
        <item m="1" x="284"/>
        <item m="1" x="203"/>
        <item m="1" x="398"/>
        <item m="1" x="224"/>
        <item m="1" x="354"/>
        <item m="1" x="573"/>
        <item m="1" x="414"/>
        <item m="1" x="348"/>
        <item m="1" x="222"/>
        <item m="1" x="713"/>
        <item m="1" x="579"/>
        <item m="1" x="311"/>
        <item m="1" x="286"/>
        <item m="1" x="473"/>
        <item m="1" x="484"/>
        <item m="1" x="312"/>
        <item m="1" x="402"/>
        <item m="1" x="204"/>
        <item m="1" x="192"/>
        <item m="1" x="569"/>
        <item m="1" x="456"/>
        <item m="1" x="205"/>
        <item m="1" x="413"/>
        <item m="1" x="347"/>
        <item m="1" x="209"/>
        <item m="1" x="564"/>
        <item m="1" x="397"/>
        <item m="1" x="223"/>
        <item m="1" x="657"/>
        <item m="1" x="282"/>
        <item m="1" x="654"/>
        <item m="1" x="279"/>
        <item m="1" x="399"/>
        <item m="1" x="225"/>
        <item m="1" x="582"/>
        <item m="1" x="316"/>
        <item m="1" x="656"/>
        <item m="1" x="281"/>
        <item m="1" x="658"/>
        <item m="1" x="283"/>
        <item m="1" x="221"/>
        <item m="1" x="712"/>
        <item x="111"/>
        <item x="112"/>
        <item x="99"/>
        <item x="100"/>
        <item x="113"/>
        <item x="114"/>
        <item x="101"/>
        <item x="102"/>
        <item x="109"/>
        <item x="110"/>
        <item x="107"/>
        <item x="108"/>
        <item m="1" x="356"/>
        <item m="1" x="295"/>
        <item m="1" x="387"/>
        <item m="1" x="198"/>
        <item m="1" x="452"/>
        <item m="1" x="683"/>
        <item m="1" x="337"/>
        <item m="1" x="694"/>
        <item m="1" x="335"/>
        <item m="1" x="692"/>
        <item m="1" x="453"/>
        <item m="1" x="684"/>
        <item m="1" x="250"/>
        <item m="1" x="428"/>
        <item m="1" x="336"/>
        <item m="1" x="693"/>
        <item m="1" x="338"/>
        <item m="1" x="695"/>
        <item m="1" x="550"/>
        <item m="1" x="359"/>
        <item m="1" x="504"/>
        <item m="1" x="493"/>
        <item m="1" x="305"/>
        <item m="1" x="230"/>
        <item m="1" x="278"/>
        <item m="1" x="498"/>
        <item m="1" x="535"/>
        <item m="1" x="195"/>
        <item m="1" x="515"/>
        <item m="1" x="495"/>
        <item m="1" x="288"/>
        <item m="1" x="492"/>
        <item m="1" x="301"/>
        <item m="1" x="494"/>
        <item m="1" x="421"/>
        <item m="1" x="406"/>
        <item m="1" x="430"/>
        <item m="1" x="252"/>
        <item m="1" x="213"/>
        <item m="1" x="232"/>
        <item m="1" x="635"/>
        <item m="1" x="231"/>
        <item m="1" x="600"/>
        <item m="1" x="405"/>
        <item m="1" x="506"/>
        <item m="1" x="259"/>
        <item m="1" x="697"/>
        <item m="1" x="630"/>
        <item m="1" x="507"/>
        <item m="1" x="260"/>
        <item m="1" x="304"/>
        <item m="1" x="410"/>
        <item m="1" x="508"/>
        <item m="1" x="261"/>
        <item m="1" x="323"/>
        <item m="1" x="285"/>
        <item m="1" x="591"/>
        <item m="1" x="211"/>
        <item m="1" x="505"/>
        <item m="1" x="258"/>
        <item m="1" x="672"/>
        <item m="1" x="481"/>
        <item m="1" x="699"/>
        <item m="1" x="632"/>
        <item m="1" x="698"/>
        <item m="1" x="631"/>
        <item m="1" x="565"/>
        <item m="1" x="251"/>
        <item m="1" x="217"/>
        <item m="1" x="663"/>
        <item m="1" x="652"/>
        <item m="1" x="576"/>
        <item x="141"/>
        <item x="142"/>
        <item m="1" x="408"/>
        <item m="1" x="200"/>
        <item m="1" x="520"/>
        <item m="1" x="334"/>
        <item m="1" x="429"/>
        <item m="1" x="488"/>
        <item m="1" x="378"/>
        <item m="1" x="241"/>
        <item m="1" x="723"/>
        <item m="1" x="462"/>
        <item m="1" x="541"/>
        <item m="1" x="715"/>
        <item m="1" x="255"/>
        <item m="1" x="215"/>
        <item m="1" x="268"/>
        <item m="1" x="218"/>
        <item x="127"/>
        <item x="128"/>
        <item x="123"/>
        <item x="124"/>
        <item x="143"/>
        <item x="144"/>
        <item m="1" x="592"/>
        <item m="1" x="476"/>
        <item x="121"/>
        <item x="122"/>
        <item x="129"/>
        <item x="130"/>
        <item m="1" x="538"/>
        <item m="1" x="673"/>
        <item m="1" x="589"/>
        <item m="1" x="680"/>
        <item m="1" x="187"/>
        <item m="1" x="460"/>
        <item m="1" x="450"/>
        <item m="1" x="540"/>
        <item x="133"/>
        <item x="134"/>
        <item x="125"/>
        <item x="126"/>
        <item m="1" x="637"/>
        <item m="1" x="578"/>
        <item m="1" x="664"/>
        <item m="1" x="207"/>
        <item m="1" x="267"/>
        <item m="1" x="461"/>
        <item m="1" x="299"/>
        <item m="1" x="624"/>
        <item x="117"/>
        <item x="118"/>
        <item m="1" x="700"/>
        <item m="1" x="623"/>
        <item x="115"/>
        <item x="116"/>
        <item x="145"/>
        <item x="146"/>
        <item m="1" x="621"/>
        <item m="1" x="496"/>
        <item m="1" x="355"/>
        <item m="1" x="499"/>
        <item x="139"/>
        <item x="140"/>
        <item m="1" x="449"/>
        <item m="1" x="714"/>
        <item m="1" x="636"/>
        <item m="1" x="324"/>
        <item m="1" x="245"/>
        <item m="1" x="189"/>
        <item x="149"/>
        <item x="150"/>
        <item m="1" x="403"/>
        <item m="1" x="610"/>
        <item x="157"/>
        <item x="158"/>
        <item m="1" x="327"/>
        <item m="1" x="395"/>
        <item m="1" x="458"/>
        <item m="1" x="415"/>
        <item m="1" x="333"/>
        <item m="1" x="477"/>
        <item m="1" x="404"/>
        <item m="1" x="640"/>
        <item m="1" x="448"/>
        <item m="1" x="707"/>
        <item x="151"/>
        <item x="152"/>
        <item x="147"/>
        <item x="148"/>
        <item m="1" x="467"/>
        <item m="1" x="371"/>
        <item m="1" x="668"/>
        <item m="1" x="188"/>
        <item m="1" x="511"/>
        <item m="1" x="234"/>
        <item m="1" x="706"/>
        <item m="1" x="381"/>
        <item x="161"/>
        <item x="162"/>
        <item m="1" x="634"/>
        <item m="1" x="489"/>
        <item m="1" x="384"/>
        <item m="1" x="487"/>
        <item m="1" x="536"/>
        <item m="1" x="519"/>
        <item m="1" x="364"/>
        <item m="1" x="546"/>
        <item m="1" x="264"/>
        <item m="1" x="677"/>
        <item m="1" x="446"/>
        <item m="1" x="644"/>
        <item m="1" x="303"/>
        <item m="1" x="296"/>
        <item m="1" x="287"/>
        <item m="1" x="545"/>
        <item m="1" x="228"/>
        <item m="1" x="649"/>
        <item m="1" x="389"/>
        <item m="1" x="544"/>
        <item m="1" x="572"/>
        <item m="1" x="501"/>
        <item m="1" x="345"/>
        <item m="1" x="242"/>
        <item x="119"/>
        <item x="120"/>
        <item x="131"/>
        <item x="132"/>
        <item x="159"/>
        <item x="160"/>
        <item x="135"/>
        <item x="136"/>
        <item m="1" x="709"/>
        <item m="1" x="643"/>
        <item m="1" x="257"/>
        <item m="1" x="331"/>
        <item m="1" x="629"/>
        <item m="1" x="543"/>
        <item m="1" x="568"/>
        <item m="1" x="391"/>
        <item m="1" x="424"/>
        <item m="1" x="547"/>
        <item m="1" x="522"/>
        <item m="1" x="190"/>
        <item m="1" x="422"/>
        <item m="1" x="609"/>
        <item m="1" x="650"/>
        <item m="1" x="641"/>
        <item x="165"/>
        <item x="166"/>
        <item m="1" x="269"/>
        <item m="1" x="608"/>
        <item m="1" x="290"/>
        <item m="1" x="393"/>
        <item m="1" x="238"/>
        <item m="1" x="678"/>
        <item m="1" x="394"/>
        <item m="1" x="382"/>
        <item x="0"/>
        <item x="2"/>
        <item m="1" x="626"/>
        <item m="1" x="599"/>
        <item m="1" x="346"/>
        <item m="1" x="321"/>
        <item m="1" x="385"/>
        <item m="1" x="243"/>
        <item m="1" x="300"/>
        <item m="1" x="411"/>
        <item m="1" x="319"/>
        <item m="1" x="595"/>
        <item m="1" x="537"/>
        <item m="1" x="533"/>
        <item m="1" x="524"/>
        <item m="1" x="502"/>
        <item m="1" x="667"/>
        <item m="1" x="439"/>
        <item x="169"/>
        <item x="170"/>
        <item m="1" x="628"/>
        <item m="1" x="681"/>
        <item x="163"/>
        <item x="164"/>
        <item m="1" x="665"/>
        <item m="1" x="214"/>
        <item m="1" x="320"/>
        <item m="1" x="662"/>
        <item m="1" x="491"/>
        <item m="1" x="651"/>
        <item x="153"/>
        <item x="154"/>
        <item m="1" x="457"/>
        <item m="1" x="298"/>
        <item m="1" x="431"/>
        <item m="1" x="705"/>
        <item m="1" x="468"/>
        <item m="1" x="396"/>
        <item m="1" x="471"/>
        <item m="1" x="425"/>
        <item m="1" x="289"/>
        <item m="1" x="682"/>
        <item x="173"/>
        <item x="174"/>
        <item m="1" x="689"/>
        <item m="1" x="392"/>
        <item m="1" x="633"/>
        <item m="1" x="518"/>
        <item m="1" x="454"/>
        <item m="1" x="372"/>
        <item m="1" x="227"/>
        <item m="1" x="441"/>
        <item m="1" x="445"/>
        <item m="1" x="585"/>
        <item m="1" x="443"/>
        <item m="1" x="577"/>
        <item m="1" x="307"/>
        <item m="1" x="602"/>
        <item m="1" x="562"/>
        <item m="1" x="440"/>
        <item m="1" x="619"/>
        <item m="1" x="679"/>
        <item m="1" x="510"/>
        <item m="1" x="201"/>
        <item m="1" x="247"/>
        <item m="1" x="442"/>
        <item m="1" x="702"/>
        <item m="1" x="642"/>
        <item m="1" x="587"/>
        <item m="1" x="191"/>
        <item m="1" x="594"/>
        <item m="1" x="661"/>
        <item m="1" x="308"/>
        <item m="1" x="523"/>
        <item m="1" x="528"/>
        <item m="1" x="708"/>
        <item m="1" x="368"/>
        <item m="1" x="249"/>
        <item m="1" x="625"/>
        <item m="1" x="373"/>
        <item m="1" x="666"/>
        <item m="1" x="244"/>
        <item m="1" x="401"/>
        <item m="1" x="271"/>
        <item m="1" x="352"/>
        <item m="1" x="208"/>
        <item m="1" x="566"/>
        <item m="1" x="437"/>
        <item m="1" x="584"/>
        <item m="1" x="616"/>
        <item m="1" x="711"/>
        <item m="1" x="617"/>
        <item m="1" x="302"/>
        <item m="1" x="517"/>
        <item m="1" x="216"/>
        <item m="1" x="479"/>
        <item x="137"/>
        <item x="138"/>
        <item m="1" x="236"/>
        <item m="1" x="638"/>
        <item m="1" x="567"/>
        <item m="1" x="586"/>
        <item m="1" x="444"/>
        <item m="1" x="486"/>
        <item m="1" x="275"/>
        <item m="1" x="542"/>
        <item m="1" x="317"/>
        <item m="1" x="426"/>
        <item m="1" x="720"/>
        <item m="1" x="660"/>
        <item m="1" x="197"/>
        <item m="1" x="563"/>
        <item m="1" x="339"/>
        <item m="1" x="639"/>
        <item m="1" x="432"/>
        <item m="1" x="601"/>
        <item m="1" x="557"/>
        <item m="1" x="482"/>
        <item m="1" x="474"/>
        <item m="1" x="606"/>
        <item m="1" x="475"/>
        <item m="1" x="607"/>
        <item m="1" x="416"/>
        <item m="1" x="685"/>
        <item m="1" x="724"/>
        <item m="1" x="670"/>
        <item m="1" x="376"/>
        <item m="1" x="534"/>
        <item m="1" x="219"/>
        <item m="1" x="407"/>
        <item m="1" x="548"/>
        <item m="1" x="645"/>
        <item m="1" x="292"/>
        <item m="1" x="246"/>
        <item m="1" x="622"/>
        <item m="1" x="196"/>
        <item m="1" x="561"/>
        <item m="1" x="210"/>
        <item m="1" x="696"/>
        <item m="1" x="239"/>
        <item m="1" x="674"/>
        <item m="1" x="549"/>
        <item m="1" x="318"/>
        <item m="1" x="516"/>
        <item m="1" x="717"/>
        <item m="1" x="558"/>
        <item m="1" x="266"/>
        <item m="1" x="687"/>
        <item m="1" x="412"/>
        <item m="1" x="341"/>
        <item m="1" x="588"/>
        <item m="1" x="455"/>
        <item m="1" x="409"/>
        <item m="1" x="220"/>
        <item x="3"/>
        <item x="4"/>
        <item m="1" x="379"/>
        <item m="1" x="420"/>
        <item m="1" x="470"/>
        <item m="1" x="233"/>
        <item m="1" x="438"/>
        <item m="1" x="423"/>
        <item m="1" x="575"/>
        <item m="1" x="539"/>
        <item m="1" x="309"/>
        <item m="1" x="277"/>
        <item m="1" x="521"/>
        <item m="1" x="433"/>
        <item m="1" x="653"/>
        <item m="1" x="31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m="1" x="688"/>
        <item m="1" x="604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551"/>
        <item m="1" x="294"/>
        <item x="55"/>
        <item x="56"/>
        <item x="57"/>
        <item x="58"/>
        <item x="59"/>
        <item x="60"/>
        <item x="177"/>
        <item x="178"/>
        <item x="61"/>
        <item x="62"/>
        <item x="63"/>
        <item x="64"/>
        <item m="1" x="581"/>
        <item m="1" x="329"/>
        <item m="1" x="263"/>
        <item m="1" x="353"/>
        <item m="1" x="274"/>
        <item m="1" x="322"/>
        <item x="65"/>
        <item x="66"/>
        <item m="1" x="509"/>
        <item m="1" x="194"/>
        <item m="1" x="580"/>
        <item m="1" x="193"/>
        <item m="1" x="612"/>
        <item m="1" x="199"/>
        <item x="181"/>
        <item x="182"/>
        <item m="1" x="671"/>
        <item m="1" x="560"/>
        <item m="1" x="383"/>
        <item m="1" x="559"/>
        <item x="185"/>
        <item x="186"/>
        <item x="183"/>
        <item x="184"/>
        <item m="1" x="613"/>
        <item m="1" x="490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306"/>
        <item m="1" x="686"/>
        <item x="83"/>
        <item x="84"/>
        <item x="87"/>
        <item x="88"/>
        <item x="91"/>
        <item x="92"/>
        <item x="93"/>
        <item x="94"/>
        <item x="97"/>
        <item x="98"/>
        <item x="103"/>
        <item x="104"/>
        <item x="105"/>
        <item x="106"/>
        <item x="155"/>
        <item x="156"/>
        <item x="167"/>
        <item x="168"/>
        <item x="171"/>
        <item x="172"/>
        <item x="175"/>
        <item x="176"/>
        <item x="17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15">
        <item m="1" x="406"/>
        <item m="1" x="443"/>
        <item m="1" x="410"/>
        <item m="1" x="446"/>
        <item m="1" x="414"/>
        <item m="1" x="449"/>
        <item m="1" x="419"/>
        <item m="1" x="452"/>
        <item m="1" x="423"/>
        <item m="1" x="454"/>
        <item m="1" x="427"/>
        <item m="1" x="456"/>
        <item m="1" x="431"/>
        <item m="1" x="458"/>
        <item x="83"/>
        <item x="84"/>
        <item x="85"/>
        <item x="86"/>
        <item m="1" x="710"/>
        <item x="87"/>
        <item x="88"/>
        <item m="1" x="208"/>
        <item x="89"/>
        <item x="90"/>
        <item m="1" x="217"/>
        <item x="91"/>
        <item x="92"/>
        <item m="1" x="219"/>
        <item x="93"/>
        <item x="94"/>
        <item x="95"/>
        <item x="96"/>
        <item m="1" x="566"/>
        <item m="1" x="588"/>
        <item m="1" x="570"/>
        <item m="1" x="590"/>
        <item m="1" x="574"/>
        <item m="1" x="592"/>
        <item m="1" x="577"/>
        <item m="1" x="594"/>
        <item m="1" x="580"/>
        <item m="1" x="596"/>
        <item m="1" x="334"/>
        <item m="1" x="637"/>
        <item m="1" x="665"/>
        <item m="1" x="343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475"/>
        <item m="1" x="240"/>
        <item m="1" x="275"/>
        <item m="1" x="485"/>
        <item m="1" x="244"/>
        <item m="1" x="279"/>
        <item m="1" x="495"/>
        <item m="1" x="247"/>
        <item m="1" x="282"/>
        <item m="1" x="505"/>
        <item m="1" x="251"/>
        <item m="1" x="285"/>
        <item m="1" x="254"/>
        <item m="1" x="288"/>
        <item m="1" x="257"/>
        <item m="1" x="292"/>
        <item m="1" x="261"/>
        <item m="1" x="295"/>
        <item m="1" x="264"/>
        <item m="1" x="298"/>
        <item m="1" x="268"/>
        <item m="1" x="302"/>
        <item m="1" x="271"/>
        <item m="1" x="306"/>
        <item m="1" x="602"/>
        <item m="1" x="369"/>
        <item m="1" x="400"/>
        <item m="1" x="608"/>
        <item m="1" x="372"/>
        <item m="1" x="403"/>
        <item m="1" x="614"/>
        <item m="1" x="375"/>
        <item m="1" x="407"/>
        <item m="1" x="378"/>
        <item m="1" x="411"/>
        <item m="1" x="382"/>
        <item m="1" x="415"/>
        <item m="1" x="385"/>
        <item m="1" x="420"/>
        <item m="1" x="388"/>
        <item m="1" x="424"/>
        <item m="1" x="391"/>
        <item m="1" x="428"/>
        <item m="1" x="394"/>
        <item m="1" x="432"/>
        <item m="1" x="397"/>
        <item m="1" x="435"/>
        <item m="1" x="705"/>
        <item m="1" x="520"/>
        <item m="1" x="549"/>
        <item m="1" x="200"/>
        <item m="1" x="523"/>
        <item m="1" x="552"/>
        <item m="1" x="526"/>
        <item m="1" x="555"/>
        <item m="1" x="529"/>
        <item m="1" x="558"/>
        <item m="1" x="533"/>
        <item m="1" x="561"/>
        <item m="1" x="536"/>
        <item m="1" x="564"/>
        <item m="1" x="539"/>
        <item m="1" x="567"/>
        <item m="1" x="542"/>
        <item m="1" x="571"/>
        <item m="1" x="545"/>
        <item m="1" x="575"/>
        <item m="1" x="547"/>
        <item m="1" x="578"/>
        <item m="1" x="331"/>
        <item m="1" x="620"/>
        <item m="1" x="634"/>
        <item m="1" x="337"/>
        <item m="1" x="622"/>
        <item m="1" x="638"/>
        <item m="1" x="624"/>
        <item m="1" x="641"/>
        <item m="1" x="625"/>
        <item m="1" x="644"/>
        <item m="1" x="626"/>
        <item m="1" x="647"/>
        <item m="1" x="628"/>
        <item m="1" x="650"/>
        <item m="1" x="629"/>
        <item m="1" x="653"/>
        <item m="1" x="630"/>
        <item m="1" x="656"/>
        <item m="1" x="631"/>
        <item m="1" x="659"/>
        <item m="1" x="632"/>
        <item m="1" x="662"/>
        <item m="1" x="472"/>
        <item m="1" x="221"/>
        <item m="1" x="237"/>
        <item m="1" x="478"/>
        <item m="1" x="222"/>
        <item m="1" x="241"/>
        <item m="1" x="489"/>
        <item m="1" x="224"/>
        <item m="1" x="245"/>
        <item m="1" x="225"/>
        <item m="1" x="248"/>
        <item m="1" x="227"/>
        <item m="1" x="252"/>
        <item m="1" x="228"/>
        <item m="1" x="255"/>
        <item m="1" x="229"/>
        <item m="1" x="258"/>
        <item m="1" x="231"/>
        <item m="1" x="262"/>
        <item m="1" x="232"/>
        <item m="1" x="265"/>
        <item m="1" x="234"/>
        <item m="1" x="269"/>
        <item m="1" x="600"/>
        <item m="1" x="356"/>
        <item m="1" x="367"/>
        <item m="1" x="604"/>
        <item m="1" x="357"/>
        <item m="1" x="370"/>
        <item m="1" x="611"/>
        <item m="1" x="358"/>
        <item m="1" x="373"/>
        <item m="1" x="616"/>
        <item m="1" x="359"/>
        <item m="1" x="376"/>
        <item m="1" x="618"/>
        <item m="1" x="360"/>
        <item m="1" x="379"/>
        <item m="1" x="627"/>
        <item m="1" x="362"/>
        <item m="1" x="383"/>
        <item m="1" x="363"/>
        <item m="1" x="386"/>
        <item m="1" x="364"/>
        <item m="1" x="389"/>
        <item m="1" x="365"/>
        <item m="1" x="392"/>
        <item m="1" x="366"/>
        <item m="1" x="395"/>
        <item m="1" x="702"/>
        <item m="1" x="508"/>
        <item m="1" x="518"/>
        <item m="1" x="707"/>
        <item m="1" x="509"/>
        <item m="1" x="521"/>
        <item m="1" x="510"/>
        <item m="1" x="524"/>
        <item m="1" x="511"/>
        <item m="1" x="527"/>
        <item m="1" x="512"/>
        <item m="1" x="530"/>
        <item m="1" x="513"/>
        <item m="1" x="534"/>
        <item m="1" x="514"/>
        <item m="1" x="537"/>
        <item m="1" x="515"/>
        <item m="1" x="540"/>
        <item m="1" x="516"/>
        <item m="1" x="543"/>
        <item m="1" x="517"/>
        <item m="1" x="546"/>
        <item m="1" x="711"/>
        <item m="1" x="339"/>
        <item m="1" x="666"/>
        <item m="1" x="692"/>
        <item m="1" x="347"/>
        <item m="1" x="668"/>
        <item m="1" x="693"/>
        <item m="1" x="352"/>
        <item m="1" x="671"/>
        <item m="1" x="694"/>
        <item m="1" x="674"/>
        <item m="1" x="695"/>
        <item m="1" x="677"/>
        <item m="1" x="696"/>
        <item m="1" x="680"/>
        <item m="1" x="697"/>
        <item m="1" x="683"/>
        <item m="1" x="698"/>
        <item m="1" x="686"/>
        <item m="1" x="699"/>
        <item m="1" x="689"/>
        <item m="1" x="700"/>
        <item m="1" x="691"/>
        <item m="1" x="701"/>
        <item m="1" x="712"/>
        <item m="1" x="480"/>
        <item m="1" x="276"/>
        <item m="1" x="308"/>
        <item m="1" x="491"/>
        <item m="1" x="280"/>
        <item m="1" x="310"/>
        <item m="1" x="503"/>
        <item m="1" x="283"/>
        <item m="1" x="311"/>
        <item m="1" x="286"/>
        <item m="1" x="312"/>
        <item m="1" x="289"/>
        <item m="1" x="313"/>
        <item m="1" x="293"/>
        <item m="1" x="315"/>
        <item m="1" x="296"/>
        <item m="1" x="317"/>
        <item m="1" x="299"/>
        <item m="1" x="319"/>
        <item m="1" x="303"/>
        <item m="1" x="321"/>
        <item m="1" x="307"/>
        <item m="1" x="324"/>
        <item m="1" x="713"/>
        <item m="1" x="401"/>
        <item m="1" x="438"/>
        <item m="1" x="404"/>
        <item m="1" x="441"/>
        <item m="1" x="408"/>
        <item m="1" x="444"/>
        <item m="1" x="412"/>
        <item m="1" x="447"/>
        <item m="1" x="417"/>
        <item m="1" x="450"/>
        <item m="1" x="421"/>
        <item m="1" x="453"/>
        <item m="1" x="425"/>
        <item m="1" x="455"/>
        <item m="1" x="429"/>
        <item m="1" x="457"/>
        <item m="1" x="433"/>
        <item m="1" x="459"/>
        <item m="1" x="436"/>
        <item m="1" x="460"/>
        <item m="1" x="714"/>
        <item m="1" x="709"/>
        <item m="1" x="550"/>
        <item m="1" x="581"/>
        <item m="1" x="207"/>
        <item m="1" x="553"/>
        <item m="1" x="582"/>
        <item m="1" x="556"/>
        <item m="1" x="584"/>
        <item m="1" x="559"/>
        <item m="1" x="585"/>
        <item m="1" x="562"/>
        <item m="1" x="586"/>
        <item x="0"/>
        <item x="2"/>
        <item m="1" x="568"/>
        <item m="1" x="589"/>
        <item m="1" x="572"/>
        <item m="1" x="591"/>
        <item m="1" x="576"/>
        <item m="1" x="593"/>
        <item m="1" x="579"/>
        <item m="1" x="595"/>
        <item m="1" x="333"/>
        <item m="1" x="635"/>
        <item m="1" x="664"/>
        <item m="1" x="341"/>
        <item m="1" x="639"/>
        <item m="1" x="667"/>
        <item m="1" x="642"/>
        <item m="1" x="669"/>
        <item m="1" x="645"/>
        <item m="1" x="672"/>
        <item m="1" x="648"/>
        <item m="1" x="675"/>
        <item m="1" x="651"/>
        <item m="1" x="678"/>
        <item m="1" x="654"/>
        <item m="1" x="681"/>
        <item m="1" x="657"/>
        <item m="1" x="684"/>
        <item m="1" x="660"/>
        <item m="1" x="687"/>
        <item m="1" x="663"/>
        <item m="1" x="690"/>
        <item m="1" x="474"/>
        <item m="1" x="238"/>
        <item m="1" x="273"/>
        <item m="1" x="483"/>
        <item m="1" x="242"/>
        <item m="1" x="277"/>
        <item m="1" x="246"/>
        <item m="1" x="281"/>
        <item m="1" x="249"/>
        <item m="1" x="284"/>
        <item m="1" x="253"/>
        <item m="1" x="287"/>
        <item m="1" x="256"/>
        <item m="1" x="290"/>
        <item m="1" x="259"/>
        <item m="1" x="294"/>
        <item m="1" x="263"/>
        <item m="1" x="297"/>
        <item m="1" x="266"/>
        <item m="1" x="300"/>
        <item m="1" x="270"/>
        <item m="1" x="304"/>
        <item m="1" x="368"/>
        <item m="1" x="398"/>
        <item m="1" x="371"/>
        <item m="1" x="402"/>
        <item m="1" x="374"/>
        <item m="1" x="405"/>
        <item m="1" x="377"/>
        <item m="1" x="409"/>
        <item m="1" x="380"/>
        <item m="1" x="413"/>
        <item m="1" x="384"/>
        <item m="1" x="418"/>
        <item m="1" x="387"/>
        <item m="1" x="422"/>
        <item m="1" x="390"/>
        <item m="1" x="426"/>
        <item m="1" x="393"/>
        <item m="1" x="430"/>
        <item m="1" x="396"/>
        <item m="1" x="434"/>
        <item m="1" x="704"/>
        <item m="1" x="519"/>
        <item m="1" x="548"/>
        <item m="1" x="198"/>
        <item m="1" x="522"/>
        <item m="1" x="551"/>
        <item m="1" x="525"/>
        <item m="1" x="554"/>
        <item m="1" x="528"/>
        <item m="1" x="557"/>
        <item m="1" x="531"/>
        <item m="1" x="560"/>
        <item m="1" x="535"/>
        <item m="1" x="563"/>
        <item m="1" x="538"/>
        <item m="1" x="565"/>
        <item m="1" x="541"/>
        <item m="1" x="569"/>
        <item m="1" x="544"/>
        <item m="1" x="573"/>
        <item x="115"/>
        <item x="116"/>
        <item m="1" x="330"/>
        <item m="1" x="619"/>
        <item m="1" x="633"/>
        <item m="1" x="335"/>
        <item m="1" x="621"/>
        <item m="1" x="636"/>
        <item m="1" x="344"/>
        <item m="1" x="623"/>
        <item m="1" x="640"/>
        <item m="1" x="350"/>
        <item x="117"/>
        <item x="118"/>
        <item m="1" x="355"/>
        <item x="119"/>
        <item x="120"/>
        <item m="1" x="381"/>
        <item x="121"/>
        <item x="122"/>
        <item x="123"/>
        <item x="124"/>
        <item x="125"/>
        <item x="126"/>
        <item x="127"/>
        <item x="128"/>
        <item x="129"/>
        <item x="130"/>
        <item m="1" x="471"/>
        <item m="1" x="220"/>
        <item m="1" x="235"/>
        <item m="1" x="477"/>
        <item x="131"/>
        <item x="132"/>
        <item m="1" x="488"/>
        <item m="1" x="223"/>
        <item m="1" x="243"/>
        <item m="1" x="501"/>
        <item x="133"/>
        <item x="134"/>
        <item m="1" x="506"/>
        <item m="1" x="226"/>
        <item m="1" x="250"/>
        <item m="1" x="532"/>
        <item x="135"/>
        <item x="136"/>
        <item m="1" x="587"/>
        <item x="137"/>
        <item x="138"/>
        <item m="1" x="230"/>
        <item m="1" x="260"/>
        <item x="139"/>
        <item x="140"/>
        <item m="1" x="233"/>
        <item m="1" x="267"/>
        <item m="1" x="609"/>
        <item m="1" x="440"/>
        <item m="1" x="462"/>
        <item m="1" x="615"/>
        <item x="141"/>
        <item x="142"/>
        <item x="143"/>
        <item x="144"/>
        <item x="145"/>
        <item x="146"/>
        <item m="1" x="481"/>
        <item m="1" x="201"/>
        <item m="1" x="212"/>
        <item x="147"/>
        <item x="148"/>
        <item x="149"/>
        <item x="150"/>
        <item m="1" x="338"/>
        <item m="1" x="346"/>
        <item m="1" x="479"/>
        <item m="1" x="490"/>
        <item m="1" x="502"/>
        <item m="1" x="507"/>
        <item m="1" x="605"/>
        <item m="1" x="612"/>
        <item m="1" x="617"/>
        <item x="151"/>
        <item x="152"/>
        <item m="1" x="708"/>
        <item m="1" x="206"/>
        <item x="153"/>
        <item x="154"/>
        <item m="1" x="216"/>
        <item m="1" x="332"/>
        <item m="1" x="340"/>
        <item m="1" x="348"/>
        <item m="1" x="353"/>
        <item m="1" x="361"/>
        <item m="1" x="416"/>
        <item m="1" x="467"/>
        <item m="1" x="470"/>
        <item m="1" x="476"/>
        <item m="1" x="473"/>
        <item m="1" x="482"/>
        <item m="1" x="493"/>
        <item x="155"/>
        <item x="156"/>
        <item m="1" x="504"/>
        <item x="157"/>
        <item x="158"/>
        <item m="1" x="601"/>
        <item m="1" x="606"/>
        <item x="159"/>
        <item x="160"/>
        <item x="161"/>
        <item x="162"/>
        <item m="1" x="703"/>
        <item m="1" x="197"/>
        <item m="1" x="210"/>
        <item x="163"/>
        <item x="164"/>
        <item x="165"/>
        <item x="166"/>
        <item m="1" x="342"/>
        <item m="1" x="349"/>
        <item x="167"/>
        <item x="168"/>
        <item m="1" x="354"/>
        <item x="169"/>
        <item x="170"/>
        <item x="171"/>
        <item x="172"/>
        <item x="173"/>
        <item x="174"/>
        <item m="1" x="202"/>
        <item m="1" x="484"/>
        <item m="1" x="494"/>
        <item m="1" x="316"/>
        <item m="1" x="326"/>
        <item m="1" x="318"/>
        <item m="1" x="327"/>
        <item x="3"/>
        <item x="4"/>
        <item m="1" x="322"/>
        <item m="1" x="328"/>
        <item m="1" x="325"/>
        <item m="1" x="329"/>
        <item m="1" x="203"/>
        <item m="1" x="607"/>
        <item m="1" x="439"/>
        <item m="1" x="461"/>
        <item m="1" x="613"/>
        <item m="1" x="442"/>
        <item m="1" x="463"/>
        <item m="1" x="445"/>
        <item m="1" x="464"/>
        <item m="1" x="448"/>
        <item m="1" x="465"/>
        <item m="1" x="451"/>
        <item m="1" x="466"/>
        <item x="5"/>
        <item x="6"/>
        <item x="7"/>
        <item x="8"/>
        <item x="9"/>
        <item x="10"/>
        <item x="11"/>
        <item x="12"/>
        <item x="13"/>
        <item x="14"/>
        <item m="1" x="204"/>
        <item m="1" x="199"/>
        <item x="15"/>
        <item x="16"/>
        <item m="1" x="211"/>
        <item m="1" x="583"/>
        <item m="1" x="598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36"/>
        <item x="33"/>
        <item x="34"/>
        <item m="1" x="345"/>
        <item x="35"/>
        <item x="36"/>
        <item m="1" x="35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278"/>
        <item m="1" x="309"/>
        <item x="55"/>
        <item x="56"/>
        <item x="57"/>
        <item x="58"/>
        <item x="59"/>
        <item x="60"/>
        <item m="1" x="291"/>
        <item m="1" x="314"/>
        <item x="61"/>
        <item x="62"/>
        <item x="63"/>
        <item x="64"/>
        <item m="1" x="301"/>
        <item m="1" x="320"/>
        <item m="1" x="305"/>
        <item m="1" x="323"/>
        <item m="1" x="603"/>
        <item m="1" x="399"/>
        <item m="1" x="437"/>
        <item m="1" x="610"/>
        <item x="65"/>
        <item x="66"/>
        <item x="175"/>
        <item x="176"/>
        <item x="177"/>
        <item x="178"/>
        <item x="179"/>
        <item x="180"/>
        <item m="1" x="706"/>
        <item m="1" x="205"/>
        <item x="181"/>
        <item x="182"/>
        <item m="1" x="215"/>
        <item x="183"/>
        <item x="184"/>
        <item x="185"/>
        <item x="186"/>
        <item x="187"/>
        <item x="188"/>
        <item m="1" x="643"/>
        <item m="1" x="670"/>
        <item m="1" x="646"/>
        <item m="1" x="673"/>
        <item m="1" x="649"/>
        <item m="1" x="676"/>
        <item m="1" x="652"/>
        <item m="1" x="679"/>
        <item m="1" x="655"/>
        <item m="1" x="682"/>
        <item m="1" x="658"/>
        <item m="1" x="685"/>
        <item m="1" x="661"/>
        <item m="1" x="688"/>
        <item m="1" x="236"/>
        <item m="1" x="272"/>
        <item m="1" x="239"/>
        <item m="1" x="274"/>
        <item x="189"/>
        <item x="190"/>
        <item x="191"/>
        <item x="192"/>
        <item x="193"/>
        <item x="194"/>
        <item x="195"/>
        <item x="19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468"/>
        <item m="1" x="469"/>
        <item m="1" x="486"/>
        <item m="1" x="597"/>
        <item m="1" x="599"/>
        <item m="1" x="487"/>
        <item m="1" x="209"/>
        <item m="1" x="492"/>
        <item m="1" x="213"/>
        <item m="1" x="214"/>
        <item m="1" x="496"/>
        <item m="1" x="497"/>
        <item m="1" x="498"/>
        <item m="1" x="499"/>
        <item m="1" x="500"/>
        <item m="1" x="21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96">
    <i>
      <x v="14"/>
      <x v="701"/>
      <x v="7"/>
    </i>
    <i>
      <x v="15"/>
      <x v="702"/>
      <x v="10"/>
    </i>
    <i>
      <x v="16"/>
      <x v="120"/>
      <x v="7"/>
    </i>
    <i>
      <x v="17"/>
      <x v="121"/>
      <x v="10"/>
    </i>
    <i>
      <x v="19"/>
      <x v="703"/>
      <x v="7"/>
    </i>
    <i>
      <x v="20"/>
      <x v="704"/>
      <x v="10"/>
    </i>
    <i>
      <x v="22"/>
      <x v="124"/>
      <x v="7"/>
    </i>
    <i>
      <x v="23"/>
      <x v="125"/>
      <x v="10"/>
    </i>
    <i>
      <x v="25"/>
      <x v="705"/>
      <x v="7"/>
    </i>
    <i>
      <x v="26"/>
      <x v="706"/>
      <x v="10"/>
    </i>
    <i>
      <x v="28"/>
      <x v="707"/>
      <x v="7"/>
    </i>
    <i>
      <x v="29"/>
      <x v="708"/>
      <x v="10"/>
    </i>
    <i>
      <x v="30"/>
      <x v="122"/>
      <x v="7"/>
    </i>
    <i>
      <x v="31"/>
      <x v="123"/>
      <x v="10"/>
    </i>
    <i>
      <x v="46"/>
      <x v="709"/>
      <x v="7"/>
    </i>
    <i>
      <x v="47"/>
      <x v="710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711"/>
      <x v="7"/>
    </i>
    <i>
      <x v="53"/>
      <x v="712"/>
      <x v="10"/>
    </i>
    <i>
      <x v="54"/>
      <x v="713"/>
      <x v="7"/>
    </i>
    <i>
      <x v="55"/>
      <x v="714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308"/>
      <x v="421"/>
      <x v="7"/>
    </i>
    <i>
      <x v="309"/>
      <x v="422"/>
      <x v="10"/>
    </i>
    <i>
      <x v="402"/>
      <x v="317"/>
      <x v="7"/>
    </i>
    <i>
      <x v="403"/>
      <x v="318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4"/>
      <x v="389"/>
      <x v="7"/>
    </i>
    <i>
      <x v="435"/>
      <x v="390"/>
      <x v="10"/>
    </i>
    <i>
      <x v="440"/>
      <x v="301"/>
      <x v="7"/>
    </i>
    <i>
      <x v="441"/>
      <x v="302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3"/>
      <x v="325"/>
      <x v="7"/>
    </i>
    <i>
      <x v="454"/>
      <x v="326"/>
      <x v="10"/>
    </i>
    <i>
      <x v="461"/>
      <x v="263"/>
      <x v="7"/>
    </i>
    <i>
      <x v="462"/>
      <x v="264"/>
      <x v="10"/>
    </i>
    <i>
      <x v="463"/>
      <x v="285"/>
      <x v="7"/>
    </i>
    <i>
      <x v="464"/>
      <x v="286"/>
      <x v="10"/>
    </i>
    <i>
      <x v="465"/>
      <x v="319"/>
      <x v="7"/>
    </i>
    <i>
      <x v="466"/>
      <x v="320"/>
      <x v="10"/>
    </i>
    <i>
      <x v="470"/>
      <x v="351"/>
      <x v="7"/>
    </i>
    <i>
      <x v="471"/>
      <x v="352"/>
      <x v="10"/>
    </i>
    <i>
      <x v="472"/>
      <x v="333"/>
      <x v="7"/>
    </i>
    <i>
      <x v="473"/>
      <x v="334"/>
      <x v="10"/>
    </i>
    <i>
      <x v="483"/>
      <x v="349"/>
      <x v="7"/>
    </i>
    <i>
      <x v="484"/>
      <x v="350"/>
      <x v="10"/>
    </i>
    <i>
      <x v="487"/>
      <x v="451"/>
      <x v="7"/>
    </i>
    <i>
      <x v="488"/>
      <x v="452"/>
      <x v="10"/>
    </i>
    <i>
      <x v="502"/>
      <x v="715"/>
      <x v="7"/>
    </i>
    <i>
      <x v="503"/>
      <x v="716"/>
      <x v="10"/>
    </i>
    <i>
      <x v="505"/>
      <x v="337"/>
      <x v="7"/>
    </i>
    <i>
      <x v="506"/>
      <x v="338"/>
      <x v="10"/>
    </i>
    <i>
      <x v="509"/>
      <x v="391"/>
      <x v="7"/>
    </i>
    <i>
      <x v="510"/>
      <x v="392"/>
      <x v="10"/>
    </i>
    <i>
      <x v="511"/>
      <x v="361"/>
      <x v="7"/>
    </i>
    <i>
      <x v="512"/>
      <x v="362"/>
      <x v="10"/>
    </i>
    <i>
      <x v="516"/>
      <x v="443"/>
      <x v="7"/>
    </i>
    <i>
      <x v="517"/>
      <x v="444"/>
      <x v="10"/>
    </i>
    <i>
      <x v="518"/>
      <x v="411"/>
      <x v="7"/>
    </i>
    <i>
      <x v="519"/>
      <x v="412"/>
      <x v="10"/>
    </i>
    <i>
      <x v="522"/>
      <x v="717"/>
      <x v="7"/>
    </i>
    <i>
      <x v="523"/>
      <x v="718"/>
      <x v="10"/>
    </i>
    <i>
      <x v="525"/>
      <x v="439"/>
      <x v="7"/>
    </i>
    <i>
      <x v="526"/>
      <x v="440"/>
      <x v="10"/>
    </i>
    <i>
      <x v="527"/>
      <x v="719"/>
      <x v="7"/>
    </i>
    <i>
      <x v="528"/>
      <x v="720"/>
      <x v="10"/>
    </i>
    <i>
      <x v="529"/>
      <x v="463"/>
      <x v="7"/>
    </i>
    <i>
      <x v="530"/>
      <x v="464"/>
      <x v="10"/>
    </i>
    <i>
      <x v="538"/>
      <x v="575"/>
      <x v="7"/>
    </i>
    <i>
      <x v="539"/>
      <x v="576"/>
      <x v="10"/>
    </i>
    <i>
      <x v="557"/>
      <x v="591"/>
      <x v="7"/>
    </i>
    <i>
      <x v="558"/>
      <x v="592"/>
      <x v="10"/>
    </i>
    <i>
      <x v="559"/>
      <x v="593"/>
      <x v="7"/>
    </i>
    <i>
      <x v="560"/>
      <x v="594"/>
      <x v="10"/>
    </i>
    <i>
      <x v="561"/>
      <x v="595"/>
      <x v="7"/>
    </i>
    <i>
      <x v="562"/>
      <x v="596"/>
      <x v="10"/>
    </i>
    <i>
      <x v="563"/>
      <x v="597"/>
      <x v="7"/>
    </i>
    <i>
      <x v="564"/>
      <x v="598"/>
      <x v="10"/>
    </i>
    <i>
      <x v="565"/>
      <x v="599"/>
      <x v="7"/>
    </i>
    <i>
      <x v="566"/>
      <x v="600"/>
      <x v="10"/>
    </i>
    <i>
      <x v="569"/>
      <x v="601"/>
      <x v="7"/>
    </i>
    <i>
      <x v="570"/>
      <x v="602"/>
      <x v="10"/>
    </i>
    <i>
      <x v="574"/>
      <x v="605"/>
      <x v="7"/>
    </i>
    <i>
      <x v="575"/>
      <x v="606"/>
      <x v="10"/>
    </i>
    <i>
      <x v="576"/>
      <x v="607"/>
      <x v="7"/>
    </i>
    <i>
      <x v="577"/>
      <x v="608"/>
      <x v="10"/>
    </i>
    <i>
      <x v="578"/>
      <x v="609"/>
      <x v="7"/>
    </i>
    <i>
      <x v="579"/>
      <x v="610"/>
      <x v="10"/>
    </i>
    <i>
      <x v="580"/>
      <x v="611"/>
      <x v="7"/>
    </i>
    <i>
      <x v="581"/>
      <x v="612"/>
      <x v="10"/>
    </i>
    <i>
      <x v="582"/>
      <x v="613"/>
      <x v="7"/>
    </i>
    <i>
      <x v="583"/>
      <x v="614"/>
      <x v="10"/>
    </i>
    <i>
      <x v="584"/>
      <x v="615"/>
      <x v="7"/>
    </i>
    <i>
      <x v="585"/>
      <x v="616"/>
      <x v="10"/>
    </i>
    <i>
      <x v="586"/>
      <x v="617"/>
      <x v="7"/>
    </i>
    <i>
      <x v="587"/>
      <x v="618"/>
      <x v="10"/>
    </i>
    <i>
      <x v="588"/>
      <x v="619"/>
      <x v="7"/>
    </i>
    <i>
      <x v="589"/>
      <x v="620"/>
      <x v="10"/>
    </i>
    <i>
      <x v="591"/>
      <x v="621"/>
      <x v="7"/>
    </i>
    <i>
      <x v="592"/>
      <x v="622"/>
      <x v="10"/>
    </i>
    <i>
      <x v="594"/>
      <x v="623"/>
      <x v="7"/>
    </i>
    <i>
      <x v="595"/>
      <x v="624"/>
      <x v="10"/>
    </i>
    <i>
      <x v="597"/>
      <x v="625"/>
      <x v="7"/>
    </i>
    <i>
      <x v="598"/>
      <x v="626"/>
      <x v="10"/>
    </i>
    <i>
      <x v="599"/>
      <x v="627"/>
      <x v="7"/>
    </i>
    <i>
      <x v="600"/>
      <x v="628"/>
      <x v="10"/>
    </i>
    <i>
      <x v="601"/>
      <x v="629"/>
      <x v="7"/>
    </i>
    <i>
      <x v="602"/>
      <x v="630"/>
      <x v="10"/>
    </i>
    <i>
      <x v="603"/>
      <x v="631"/>
      <x v="7"/>
    </i>
    <i>
      <x v="604"/>
      <x v="632"/>
      <x v="10"/>
    </i>
    <i>
      <x v="605"/>
      <x v="633"/>
      <x v="7"/>
    </i>
    <i>
      <x v="606"/>
      <x v="634"/>
      <x v="10"/>
    </i>
    <i>
      <x v="607"/>
      <x v="635"/>
      <x v="7"/>
    </i>
    <i>
      <x v="608"/>
      <x v="636"/>
      <x v="10"/>
    </i>
    <i>
      <x v="609"/>
      <x v="637"/>
      <x v="7"/>
    </i>
    <i>
      <x v="610"/>
      <x v="638"/>
      <x v="10"/>
    </i>
    <i>
      <x v="611"/>
      <x v="639"/>
      <x v="7"/>
    </i>
    <i>
      <x v="612"/>
      <x v="640"/>
      <x v="10"/>
    </i>
    <i>
      <x v="613"/>
      <x v="641"/>
      <x v="7"/>
    </i>
    <i>
      <x v="614"/>
      <x v="642"/>
      <x v="10"/>
    </i>
    <i>
      <x v="617"/>
      <x v="645"/>
      <x v="7"/>
    </i>
    <i>
      <x v="618"/>
      <x v="646"/>
      <x v="10"/>
    </i>
    <i>
      <x v="619"/>
      <x v="647"/>
      <x v="7"/>
    </i>
    <i>
      <x v="620"/>
      <x v="648"/>
      <x v="10"/>
    </i>
    <i>
      <x v="621"/>
      <x v="649"/>
      <x v="7"/>
    </i>
    <i>
      <x v="622"/>
      <x v="650"/>
      <x v="10"/>
    </i>
    <i>
      <x v="625"/>
      <x v="653"/>
      <x v="7"/>
    </i>
    <i>
      <x v="626"/>
      <x v="654"/>
      <x v="10"/>
    </i>
    <i>
      <x v="627"/>
      <x v="655"/>
      <x v="7"/>
    </i>
    <i>
      <x v="628"/>
      <x v="656"/>
      <x v="10"/>
    </i>
    <i>
      <x v="637"/>
      <x v="663"/>
      <x v="7"/>
    </i>
    <i>
      <x v="638"/>
      <x v="664"/>
      <x v="10"/>
    </i>
    <i>
      <x v="639"/>
      <x v="653"/>
      <x v="7"/>
    </i>
    <i>
      <x v="640"/>
      <x v="654"/>
      <x v="10"/>
    </i>
    <i>
      <x v="641"/>
      <x v="721"/>
      <x v="7"/>
    </i>
    <i>
      <x v="642"/>
      <x v="722"/>
      <x v="10"/>
    </i>
    <i>
      <x v="643"/>
      <x v="651"/>
      <x v="7"/>
    </i>
    <i>
      <x v="644"/>
      <x v="652"/>
      <x v="10"/>
    </i>
    <i>
      <x v="647"/>
      <x v="663"/>
      <x v="7"/>
    </i>
    <i>
      <x v="648"/>
      <x v="664"/>
      <x v="10"/>
    </i>
    <i>
      <x v="650"/>
      <x v="647"/>
      <x v="7"/>
    </i>
    <i>
      <x v="651"/>
      <x v="648"/>
      <x v="10"/>
    </i>
    <i>
      <x v="652"/>
      <x v="649"/>
      <x v="7"/>
    </i>
    <i>
      <x v="653"/>
      <x v="650"/>
      <x v="10"/>
    </i>
    <i>
      <x v="654"/>
      <x v="645"/>
      <x v="7"/>
    </i>
    <i>
      <x v="655"/>
      <x v="646"/>
      <x v="10"/>
    </i>
    <i>
      <x v="674"/>
      <x v="723"/>
      <x v="7"/>
    </i>
    <i>
      <x v="675"/>
      <x v="724"/>
      <x v="10"/>
    </i>
    <i>
      <x v="676"/>
      <x v="671"/>
      <x v="7"/>
    </i>
    <i>
      <x v="677"/>
      <x v="672"/>
      <x v="10"/>
    </i>
    <i>
      <x v="678"/>
      <x v="679"/>
      <x v="7"/>
    </i>
    <i>
      <x v="679"/>
      <x v="680"/>
      <x v="10"/>
    </i>
    <i>
      <x v="680"/>
      <x v="677"/>
      <x v="7"/>
    </i>
    <i>
      <x v="681"/>
      <x v="678"/>
      <x v="10"/>
    </i>
    <i>
      <x v="682"/>
      <x v="683"/>
      <x v="7"/>
    </i>
    <i>
      <x v="683"/>
      <x v="684"/>
      <x v="10"/>
    </i>
    <i>
      <x v="684"/>
      <x v="685"/>
      <x v="7"/>
    </i>
    <i>
      <x v="685"/>
      <x v="686"/>
      <x v="10"/>
    </i>
    <i>
      <x v="686"/>
      <x v="687"/>
      <x v="7"/>
    </i>
    <i>
      <x v="687"/>
      <x v="688"/>
      <x v="10"/>
    </i>
    <i>
      <x v="688"/>
      <x v="689"/>
      <x v="7"/>
    </i>
    <i>
      <x v="689"/>
      <x v="690"/>
      <x v="10"/>
    </i>
    <i>
      <x v="690"/>
      <x v="691"/>
      <x v="7"/>
    </i>
    <i>
      <x v="691"/>
      <x v="692"/>
      <x v="10"/>
    </i>
    <i>
      <x v="692"/>
      <x v="693"/>
      <x v="7"/>
    </i>
    <i>
      <x v="693"/>
      <x v="694"/>
      <x v="10"/>
    </i>
    <i>
      <x v="694"/>
      <x v="695"/>
      <x v="7"/>
    </i>
    <i>
      <x v="695"/>
      <x v="696"/>
      <x v="10"/>
    </i>
    <i>
      <x v="696"/>
      <x v="697"/>
      <x v="7"/>
    </i>
    <i>
      <x v="697"/>
      <x v="698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58"/>
    <tableColumn id="2" xr3:uid="{84365576-6006-4249-8C10-3C939914AB46}" name="Capa" dataDxfId="57"/>
    <tableColumn id="3" xr3:uid="{23CB737A-7056-44F6-A537-CEB5ED7BC8A4}" name="Tipo" dataDxfId="56"/>
    <tableColumn id="4" xr3:uid="{77A06ECF-D67C-454F-B0CE-327D202410E8}" name="url_ícono" dataDxfId="55"/>
    <tableColumn id="5" xr3:uid="{041AD1F6-23D8-4ACA-92DC-196A5ACE0392}" name="url" dataDxfId="54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969" totalsRowShown="0" headerRowDxfId="53">
  <autoFilter ref="A9:J1969" xr:uid="{B860159C-4E5B-4F1C-AD34-ACA1A658D8AB}"/>
  <tableColumns count="10">
    <tableColumn id="1" xr3:uid="{75A8A884-1D65-4E5E-B8C8-77E85AB66F2B}" name="idcapa" dataDxfId="52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51"/>
    <tableColumn id="6" xr3:uid="{A9A0E11B-B8EA-4D4C-9546-EA4565E015BB}" name="descripcion_pop-up" dataDxfId="50"/>
    <tableColumn id="7" xr3:uid="{5F6D8D2E-E38C-46CC-8F2C-5ED1D580678F}" name="posicion_popup" dataDxfId="49"/>
    <tableColumn id="8" xr3:uid="{8B5DC378-B7F9-4E3D-AC39-A4AF81250C0B}" name="descripcion_capa"/>
    <tableColumn id="9" xr3:uid="{5C03E193-7980-49E1-894D-9DEECE0C9DBE}" name="clase" dataDxfId="48"/>
    <tableColumn id="10" xr3:uid="{92421CFC-4A75-4D76-9B47-B3E7C2151B6C}" name="posición_capa" dataDxfId="4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05" totalsRowShown="0">
  <autoFilter ref="A9:I205" xr:uid="{96BBB32F-0C5C-4CD7-BF04-9E1F2EB9C00E}"/>
  <sortState xmlns:xlrd2="http://schemas.microsoft.com/office/spreadsheetml/2017/richdata2" ref="A10:I91">
    <sortCondition ref="A9:A91"/>
  </sortState>
  <tableColumns count="9">
    <tableColumn id="1" xr3:uid="{9D7FBDA9-0788-4563-AA35-00082D95202E}" name="Clase" dataDxfId="46">
      <calculatedColumnFormula>+A9</calculatedColumnFormula>
    </tableColumn>
    <tableColumn id="7" xr3:uid="{83BA5E88-8850-4C0E-B07A-7893981D4057}" name="Descripción Capa" dataDxfId="45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44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3"/>
    <tableColumn id="4" xr3:uid="{5414C827-224B-4470-A9E1-6A29EF6EA250}" name="Color"/>
    <tableColumn id="5" xr3:uid="{FA622BA5-65BA-42EE-91CA-9F9E3510C671}" name="titulo_leyenda" dataDxfId="4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1"/>
    <tableColumn id="8" xr3:uid="{02FCDEF8-A182-4154-ACFD-C31BD15BAC9D}" name="idcapa" dataDxfId="40">
      <calculatedColumnFormula>+LEFT(BD_Detalles[[#This Row],[Clase]],3)</calculatedColumnFormula>
    </tableColumn>
    <tableColumn id="9" xr3:uid="{0DAE07AA-CA28-46ED-BED9-EDE4E800CFF8}" name="Tipo" dataDxfId="39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687" tableType="queryTable" totalsRowShown="0">
  <autoFilter ref="A1:Q687" xr:uid="{7AC383FC-01BE-4EF3-804E-B1D165C63818}"/>
  <sortState xmlns:xlrd2="http://schemas.microsoft.com/office/spreadsheetml/2017/richdata2" ref="A2:Q687">
    <sortCondition ref="B1:B687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961" tableType="queryTable" totalsRowShown="0">
  <autoFilter ref="A1:J196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4"/>
    <tableColumn id="3" xr3:uid="{D62C477A-0E4D-4083-A695-7461E87D7261}" uniqueName="3" name="idpropiedad" queryTableFieldId="3"/>
    <tableColumn id="4" xr3:uid="{E99AA84F-1597-4CB3-8729-38D3FC0099BD}" uniqueName="4" name="Propiedad" queryTableFieldId="4" dataDxfId="3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"/>
    <tableColumn id="9" xr3:uid="{BDD32029-B2DF-4385-96D0-BAA3350373FC}" uniqueName="9" name="clase" queryTableFieldId="9" dataDxfId="0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97" tableType="queryTable" totalsRowShown="0">
  <autoFilter ref="A1:I197" xr:uid="{86493A20-3CB7-4245-AC88-A38A8BE062D1}"/>
  <tableColumns count="9">
    <tableColumn id="1" xr3:uid="{48713DC3-192C-4883-810C-05F72AD98830}" uniqueName="1" name="Clase" queryTableFieldId="1" dataDxfId="9"/>
    <tableColumn id="6" xr3:uid="{63ED8DCC-2FE1-4BC4-9D52-09DAC1345894}" uniqueName="6" name="Descripción Capa" queryTableFieldId="6"/>
    <tableColumn id="2" xr3:uid="{02AC7D7B-4DCC-486C-85A5-4138FB3C95BB}" uniqueName="2" name="Propiedad" queryTableFieldId="2" dataDxfId="8"/>
    <tableColumn id="3" xr3:uid="{E68331ED-D6D2-4864-8879-A62B10583CDA}" uniqueName="3" name="Variable" queryTableFieldId="3" dataDxfId="7"/>
    <tableColumn id="4" xr3:uid="{B418A81A-9C02-481F-9D4A-40DC6737F3BE}" uniqueName="4" name="Color" queryTableFieldId="4" dataDxfId="6"/>
    <tableColumn id="5" xr3:uid="{042A550C-2F82-4479-9F9F-25053CB84666}" uniqueName="5" name="titulo_leyenda" queryTableFieldId="5" dataDxfId="5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_MAPA_PUBLIC_V2/main/AGUAS/Iconos/4_volcan/1.svg" TargetMode="External"/><Relationship Id="rId7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3_acantilado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380" activePane="bottomLeft" state="frozen"/>
      <selection pane="bottomLeft" activeCell="B2" sqref="B2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6.664062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0" t="s">
        <v>21</v>
      </c>
      <c r="D1" t="s">
        <v>23</v>
      </c>
      <c r="E1" t="s">
        <v>25</v>
      </c>
    </row>
    <row r="2" spans="1:5" x14ac:dyDescent="0.3">
      <c r="A2" s="30" t="s">
        <v>259</v>
      </c>
      <c r="B2" s="12" t="s">
        <v>660</v>
      </c>
      <c r="C2" s="15" t="s">
        <v>22</v>
      </c>
      <c r="D2" s="10" t="s">
        <v>938</v>
      </c>
      <c r="E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0" t="s">
        <v>260</v>
      </c>
      <c r="B3" s="12" t="s">
        <v>661</v>
      </c>
      <c r="C3" s="15" t="s">
        <v>22</v>
      </c>
      <c r="D3" s="10" t="str">
        <f>+D2</f>
        <v>oms2</v>
      </c>
      <c r="E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0" t="s">
        <v>261</v>
      </c>
      <c r="B4" s="12" t="s">
        <v>662</v>
      </c>
      <c r="C4" s="15" t="s">
        <v>22</v>
      </c>
      <c r="D4" s="10" t="str">
        <f t="shared" ref="D4:D67" si="0">+D3</f>
        <v>oms2</v>
      </c>
      <c r="E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0" t="s">
        <v>262</v>
      </c>
      <c r="B5" s="12" t="s">
        <v>663</v>
      </c>
      <c r="C5" s="15" t="s">
        <v>22</v>
      </c>
      <c r="D5" s="10" t="str">
        <f t="shared" si="0"/>
        <v>oms2</v>
      </c>
      <c r="E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0" t="s">
        <v>263</v>
      </c>
      <c r="B6" s="12" t="s">
        <v>664</v>
      </c>
      <c r="C6" s="15" t="s">
        <v>22</v>
      </c>
      <c r="D6" s="10" t="str">
        <f t="shared" si="0"/>
        <v>oms2</v>
      </c>
      <c r="E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0" t="s">
        <v>264</v>
      </c>
      <c r="B7" s="12" t="s">
        <v>665</v>
      </c>
      <c r="C7" s="15" t="s">
        <v>22</v>
      </c>
      <c r="D7" s="10" t="str">
        <f t="shared" si="0"/>
        <v>oms2</v>
      </c>
      <c r="E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0" t="s">
        <v>265</v>
      </c>
      <c r="B8" s="12" t="s">
        <v>60</v>
      </c>
      <c r="C8" s="15" t="s">
        <v>246</v>
      </c>
      <c r="D8" s="10" t="str">
        <f t="shared" si="0"/>
        <v>oms2</v>
      </c>
      <c r="E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0" t="s">
        <v>266</v>
      </c>
      <c r="B9" s="12" t="s">
        <v>865</v>
      </c>
      <c r="C9" s="15" t="s">
        <v>246</v>
      </c>
      <c r="D9" s="10" t="str">
        <f t="shared" si="0"/>
        <v>oms2</v>
      </c>
      <c r="E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0" t="s">
        <v>267</v>
      </c>
      <c r="B10" s="12" t="s">
        <v>56</v>
      </c>
      <c r="C10" s="15" t="s">
        <v>246</v>
      </c>
      <c r="D10" s="10" t="str">
        <f t="shared" si="0"/>
        <v>oms2</v>
      </c>
      <c r="E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0" t="s">
        <v>268</v>
      </c>
      <c r="B11" s="12" t="s">
        <v>61</v>
      </c>
      <c r="C11" s="15" t="s">
        <v>246</v>
      </c>
      <c r="D11" s="10" t="str">
        <f t="shared" si="0"/>
        <v>oms2</v>
      </c>
      <c r="E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0" t="s">
        <v>269</v>
      </c>
      <c r="B12" s="12" t="s">
        <v>58</v>
      </c>
      <c r="C12" s="15" t="s">
        <v>246</v>
      </c>
      <c r="D12" s="10" t="str">
        <f t="shared" si="0"/>
        <v>oms2</v>
      </c>
      <c r="E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0" t="s">
        <v>270</v>
      </c>
      <c r="B13" s="12" t="s">
        <v>62</v>
      </c>
      <c r="C13" s="15" t="s">
        <v>246</v>
      </c>
      <c r="D13" s="10" t="str">
        <f t="shared" si="0"/>
        <v>oms2</v>
      </c>
      <c r="E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0" t="s">
        <v>271</v>
      </c>
      <c r="B14" s="12" t="s">
        <v>59</v>
      </c>
      <c r="C14" s="15" t="s">
        <v>246</v>
      </c>
      <c r="D14" s="10" t="str">
        <f t="shared" si="0"/>
        <v>oms2</v>
      </c>
      <c r="E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0" t="s">
        <v>272</v>
      </c>
      <c r="B15" s="12" t="s">
        <v>57</v>
      </c>
      <c r="C15" s="15" t="s">
        <v>246</v>
      </c>
      <c r="D15" s="10" t="str">
        <f t="shared" si="0"/>
        <v>oms2</v>
      </c>
      <c r="E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0" t="s">
        <v>273</v>
      </c>
      <c r="B16" s="12" t="s">
        <v>666</v>
      </c>
      <c r="C16" s="15" t="s">
        <v>22</v>
      </c>
      <c r="D16" s="10" t="str">
        <f t="shared" si="0"/>
        <v>oms2</v>
      </c>
      <c r="E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0" t="s">
        <v>274</v>
      </c>
      <c r="B17" s="12" t="s">
        <v>667</v>
      </c>
      <c r="C17" s="15" t="s">
        <v>22</v>
      </c>
      <c r="D17" s="10" t="str">
        <f t="shared" si="0"/>
        <v>oms2</v>
      </c>
      <c r="E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0" t="s">
        <v>275</v>
      </c>
      <c r="B18" s="12" t="s">
        <v>668</v>
      </c>
      <c r="C18" s="15" t="s">
        <v>22</v>
      </c>
      <c r="D18" s="10" t="str">
        <f t="shared" si="0"/>
        <v>oms2</v>
      </c>
      <c r="E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0" t="s">
        <v>276</v>
      </c>
      <c r="B19" s="12" t="s">
        <v>669</v>
      </c>
      <c r="C19" s="15" t="s">
        <v>22</v>
      </c>
      <c r="D19" s="10" t="str">
        <f t="shared" si="0"/>
        <v>oms2</v>
      </c>
      <c r="E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0" t="s">
        <v>277</v>
      </c>
      <c r="B20" s="12" t="s">
        <v>670</v>
      </c>
      <c r="C20" s="15" t="s">
        <v>22</v>
      </c>
      <c r="D20" s="10" t="str">
        <f t="shared" si="0"/>
        <v>oms2</v>
      </c>
      <c r="E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0" t="s">
        <v>278</v>
      </c>
      <c r="B21" s="12" t="s">
        <v>671</v>
      </c>
      <c r="C21" s="15" t="s">
        <v>22</v>
      </c>
      <c r="D21" s="10" t="str">
        <f t="shared" si="0"/>
        <v>oms2</v>
      </c>
      <c r="E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0" t="s">
        <v>279</v>
      </c>
      <c r="B22" s="12" t="s">
        <v>69</v>
      </c>
      <c r="C22" s="15" t="s">
        <v>246</v>
      </c>
      <c r="D22" s="10" t="str">
        <f t="shared" si="0"/>
        <v>oms2</v>
      </c>
      <c r="E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0" t="s">
        <v>280</v>
      </c>
      <c r="B23" s="12" t="s">
        <v>64</v>
      </c>
      <c r="C23" s="15" t="s">
        <v>246</v>
      </c>
      <c r="D23" s="10" t="str">
        <f t="shared" si="0"/>
        <v>oms2</v>
      </c>
      <c r="E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0" t="s">
        <v>281</v>
      </c>
      <c r="B24" s="12" t="s">
        <v>66</v>
      </c>
      <c r="C24" s="15" t="s">
        <v>246</v>
      </c>
      <c r="D24" s="10" t="str">
        <f t="shared" si="0"/>
        <v>oms2</v>
      </c>
      <c r="E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0" t="s">
        <v>282</v>
      </c>
      <c r="B25" s="12" t="s">
        <v>70</v>
      </c>
      <c r="C25" s="15" t="s">
        <v>246</v>
      </c>
      <c r="D25" s="10" t="str">
        <f t="shared" si="0"/>
        <v>oms2</v>
      </c>
      <c r="E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0" t="s">
        <v>283</v>
      </c>
      <c r="B26" s="12" t="s">
        <v>71</v>
      </c>
      <c r="C26" s="15" t="s">
        <v>246</v>
      </c>
      <c r="D26" s="10" t="str">
        <f t="shared" si="0"/>
        <v>oms2</v>
      </c>
      <c r="E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0" t="s">
        <v>284</v>
      </c>
      <c r="B27" s="12" t="s">
        <v>68</v>
      </c>
      <c r="C27" s="15" t="s">
        <v>246</v>
      </c>
      <c r="D27" s="10" t="str">
        <f t="shared" si="0"/>
        <v>oms2</v>
      </c>
      <c r="E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0" t="s">
        <v>285</v>
      </c>
      <c r="B28" s="12" t="s">
        <v>67</v>
      </c>
      <c r="C28" s="15" t="s">
        <v>246</v>
      </c>
      <c r="D28" s="10" t="str">
        <f t="shared" si="0"/>
        <v>oms2</v>
      </c>
      <c r="E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0" t="s">
        <v>286</v>
      </c>
      <c r="B29" s="12" t="s">
        <v>63</v>
      </c>
      <c r="C29" s="15" t="s">
        <v>246</v>
      </c>
      <c r="D29" s="10" t="str">
        <f t="shared" si="0"/>
        <v>oms2</v>
      </c>
      <c r="E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0" t="s">
        <v>287</v>
      </c>
      <c r="B30" s="12" t="s">
        <v>65</v>
      </c>
      <c r="C30" s="15" t="s">
        <v>246</v>
      </c>
      <c r="D30" s="10" t="str">
        <f t="shared" si="0"/>
        <v>oms2</v>
      </c>
      <c r="E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0" t="s">
        <v>288</v>
      </c>
      <c r="B31" s="12" t="s">
        <v>72</v>
      </c>
      <c r="C31" s="15" t="s">
        <v>246</v>
      </c>
      <c r="D31" s="10" t="str">
        <f t="shared" si="0"/>
        <v>oms2</v>
      </c>
      <c r="E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0" t="s">
        <v>289</v>
      </c>
      <c r="B32" s="12" t="s">
        <v>672</v>
      </c>
      <c r="C32" s="15" t="s">
        <v>22</v>
      </c>
      <c r="D32" s="10" t="str">
        <f t="shared" si="0"/>
        <v>oms2</v>
      </c>
      <c r="E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0" t="s">
        <v>290</v>
      </c>
      <c r="B33" s="12" t="s">
        <v>673</v>
      </c>
      <c r="C33" s="15" t="s">
        <v>22</v>
      </c>
      <c r="D33" s="10" t="str">
        <f t="shared" si="0"/>
        <v>oms2</v>
      </c>
      <c r="E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0" t="s">
        <v>291</v>
      </c>
      <c r="B34" s="12" t="s">
        <v>674</v>
      </c>
      <c r="C34" s="15" t="s">
        <v>22</v>
      </c>
      <c r="D34" s="10" t="str">
        <f t="shared" si="0"/>
        <v>oms2</v>
      </c>
      <c r="E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0" t="s">
        <v>292</v>
      </c>
      <c r="B35" s="12" t="s">
        <v>675</v>
      </c>
      <c r="C35" s="15" t="s">
        <v>22</v>
      </c>
      <c r="D35" s="10" t="str">
        <f t="shared" si="0"/>
        <v>oms2</v>
      </c>
      <c r="E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0" t="s">
        <v>293</v>
      </c>
      <c r="B36" s="12" t="s">
        <v>676</v>
      </c>
      <c r="C36" s="15" t="s">
        <v>22</v>
      </c>
      <c r="D36" s="10" t="str">
        <f t="shared" si="0"/>
        <v>oms2</v>
      </c>
      <c r="E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0" t="s">
        <v>294</v>
      </c>
      <c r="B37" s="12" t="s">
        <v>677</v>
      </c>
      <c r="C37" s="15" t="s">
        <v>22</v>
      </c>
      <c r="D37" s="10" t="str">
        <f t="shared" si="0"/>
        <v>oms2</v>
      </c>
      <c r="E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0" t="s">
        <v>295</v>
      </c>
      <c r="B38" s="12" t="s">
        <v>678</v>
      </c>
      <c r="C38" s="15" t="s">
        <v>22</v>
      </c>
      <c r="D38" s="10" t="str">
        <f t="shared" si="0"/>
        <v>oms2</v>
      </c>
      <c r="E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0" t="s">
        <v>296</v>
      </c>
      <c r="B39" s="12" t="s">
        <v>679</v>
      </c>
      <c r="C39" s="15" t="s">
        <v>22</v>
      </c>
      <c r="D39" s="10" t="str">
        <f t="shared" si="0"/>
        <v>oms2</v>
      </c>
      <c r="E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0" t="s">
        <v>297</v>
      </c>
      <c r="B40" s="12" t="s">
        <v>680</v>
      </c>
      <c r="C40" s="15" t="s">
        <v>22</v>
      </c>
      <c r="D40" s="10" t="str">
        <f t="shared" si="0"/>
        <v>oms2</v>
      </c>
      <c r="E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0" t="s">
        <v>298</v>
      </c>
      <c r="B41" s="12" t="s">
        <v>681</v>
      </c>
      <c r="C41" s="15" t="s">
        <v>22</v>
      </c>
      <c r="D41" s="10" t="str">
        <f t="shared" si="0"/>
        <v>oms2</v>
      </c>
      <c r="E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0" t="s">
        <v>299</v>
      </c>
      <c r="B42" s="12" t="s">
        <v>682</v>
      </c>
      <c r="C42" s="15" t="s">
        <v>22</v>
      </c>
      <c r="D42" s="10" t="str">
        <f t="shared" si="0"/>
        <v>oms2</v>
      </c>
      <c r="E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0" t="s">
        <v>300</v>
      </c>
      <c r="B43" s="12" t="s">
        <v>683</v>
      </c>
      <c r="C43" s="15" t="s">
        <v>22</v>
      </c>
      <c r="D43" s="10" t="str">
        <f t="shared" si="0"/>
        <v>oms2</v>
      </c>
      <c r="E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0" t="s">
        <v>301</v>
      </c>
      <c r="B44" s="12" t="s">
        <v>73</v>
      </c>
      <c r="C44" s="15" t="s">
        <v>246</v>
      </c>
      <c r="D44" s="10" t="str">
        <f t="shared" si="0"/>
        <v>oms2</v>
      </c>
      <c r="E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0" t="s">
        <v>302</v>
      </c>
      <c r="B45" s="12" t="s">
        <v>74</v>
      </c>
      <c r="C45" s="15" t="s">
        <v>246</v>
      </c>
      <c r="D45" s="10" t="str">
        <f t="shared" si="0"/>
        <v>oms2</v>
      </c>
      <c r="E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0" t="s">
        <v>303</v>
      </c>
      <c r="B46" s="12" t="s">
        <v>79</v>
      </c>
      <c r="C46" s="15" t="s">
        <v>246</v>
      </c>
      <c r="D46" s="10" t="str">
        <f t="shared" si="0"/>
        <v>oms2</v>
      </c>
      <c r="E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0" t="s">
        <v>304</v>
      </c>
      <c r="B47" s="12" t="s">
        <v>76</v>
      </c>
      <c r="C47" s="15" t="s">
        <v>246</v>
      </c>
      <c r="D47" s="10" t="str">
        <f t="shared" si="0"/>
        <v>oms2</v>
      </c>
      <c r="E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0" t="s">
        <v>305</v>
      </c>
      <c r="B48" s="12" t="s">
        <v>77</v>
      </c>
      <c r="C48" s="15" t="s">
        <v>246</v>
      </c>
      <c r="D48" s="10" t="str">
        <f t="shared" si="0"/>
        <v>oms2</v>
      </c>
      <c r="E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0" t="s">
        <v>306</v>
      </c>
      <c r="B49" s="12" t="s">
        <v>75</v>
      </c>
      <c r="C49" s="15" t="s">
        <v>246</v>
      </c>
      <c r="D49" s="10" t="str">
        <f t="shared" si="0"/>
        <v>oms2</v>
      </c>
      <c r="E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0" t="s">
        <v>307</v>
      </c>
      <c r="B50" s="12" t="s">
        <v>81</v>
      </c>
      <c r="C50" s="15" t="s">
        <v>246</v>
      </c>
      <c r="D50" s="10" t="str">
        <f t="shared" si="0"/>
        <v>oms2</v>
      </c>
      <c r="E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0" t="s">
        <v>308</v>
      </c>
      <c r="B51" s="12" t="s">
        <v>78</v>
      </c>
      <c r="C51" s="15" t="s">
        <v>246</v>
      </c>
      <c r="D51" s="10" t="str">
        <f t="shared" si="0"/>
        <v>oms2</v>
      </c>
      <c r="E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0" t="s">
        <v>309</v>
      </c>
      <c r="B52" s="12" t="s">
        <v>80</v>
      </c>
      <c r="C52" s="15" t="s">
        <v>246</v>
      </c>
      <c r="D52" s="10" t="str">
        <f t="shared" si="0"/>
        <v>oms2</v>
      </c>
      <c r="E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0" t="s">
        <v>310</v>
      </c>
      <c r="B53" s="12" t="s">
        <v>82</v>
      </c>
      <c r="C53" s="15" t="s">
        <v>246</v>
      </c>
      <c r="D53" s="10" t="str">
        <f t="shared" si="0"/>
        <v>oms2</v>
      </c>
      <c r="E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0" t="s">
        <v>311</v>
      </c>
      <c r="B54" s="12" t="s">
        <v>83</v>
      </c>
      <c r="C54" s="15" t="s">
        <v>246</v>
      </c>
      <c r="D54" s="10" t="str">
        <f t="shared" si="0"/>
        <v>oms2</v>
      </c>
      <c r="E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0" t="s">
        <v>312</v>
      </c>
      <c r="B55" s="12" t="s">
        <v>684</v>
      </c>
      <c r="C55" s="15" t="s">
        <v>22</v>
      </c>
      <c r="D55" s="10" t="str">
        <f t="shared" si="0"/>
        <v>oms2</v>
      </c>
      <c r="E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0" t="s">
        <v>313</v>
      </c>
      <c r="B56" s="12" t="s">
        <v>685</v>
      </c>
      <c r="C56" s="15" t="s">
        <v>22</v>
      </c>
      <c r="D56" s="10" t="str">
        <f t="shared" si="0"/>
        <v>oms2</v>
      </c>
      <c r="E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0" t="s">
        <v>314</v>
      </c>
      <c r="B57" s="12" t="s">
        <v>686</v>
      </c>
      <c r="C57" s="15" t="s">
        <v>22</v>
      </c>
      <c r="D57" s="10" t="str">
        <f t="shared" si="0"/>
        <v>oms2</v>
      </c>
      <c r="E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0" t="s">
        <v>315</v>
      </c>
      <c r="B58" s="12" t="s">
        <v>687</v>
      </c>
      <c r="C58" s="15" t="s">
        <v>22</v>
      </c>
      <c r="D58" s="10" t="str">
        <f t="shared" si="0"/>
        <v>oms2</v>
      </c>
      <c r="E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0" t="s">
        <v>316</v>
      </c>
      <c r="B59" s="12" t="s">
        <v>688</v>
      </c>
      <c r="C59" s="15" t="s">
        <v>22</v>
      </c>
      <c r="D59" s="10" t="str">
        <f t="shared" si="0"/>
        <v>oms2</v>
      </c>
      <c r="E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0" t="s">
        <v>317</v>
      </c>
      <c r="B60" s="12" t="s">
        <v>689</v>
      </c>
      <c r="C60" s="15" t="s">
        <v>22</v>
      </c>
      <c r="D60" s="10" t="str">
        <f t="shared" si="0"/>
        <v>oms2</v>
      </c>
      <c r="E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0" t="s">
        <v>318</v>
      </c>
      <c r="B61" s="12" t="s">
        <v>690</v>
      </c>
      <c r="C61" s="15" t="s">
        <v>22</v>
      </c>
      <c r="D61" s="10" t="str">
        <f t="shared" si="0"/>
        <v>oms2</v>
      </c>
      <c r="E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0" t="s">
        <v>319</v>
      </c>
      <c r="B62" s="12" t="s">
        <v>691</v>
      </c>
      <c r="C62" s="15" t="s">
        <v>22</v>
      </c>
      <c r="D62" s="10" t="str">
        <f t="shared" si="0"/>
        <v>oms2</v>
      </c>
      <c r="E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0" t="s">
        <v>320</v>
      </c>
      <c r="B63" s="12" t="s">
        <v>692</v>
      </c>
      <c r="C63" s="15" t="s">
        <v>22</v>
      </c>
      <c r="D63" s="10" t="str">
        <f t="shared" si="0"/>
        <v>oms2</v>
      </c>
      <c r="E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0" t="s">
        <v>321</v>
      </c>
      <c r="B64" s="12" t="s">
        <v>693</v>
      </c>
      <c r="C64" s="15" t="s">
        <v>22</v>
      </c>
      <c r="D64" s="10" t="str">
        <f t="shared" si="0"/>
        <v>oms2</v>
      </c>
      <c r="E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0" t="s">
        <v>322</v>
      </c>
      <c r="B65" s="12" t="s">
        <v>694</v>
      </c>
      <c r="C65" s="15" t="s">
        <v>22</v>
      </c>
      <c r="D65" s="10" t="str">
        <f t="shared" si="0"/>
        <v>oms2</v>
      </c>
      <c r="E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0" t="s">
        <v>323</v>
      </c>
      <c r="B66" s="12" t="s">
        <v>695</v>
      </c>
      <c r="C66" s="15" t="s">
        <v>22</v>
      </c>
      <c r="D66" s="10" t="str">
        <f t="shared" si="0"/>
        <v>oms2</v>
      </c>
      <c r="E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0" t="s">
        <v>324</v>
      </c>
      <c r="B67" s="12" t="s">
        <v>696</v>
      </c>
      <c r="C67" s="15" t="s">
        <v>22</v>
      </c>
      <c r="D67" s="10" t="str">
        <f t="shared" si="0"/>
        <v>oms2</v>
      </c>
      <c r="E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0" t="s">
        <v>325</v>
      </c>
      <c r="B68" s="12" t="s">
        <v>697</v>
      </c>
      <c r="C68" s="15" t="s">
        <v>22</v>
      </c>
      <c r="D68" s="10" t="str">
        <f t="shared" ref="D68:D131" si="1">+D67</f>
        <v>oms2</v>
      </c>
      <c r="E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0" t="s">
        <v>326</v>
      </c>
      <c r="B69" s="12" t="s">
        <v>698</v>
      </c>
      <c r="C69" s="15" t="s">
        <v>22</v>
      </c>
      <c r="D69" s="10" t="str">
        <f t="shared" si="1"/>
        <v>oms2</v>
      </c>
      <c r="E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0" t="s">
        <v>327</v>
      </c>
      <c r="B70" s="12" t="s">
        <v>699</v>
      </c>
      <c r="C70" s="15" t="s">
        <v>22</v>
      </c>
      <c r="D70" s="10" t="str">
        <f t="shared" si="1"/>
        <v>oms2</v>
      </c>
      <c r="E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0" t="s">
        <v>328</v>
      </c>
      <c r="B71" s="12" t="s">
        <v>700</v>
      </c>
      <c r="C71" s="15" t="s">
        <v>22</v>
      </c>
      <c r="D71" s="10" t="str">
        <f t="shared" si="1"/>
        <v>oms2</v>
      </c>
      <c r="E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0" t="s">
        <v>329</v>
      </c>
      <c r="B72" s="12" t="s">
        <v>701</v>
      </c>
      <c r="C72" s="15" t="s">
        <v>22</v>
      </c>
      <c r="D72" s="10" t="str">
        <f t="shared" si="1"/>
        <v>oms2</v>
      </c>
      <c r="E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0" t="s">
        <v>330</v>
      </c>
      <c r="B73" s="12" t="s">
        <v>702</v>
      </c>
      <c r="C73" s="15" t="s">
        <v>22</v>
      </c>
      <c r="D73" s="10" t="str">
        <f t="shared" si="1"/>
        <v>oms2</v>
      </c>
      <c r="E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0" t="s">
        <v>331</v>
      </c>
      <c r="B74" s="12" t="s">
        <v>703</v>
      </c>
      <c r="C74" s="15" t="s">
        <v>22</v>
      </c>
      <c r="D74" s="10" t="str">
        <f t="shared" si="1"/>
        <v>oms2</v>
      </c>
      <c r="E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0" t="s">
        <v>332</v>
      </c>
      <c r="B75" s="12" t="s">
        <v>704</v>
      </c>
      <c r="C75" s="15" t="s">
        <v>22</v>
      </c>
      <c r="D75" s="10" t="str">
        <f t="shared" si="1"/>
        <v>oms2</v>
      </c>
      <c r="E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0" t="s">
        <v>333</v>
      </c>
      <c r="B76" s="12" t="s">
        <v>705</v>
      </c>
      <c r="C76" s="15" t="s">
        <v>22</v>
      </c>
      <c r="D76" s="10" t="str">
        <f t="shared" si="1"/>
        <v>oms2</v>
      </c>
      <c r="E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0" t="s">
        <v>334</v>
      </c>
      <c r="B77" s="12" t="s">
        <v>706</v>
      </c>
      <c r="C77" s="15" t="s">
        <v>22</v>
      </c>
      <c r="D77" s="10" t="str">
        <f t="shared" si="1"/>
        <v>oms2</v>
      </c>
      <c r="E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0" t="s">
        <v>335</v>
      </c>
      <c r="B78" s="12" t="s">
        <v>707</v>
      </c>
      <c r="C78" s="15" t="s">
        <v>22</v>
      </c>
      <c r="D78" s="10" t="str">
        <f t="shared" si="1"/>
        <v>oms2</v>
      </c>
      <c r="E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0" t="s">
        <v>336</v>
      </c>
      <c r="B79" s="12" t="s">
        <v>708</v>
      </c>
      <c r="C79" s="15" t="s">
        <v>22</v>
      </c>
      <c r="D79" s="10" t="str">
        <f t="shared" si="1"/>
        <v>oms2</v>
      </c>
      <c r="E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0" t="s">
        <v>337</v>
      </c>
      <c r="B80" s="12" t="s">
        <v>709</v>
      </c>
      <c r="C80" s="15" t="s">
        <v>22</v>
      </c>
      <c r="D80" s="10" t="str">
        <f t="shared" si="1"/>
        <v>oms2</v>
      </c>
      <c r="E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0" t="s">
        <v>338</v>
      </c>
      <c r="B81" s="12" t="s">
        <v>710</v>
      </c>
      <c r="C81" s="15" t="s">
        <v>22</v>
      </c>
      <c r="D81" s="10" t="str">
        <f t="shared" si="1"/>
        <v>oms2</v>
      </c>
      <c r="E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0" t="s">
        <v>339</v>
      </c>
      <c r="B82" s="12" t="s">
        <v>711</v>
      </c>
      <c r="C82" s="15" t="s">
        <v>22</v>
      </c>
      <c r="D82" s="10" t="str">
        <f t="shared" si="1"/>
        <v>oms2</v>
      </c>
      <c r="E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0" t="s">
        <v>340</v>
      </c>
      <c r="B83" s="12" t="s">
        <v>712</v>
      </c>
      <c r="C83" s="15" t="s">
        <v>22</v>
      </c>
      <c r="D83" s="10" t="str">
        <f t="shared" si="1"/>
        <v>oms2</v>
      </c>
      <c r="E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0" t="s">
        <v>341</v>
      </c>
      <c r="B84" s="12" t="s">
        <v>713</v>
      </c>
      <c r="C84" s="15" t="s">
        <v>22</v>
      </c>
      <c r="D84" s="10" t="str">
        <f t="shared" si="1"/>
        <v>oms2</v>
      </c>
      <c r="E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0" t="s">
        <v>342</v>
      </c>
      <c r="B85" s="12" t="s">
        <v>714</v>
      </c>
      <c r="C85" s="15" t="s">
        <v>22</v>
      </c>
      <c r="D85" s="10" t="str">
        <f t="shared" si="1"/>
        <v>oms2</v>
      </c>
      <c r="E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0" t="s">
        <v>343</v>
      </c>
      <c r="B86" s="12" t="s">
        <v>715</v>
      </c>
      <c r="C86" s="15" t="s">
        <v>22</v>
      </c>
      <c r="D86" s="10" t="str">
        <f t="shared" si="1"/>
        <v>oms2</v>
      </c>
      <c r="E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0" t="s">
        <v>344</v>
      </c>
      <c r="B87" s="12" t="s">
        <v>716</v>
      </c>
      <c r="C87" s="15" t="s">
        <v>22</v>
      </c>
      <c r="D87" s="10" t="str">
        <f t="shared" si="1"/>
        <v>oms2</v>
      </c>
      <c r="E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0" t="s">
        <v>345</v>
      </c>
      <c r="B88" s="12" t="s">
        <v>717</v>
      </c>
      <c r="C88" s="15" t="s">
        <v>22</v>
      </c>
      <c r="D88" s="10" t="str">
        <f t="shared" si="1"/>
        <v>oms2</v>
      </c>
      <c r="E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0" t="s">
        <v>346</v>
      </c>
      <c r="B89" s="12" t="s">
        <v>866</v>
      </c>
      <c r="C89" s="15" t="s">
        <v>22</v>
      </c>
      <c r="D89" s="10" t="str">
        <f t="shared" si="1"/>
        <v>oms2</v>
      </c>
      <c r="E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0" t="s">
        <v>347</v>
      </c>
      <c r="B90" s="12" t="s">
        <v>718</v>
      </c>
      <c r="C90" s="15" t="s">
        <v>22</v>
      </c>
      <c r="D90" s="10" t="str">
        <f t="shared" si="1"/>
        <v>oms2</v>
      </c>
      <c r="E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0" t="s">
        <v>348</v>
      </c>
      <c r="B91" s="12" t="s">
        <v>719</v>
      </c>
      <c r="C91" s="15" t="s">
        <v>22</v>
      </c>
      <c r="D91" s="10" t="str">
        <f t="shared" si="1"/>
        <v>oms2</v>
      </c>
      <c r="E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0" t="s">
        <v>349</v>
      </c>
      <c r="B92" s="12" t="s">
        <v>720</v>
      </c>
      <c r="C92" s="15" t="s">
        <v>22</v>
      </c>
      <c r="D92" s="10" t="str">
        <f t="shared" si="1"/>
        <v>oms2</v>
      </c>
      <c r="E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0" t="s">
        <v>350</v>
      </c>
      <c r="B93" s="12" t="s">
        <v>721</v>
      </c>
      <c r="C93" s="15" t="s">
        <v>22</v>
      </c>
      <c r="D93" s="10" t="str">
        <f t="shared" si="1"/>
        <v>oms2</v>
      </c>
      <c r="E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0" t="s">
        <v>351</v>
      </c>
      <c r="B94" s="12" t="s">
        <v>722</v>
      </c>
      <c r="C94" s="15" t="s">
        <v>22</v>
      </c>
      <c r="D94" s="10" t="str">
        <f t="shared" si="1"/>
        <v>oms2</v>
      </c>
      <c r="E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0" t="s">
        <v>352</v>
      </c>
      <c r="B95" s="12" t="s">
        <v>723</v>
      </c>
      <c r="C95" s="15" t="s">
        <v>22</v>
      </c>
      <c r="D95" s="10" t="str">
        <f t="shared" si="1"/>
        <v>oms2</v>
      </c>
      <c r="E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0" t="s">
        <v>353</v>
      </c>
      <c r="B96" s="12" t="s">
        <v>724</v>
      </c>
      <c r="C96" s="15" t="s">
        <v>22</v>
      </c>
      <c r="D96" s="10" t="str">
        <f t="shared" si="1"/>
        <v>oms2</v>
      </c>
      <c r="E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0" t="s">
        <v>354</v>
      </c>
      <c r="B97" s="12" t="s">
        <v>725</v>
      </c>
      <c r="C97" s="15" t="s">
        <v>22</v>
      </c>
      <c r="D97" s="10" t="str">
        <f t="shared" si="1"/>
        <v>oms2</v>
      </c>
      <c r="E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0" t="s">
        <v>355</v>
      </c>
      <c r="B98" s="12" t="s">
        <v>726</v>
      </c>
      <c r="C98" s="15" t="s">
        <v>22</v>
      </c>
      <c r="D98" s="10" t="str">
        <f t="shared" si="1"/>
        <v>oms2</v>
      </c>
      <c r="E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0" t="s">
        <v>356</v>
      </c>
      <c r="B99" s="12" t="s">
        <v>727</v>
      </c>
      <c r="C99" s="15" t="s">
        <v>22</v>
      </c>
      <c r="D99" s="10" t="str">
        <f t="shared" si="1"/>
        <v>oms2</v>
      </c>
      <c r="E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0" t="s">
        <v>357</v>
      </c>
      <c r="B100" s="12" t="s">
        <v>728</v>
      </c>
      <c r="C100" s="15" t="s">
        <v>22</v>
      </c>
      <c r="D100" s="10" t="str">
        <f t="shared" si="1"/>
        <v>oms2</v>
      </c>
      <c r="E1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0" t="s">
        <v>38</v>
      </c>
      <c r="B101" s="12" t="s">
        <v>729</v>
      </c>
      <c r="C101" s="15" t="s">
        <v>22</v>
      </c>
      <c r="D101" s="10" t="str">
        <f t="shared" si="1"/>
        <v>oms2</v>
      </c>
      <c r="E1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0" t="s">
        <v>358</v>
      </c>
      <c r="B102" s="12" t="s">
        <v>730</v>
      </c>
      <c r="C102" s="15" t="s">
        <v>22</v>
      </c>
      <c r="D102" s="10" t="str">
        <f t="shared" si="1"/>
        <v>oms2</v>
      </c>
      <c r="E1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0" t="s">
        <v>359</v>
      </c>
      <c r="B103" s="12" t="s">
        <v>731</v>
      </c>
      <c r="C103" s="15" t="s">
        <v>22</v>
      </c>
      <c r="D103" s="10" t="str">
        <f t="shared" si="1"/>
        <v>oms2</v>
      </c>
      <c r="E1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0" t="s">
        <v>360</v>
      </c>
      <c r="B104" s="12" t="s">
        <v>732</v>
      </c>
      <c r="C104" s="15" t="s">
        <v>22</v>
      </c>
      <c r="D104" s="10" t="str">
        <f t="shared" si="1"/>
        <v>oms2</v>
      </c>
      <c r="E1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0" t="s">
        <v>361</v>
      </c>
      <c r="B105" s="12" t="s">
        <v>733</v>
      </c>
      <c r="C105" s="15" t="s">
        <v>22</v>
      </c>
      <c r="D105" s="10" t="str">
        <f t="shared" si="1"/>
        <v>oms2</v>
      </c>
      <c r="E1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0" t="s">
        <v>49</v>
      </c>
      <c r="B106" s="12" t="s">
        <v>734</v>
      </c>
      <c r="C106" s="15" t="s">
        <v>22</v>
      </c>
      <c r="D106" s="10" t="str">
        <f t="shared" si="1"/>
        <v>oms2</v>
      </c>
      <c r="E1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0" t="s">
        <v>362</v>
      </c>
      <c r="B107" s="12" t="s">
        <v>735</v>
      </c>
      <c r="C107" s="15" t="s">
        <v>22</v>
      </c>
      <c r="D107" s="10" t="str">
        <f t="shared" si="1"/>
        <v>oms2</v>
      </c>
      <c r="E1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0" t="s">
        <v>363</v>
      </c>
      <c r="B108" s="12" t="s">
        <v>736</v>
      </c>
      <c r="C108" s="15" t="s">
        <v>22</v>
      </c>
      <c r="D108" s="10" t="str">
        <f t="shared" si="1"/>
        <v>oms2</v>
      </c>
      <c r="E1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0" t="s">
        <v>364</v>
      </c>
      <c r="B109" s="12" t="s">
        <v>737</v>
      </c>
      <c r="C109" s="15" t="s">
        <v>22</v>
      </c>
      <c r="D109" s="10" t="str">
        <f t="shared" si="1"/>
        <v>oms2</v>
      </c>
      <c r="E1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0" t="s">
        <v>365</v>
      </c>
      <c r="B110" s="12" t="s">
        <v>738</v>
      </c>
      <c r="C110" s="15" t="s">
        <v>22</v>
      </c>
      <c r="D110" s="10" t="str">
        <f t="shared" si="1"/>
        <v>oms2</v>
      </c>
      <c r="E1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0" t="s">
        <v>366</v>
      </c>
      <c r="B111" s="12" t="s">
        <v>739</v>
      </c>
      <c r="C111" s="15" t="s">
        <v>22</v>
      </c>
      <c r="D111" s="10" t="str">
        <f t="shared" si="1"/>
        <v>oms2</v>
      </c>
      <c r="E1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0" t="s">
        <v>50</v>
      </c>
      <c r="B112" s="12" t="s">
        <v>740</v>
      </c>
      <c r="C112" s="15" t="s">
        <v>22</v>
      </c>
      <c r="D112" s="10" t="str">
        <f t="shared" si="1"/>
        <v>oms2</v>
      </c>
      <c r="E1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0" t="s">
        <v>367</v>
      </c>
      <c r="B113" s="12" t="s">
        <v>741</v>
      </c>
      <c r="C113" s="15" t="s">
        <v>22</v>
      </c>
      <c r="D113" s="10" t="str">
        <f t="shared" si="1"/>
        <v>oms2</v>
      </c>
      <c r="E1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0" t="s">
        <v>368</v>
      </c>
      <c r="B114" s="12" t="s">
        <v>742</v>
      </c>
      <c r="C114" s="15" t="s">
        <v>22</v>
      </c>
      <c r="D114" s="10" t="str">
        <f t="shared" si="1"/>
        <v>oms2</v>
      </c>
      <c r="E1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0" t="s">
        <v>369</v>
      </c>
      <c r="B115" s="12" t="s">
        <v>743</v>
      </c>
      <c r="C115" s="15" t="s">
        <v>22</v>
      </c>
      <c r="D115" s="10" t="str">
        <f t="shared" si="1"/>
        <v>oms2</v>
      </c>
      <c r="E1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0" t="s">
        <v>370</v>
      </c>
      <c r="B116" s="12" t="s">
        <v>744</v>
      </c>
      <c r="C116" s="15" t="s">
        <v>22</v>
      </c>
      <c r="D116" s="10" t="str">
        <f t="shared" si="1"/>
        <v>oms2</v>
      </c>
      <c r="E1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0" t="s">
        <v>371</v>
      </c>
      <c r="B117" s="12" t="s">
        <v>745</v>
      </c>
      <c r="C117" s="15" t="s">
        <v>22</v>
      </c>
      <c r="D117" s="10" t="str">
        <f t="shared" si="1"/>
        <v>oms2</v>
      </c>
      <c r="E1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0" t="s">
        <v>372</v>
      </c>
      <c r="B118" s="12" t="s">
        <v>746</v>
      </c>
      <c r="C118" s="15" t="s">
        <v>22</v>
      </c>
      <c r="D118" s="10" t="str">
        <f t="shared" si="1"/>
        <v>oms2</v>
      </c>
      <c r="E1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0" t="s">
        <v>373</v>
      </c>
      <c r="B119" s="12" t="s">
        <v>747</v>
      </c>
      <c r="C119" s="15" t="s">
        <v>22</v>
      </c>
      <c r="D119" s="10" t="str">
        <f t="shared" si="1"/>
        <v>oms2</v>
      </c>
      <c r="E1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0" t="s">
        <v>374</v>
      </c>
      <c r="B120" s="12" t="s">
        <v>748</v>
      </c>
      <c r="C120" s="15" t="s">
        <v>22</v>
      </c>
      <c r="D120" s="10" t="str">
        <f t="shared" si="1"/>
        <v>oms2</v>
      </c>
      <c r="E1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0" t="s">
        <v>40</v>
      </c>
      <c r="B121" s="12" t="s">
        <v>749</v>
      </c>
      <c r="C121" s="15" t="s">
        <v>22</v>
      </c>
      <c r="D121" s="10" t="str">
        <f t="shared" si="1"/>
        <v>oms2</v>
      </c>
      <c r="E1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0" t="s">
        <v>375</v>
      </c>
      <c r="B122" s="12" t="s">
        <v>750</v>
      </c>
      <c r="C122" s="15" t="s">
        <v>22</v>
      </c>
      <c r="D122" s="10" t="str">
        <f t="shared" si="1"/>
        <v>oms2</v>
      </c>
      <c r="E1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0" t="s">
        <v>376</v>
      </c>
      <c r="B123" s="12" t="s">
        <v>751</v>
      </c>
      <c r="C123" s="15" t="s">
        <v>22</v>
      </c>
      <c r="D123" s="10" t="str">
        <f t="shared" si="1"/>
        <v>oms2</v>
      </c>
      <c r="E1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0" t="s">
        <v>377</v>
      </c>
      <c r="B124" s="12" t="s">
        <v>752</v>
      </c>
      <c r="C124" s="15" t="s">
        <v>22</v>
      </c>
      <c r="D124" s="10" t="str">
        <f t="shared" si="1"/>
        <v>oms2</v>
      </c>
      <c r="E1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0" t="s">
        <v>51</v>
      </c>
      <c r="B125" s="12" t="s">
        <v>753</v>
      </c>
      <c r="C125" s="15" t="s">
        <v>22</v>
      </c>
      <c r="D125" s="10" t="str">
        <f t="shared" si="1"/>
        <v>oms2</v>
      </c>
      <c r="E1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0" t="s">
        <v>378</v>
      </c>
      <c r="B126" s="12" t="s">
        <v>754</v>
      </c>
      <c r="C126" s="15" t="s">
        <v>22</v>
      </c>
      <c r="D126" s="10" t="str">
        <f t="shared" si="1"/>
        <v>oms2</v>
      </c>
      <c r="E1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0" t="s">
        <v>379</v>
      </c>
      <c r="B127" s="12" t="s">
        <v>755</v>
      </c>
      <c r="C127" s="15" t="s">
        <v>22</v>
      </c>
      <c r="D127" s="10" t="str">
        <f t="shared" si="1"/>
        <v>oms2</v>
      </c>
      <c r="E1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0" t="s">
        <v>380</v>
      </c>
      <c r="B128" s="12" t="s">
        <v>756</v>
      </c>
      <c r="C128" s="15" t="s">
        <v>22</v>
      </c>
      <c r="D128" s="10" t="str">
        <f t="shared" si="1"/>
        <v>oms2</v>
      </c>
      <c r="E1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0" t="s">
        <v>381</v>
      </c>
      <c r="B129" s="12" t="s">
        <v>757</v>
      </c>
      <c r="C129" s="15" t="s">
        <v>22</v>
      </c>
      <c r="D129" s="10" t="str">
        <f t="shared" si="1"/>
        <v>oms2</v>
      </c>
      <c r="E1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0" t="s">
        <v>382</v>
      </c>
      <c r="B130" s="12" t="s">
        <v>758</v>
      </c>
      <c r="C130" s="15" t="s">
        <v>22</v>
      </c>
      <c r="D130" s="10" t="str">
        <f t="shared" si="1"/>
        <v>oms2</v>
      </c>
      <c r="E1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0" t="s">
        <v>383</v>
      </c>
      <c r="B131" s="12" t="s">
        <v>759</v>
      </c>
      <c r="C131" s="15" t="s">
        <v>22</v>
      </c>
      <c r="D131" s="10" t="str">
        <f t="shared" si="1"/>
        <v>oms2</v>
      </c>
      <c r="E1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0" t="s">
        <v>384</v>
      </c>
      <c r="B132" s="12" t="s">
        <v>760</v>
      </c>
      <c r="C132" s="15" t="s">
        <v>22</v>
      </c>
      <c r="D132" s="10" t="str">
        <f t="shared" ref="D132:D195" si="2">+D131</f>
        <v>oms2</v>
      </c>
      <c r="E1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0" t="s">
        <v>385</v>
      </c>
      <c r="B133" s="12" t="s">
        <v>761</v>
      </c>
      <c r="C133" s="15" t="s">
        <v>22</v>
      </c>
      <c r="D133" s="10" t="str">
        <f t="shared" si="2"/>
        <v>oms2</v>
      </c>
      <c r="E1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0" t="s">
        <v>386</v>
      </c>
      <c r="B134" s="12" t="s">
        <v>762</v>
      </c>
      <c r="C134" s="15" t="s">
        <v>22</v>
      </c>
      <c r="D134" s="10" t="str">
        <f t="shared" si="2"/>
        <v>oms2</v>
      </c>
      <c r="E1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0" t="s">
        <v>387</v>
      </c>
      <c r="B135" s="12" t="s">
        <v>763</v>
      </c>
      <c r="C135" s="15" t="s">
        <v>22</v>
      </c>
      <c r="D135" s="10" t="str">
        <f t="shared" si="2"/>
        <v>oms2</v>
      </c>
      <c r="E1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0" t="s">
        <v>388</v>
      </c>
      <c r="B136" s="12" t="s">
        <v>867</v>
      </c>
      <c r="C136" s="15" t="s">
        <v>22</v>
      </c>
      <c r="D136" s="10" t="str">
        <f t="shared" si="2"/>
        <v>oms2</v>
      </c>
      <c r="E1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0" t="s">
        <v>389</v>
      </c>
      <c r="B137" s="12" t="s">
        <v>764</v>
      </c>
      <c r="C137" s="15" t="s">
        <v>22</v>
      </c>
      <c r="D137" s="10" t="str">
        <f t="shared" si="2"/>
        <v>oms2</v>
      </c>
      <c r="E1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0" t="s">
        <v>390</v>
      </c>
      <c r="B138" s="12" t="s">
        <v>765</v>
      </c>
      <c r="C138" s="15" t="s">
        <v>22</v>
      </c>
      <c r="D138" s="10" t="str">
        <f t="shared" si="2"/>
        <v>oms2</v>
      </c>
      <c r="E1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0" t="s">
        <v>391</v>
      </c>
      <c r="B139" s="12" t="s">
        <v>766</v>
      </c>
      <c r="C139" s="15" t="s">
        <v>22</v>
      </c>
      <c r="D139" s="10" t="str">
        <f t="shared" si="2"/>
        <v>oms2</v>
      </c>
      <c r="E1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0" t="s">
        <v>392</v>
      </c>
      <c r="B140" s="12" t="s">
        <v>767</v>
      </c>
      <c r="C140" s="15" t="s">
        <v>22</v>
      </c>
      <c r="D140" s="10" t="str">
        <f t="shared" si="2"/>
        <v>oms2</v>
      </c>
      <c r="E1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0" t="s">
        <v>41</v>
      </c>
      <c r="B141" s="12" t="s">
        <v>768</v>
      </c>
      <c r="C141" s="15" t="s">
        <v>22</v>
      </c>
      <c r="D141" s="10" t="str">
        <f t="shared" si="2"/>
        <v>oms2</v>
      </c>
      <c r="E1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0" t="s">
        <v>393</v>
      </c>
      <c r="B142" s="12" t="s">
        <v>769</v>
      </c>
      <c r="C142" s="15" t="s">
        <v>22</v>
      </c>
      <c r="D142" s="10" t="str">
        <f t="shared" si="2"/>
        <v>oms2</v>
      </c>
      <c r="E1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0" t="s">
        <v>394</v>
      </c>
      <c r="B143" s="12" t="s">
        <v>770</v>
      </c>
      <c r="C143" s="15" t="s">
        <v>22</v>
      </c>
      <c r="D143" s="10" t="str">
        <f t="shared" si="2"/>
        <v>oms2</v>
      </c>
      <c r="E1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0" t="s">
        <v>395</v>
      </c>
      <c r="B144" s="12" t="s">
        <v>771</v>
      </c>
      <c r="C144" s="15" t="s">
        <v>22</v>
      </c>
      <c r="D144" s="10" t="str">
        <f t="shared" si="2"/>
        <v>oms2</v>
      </c>
      <c r="E1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0" t="s">
        <v>396</v>
      </c>
      <c r="B145" s="12" t="s">
        <v>772</v>
      </c>
      <c r="C145" s="15" t="s">
        <v>22</v>
      </c>
      <c r="D145" s="10" t="str">
        <f t="shared" si="2"/>
        <v>oms2</v>
      </c>
      <c r="E1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0" t="s">
        <v>397</v>
      </c>
      <c r="B146" s="12" t="s">
        <v>773</v>
      </c>
      <c r="C146" s="15" t="s">
        <v>22</v>
      </c>
      <c r="D146" s="10" t="str">
        <f t="shared" si="2"/>
        <v>oms2</v>
      </c>
      <c r="E1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0" t="s">
        <v>398</v>
      </c>
      <c r="B147" s="12" t="s">
        <v>774</v>
      </c>
      <c r="C147" s="15" t="s">
        <v>22</v>
      </c>
      <c r="D147" s="10" t="str">
        <f t="shared" si="2"/>
        <v>oms2</v>
      </c>
      <c r="E1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0" t="s">
        <v>399</v>
      </c>
      <c r="B148" s="12" t="s">
        <v>775</v>
      </c>
      <c r="C148" s="15" t="s">
        <v>22</v>
      </c>
      <c r="D148" s="10" t="str">
        <f t="shared" si="2"/>
        <v>oms2</v>
      </c>
      <c r="E1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0" t="s">
        <v>400</v>
      </c>
      <c r="B149" s="12" t="s">
        <v>776</v>
      </c>
      <c r="C149" s="15" t="s">
        <v>22</v>
      </c>
      <c r="D149" s="10" t="str">
        <f t="shared" si="2"/>
        <v>oms2</v>
      </c>
      <c r="E1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0" t="s">
        <v>401</v>
      </c>
      <c r="B150" s="12" t="s">
        <v>777</v>
      </c>
      <c r="C150" s="15" t="s">
        <v>22</v>
      </c>
      <c r="D150" s="10" t="str">
        <f t="shared" si="2"/>
        <v>oms2</v>
      </c>
      <c r="E1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0" t="s">
        <v>37</v>
      </c>
      <c r="B151" s="12" t="s">
        <v>778</v>
      </c>
      <c r="C151" s="15" t="s">
        <v>22</v>
      </c>
      <c r="D151" s="10" t="str">
        <f t="shared" si="2"/>
        <v>oms2</v>
      </c>
      <c r="E1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0" t="s">
        <v>402</v>
      </c>
      <c r="B152" s="12" t="s">
        <v>779</v>
      </c>
      <c r="C152" s="15" t="s">
        <v>22</v>
      </c>
      <c r="D152" s="10" t="str">
        <f t="shared" si="2"/>
        <v>oms2</v>
      </c>
      <c r="E1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0" t="s">
        <v>403</v>
      </c>
      <c r="B153" s="12" t="s">
        <v>780</v>
      </c>
      <c r="C153" s="15" t="s">
        <v>22</v>
      </c>
      <c r="D153" s="10" t="str">
        <f t="shared" si="2"/>
        <v>oms2</v>
      </c>
      <c r="E1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0" t="s">
        <v>404</v>
      </c>
      <c r="B154" s="12" t="s">
        <v>781</v>
      </c>
      <c r="C154" s="15" t="s">
        <v>22</v>
      </c>
      <c r="D154" s="10" t="str">
        <f t="shared" si="2"/>
        <v>oms2</v>
      </c>
      <c r="E1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0" t="s">
        <v>405</v>
      </c>
      <c r="B155" s="12" t="s">
        <v>782</v>
      </c>
      <c r="C155" s="15" t="s">
        <v>22</v>
      </c>
      <c r="D155" s="10" t="str">
        <f t="shared" si="2"/>
        <v>oms2</v>
      </c>
      <c r="E1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0" t="s">
        <v>406</v>
      </c>
      <c r="B156" s="12" t="s">
        <v>783</v>
      </c>
      <c r="C156" s="15" t="s">
        <v>22</v>
      </c>
      <c r="D156" s="10" t="str">
        <f t="shared" si="2"/>
        <v>oms2</v>
      </c>
      <c r="E1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0" t="s">
        <v>407</v>
      </c>
      <c r="B157" s="12" t="s">
        <v>784</v>
      </c>
      <c r="C157" s="15" t="s">
        <v>22</v>
      </c>
      <c r="D157" s="10" t="str">
        <f t="shared" si="2"/>
        <v>oms2</v>
      </c>
      <c r="E1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0" t="s">
        <v>408</v>
      </c>
      <c r="B158" s="12" t="s">
        <v>785</v>
      </c>
      <c r="C158" s="15" t="s">
        <v>22</v>
      </c>
      <c r="D158" s="10" t="str">
        <f t="shared" si="2"/>
        <v>oms2</v>
      </c>
      <c r="E1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0" t="s">
        <v>409</v>
      </c>
      <c r="B159" s="12" t="s">
        <v>786</v>
      </c>
      <c r="C159" s="15" t="s">
        <v>22</v>
      </c>
      <c r="D159" s="10" t="str">
        <f t="shared" si="2"/>
        <v>oms2</v>
      </c>
      <c r="E1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0" t="s">
        <v>410</v>
      </c>
      <c r="B160" s="12" t="s">
        <v>787</v>
      </c>
      <c r="C160" s="15" t="s">
        <v>22</v>
      </c>
      <c r="D160" s="10" t="str">
        <f t="shared" si="2"/>
        <v>oms2</v>
      </c>
      <c r="E1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0" t="s">
        <v>42</v>
      </c>
      <c r="B161" s="12" t="s">
        <v>788</v>
      </c>
      <c r="C161" s="15" t="s">
        <v>22</v>
      </c>
      <c r="D161" s="10" t="str">
        <f t="shared" si="2"/>
        <v>oms2</v>
      </c>
      <c r="E1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0" t="s">
        <v>411</v>
      </c>
      <c r="B162" s="12" t="s">
        <v>789</v>
      </c>
      <c r="C162" s="15" t="s">
        <v>22</v>
      </c>
      <c r="D162" s="10" t="str">
        <f t="shared" si="2"/>
        <v>oms2</v>
      </c>
      <c r="E1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0" t="s">
        <v>412</v>
      </c>
      <c r="B163" s="12" t="s">
        <v>790</v>
      </c>
      <c r="C163" s="15" t="s">
        <v>22</v>
      </c>
      <c r="D163" s="10" t="str">
        <f t="shared" si="2"/>
        <v>oms2</v>
      </c>
      <c r="E1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0" t="s">
        <v>413</v>
      </c>
      <c r="B164" s="12" t="s">
        <v>791</v>
      </c>
      <c r="C164" s="15" t="s">
        <v>22</v>
      </c>
      <c r="D164" s="10" t="str">
        <f t="shared" si="2"/>
        <v>oms2</v>
      </c>
      <c r="E1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0" t="s">
        <v>414</v>
      </c>
      <c r="B165" s="12" t="s">
        <v>792</v>
      </c>
      <c r="C165" s="15" t="s">
        <v>22</v>
      </c>
      <c r="D165" s="10" t="str">
        <f t="shared" si="2"/>
        <v>oms2</v>
      </c>
      <c r="E1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0" t="s">
        <v>415</v>
      </c>
      <c r="B166" s="12" t="s">
        <v>793</v>
      </c>
      <c r="C166" s="15" t="s">
        <v>22</v>
      </c>
      <c r="D166" s="10" t="str">
        <f t="shared" si="2"/>
        <v>oms2</v>
      </c>
      <c r="E1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0" t="s">
        <v>416</v>
      </c>
      <c r="B167" s="12" t="s">
        <v>794</v>
      </c>
      <c r="C167" s="15" t="s">
        <v>22</v>
      </c>
      <c r="D167" s="10" t="str">
        <f t="shared" si="2"/>
        <v>oms2</v>
      </c>
      <c r="E1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0" t="s">
        <v>417</v>
      </c>
      <c r="B168" s="12" t="s">
        <v>795</v>
      </c>
      <c r="C168" s="15" t="s">
        <v>22</v>
      </c>
      <c r="D168" s="10" t="str">
        <f t="shared" si="2"/>
        <v>oms2</v>
      </c>
      <c r="E1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0" t="s">
        <v>418</v>
      </c>
      <c r="B169" s="12" t="s">
        <v>796</v>
      </c>
      <c r="C169" s="15" t="s">
        <v>22</v>
      </c>
      <c r="D169" s="10" t="str">
        <f t="shared" si="2"/>
        <v>oms2</v>
      </c>
      <c r="E1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0" t="s">
        <v>419</v>
      </c>
      <c r="B170" s="12" t="s">
        <v>797</v>
      </c>
      <c r="C170" s="15" t="s">
        <v>22</v>
      </c>
      <c r="D170" s="10" t="str">
        <f t="shared" si="2"/>
        <v>oms2</v>
      </c>
      <c r="E1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0" t="s">
        <v>420</v>
      </c>
      <c r="B171" s="12" t="s">
        <v>798</v>
      </c>
      <c r="C171" s="15" t="s">
        <v>22</v>
      </c>
      <c r="D171" s="10" t="str">
        <f t="shared" si="2"/>
        <v>oms2</v>
      </c>
      <c r="E1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0" t="s">
        <v>421</v>
      </c>
      <c r="B172" s="12" t="s">
        <v>799</v>
      </c>
      <c r="C172" s="15" t="s">
        <v>22</v>
      </c>
      <c r="D172" s="10" t="str">
        <f t="shared" si="2"/>
        <v>oms2</v>
      </c>
      <c r="E1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0" t="s">
        <v>422</v>
      </c>
      <c r="B173" s="12" t="s">
        <v>800</v>
      </c>
      <c r="C173" s="15" t="s">
        <v>22</v>
      </c>
      <c r="D173" s="10" t="str">
        <f t="shared" si="2"/>
        <v>oms2</v>
      </c>
      <c r="E1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0" t="s">
        <v>423</v>
      </c>
      <c r="B174" s="12" t="s">
        <v>801</v>
      </c>
      <c r="C174" s="15" t="s">
        <v>22</v>
      </c>
      <c r="D174" s="10" t="str">
        <f t="shared" si="2"/>
        <v>oms2</v>
      </c>
      <c r="E1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0" t="s">
        <v>424</v>
      </c>
      <c r="B175" s="12" t="s">
        <v>802</v>
      </c>
      <c r="C175" s="15" t="s">
        <v>22</v>
      </c>
      <c r="D175" s="10" t="str">
        <f t="shared" si="2"/>
        <v>oms2</v>
      </c>
      <c r="E1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0" t="s">
        <v>425</v>
      </c>
      <c r="B176" s="12" t="s">
        <v>803</v>
      </c>
      <c r="C176" s="15" t="s">
        <v>22</v>
      </c>
      <c r="D176" s="10" t="str">
        <f t="shared" si="2"/>
        <v>oms2</v>
      </c>
      <c r="E1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0" t="s">
        <v>426</v>
      </c>
      <c r="B177" s="12" t="s">
        <v>804</v>
      </c>
      <c r="C177" s="15" t="s">
        <v>22</v>
      </c>
      <c r="D177" s="10" t="str">
        <f t="shared" si="2"/>
        <v>oms2</v>
      </c>
      <c r="E1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0" t="s">
        <v>427</v>
      </c>
      <c r="B178" s="12" t="s">
        <v>805</v>
      </c>
      <c r="C178" s="15" t="s">
        <v>22</v>
      </c>
      <c r="D178" s="10" t="str">
        <f t="shared" si="2"/>
        <v>oms2</v>
      </c>
      <c r="E1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0" t="s">
        <v>428</v>
      </c>
      <c r="B179" s="12" t="s">
        <v>806</v>
      </c>
      <c r="C179" s="15" t="s">
        <v>22</v>
      </c>
      <c r="D179" s="10" t="str">
        <f t="shared" si="2"/>
        <v>oms2</v>
      </c>
      <c r="E1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0" t="s">
        <v>429</v>
      </c>
      <c r="B180" s="12" t="s">
        <v>113</v>
      </c>
      <c r="C180" s="15" t="s">
        <v>246</v>
      </c>
      <c r="D180" s="10" t="str">
        <f t="shared" si="2"/>
        <v>oms2</v>
      </c>
      <c r="E1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0" t="s">
        <v>43</v>
      </c>
      <c r="B181" s="12" t="s">
        <v>201</v>
      </c>
      <c r="C181" s="15" t="s">
        <v>246</v>
      </c>
      <c r="D181" s="10" t="str">
        <f t="shared" si="2"/>
        <v>oms2</v>
      </c>
      <c r="E1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0" t="s">
        <v>430</v>
      </c>
      <c r="B182" s="12" t="s">
        <v>204</v>
      </c>
      <c r="C182" s="15" t="s">
        <v>246</v>
      </c>
      <c r="D182" s="10" t="str">
        <f t="shared" si="2"/>
        <v>oms2</v>
      </c>
      <c r="E1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0" t="s">
        <v>431</v>
      </c>
      <c r="B183" s="12" t="s">
        <v>165</v>
      </c>
      <c r="C183" s="15" t="s">
        <v>246</v>
      </c>
      <c r="D183" s="10" t="str">
        <f t="shared" si="2"/>
        <v>oms2</v>
      </c>
      <c r="E1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0" t="s">
        <v>432</v>
      </c>
      <c r="B184" s="12" t="s">
        <v>111</v>
      </c>
      <c r="C184" s="15" t="s">
        <v>246</v>
      </c>
      <c r="D184" s="10" t="str">
        <f t="shared" si="2"/>
        <v>oms2</v>
      </c>
      <c r="E1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0" t="s">
        <v>433</v>
      </c>
      <c r="B185" s="12" t="s">
        <v>147</v>
      </c>
      <c r="C185" s="15" t="s">
        <v>246</v>
      </c>
      <c r="D185" s="10" t="str">
        <f t="shared" si="2"/>
        <v>oms2</v>
      </c>
      <c r="E1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0" t="s">
        <v>434</v>
      </c>
      <c r="B186" s="12" t="s">
        <v>99</v>
      </c>
      <c r="C186" s="15" t="s">
        <v>246</v>
      </c>
      <c r="D186" s="10" t="str">
        <f t="shared" si="2"/>
        <v>oms2</v>
      </c>
      <c r="E1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0" t="s">
        <v>435</v>
      </c>
      <c r="B187" s="12" t="s">
        <v>96</v>
      </c>
      <c r="C187" s="15" t="s">
        <v>246</v>
      </c>
      <c r="D187" s="10" t="str">
        <f t="shared" si="2"/>
        <v>oms2</v>
      </c>
      <c r="E1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0" t="s">
        <v>436</v>
      </c>
      <c r="B188" s="12" t="s">
        <v>106</v>
      </c>
      <c r="C188" s="15" t="s">
        <v>246</v>
      </c>
      <c r="D188" s="10" t="str">
        <f t="shared" si="2"/>
        <v>oms2</v>
      </c>
      <c r="E1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0" t="s">
        <v>437</v>
      </c>
      <c r="B189" s="12" t="s">
        <v>95</v>
      </c>
      <c r="C189" s="15" t="s">
        <v>246</v>
      </c>
      <c r="D189" s="10" t="str">
        <f t="shared" si="2"/>
        <v>oms2</v>
      </c>
      <c r="E1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0" t="s">
        <v>438</v>
      </c>
      <c r="B190" s="12" t="s">
        <v>100</v>
      </c>
      <c r="C190" s="15" t="s">
        <v>246</v>
      </c>
      <c r="D190" s="10" t="str">
        <f t="shared" si="2"/>
        <v>oms2</v>
      </c>
      <c r="E1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0" t="s">
        <v>439</v>
      </c>
      <c r="B191" s="12" t="s">
        <v>133</v>
      </c>
      <c r="C191" s="15" t="s">
        <v>246</v>
      </c>
      <c r="D191" s="10" t="str">
        <f t="shared" si="2"/>
        <v>oms2</v>
      </c>
      <c r="E1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0" t="s">
        <v>440</v>
      </c>
      <c r="B192" s="12" t="s">
        <v>148</v>
      </c>
      <c r="C192" s="15" t="s">
        <v>246</v>
      </c>
      <c r="D192" s="10" t="str">
        <f t="shared" si="2"/>
        <v>oms2</v>
      </c>
      <c r="E1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0" t="s">
        <v>441</v>
      </c>
      <c r="B193" s="12" t="s">
        <v>103</v>
      </c>
      <c r="C193" s="15" t="s">
        <v>246</v>
      </c>
      <c r="D193" s="10" t="str">
        <f t="shared" si="2"/>
        <v>oms2</v>
      </c>
      <c r="E1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0" t="s">
        <v>442</v>
      </c>
      <c r="B194" s="12" t="s">
        <v>105</v>
      </c>
      <c r="C194" s="15" t="s">
        <v>246</v>
      </c>
      <c r="D194" s="10" t="str">
        <f t="shared" si="2"/>
        <v>oms2</v>
      </c>
      <c r="E1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0" t="s">
        <v>443</v>
      </c>
      <c r="B195" s="12" t="s">
        <v>166</v>
      </c>
      <c r="C195" s="15" t="s">
        <v>246</v>
      </c>
      <c r="D195" s="10" t="str">
        <f t="shared" si="2"/>
        <v>oms2</v>
      </c>
      <c r="E1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0" t="s">
        <v>444</v>
      </c>
      <c r="B196" s="12" t="s">
        <v>150</v>
      </c>
      <c r="C196" s="15" t="s">
        <v>246</v>
      </c>
      <c r="D196" s="10" t="str">
        <f t="shared" ref="D196:D259" si="3">+D195</f>
        <v>oms2</v>
      </c>
      <c r="E1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0" t="s">
        <v>445</v>
      </c>
      <c r="B197" s="12" t="s">
        <v>104</v>
      </c>
      <c r="C197" s="15" t="s">
        <v>246</v>
      </c>
      <c r="D197" s="10" t="str">
        <f t="shared" si="3"/>
        <v>oms2</v>
      </c>
      <c r="E1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0" t="s">
        <v>446</v>
      </c>
      <c r="B198" s="12" t="s">
        <v>207</v>
      </c>
      <c r="C198" s="15" t="s">
        <v>246</v>
      </c>
      <c r="D198" s="10" t="str">
        <f t="shared" si="3"/>
        <v>oms2</v>
      </c>
      <c r="E1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0" t="s">
        <v>447</v>
      </c>
      <c r="B199" s="12" t="s">
        <v>117</v>
      </c>
      <c r="C199" s="15" t="s">
        <v>246</v>
      </c>
      <c r="D199" s="10" t="str">
        <f t="shared" si="3"/>
        <v>oms2</v>
      </c>
      <c r="E1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0" t="s">
        <v>448</v>
      </c>
      <c r="B200" s="12" t="s">
        <v>107</v>
      </c>
      <c r="C200" s="15" t="s">
        <v>246</v>
      </c>
      <c r="D200" s="10" t="str">
        <f t="shared" si="3"/>
        <v>oms2</v>
      </c>
      <c r="E2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0" t="s">
        <v>36</v>
      </c>
      <c r="B201" s="12" t="s">
        <v>137</v>
      </c>
      <c r="C201" s="15" t="s">
        <v>246</v>
      </c>
      <c r="D201" s="10" t="str">
        <f t="shared" si="3"/>
        <v>oms2</v>
      </c>
      <c r="E2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0" t="s">
        <v>449</v>
      </c>
      <c r="B202" s="12" t="s">
        <v>86</v>
      </c>
      <c r="C202" s="15" t="s">
        <v>246</v>
      </c>
      <c r="D202" s="10" t="str">
        <f t="shared" si="3"/>
        <v>oms2</v>
      </c>
      <c r="E2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0" t="s">
        <v>450</v>
      </c>
      <c r="B203" s="12" t="s">
        <v>85</v>
      </c>
      <c r="C203" s="15" t="s">
        <v>246</v>
      </c>
      <c r="D203" s="10" t="str">
        <f t="shared" si="3"/>
        <v>oms2</v>
      </c>
      <c r="E2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0" t="s">
        <v>451</v>
      </c>
      <c r="B204" s="12" t="s">
        <v>89</v>
      </c>
      <c r="C204" s="15" t="s">
        <v>246</v>
      </c>
      <c r="D204" s="10" t="str">
        <f t="shared" si="3"/>
        <v>oms2</v>
      </c>
      <c r="E2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0" t="s">
        <v>452</v>
      </c>
      <c r="B205" s="12" t="s">
        <v>97</v>
      </c>
      <c r="C205" s="15" t="s">
        <v>246</v>
      </c>
      <c r="D205" s="10" t="str">
        <f t="shared" si="3"/>
        <v>oms2</v>
      </c>
      <c r="E2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0" t="s">
        <v>453</v>
      </c>
      <c r="B206" s="12" t="s">
        <v>114</v>
      </c>
      <c r="C206" s="15" t="s">
        <v>246</v>
      </c>
      <c r="D206" s="10" t="str">
        <f t="shared" si="3"/>
        <v>oms2</v>
      </c>
      <c r="E2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0" t="s">
        <v>454</v>
      </c>
      <c r="B207" s="12" t="s">
        <v>208</v>
      </c>
      <c r="C207" s="15" t="s">
        <v>246</v>
      </c>
      <c r="D207" s="10" t="str">
        <f t="shared" si="3"/>
        <v>oms2</v>
      </c>
      <c r="E2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0" t="s">
        <v>455</v>
      </c>
      <c r="B208" s="12" t="s">
        <v>102</v>
      </c>
      <c r="C208" s="15" t="s">
        <v>246</v>
      </c>
      <c r="D208" s="10" t="str">
        <f t="shared" si="3"/>
        <v>oms2</v>
      </c>
      <c r="E2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0" t="s">
        <v>456</v>
      </c>
      <c r="B209" s="12" t="s">
        <v>93</v>
      </c>
      <c r="C209" s="15" t="s">
        <v>246</v>
      </c>
      <c r="D209" s="10" t="str">
        <f t="shared" si="3"/>
        <v>oms2</v>
      </c>
      <c r="E2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0" t="s">
        <v>457</v>
      </c>
      <c r="B210" s="12" t="s">
        <v>108</v>
      </c>
      <c r="C210" s="15" t="s">
        <v>246</v>
      </c>
      <c r="D210" s="10" t="str">
        <f t="shared" si="3"/>
        <v>oms2</v>
      </c>
      <c r="E2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0" t="s">
        <v>458</v>
      </c>
      <c r="B211" s="12" t="s">
        <v>868</v>
      </c>
      <c r="C211" s="15" t="s">
        <v>246</v>
      </c>
      <c r="D211" s="10" t="str">
        <f t="shared" si="3"/>
        <v>oms2</v>
      </c>
      <c r="E2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0" t="s">
        <v>459</v>
      </c>
      <c r="B212" s="12" t="s">
        <v>129</v>
      </c>
      <c r="C212" s="15" t="s">
        <v>246</v>
      </c>
      <c r="D212" s="10" t="str">
        <f t="shared" si="3"/>
        <v>oms2</v>
      </c>
      <c r="E2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0" t="s">
        <v>460</v>
      </c>
      <c r="B213" s="12" t="s">
        <v>153</v>
      </c>
      <c r="C213" s="15" t="s">
        <v>246</v>
      </c>
      <c r="D213" s="10" t="str">
        <f t="shared" si="3"/>
        <v>oms2</v>
      </c>
      <c r="E2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0" t="s">
        <v>461</v>
      </c>
      <c r="B214" s="12" t="s">
        <v>120</v>
      </c>
      <c r="C214" s="15" t="s">
        <v>246</v>
      </c>
      <c r="D214" s="10" t="str">
        <f t="shared" si="3"/>
        <v>oms2</v>
      </c>
      <c r="E2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0" t="s">
        <v>462</v>
      </c>
      <c r="B215" s="12" t="s">
        <v>98</v>
      </c>
      <c r="C215" s="15" t="s">
        <v>246</v>
      </c>
      <c r="D215" s="10" t="str">
        <f t="shared" si="3"/>
        <v>oms2</v>
      </c>
      <c r="E2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0" t="s">
        <v>463</v>
      </c>
      <c r="B216" s="12" t="s">
        <v>123</v>
      </c>
      <c r="C216" s="15" t="s">
        <v>246</v>
      </c>
      <c r="D216" s="10" t="str">
        <f t="shared" si="3"/>
        <v>oms2</v>
      </c>
      <c r="E2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0" t="s">
        <v>464</v>
      </c>
      <c r="B217" s="12" t="s">
        <v>144</v>
      </c>
      <c r="C217" s="15" t="s">
        <v>246</v>
      </c>
      <c r="D217" s="10" t="str">
        <f t="shared" si="3"/>
        <v>oms2</v>
      </c>
      <c r="E2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0" t="s">
        <v>465</v>
      </c>
      <c r="B218" s="12" t="s">
        <v>119</v>
      </c>
      <c r="C218" s="15" t="s">
        <v>246</v>
      </c>
      <c r="D218" s="10" t="str">
        <f t="shared" si="3"/>
        <v>oms2</v>
      </c>
      <c r="E2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0" t="s">
        <v>466</v>
      </c>
      <c r="B219" s="12" t="s">
        <v>138</v>
      </c>
      <c r="C219" s="15" t="s">
        <v>246</v>
      </c>
      <c r="D219" s="10" t="str">
        <f t="shared" si="3"/>
        <v>oms2</v>
      </c>
      <c r="E2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0" t="s">
        <v>467</v>
      </c>
      <c r="B220" s="12" t="s">
        <v>101</v>
      </c>
      <c r="C220" s="15" t="s">
        <v>246</v>
      </c>
      <c r="D220" s="10" t="str">
        <f t="shared" si="3"/>
        <v>oms2</v>
      </c>
      <c r="E2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0" t="s">
        <v>44</v>
      </c>
      <c r="B221" s="12" t="s">
        <v>205</v>
      </c>
      <c r="C221" s="15" t="s">
        <v>246</v>
      </c>
      <c r="D221" s="10" t="str">
        <f t="shared" si="3"/>
        <v>oms2</v>
      </c>
      <c r="E2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0" t="s">
        <v>468</v>
      </c>
      <c r="B222" s="12" t="s">
        <v>109</v>
      </c>
      <c r="C222" s="15" t="s">
        <v>246</v>
      </c>
      <c r="D222" s="10" t="str">
        <f t="shared" si="3"/>
        <v>oms2</v>
      </c>
      <c r="E2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0" t="s">
        <v>469</v>
      </c>
      <c r="B223" s="12" t="s">
        <v>157</v>
      </c>
      <c r="C223" s="15" t="s">
        <v>246</v>
      </c>
      <c r="D223" s="10" t="str">
        <f t="shared" si="3"/>
        <v>oms2</v>
      </c>
      <c r="E2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0" t="s">
        <v>470</v>
      </c>
      <c r="B224" s="12" t="s">
        <v>171</v>
      </c>
      <c r="C224" s="15" t="s">
        <v>246</v>
      </c>
      <c r="D224" s="10" t="str">
        <f t="shared" si="3"/>
        <v>oms2</v>
      </c>
      <c r="E2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0" t="s">
        <v>471</v>
      </c>
      <c r="B225" s="12" t="s">
        <v>118</v>
      </c>
      <c r="C225" s="15" t="s">
        <v>246</v>
      </c>
      <c r="D225" s="10" t="str">
        <f t="shared" si="3"/>
        <v>oms2</v>
      </c>
      <c r="E2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0" t="s">
        <v>472</v>
      </c>
      <c r="B226" s="12" t="s">
        <v>112</v>
      </c>
      <c r="C226" s="15" t="s">
        <v>246</v>
      </c>
      <c r="D226" s="10" t="str">
        <f t="shared" si="3"/>
        <v>oms2</v>
      </c>
      <c r="E2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0" t="s">
        <v>473</v>
      </c>
      <c r="B227" s="12" t="s">
        <v>142</v>
      </c>
      <c r="C227" s="15" t="s">
        <v>246</v>
      </c>
      <c r="D227" s="10" t="str">
        <f t="shared" si="3"/>
        <v>oms2</v>
      </c>
      <c r="E2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0" t="s">
        <v>474</v>
      </c>
      <c r="B228" s="12" t="s">
        <v>94</v>
      </c>
      <c r="C228" s="15" t="s">
        <v>246</v>
      </c>
      <c r="D228" s="10" t="str">
        <f t="shared" si="3"/>
        <v>oms2</v>
      </c>
      <c r="E2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0" t="s">
        <v>475</v>
      </c>
      <c r="B229" s="12" t="s">
        <v>135</v>
      </c>
      <c r="C229" s="15" t="s">
        <v>246</v>
      </c>
      <c r="D229" s="10" t="str">
        <f t="shared" si="3"/>
        <v>oms2</v>
      </c>
      <c r="E2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0" t="s">
        <v>476</v>
      </c>
      <c r="B230" s="12" t="s">
        <v>125</v>
      </c>
      <c r="C230" s="15" t="s">
        <v>246</v>
      </c>
      <c r="D230" s="10" t="str">
        <f t="shared" si="3"/>
        <v>oms2</v>
      </c>
      <c r="E2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0" t="s">
        <v>477</v>
      </c>
      <c r="B231" s="12" t="s">
        <v>116</v>
      </c>
      <c r="C231" s="15" t="s">
        <v>246</v>
      </c>
      <c r="D231" s="10" t="str">
        <f t="shared" si="3"/>
        <v>oms2</v>
      </c>
      <c r="E2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0" t="s">
        <v>478</v>
      </c>
      <c r="B232" s="12" t="s">
        <v>162</v>
      </c>
      <c r="C232" s="15" t="s">
        <v>246</v>
      </c>
      <c r="D232" s="10" t="str">
        <f t="shared" si="3"/>
        <v>oms2</v>
      </c>
      <c r="E2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0" t="s">
        <v>479</v>
      </c>
      <c r="B233" s="12" t="s">
        <v>124</v>
      </c>
      <c r="C233" s="15" t="s">
        <v>246</v>
      </c>
      <c r="D233" s="10" t="str">
        <f t="shared" si="3"/>
        <v>oms2</v>
      </c>
      <c r="E2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0" t="s">
        <v>480</v>
      </c>
      <c r="B234" s="12" t="s">
        <v>151</v>
      </c>
      <c r="C234" s="15" t="s">
        <v>246</v>
      </c>
      <c r="D234" s="10" t="str">
        <f t="shared" si="3"/>
        <v>oms2</v>
      </c>
      <c r="E2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0" t="s">
        <v>481</v>
      </c>
      <c r="B235" s="12" t="s">
        <v>186</v>
      </c>
      <c r="C235" s="15" t="s">
        <v>246</v>
      </c>
      <c r="D235" s="10" t="str">
        <f t="shared" si="3"/>
        <v>oms2</v>
      </c>
      <c r="E2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0" t="s">
        <v>482</v>
      </c>
      <c r="B236" s="12" t="s">
        <v>194</v>
      </c>
      <c r="C236" s="15" t="s">
        <v>246</v>
      </c>
      <c r="D236" s="10" t="str">
        <f t="shared" si="3"/>
        <v>oms2</v>
      </c>
      <c r="E2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0" t="s">
        <v>483</v>
      </c>
      <c r="B237" s="12" t="s">
        <v>188</v>
      </c>
      <c r="C237" s="15" t="s">
        <v>246</v>
      </c>
      <c r="D237" s="10" t="str">
        <f t="shared" si="3"/>
        <v>oms2</v>
      </c>
      <c r="E2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0" t="s">
        <v>484</v>
      </c>
      <c r="B238" s="12" t="s">
        <v>180</v>
      </c>
      <c r="C238" s="15" t="s">
        <v>246</v>
      </c>
      <c r="D238" s="10" t="str">
        <f t="shared" si="3"/>
        <v>oms2</v>
      </c>
      <c r="E2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0" t="s">
        <v>485</v>
      </c>
      <c r="B239" s="12" t="s">
        <v>163</v>
      </c>
      <c r="C239" s="15" t="s">
        <v>246</v>
      </c>
      <c r="D239" s="10" t="str">
        <f t="shared" si="3"/>
        <v>oms2</v>
      </c>
      <c r="E2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0" t="s">
        <v>486</v>
      </c>
      <c r="B240" s="12" t="s">
        <v>196</v>
      </c>
      <c r="C240" s="15" t="s">
        <v>246</v>
      </c>
      <c r="D240" s="10" t="str">
        <f t="shared" si="3"/>
        <v>oms2</v>
      </c>
      <c r="E2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0" t="s">
        <v>45</v>
      </c>
      <c r="B241" s="12" t="s">
        <v>87</v>
      </c>
      <c r="C241" s="15" t="s">
        <v>246</v>
      </c>
      <c r="D241" s="10" t="str">
        <f t="shared" si="3"/>
        <v>oms2</v>
      </c>
      <c r="E2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0" t="s">
        <v>487</v>
      </c>
      <c r="B242" s="12" t="s">
        <v>127</v>
      </c>
      <c r="C242" s="15" t="s">
        <v>246</v>
      </c>
      <c r="D242" s="10" t="str">
        <f t="shared" si="3"/>
        <v>oms2</v>
      </c>
      <c r="E2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0" t="s">
        <v>488</v>
      </c>
      <c r="B243" s="12" t="s">
        <v>140</v>
      </c>
      <c r="C243" s="15" t="s">
        <v>246</v>
      </c>
      <c r="D243" s="10" t="str">
        <f t="shared" si="3"/>
        <v>oms2</v>
      </c>
      <c r="E2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0" t="s">
        <v>489</v>
      </c>
      <c r="B244" s="12" t="s">
        <v>160</v>
      </c>
      <c r="C244" s="15" t="s">
        <v>246</v>
      </c>
      <c r="D244" s="10" t="str">
        <f t="shared" si="3"/>
        <v>oms2</v>
      </c>
      <c r="E2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0" t="s">
        <v>490</v>
      </c>
      <c r="B245" s="12" t="s">
        <v>187</v>
      </c>
      <c r="C245" s="15" t="s">
        <v>246</v>
      </c>
      <c r="D245" s="10" t="str">
        <f t="shared" si="3"/>
        <v>oms2</v>
      </c>
      <c r="E2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0" t="s">
        <v>491</v>
      </c>
      <c r="B246" s="12" t="s">
        <v>128</v>
      </c>
      <c r="C246" s="15" t="s">
        <v>246</v>
      </c>
      <c r="D246" s="10" t="str">
        <f t="shared" si="3"/>
        <v>oms2</v>
      </c>
      <c r="E2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0" t="s">
        <v>492</v>
      </c>
      <c r="B247" s="12" t="s">
        <v>155</v>
      </c>
      <c r="C247" s="15" t="s">
        <v>246</v>
      </c>
      <c r="D247" s="10" t="str">
        <f t="shared" si="3"/>
        <v>oms2</v>
      </c>
      <c r="E2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0" t="s">
        <v>493</v>
      </c>
      <c r="B248" s="12" t="s">
        <v>179</v>
      </c>
      <c r="C248" s="15" t="s">
        <v>246</v>
      </c>
      <c r="D248" s="10" t="str">
        <f t="shared" si="3"/>
        <v>oms2</v>
      </c>
      <c r="E2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0" t="s">
        <v>494</v>
      </c>
      <c r="B249" s="12" t="s">
        <v>141</v>
      </c>
      <c r="C249" s="15" t="s">
        <v>246</v>
      </c>
      <c r="D249" s="10" t="str">
        <f t="shared" si="3"/>
        <v>oms2</v>
      </c>
      <c r="E2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0" t="s">
        <v>495</v>
      </c>
      <c r="B250" s="12" t="s">
        <v>139</v>
      </c>
      <c r="C250" s="15" t="s">
        <v>246</v>
      </c>
      <c r="D250" s="10" t="str">
        <f t="shared" si="3"/>
        <v>oms2</v>
      </c>
      <c r="E2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0" t="s">
        <v>35</v>
      </c>
      <c r="B251" s="12" t="s">
        <v>190</v>
      </c>
      <c r="C251" s="15" t="s">
        <v>246</v>
      </c>
      <c r="D251" s="10" t="str">
        <f t="shared" si="3"/>
        <v>oms2</v>
      </c>
      <c r="E2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0" t="s">
        <v>496</v>
      </c>
      <c r="B252" s="12" t="s">
        <v>178</v>
      </c>
      <c r="C252" s="15" t="s">
        <v>246</v>
      </c>
      <c r="D252" s="10" t="str">
        <f t="shared" si="3"/>
        <v>oms2</v>
      </c>
      <c r="E2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0" t="s">
        <v>497</v>
      </c>
      <c r="B253" s="12" t="s">
        <v>126</v>
      </c>
      <c r="C253" s="15" t="s">
        <v>246</v>
      </c>
      <c r="D253" s="10" t="str">
        <f t="shared" si="3"/>
        <v>oms2</v>
      </c>
      <c r="E2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0" t="s">
        <v>498</v>
      </c>
      <c r="B254" s="12" t="s">
        <v>181</v>
      </c>
      <c r="C254" s="15" t="s">
        <v>246</v>
      </c>
      <c r="D254" s="10" t="str">
        <f t="shared" si="3"/>
        <v>oms2</v>
      </c>
      <c r="E2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0" t="s">
        <v>499</v>
      </c>
      <c r="B255" s="12" t="s">
        <v>164</v>
      </c>
      <c r="C255" s="15" t="s">
        <v>246</v>
      </c>
      <c r="D255" s="10" t="str">
        <f t="shared" si="3"/>
        <v>oms2</v>
      </c>
      <c r="E2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0" t="s">
        <v>500</v>
      </c>
      <c r="B256" s="12" t="s">
        <v>193</v>
      </c>
      <c r="C256" s="15" t="s">
        <v>246</v>
      </c>
      <c r="D256" s="10" t="str">
        <f t="shared" si="3"/>
        <v>oms2</v>
      </c>
      <c r="E2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0" t="s">
        <v>501</v>
      </c>
      <c r="B257" s="12" t="s">
        <v>154</v>
      </c>
      <c r="C257" s="15" t="s">
        <v>246</v>
      </c>
      <c r="D257" s="10" t="str">
        <f t="shared" si="3"/>
        <v>oms2</v>
      </c>
      <c r="E2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0" t="s">
        <v>502</v>
      </c>
      <c r="B258" s="12" t="s">
        <v>162</v>
      </c>
      <c r="C258" s="15" t="s">
        <v>246</v>
      </c>
      <c r="D258" s="10" t="str">
        <f t="shared" si="3"/>
        <v>oms2</v>
      </c>
      <c r="E2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0" t="s">
        <v>503</v>
      </c>
      <c r="B259" s="12" t="s">
        <v>189</v>
      </c>
      <c r="C259" s="15" t="s">
        <v>246</v>
      </c>
      <c r="D259" s="10" t="str">
        <f t="shared" si="3"/>
        <v>oms2</v>
      </c>
      <c r="E2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0" t="s">
        <v>504</v>
      </c>
      <c r="B260" s="12" t="s">
        <v>152</v>
      </c>
      <c r="C260" s="15" t="s">
        <v>246</v>
      </c>
      <c r="D260" s="10" t="str">
        <f t="shared" ref="D260:D323" si="4">+D259</f>
        <v>oms2</v>
      </c>
      <c r="E2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0" t="s">
        <v>46</v>
      </c>
      <c r="B261" s="12" t="s">
        <v>84</v>
      </c>
      <c r="C261" s="15" t="s">
        <v>246</v>
      </c>
      <c r="D261" s="10" t="str">
        <f t="shared" si="4"/>
        <v>oms2</v>
      </c>
      <c r="E2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0" t="s">
        <v>505</v>
      </c>
      <c r="B262" s="12" t="s">
        <v>88</v>
      </c>
      <c r="C262" s="15" t="s">
        <v>246</v>
      </c>
      <c r="D262" s="10" t="str">
        <f t="shared" si="4"/>
        <v>oms2</v>
      </c>
      <c r="E2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0" t="s">
        <v>506</v>
      </c>
      <c r="B263" s="12" t="s">
        <v>90</v>
      </c>
      <c r="C263" s="15" t="s">
        <v>246</v>
      </c>
      <c r="D263" s="10" t="str">
        <f t="shared" si="4"/>
        <v>oms2</v>
      </c>
      <c r="E2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0" t="s">
        <v>507</v>
      </c>
      <c r="B264" s="12" t="s">
        <v>209</v>
      </c>
      <c r="C264" s="15" t="s">
        <v>246</v>
      </c>
      <c r="D264" s="10" t="str">
        <f t="shared" si="4"/>
        <v>oms2</v>
      </c>
      <c r="E2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0" t="s">
        <v>508</v>
      </c>
      <c r="B265" s="12" t="s">
        <v>92</v>
      </c>
      <c r="C265" s="15" t="s">
        <v>246</v>
      </c>
      <c r="D265" s="10" t="str">
        <f t="shared" si="4"/>
        <v>oms2</v>
      </c>
      <c r="E2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0" t="s">
        <v>509</v>
      </c>
      <c r="B266" s="12" t="s">
        <v>191</v>
      </c>
      <c r="C266" s="15" t="s">
        <v>246</v>
      </c>
      <c r="D266" s="10" t="str">
        <f t="shared" si="4"/>
        <v>oms2</v>
      </c>
      <c r="E2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0" t="s">
        <v>510</v>
      </c>
      <c r="B267" s="12" t="s">
        <v>176</v>
      </c>
      <c r="C267" s="15" t="s">
        <v>246</v>
      </c>
      <c r="D267" s="10" t="str">
        <f t="shared" si="4"/>
        <v>oms2</v>
      </c>
      <c r="E2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0" t="s">
        <v>511</v>
      </c>
      <c r="B268" s="12" t="s">
        <v>210</v>
      </c>
      <c r="C268" s="15" t="s">
        <v>246</v>
      </c>
      <c r="D268" s="10" t="str">
        <f t="shared" si="4"/>
        <v>oms2</v>
      </c>
      <c r="E2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0" t="s">
        <v>512</v>
      </c>
      <c r="B269" s="12" t="s">
        <v>192</v>
      </c>
      <c r="C269" s="15" t="s">
        <v>246</v>
      </c>
      <c r="D269" s="10" t="str">
        <f t="shared" si="4"/>
        <v>oms2</v>
      </c>
      <c r="E2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0" t="s">
        <v>513</v>
      </c>
      <c r="B270" s="12" t="s">
        <v>206</v>
      </c>
      <c r="C270" s="15" t="s">
        <v>246</v>
      </c>
      <c r="D270" s="10" t="str">
        <f t="shared" si="4"/>
        <v>oms2</v>
      </c>
      <c r="E2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0" t="s">
        <v>514</v>
      </c>
      <c r="B271" s="12" t="s">
        <v>158</v>
      </c>
      <c r="C271" s="15" t="s">
        <v>246</v>
      </c>
      <c r="D271" s="10" t="str">
        <f t="shared" si="4"/>
        <v>oms2</v>
      </c>
      <c r="E2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0" t="s">
        <v>515</v>
      </c>
      <c r="B272" s="12" t="s">
        <v>115</v>
      </c>
      <c r="C272" s="15" t="s">
        <v>246</v>
      </c>
      <c r="D272" s="10" t="str">
        <f t="shared" si="4"/>
        <v>oms2</v>
      </c>
      <c r="E2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0" t="s">
        <v>516</v>
      </c>
      <c r="B273" s="12" t="s">
        <v>211</v>
      </c>
      <c r="C273" s="15" t="s">
        <v>246</v>
      </c>
      <c r="D273" s="10" t="str">
        <f t="shared" si="4"/>
        <v>oms2</v>
      </c>
      <c r="E2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0" t="s">
        <v>517</v>
      </c>
      <c r="B274" s="12" t="s">
        <v>122</v>
      </c>
      <c r="C274" s="15" t="s">
        <v>246</v>
      </c>
      <c r="D274" s="10" t="str">
        <f t="shared" si="4"/>
        <v>oms2</v>
      </c>
      <c r="E2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0" t="s">
        <v>518</v>
      </c>
      <c r="B275" s="12" t="s">
        <v>136</v>
      </c>
      <c r="C275" s="15" t="s">
        <v>246</v>
      </c>
      <c r="D275" s="10" t="str">
        <f t="shared" si="4"/>
        <v>oms2</v>
      </c>
      <c r="E2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0" t="s">
        <v>519</v>
      </c>
      <c r="B276" s="12" t="s">
        <v>198</v>
      </c>
      <c r="C276" s="15" t="s">
        <v>246</v>
      </c>
      <c r="D276" s="10" t="str">
        <f t="shared" si="4"/>
        <v>oms2</v>
      </c>
      <c r="E2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0" t="s">
        <v>520</v>
      </c>
      <c r="B277" s="12" t="s">
        <v>167</v>
      </c>
      <c r="C277" s="15" t="s">
        <v>246</v>
      </c>
      <c r="D277" s="10" t="str">
        <f t="shared" si="4"/>
        <v>oms2</v>
      </c>
      <c r="E2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0" t="s">
        <v>521</v>
      </c>
      <c r="B278" s="12" t="s">
        <v>173</v>
      </c>
      <c r="C278" s="15" t="s">
        <v>246</v>
      </c>
      <c r="D278" s="10" t="str">
        <f t="shared" si="4"/>
        <v>oms2</v>
      </c>
      <c r="E2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0" t="s">
        <v>522</v>
      </c>
      <c r="B279" s="12" t="s">
        <v>195</v>
      </c>
      <c r="C279" s="15" t="s">
        <v>246</v>
      </c>
      <c r="D279" s="10" t="str">
        <f t="shared" si="4"/>
        <v>oms2</v>
      </c>
      <c r="E2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0" t="s">
        <v>523</v>
      </c>
      <c r="B280" s="12" t="s">
        <v>121</v>
      </c>
      <c r="C280" s="15" t="s">
        <v>246</v>
      </c>
      <c r="D280" s="10" t="str">
        <f t="shared" si="4"/>
        <v>oms2</v>
      </c>
      <c r="E2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0" t="s">
        <v>47</v>
      </c>
      <c r="B281" s="12" t="s">
        <v>182</v>
      </c>
      <c r="C281" s="15" t="s">
        <v>246</v>
      </c>
      <c r="D281" s="10" t="str">
        <f t="shared" si="4"/>
        <v>oms2</v>
      </c>
      <c r="E2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0" t="s">
        <v>524</v>
      </c>
      <c r="B282" s="12" t="s">
        <v>149</v>
      </c>
      <c r="C282" s="15" t="s">
        <v>246</v>
      </c>
      <c r="D282" s="10" t="str">
        <f t="shared" si="4"/>
        <v>oms2</v>
      </c>
      <c r="E2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0" t="s">
        <v>525</v>
      </c>
      <c r="B283" s="12" t="s">
        <v>185</v>
      </c>
      <c r="C283" s="15" t="s">
        <v>246</v>
      </c>
      <c r="D283" s="10" t="str">
        <f t="shared" si="4"/>
        <v>oms2</v>
      </c>
      <c r="E2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0" t="s">
        <v>526</v>
      </c>
      <c r="B284" s="12" t="s">
        <v>175</v>
      </c>
      <c r="C284" s="15" t="s">
        <v>246</v>
      </c>
      <c r="D284" s="10" t="str">
        <f t="shared" si="4"/>
        <v>oms2</v>
      </c>
      <c r="E2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0" t="s">
        <v>527</v>
      </c>
      <c r="B285" s="12" t="s">
        <v>169</v>
      </c>
      <c r="C285" s="15" t="s">
        <v>246</v>
      </c>
      <c r="D285" s="10" t="str">
        <f t="shared" si="4"/>
        <v>oms2</v>
      </c>
      <c r="E2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0" t="s">
        <v>528</v>
      </c>
      <c r="B286" s="12" t="s">
        <v>146</v>
      </c>
      <c r="C286" s="15" t="s">
        <v>246</v>
      </c>
      <c r="D286" s="10" t="str">
        <f t="shared" si="4"/>
        <v>oms2</v>
      </c>
      <c r="E2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0" t="s">
        <v>529</v>
      </c>
      <c r="B287" s="12" t="s">
        <v>134</v>
      </c>
      <c r="C287" s="15" t="s">
        <v>246</v>
      </c>
      <c r="D287" s="10" t="str">
        <f t="shared" si="4"/>
        <v>oms2</v>
      </c>
      <c r="E2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0" t="s">
        <v>530</v>
      </c>
      <c r="B288" s="12" t="s">
        <v>132</v>
      </c>
      <c r="C288" s="15" t="s">
        <v>246</v>
      </c>
      <c r="D288" s="10" t="str">
        <f t="shared" si="4"/>
        <v>oms2</v>
      </c>
      <c r="E2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0" t="s">
        <v>531</v>
      </c>
      <c r="B289" s="12" t="s">
        <v>170</v>
      </c>
      <c r="C289" s="15" t="s">
        <v>246</v>
      </c>
      <c r="D289" s="10" t="str">
        <f t="shared" si="4"/>
        <v>oms2</v>
      </c>
      <c r="E2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0" t="s">
        <v>532</v>
      </c>
      <c r="B290" s="12" t="s">
        <v>183</v>
      </c>
      <c r="C290" s="15" t="s">
        <v>246</v>
      </c>
      <c r="D290" s="10" t="str">
        <f t="shared" si="4"/>
        <v>oms2</v>
      </c>
      <c r="E2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0" t="s">
        <v>533</v>
      </c>
      <c r="B291" s="12" t="s">
        <v>177</v>
      </c>
      <c r="C291" s="15" t="s">
        <v>246</v>
      </c>
      <c r="D291" s="10" t="str">
        <f t="shared" si="4"/>
        <v>oms2</v>
      </c>
      <c r="E2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0" t="s">
        <v>534</v>
      </c>
      <c r="B292" s="12" t="s">
        <v>143</v>
      </c>
      <c r="C292" s="15" t="s">
        <v>246</v>
      </c>
      <c r="D292" s="10" t="str">
        <f t="shared" si="4"/>
        <v>oms2</v>
      </c>
      <c r="E2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0" t="s">
        <v>535</v>
      </c>
      <c r="B293" s="12" t="s">
        <v>174</v>
      </c>
      <c r="C293" s="15" t="s">
        <v>246</v>
      </c>
      <c r="D293" s="10" t="str">
        <f t="shared" si="4"/>
        <v>oms2</v>
      </c>
      <c r="E2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0" t="s">
        <v>536</v>
      </c>
      <c r="B294" s="12" t="s">
        <v>159</v>
      </c>
      <c r="C294" s="15" t="s">
        <v>246</v>
      </c>
      <c r="D294" s="10" t="str">
        <f t="shared" si="4"/>
        <v>oms2</v>
      </c>
      <c r="E2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0" t="s">
        <v>537</v>
      </c>
      <c r="B295" s="12" t="s">
        <v>130</v>
      </c>
      <c r="C295" s="15" t="s">
        <v>246</v>
      </c>
      <c r="D295" s="10" t="str">
        <f t="shared" si="4"/>
        <v>oms2</v>
      </c>
      <c r="E2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0" t="s">
        <v>538</v>
      </c>
      <c r="B296" s="12" t="s">
        <v>168</v>
      </c>
      <c r="C296" s="15" t="s">
        <v>246</v>
      </c>
      <c r="D296" s="10" t="str">
        <f t="shared" si="4"/>
        <v>oms2</v>
      </c>
      <c r="E2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0" t="s">
        <v>539</v>
      </c>
      <c r="B297" s="12" t="s">
        <v>91</v>
      </c>
      <c r="C297" s="15" t="s">
        <v>246</v>
      </c>
      <c r="D297" s="10" t="str">
        <f t="shared" si="4"/>
        <v>oms2</v>
      </c>
      <c r="E2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0" t="s">
        <v>540</v>
      </c>
      <c r="B298" s="12" t="s">
        <v>212</v>
      </c>
      <c r="C298" s="15" t="s">
        <v>246</v>
      </c>
      <c r="D298" s="10" t="str">
        <f t="shared" si="4"/>
        <v>oms2</v>
      </c>
      <c r="E2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0" t="s">
        <v>541</v>
      </c>
      <c r="B299" s="12" t="s">
        <v>131</v>
      </c>
      <c r="C299" s="15" t="s">
        <v>246</v>
      </c>
      <c r="D299" s="10" t="str">
        <f t="shared" si="4"/>
        <v>oms2</v>
      </c>
      <c r="E2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0" t="s">
        <v>542</v>
      </c>
      <c r="B300" s="12" t="s">
        <v>110</v>
      </c>
      <c r="C300" s="15" t="s">
        <v>246</v>
      </c>
      <c r="D300" s="10" t="str">
        <f t="shared" si="4"/>
        <v>oms2</v>
      </c>
      <c r="E3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0" t="s">
        <v>34</v>
      </c>
      <c r="B301" s="12" t="s">
        <v>156</v>
      </c>
      <c r="C301" s="15" t="s">
        <v>246</v>
      </c>
      <c r="D301" s="10" t="str">
        <f t="shared" si="4"/>
        <v>oms2</v>
      </c>
      <c r="E3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0" t="s">
        <v>543</v>
      </c>
      <c r="B302" s="12" t="s">
        <v>199</v>
      </c>
      <c r="C302" s="15" t="s">
        <v>246</v>
      </c>
      <c r="D302" s="10" t="str">
        <f t="shared" si="4"/>
        <v>oms2</v>
      </c>
      <c r="E3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0" t="s">
        <v>544</v>
      </c>
      <c r="B303" s="12" t="s">
        <v>161</v>
      </c>
      <c r="C303" s="15" t="s">
        <v>246</v>
      </c>
      <c r="D303" s="10" t="str">
        <f t="shared" si="4"/>
        <v>oms2</v>
      </c>
      <c r="E3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0" t="s">
        <v>545</v>
      </c>
      <c r="B304" s="12" t="s">
        <v>172</v>
      </c>
      <c r="C304" s="15" t="s">
        <v>246</v>
      </c>
      <c r="D304" s="10" t="str">
        <f t="shared" si="4"/>
        <v>oms2</v>
      </c>
      <c r="E3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0" t="s">
        <v>546</v>
      </c>
      <c r="B305" s="12" t="s">
        <v>202</v>
      </c>
      <c r="C305" s="15" t="s">
        <v>246</v>
      </c>
      <c r="D305" s="10" t="str">
        <f t="shared" si="4"/>
        <v>oms2</v>
      </c>
      <c r="E3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0" t="s">
        <v>547</v>
      </c>
      <c r="B306" s="12" t="s">
        <v>213</v>
      </c>
      <c r="C306" s="15" t="s">
        <v>246</v>
      </c>
      <c r="D306" s="10" t="str">
        <f t="shared" si="4"/>
        <v>oms2</v>
      </c>
      <c r="E3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0" t="s">
        <v>548</v>
      </c>
      <c r="B307" s="12" t="s">
        <v>184</v>
      </c>
      <c r="C307" s="15" t="s">
        <v>246</v>
      </c>
      <c r="D307" s="10" t="str">
        <f t="shared" si="4"/>
        <v>oms2</v>
      </c>
      <c r="E3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0" t="s">
        <v>549</v>
      </c>
      <c r="B308" s="12" t="s">
        <v>214</v>
      </c>
      <c r="C308" s="15" t="s">
        <v>246</v>
      </c>
      <c r="D308" s="10" t="str">
        <f t="shared" si="4"/>
        <v>oms2</v>
      </c>
      <c r="E3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0" t="s">
        <v>550</v>
      </c>
      <c r="B309" s="12" t="s">
        <v>215</v>
      </c>
      <c r="C309" s="15" t="s">
        <v>246</v>
      </c>
      <c r="D309" s="10" t="str">
        <f t="shared" si="4"/>
        <v>oms2</v>
      </c>
      <c r="E3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0" t="s">
        <v>551</v>
      </c>
      <c r="B310" s="12" t="s">
        <v>869</v>
      </c>
      <c r="C310" s="15" t="s">
        <v>246</v>
      </c>
      <c r="D310" s="10" t="str">
        <f t="shared" si="4"/>
        <v>oms2</v>
      </c>
      <c r="E3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0" t="s">
        <v>552</v>
      </c>
      <c r="B311" s="12" t="s">
        <v>197</v>
      </c>
      <c r="C311" s="15" t="s">
        <v>246</v>
      </c>
      <c r="D311" s="10" t="str">
        <f t="shared" si="4"/>
        <v>oms2</v>
      </c>
      <c r="E3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0" t="s">
        <v>553</v>
      </c>
      <c r="B312" s="12" t="s">
        <v>203</v>
      </c>
      <c r="C312" s="15" t="s">
        <v>246</v>
      </c>
      <c r="D312" s="10" t="str">
        <f t="shared" si="4"/>
        <v>oms2</v>
      </c>
      <c r="E3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0" t="s">
        <v>554</v>
      </c>
      <c r="B313" s="12" t="s">
        <v>200</v>
      </c>
      <c r="C313" s="15" t="s">
        <v>246</v>
      </c>
      <c r="D313" s="10" t="str">
        <f t="shared" si="4"/>
        <v>oms2</v>
      </c>
      <c r="E3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0" t="s">
        <v>555</v>
      </c>
      <c r="B314" s="12" t="s">
        <v>216</v>
      </c>
      <c r="C314" s="15" t="s">
        <v>246</v>
      </c>
      <c r="D314" s="10" t="str">
        <f t="shared" si="4"/>
        <v>oms2</v>
      </c>
      <c r="E3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0" t="s">
        <v>556</v>
      </c>
      <c r="B315" s="12" t="s">
        <v>145</v>
      </c>
      <c r="C315" s="15" t="s">
        <v>246</v>
      </c>
      <c r="D315" s="10" t="str">
        <f t="shared" si="4"/>
        <v>oms2</v>
      </c>
      <c r="E3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0" t="s">
        <v>557</v>
      </c>
      <c r="B316" s="12" t="s">
        <v>807</v>
      </c>
      <c r="C316" s="15" t="s">
        <v>22</v>
      </c>
      <c r="D316" s="10" t="str">
        <f t="shared" si="4"/>
        <v>oms2</v>
      </c>
      <c r="E3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0" t="s">
        <v>558</v>
      </c>
      <c r="B317" s="12" t="s">
        <v>808</v>
      </c>
      <c r="C317" s="15" t="s">
        <v>22</v>
      </c>
      <c r="D317" s="10" t="str">
        <f t="shared" si="4"/>
        <v>oms2</v>
      </c>
      <c r="E3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0" t="s">
        <v>559</v>
      </c>
      <c r="B318" s="12" t="s">
        <v>809</v>
      </c>
      <c r="C318" s="15" t="s">
        <v>22</v>
      </c>
      <c r="D318" s="10" t="str">
        <f t="shared" si="4"/>
        <v>oms2</v>
      </c>
      <c r="E3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0" t="s">
        <v>560</v>
      </c>
      <c r="B319" s="12" t="s">
        <v>810</v>
      </c>
      <c r="C319" s="15" t="s">
        <v>22</v>
      </c>
      <c r="D319" s="10" t="str">
        <f t="shared" si="4"/>
        <v>oms2</v>
      </c>
      <c r="E3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0" t="s">
        <v>561</v>
      </c>
      <c r="B320" s="12" t="s">
        <v>811</v>
      </c>
      <c r="C320" s="15" t="s">
        <v>22</v>
      </c>
      <c r="D320" s="10" t="str">
        <f t="shared" si="4"/>
        <v>oms2</v>
      </c>
      <c r="E3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0" t="s">
        <v>562</v>
      </c>
      <c r="B321" s="12" t="s">
        <v>812</v>
      </c>
      <c r="C321" s="15" t="s">
        <v>22</v>
      </c>
      <c r="D321" s="10" t="str">
        <f t="shared" si="4"/>
        <v>oms2</v>
      </c>
      <c r="E3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0" t="s">
        <v>563</v>
      </c>
      <c r="B322" s="12" t="s">
        <v>813</v>
      </c>
      <c r="C322" s="15" t="s">
        <v>22</v>
      </c>
      <c r="D322" s="10" t="str">
        <f t="shared" si="4"/>
        <v>oms2</v>
      </c>
      <c r="E3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0" t="s">
        <v>564</v>
      </c>
      <c r="B323" s="12" t="s">
        <v>814</v>
      </c>
      <c r="C323" s="15" t="s">
        <v>22</v>
      </c>
      <c r="D323" s="10" t="str">
        <f t="shared" si="4"/>
        <v>oms2</v>
      </c>
      <c r="E3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0" t="s">
        <v>565</v>
      </c>
      <c r="B324" s="12" t="s">
        <v>815</v>
      </c>
      <c r="C324" s="15" t="s">
        <v>22</v>
      </c>
      <c r="D324" s="10" t="str">
        <f t="shared" ref="D324:D387" si="5">+D323</f>
        <v>oms2</v>
      </c>
      <c r="E3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0" t="s">
        <v>566</v>
      </c>
      <c r="B325" s="12" t="s">
        <v>867</v>
      </c>
      <c r="C325" s="15" t="s">
        <v>22</v>
      </c>
      <c r="D325" s="10" t="str">
        <f t="shared" si="5"/>
        <v>oms2</v>
      </c>
      <c r="E3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0" t="s">
        <v>567</v>
      </c>
      <c r="B326" s="12" t="s">
        <v>816</v>
      </c>
      <c r="C326" s="15" t="s">
        <v>22</v>
      </c>
      <c r="D326" s="10" t="str">
        <f t="shared" si="5"/>
        <v>oms2</v>
      </c>
      <c r="E3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0" t="s">
        <v>568</v>
      </c>
      <c r="B327" s="12" t="s">
        <v>817</v>
      </c>
      <c r="C327" s="15" t="s">
        <v>22</v>
      </c>
      <c r="D327" s="10" t="str">
        <f t="shared" si="5"/>
        <v>oms2</v>
      </c>
      <c r="E3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0" t="s">
        <v>569</v>
      </c>
      <c r="B328" s="12" t="s">
        <v>818</v>
      </c>
      <c r="C328" s="15" t="s">
        <v>22</v>
      </c>
      <c r="D328" s="10" t="str">
        <f t="shared" si="5"/>
        <v>oms2</v>
      </c>
      <c r="E3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0" t="s">
        <v>570</v>
      </c>
      <c r="B329" s="12" t="s">
        <v>819</v>
      </c>
      <c r="C329" s="15" t="s">
        <v>22</v>
      </c>
      <c r="D329" s="10" t="str">
        <f t="shared" si="5"/>
        <v>oms2</v>
      </c>
      <c r="E3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0" t="s">
        <v>571</v>
      </c>
      <c r="B330" s="12" t="s">
        <v>820</v>
      </c>
      <c r="C330" s="15" t="s">
        <v>22</v>
      </c>
      <c r="D330" s="10" t="str">
        <f t="shared" si="5"/>
        <v>oms2</v>
      </c>
      <c r="E3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0" t="s">
        <v>572</v>
      </c>
      <c r="B331" s="12" t="s">
        <v>821</v>
      </c>
      <c r="C331" s="15" t="s">
        <v>22</v>
      </c>
      <c r="D331" s="10" t="str">
        <f t="shared" si="5"/>
        <v>oms2</v>
      </c>
      <c r="E3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0" t="s">
        <v>573</v>
      </c>
      <c r="B332" s="12" t="s">
        <v>822</v>
      </c>
      <c r="C332" s="15" t="s">
        <v>22</v>
      </c>
      <c r="D332" s="10" t="str">
        <f t="shared" si="5"/>
        <v>oms2</v>
      </c>
      <c r="E3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0" t="s">
        <v>574</v>
      </c>
      <c r="B333" s="12" t="s">
        <v>823</v>
      </c>
      <c r="C333" s="15" t="s">
        <v>22</v>
      </c>
      <c r="D333" s="10" t="str">
        <f t="shared" si="5"/>
        <v>oms2</v>
      </c>
      <c r="E3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0" t="s">
        <v>575</v>
      </c>
      <c r="B334" s="12" t="s">
        <v>824</v>
      </c>
      <c r="C334" s="15" t="s">
        <v>22</v>
      </c>
      <c r="D334" s="10" t="str">
        <f t="shared" si="5"/>
        <v>oms2</v>
      </c>
      <c r="E3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0" t="s">
        <v>576</v>
      </c>
      <c r="B335" s="12" t="s">
        <v>825</v>
      </c>
      <c r="C335" s="15" t="s">
        <v>22</v>
      </c>
      <c r="D335" s="10" t="str">
        <f t="shared" si="5"/>
        <v>oms2</v>
      </c>
      <c r="E3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0" t="s">
        <v>577</v>
      </c>
      <c r="B336" s="12" t="s">
        <v>826</v>
      </c>
      <c r="C336" s="15" t="s">
        <v>22</v>
      </c>
      <c r="D336" s="10" t="str">
        <f t="shared" si="5"/>
        <v>oms2</v>
      </c>
      <c r="E3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0" t="s">
        <v>578</v>
      </c>
      <c r="B337" s="12" t="s">
        <v>827</v>
      </c>
      <c r="C337" s="15" t="s">
        <v>22</v>
      </c>
      <c r="D337" s="10" t="str">
        <f t="shared" si="5"/>
        <v>oms2</v>
      </c>
      <c r="E3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0" t="s">
        <v>579</v>
      </c>
      <c r="B338" s="12" t="s">
        <v>828</v>
      </c>
      <c r="C338" s="15" t="s">
        <v>22</v>
      </c>
      <c r="D338" s="10" t="str">
        <f t="shared" si="5"/>
        <v>oms2</v>
      </c>
      <c r="E3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0" t="s">
        <v>580</v>
      </c>
      <c r="B339" s="12" t="s">
        <v>829</v>
      </c>
      <c r="C339" s="15" t="s">
        <v>22</v>
      </c>
      <c r="D339" s="10" t="str">
        <f t="shared" si="5"/>
        <v>oms2</v>
      </c>
      <c r="E3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0" t="s">
        <v>581</v>
      </c>
      <c r="B340" s="12" t="s">
        <v>830</v>
      </c>
      <c r="C340" s="15" t="s">
        <v>22</v>
      </c>
      <c r="D340" s="10" t="str">
        <f t="shared" si="5"/>
        <v>oms2</v>
      </c>
      <c r="E3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0" t="s">
        <v>582</v>
      </c>
      <c r="B341" s="12" t="s">
        <v>831</v>
      </c>
      <c r="C341" s="15" t="s">
        <v>22</v>
      </c>
      <c r="D341" s="10" t="str">
        <f t="shared" si="5"/>
        <v>oms2</v>
      </c>
      <c r="E3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0" t="s">
        <v>583</v>
      </c>
      <c r="B342" s="12" t="s">
        <v>832</v>
      </c>
      <c r="C342" s="15" t="s">
        <v>22</v>
      </c>
      <c r="D342" s="10" t="str">
        <f t="shared" si="5"/>
        <v>oms2</v>
      </c>
      <c r="E3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0" t="s">
        <v>584</v>
      </c>
      <c r="B343" s="12" t="s">
        <v>833</v>
      </c>
      <c r="C343" s="15" t="s">
        <v>22</v>
      </c>
      <c r="D343" s="10" t="str">
        <f t="shared" si="5"/>
        <v>oms2</v>
      </c>
      <c r="E3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0" t="s">
        <v>585</v>
      </c>
      <c r="B344" s="12" t="s">
        <v>834</v>
      </c>
      <c r="C344" s="15" t="s">
        <v>22</v>
      </c>
      <c r="D344" s="10" t="str">
        <f t="shared" si="5"/>
        <v>oms2</v>
      </c>
      <c r="E3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0" t="s">
        <v>586</v>
      </c>
      <c r="B345" s="12" t="s">
        <v>835</v>
      </c>
      <c r="C345" s="15" t="s">
        <v>22</v>
      </c>
      <c r="D345" s="10" t="str">
        <f t="shared" si="5"/>
        <v>oms2</v>
      </c>
      <c r="E3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0" t="s">
        <v>587</v>
      </c>
      <c r="B346" s="12" t="s">
        <v>836</v>
      </c>
      <c r="C346" s="15" t="s">
        <v>22</v>
      </c>
      <c r="D346" s="10" t="str">
        <f t="shared" si="5"/>
        <v>oms2</v>
      </c>
      <c r="E3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0" t="s">
        <v>588</v>
      </c>
      <c r="B347" s="12" t="s">
        <v>837</v>
      </c>
      <c r="C347" s="15" t="s">
        <v>22</v>
      </c>
      <c r="D347" s="10" t="str">
        <f t="shared" si="5"/>
        <v>oms2</v>
      </c>
      <c r="E3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0" t="s">
        <v>589</v>
      </c>
      <c r="B348" s="12" t="s">
        <v>838</v>
      </c>
      <c r="C348" s="15" t="s">
        <v>22</v>
      </c>
      <c r="D348" s="10" t="str">
        <f t="shared" si="5"/>
        <v>oms2</v>
      </c>
      <c r="E3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0" t="s">
        <v>590</v>
      </c>
      <c r="B349" s="12" t="s">
        <v>839</v>
      </c>
      <c r="C349" s="15" t="s">
        <v>22</v>
      </c>
      <c r="D349" s="10" t="str">
        <f t="shared" si="5"/>
        <v>oms2</v>
      </c>
      <c r="E3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0" t="s">
        <v>591</v>
      </c>
      <c r="B350" s="12" t="s">
        <v>840</v>
      </c>
      <c r="C350" s="15" t="s">
        <v>22</v>
      </c>
      <c r="D350" s="10" t="str">
        <f t="shared" si="5"/>
        <v>oms2</v>
      </c>
      <c r="E3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0" t="s">
        <v>39</v>
      </c>
      <c r="B351" s="12" t="s">
        <v>841</v>
      </c>
      <c r="C351" s="15" t="s">
        <v>22</v>
      </c>
      <c r="D351" s="10" t="str">
        <f t="shared" si="5"/>
        <v>oms2</v>
      </c>
      <c r="E3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0" t="s">
        <v>592</v>
      </c>
      <c r="B352" s="12" t="s">
        <v>842</v>
      </c>
      <c r="C352" s="15" t="s">
        <v>22</v>
      </c>
      <c r="D352" s="10" t="str">
        <f t="shared" si="5"/>
        <v>oms2</v>
      </c>
      <c r="E3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0" t="s">
        <v>593</v>
      </c>
      <c r="B353" s="12" t="s">
        <v>843</v>
      </c>
      <c r="C353" s="15" t="s">
        <v>22</v>
      </c>
      <c r="D353" s="10" t="str">
        <f t="shared" si="5"/>
        <v>oms2</v>
      </c>
      <c r="E3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0" t="s">
        <v>594</v>
      </c>
      <c r="B354" s="12" t="s">
        <v>844</v>
      </c>
      <c r="C354" s="15" t="s">
        <v>22</v>
      </c>
      <c r="D354" s="10" t="str">
        <f t="shared" si="5"/>
        <v>oms2</v>
      </c>
      <c r="E3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0" t="s">
        <v>595</v>
      </c>
      <c r="B355" s="12" t="s">
        <v>870</v>
      </c>
      <c r="C355" s="15" t="s">
        <v>22</v>
      </c>
      <c r="D355" s="10" t="str">
        <f t="shared" si="5"/>
        <v>oms2</v>
      </c>
      <c r="E3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0" t="s">
        <v>596</v>
      </c>
      <c r="B356" s="12" t="s">
        <v>845</v>
      </c>
      <c r="C356" s="15" t="s">
        <v>22</v>
      </c>
      <c r="D356" s="10" t="str">
        <f t="shared" si="5"/>
        <v>oms2</v>
      </c>
      <c r="E3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0" t="s">
        <v>597</v>
      </c>
      <c r="B357" s="12" t="s">
        <v>846</v>
      </c>
      <c r="C357" s="15" t="s">
        <v>22</v>
      </c>
      <c r="D357" s="10" t="str">
        <f t="shared" si="5"/>
        <v>oms2</v>
      </c>
      <c r="E3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0" t="s">
        <v>598</v>
      </c>
      <c r="B358" s="12" t="s">
        <v>822</v>
      </c>
      <c r="C358" s="15" t="s">
        <v>22</v>
      </c>
      <c r="D358" s="10" t="str">
        <f t="shared" si="5"/>
        <v>oms2</v>
      </c>
      <c r="E3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0" t="s">
        <v>599</v>
      </c>
      <c r="B359" s="12" t="s">
        <v>847</v>
      </c>
      <c r="C359" s="15" t="s">
        <v>22</v>
      </c>
      <c r="D359" s="10" t="str">
        <f t="shared" si="5"/>
        <v>oms2</v>
      </c>
      <c r="E3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0" t="s">
        <v>600</v>
      </c>
      <c r="B360" s="12" t="s">
        <v>848</v>
      </c>
      <c r="C360" s="15" t="s">
        <v>22</v>
      </c>
      <c r="D360" s="10" t="str">
        <f t="shared" si="5"/>
        <v>oms2</v>
      </c>
      <c r="E3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0" t="s">
        <v>601</v>
      </c>
      <c r="B361" s="12" t="s">
        <v>849</v>
      </c>
      <c r="C361" s="15" t="s">
        <v>22</v>
      </c>
      <c r="D361" s="10" t="str">
        <f t="shared" si="5"/>
        <v>oms2</v>
      </c>
      <c r="E3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0" t="s">
        <v>602</v>
      </c>
      <c r="B362" s="12" t="s">
        <v>850</v>
      </c>
      <c r="C362" s="15" t="s">
        <v>22</v>
      </c>
      <c r="D362" s="10" t="str">
        <f t="shared" si="5"/>
        <v>oms2</v>
      </c>
      <c r="E3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0" t="s">
        <v>603</v>
      </c>
      <c r="B363" s="12" t="s">
        <v>222</v>
      </c>
      <c r="C363" s="15" t="s">
        <v>246</v>
      </c>
      <c r="D363" s="10" t="str">
        <f t="shared" si="5"/>
        <v>oms2</v>
      </c>
      <c r="E3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0" t="s">
        <v>604</v>
      </c>
      <c r="B364" s="12" t="s">
        <v>227</v>
      </c>
      <c r="C364" s="15" t="s">
        <v>246</v>
      </c>
      <c r="D364" s="10" t="str">
        <f t="shared" si="5"/>
        <v>oms2</v>
      </c>
      <c r="E3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0" t="s">
        <v>605</v>
      </c>
      <c r="B365" s="12" t="s">
        <v>218</v>
      </c>
      <c r="C365" s="15" t="s">
        <v>246</v>
      </c>
      <c r="D365" s="10" t="str">
        <f t="shared" si="5"/>
        <v>oms2</v>
      </c>
      <c r="E3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0" t="s">
        <v>606</v>
      </c>
      <c r="B366" s="12" t="s">
        <v>221</v>
      </c>
      <c r="C366" s="15" t="s">
        <v>246</v>
      </c>
      <c r="D366" s="10" t="str">
        <f t="shared" si="5"/>
        <v>oms2</v>
      </c>
      <c r="E3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0" t="s">
        <v>607</v>
      </c>
      <c r="B367" s="12" t="s">
        <v>228</v>
      </c>
      <c r="C367" s="15" t="s">
        <v>246</v>
      </c>
      <c r="D367" s="10" t="str">
        <f t="shared" si="5"/>
        <v>oms2</v>
      </c>
      <c r="E3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0" t="s">
        <v>608</v>
      </c>
      <c r="B368" s="12" t="s">
        <v>871</v>
      </c>
      <c r="C368" s="15" t="s">
        <v>246</v>
      </c>
      <c r="D368" s="10" t="str">
        <f t="shared" si="5"/>
        <v>oms2</v>
      </c>
      <c r="E3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0" t="s">
        <v>609</v>
      </c>
      <c r="B369" s="12" t="s">
        <v>872</v>
      </c>
      <c r="C369" s="15" t="s">
        <v>246</v>
      </c>
      <c r="D369" s="10" t="str">
        <f t="shared" si="5"/>
        <v>oms2</v>
      </c>
      <c r="E3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0" t="s">
        <v>610</v>
      </c>
      <c r="B370" s="12" t="s">
        <v>224</v>
      </c>
      <c r="C370" s="15" t="s">
        <v>246</v>
      </c>
      <c r="D370" s="10" t="str">
        <f t="shared" si="5"/>
        <v>oms2</v>
      </c>
      <c r="E3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0" t="s">
        <v>611</v>
      </c>
      <c r="B371" s="12" t="s">
        <v>229</v>
      </c>
      <c r="C371" s="15" t="s">
        <v>246</v>
      </c>
      <c r="D371" s="10" t="str">
        <f t="shared" si="5"/>
        <v>oms2</v>
      </c>
      <c r="E3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0" t="s">
        <v>612</v>
      </c>
      <c r="B372" s="12" t="s">
        <v>226</v>
      </c>
      <c r="C372" s="15" t="s">
        <v>246</v>
      </c>
      <c r="D372" s="10" t="str">
        <f t="shared" si="5"/>
        <v>oms2</v>
      </c>
      <c r="E3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0" t="s">
        <v>613</v>
      </c>
      <c r="B373" s="12" t="s">
        <v>873</v>
      </c>
      <c r="C373" s="15" t="s">
        <v>246</v>
      </c>
      <c r="D373" s="10" t="str">
        <f t="shared" si="5"/>
        <v>oms2</v>
      </c>
      <c r="E3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0" t="s">
        <v>614</v>
      </c>
      <c r="B374" s="12" t="s">
        <v>874</v>
      </c>
      <c r="C374" s="15" t="s">
        <v>246</v>
      </c>
      <c r="D374" s="10" t="str">
        <f t="shared" si="5"/>
        <v>oms2</v>
      </c>
      <c r="E3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0" t="s">
        <v>615</v>
      </c>
      <c r="B375" s="12" t="s">
        <v>230</v>
      </c>
      <c r="C375" s="15" t="s">
        <v>246</v>
      </c>
      <c r="D375" s="10" t="str">
        <f t="shared" si="5"/>
        <v>oms2</v>
      </c>
      <c r="E3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0" t="s">
        <v>616</v>
      </c>
      <c r="B376" s="12" t="s">
        <v>220</v>
      </c>
      <c r="C376" s="15" t="s">
        <v>246</v>
      </c>
      <c r="D376" s="10" t="str">
        <f t="shared" si="5"/>
        <v>oms2</v>
      </c>
      <c r="E3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0" t="s">
        <v>617</v>
      </c>
      <c r="B377" s="12" t="s">
        <v>875</v>
      </c>
      <c r="C377" s="15" t="s">
        <v>246</v>
      </c>
      <c r="D377" s="10" t="str">
        <f t="shared" si="5"/>
        <v>oms2</v>
      </c>
      <c r="E3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0" t="s">
        <v>618</v>
      </c>
      <c r="B378" s="12" t="s">
        <v>219</v>
      </c>
      <c r="C378" s="15" t="s">
        <v>246</v>
      </c>
      <c r="D378" s="10" t="str">
        <f t="shared" si="5"/>
        <v>oms2</v>
      </c>
      <c r="E3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0" t="s">
        <v>619</v>
      </c>
      <c r="B379" s="12" t="s">
        <v>217</v>
      </c>
      <c r="C379" s="15" t="s">
        <v>246</v>
      </c>
      <c r="D379" s="10" t="str">
        <f t="shared" si="5"/>
        <v>oms2</v>
      </c>
      <c r="E3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0" t="s">
        <v>620</v>
      </c>
      <c r="B380" s="12" t="s">
        <v>225</v>
      </c>
      <c r="C380" s="15" t="s">
        <v>246</v>
      </c>
      <c r="D380" s="10" t="str">
        <f t="shared" si="5"/>
        <v>oms2</v>
      </c>
      <c r="E3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0" t="s">
        <v>621</v>
      </c>
      <c r="B381" s="12" t="s">
        <v>231</v>
      </c>
      <c r="C381" s="15" t="s">
        <v>246</v>
      </c>
      <c r="D381" s="10" t="str">
        <f t="shared" si="5"/>
        <v>oms2</v>
      </c>
      <c r="E3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0" t="s">
        <v>622</v>
      </c>
      <c r="B382" s="12" t="s">
        <v>232</v>
      </c>
      <c r="C382" s="15" t="s">
        <v>246</v>
      </c>
      <c r="D382" s="10" t="str">
        <f t="shared" si="5"/>
        <v>oms2</v>
      </c>
      <c r="E3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0" t="s">
        <v>623</v>
      </c>
      <c r="B383" s="12" t="s">
        <v>223</v>
      </c>
      <c r="C383" s="15" t="s">
        <v>246</v>
      </c>
      <c r="D383" s="10" t="str">
        <f t="shared" si="5"/>
        <v>oms2</v>
      </c>
      <c r="E3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0" t="s">
        <v>624</v>
      </c>
      <c r="B384" s="12" t="s">
        <v>851</v>
      </c>
      <c r="C384" s="15" t="s">
        <v>22</v>
      </c>
      <c r="D384" s="10" t="str">
        <f t="shared" si="5"/>
        <v>oms2</v>
      </c>
      <c r="E3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0" t="s">
        <v>625</v>
      </c>
      <c r="B385" s="12" t="s">
        <v>852</v>
      </c>
      <c r="C385" s="15" t="s">
        <v>22</v>
      </c>
      <c r="D385" s="10" t="str">
        <f t="shared" si="5"/>
        <v>oms2</v>
      </c>
      <c r="E3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0" t="s">
        <v>626</v>
      </c>
      <c r="B386" s="12" t="s">
        <v>853</v>
      </c>
      <c r="C386" s="15" t="s">
        <v>22</v>
      </c>
      <c r="D386" s="10" t="str">
        <f t="shared" si="5"/>
        <v>oms2</v>
      </c>
      <c r="E3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0" t="s">
        <v>627</v>
      </c>
      <c r="B387" s="12" t="s">
        <v>854</v>
      </c>
      <c r="C387" s="15" t="s">
        <v>22</v>
      </c>
      <c r="D387" s="10" t="str">
        <f t="shared" si="5"/>
        <v>oms2</v>
      </c>
      <c r="E3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0" t="s">
        <v>628</v>
      </c>
      <c r="B388" s="12" t="s">
        <v>855</v>
      </c>
      <c r="C388" s="15" t="s">
        <v>22</v>
      </c>
      <c r="D388" s="10" t="str">
        <f t="shared" ref="D388:D411" si="6">+D387</f>
        <v>oms2</v>
      </c>
      <c r="E3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0" t="s">
        <v>629</v>
      </c>
      <c r="B389" s="12" t="s">
        <v>856</v>
      </c>
      <c r="C389" s="15" t="s">
        <v>22</v>
      </c>
      <c r="D389" s="10" t="str">
        <f t="shared" si="6"/>
        <v>oms2</v>
      </c>
      <c r="E3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0" t="s">
        <v>630</v>
      </c>
      <c r="B390" s="12" t="s">
        <v>857</v>
      </c>
      <c r="C390" s="15" t="s">
        <v>22</v>
      </c>
      <c r="D390" s="10" t="str">
        <f t="shared" si="6"/>
        <v>oms2</v>
      </c>
      <c r="E3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0" t="s">
        <v>631</v>
      </c>
      <c r="B391" s="12" t="s">
        <v>858</v>
      </c>
      <c r="C391" s="15" t="s">
        <v>22</v>
      </c>
      <c r="D391" s="10" t="str">
        <f t="shared" si="6"/>
        <v>oms2</v>
      </c>
      <c r="E3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0" t="s">
        <v>632</v>
      </c>
      <c r="B392" s="12" t="s">
        <v>859</v>
      </c>
      <c r="C392" s="15" t="s">
        <v>22</v>
      </c>
      <c r="D392" s="10" t="str">
        <f t="shared" si="6"/>
        <v>oms2</v>
      </c>
      <c r="E3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0" t="s">
        <v>633</v>
      </c>
      <c r="B393" s="12" t="s">
        <v>233</v>
      </c>
      <c r="C393" s="15" t="s">
        <v>246</v>
      </c>
      <c r="D393" s="10" t="str">
        <f t="shared" si="6"/>
        <v>oms2</v>
      </c>
      <c r="E3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0" t="s">
        <v>634</v>
      </c>
      <c r="B394" s="12" t="s">
        <v>234</v>
      </c>
      <c r="C394" s="15" t="s">
        <v>246</v>
      </c>
      <c r="D394" s="10" t="str">
        <f t="shared" si="6"/>
        <v>oms2</v>
      </c>
      <c r="E3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0" t="s">
        <v>635</v>
      </c>
      <c r="B395" s="12" t="s">
        <v>236</v>
      </c>
      <c r="C395" s="15" t="s">
        <v>246</v>
      </c>
      <c r="D395" s="10" t="str">
        <f t="shared" si="6"/>
        <v>oms2</v>
      </c>
      <c r="E3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0" t="s">
        <v>636</v>
      </c>
      <c r="B396" s="12" t="s">
        <v>237</v>
      </c>
      <c r="C396" s="15" t="s">
        <v>246</v>
      </c>
      <c r="D396" s="10" t="str">
        <f t="shared" si="6"/>
        <v>oms2</v>
      </c>
      <c r="E3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0" t="s">
        <v>637</v>
      </c>
      <c r="B397" s="12" t="s">
        <v>235</v>
      </c>
      <c r="C397" s="15" t="s">
        <v>246</v>
      </c>
      <c r="D397" s="10" t="str">
        <f t="shared" si="6"/>
        <v>oms2</v>
      </c>
      <c r="E3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0" t="s">
        <v>638</v>
      </c>
      <c r="B398" s="12" t="s">
        <v>239</v>
      </c>
      <c r="C398" s="15" t="s">
        <v>246</v>
      </c>
      <c r="D398" s="10" t="str">
        <f t="shared" si="6"/>
        <v>oms2</v>
      </c>
      <c r="E3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0" t="s">
        <v>639</v>
      </c>
      <c r="B399" s="12" t="s">
        <v>240</v>
      </c>
      <c r="C399" s="15" t="s">
        <v>246</v>
      </c>
      <c r="D399" s="10" t="str">
        <f t="shared" si="6"/>
        <v>oms2</v>
      </c>
      <c r="E3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0" t="s">
        <v>640</v>
      </c>
      <c r="B400" s="12" t="s">
        <v>238</v>
      </c>
      <c r="C400" s="15" t="s">
        <v>246</v>
      </c>
      <c r="D400" s="10" t="str">
        <f t="shared" si="6"/>
        <v>oms2</v>
      </c>
      <c r="E4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0" t="s">
        <v>33</v>
      </c>
      <c r="B401" s="12" t="s">
        <v>241</v>
      </c>
      <c r="C401" s="15" t="s">
        <v>246</v>
      </c>
      <c r="D401" s="10" t="str">
        <f t="shared" si="6"/>
        <v>oms2</v>
      </c>
      <c r="E4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0" t="s">
        <v>32</v>
      </c>
      <c r="B402" s="12" t="s">
        <v>242</v>
      </c>
      <c r="C402" s="15" t="s">
        <v>22</v>
      </c>
      <c r="D402" s="10" t="str">
        <f t="shared" si="6"/>
        <v>oms2</v>
      </c>
      <c r="E4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0" t="s">
        <v>641</v>
      </c>
      <c r="B403" s="12" t="s">
        <v>243</v>
      </c>
      <c r="C403" s="15" t="s">
        <v>22</v>
      </c>
      <c r="D403" s="10" t="str">
        <f t="shared" si="6"/>
        <v>oms2</v>
      </c>
      <c r="E4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0" t="s">
        <v>642</v>
      </c>
      <c r="B404" s="12" t="s">
        <v>244</v>
      </c>
      <c r="C404" s="15" t="s">
        <v>22</v>
      </c>
      <c r="D404" s="10" t="str">
        <f t="shared" si="6"/>
        <v>oms2</v>
      </c>
      <c r="E4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0" t="s">
        <v>643</v>
      </c>
      <c r="B405" s="12" t="s">
        <v>245</v>
      </c>
      <c r="C405" s="15" t="s">
        <v>22</v>
      </c>
      <c r="D405" s="10" t="str">
        <f t="shared" si="6"/>
        <v>oms2</v>
      </c>
      <c r="E4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0" t="s">
        <v>644</v>
      </c>
      <c r="B406" s="12" t="s">
        <v>860</v>
      </c>
      <c r="C406" s="15" t="s">
        <v>22</v>
      </c>
      <c r="D406" s="10" t="str">
        <f t="shared" si="6"/>
        <v>oms2</v>
      </c>
      <c r="E4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0" t="s">
        <v>645</v>
      </c>
      <c r="B407" s="12" t="s">
        <v>861</v>
      </c>
      <c r="C407" s="15" t="s">
        <v>22</v>
      </c>
      <c r="D407" s="10" t="str">
        <f t="shared" si="6"/>
        <v>oms2</v>
      </c>
      <c r="E4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0" t="s">
        <v>646</v>
      </c>
      <c r="B408" s="12" t="s">
        <v>862</v>
      </c>
      <c r="C408" s="15" t="s">
        <v>22</v>
      </c>
      <c r="D408" s="10" t="str">
        <f t="shared" si="6"/>
        <v>oms2</v>
      </c>
      <c r="E4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0" t="s">
        <v>647</v>
      </c>
      <c r="B409" s="12" t="s">
        <v>863</v>
      </c>
      <c r="C409" s="15" t="s">
        <v>22</v>
      </c>
      <c r="D409" s="10" t="str">
        <f t="shared" si="6"/>
        <v>oms2</v>
      </c>
      <c r="E4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0" t="s">
        <v>648</v>
      </c>
      <c r="B410" s="12" t="s">
        <v>662</v>
      </c>
      <c r="C410" s="15" t="s">
        <v>22</v>
      </c>
      <c r="D410" s="10" t="str">
        <f t="shared" si="6"/>
        <v>oms2</v>
      </c>
      <c r="E4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0" t="s">
        <v>649</v>
      </c>
      <c r="B411" s="12" t="s">
        <v>864</v>
      </c>
      <c r="C411" s="15" t="s">
        <v>22</v>
      </c>
      <c r="D411" s="10" t="str">
        <f t="shared" si="6"/>
        <v>oms2</v>
      </c>
      <c r="E4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2373-5F8F-4E93-9274-2DFE1323EDD6}">
  <sheetPr filterMode="1">
    <tabColor rgb="FF002060"/>
  </sheetPr>
  <dimension ref="A3:E125"/>
  <sheetViews>
    <sheetView topLeftCell="A14" workbookViewId="0">
      <selection activeCell="H37" sqref="H37"/>
    </sheetView>
  </sheetViews>
  <sheetFormatPr baseColWidth="10" defaultRowHeight="14.4" x14ac:dyDescent="0.3"/>
  <cols>
    <col min="1" max="1" width="42.44140625" bestFit="1" customWidth="1"/>
    <col min="2" max="2" width="8.77734375" bestFit="1" customWidth="1"/>
    <col min="4" max="4" width="44.109375" bestFit="1" customWidth="1"/>
  </cols>
  <sheetData>
    <row r="3" spans="1:5" x14ac:dyDescent="0.3">
      <c r="A3" s="13" t="s">
        <v>0</v>
      </c>
      <c r="B3" s="13" t="s">
        <v>9</v>
      </c>
      <c r="D3" t="s">
        <v>0</v>
      </c>
      <c r="E3" t="s">
        <v>9</v>
      </c>
    </row>
    <row r="4" spans="1:5" x14ac:dyDescent="0.3">
      <c r="A4" t="s">
        <v>150</v>
      </c>
      <c r="B4" t="s">
        <v>444</v>
      </c>
      <c r="D4" s="52" t="s">
        <v>661</v>
      </c>
      <c r="E4" s="53" t="s">
        <v>260</v>
      </c>
    </row>
    <row r="5" spans="1:5" x14ac:dyDescent="0.3">
      <c r="A5" t="s">
        <v>86</v>
      </c>
      <c r="B5" t="s">
        <v>449</v>
      </c>
      <c r="D5" s="52" t="s">
        <v>662</v>
      </c>
      <c r="E5" s="53" t="s">
        <v>261</v>
      </c>
    </row>
    <row r="6" spans="1:5" x14ac:dyDescent="0.3">
      <c r="A6" t="s">
        <v>178</v>
      </c>
      <c r="B6" t="s">
        <v>496</v>
      </c>
      <c r="D6" s="52" t="s">
        <v>663</v>
      </c>
      <c r="E6" s="53" t="s">
        <v>262</v>
      </c>
    </row>
    <row r="7" spans="1:5" hidden="1" x14ac:dyDescent="0.3">
      <c r="A7" t="s">
        <v>104</v>
      </c>
      <c r="B7" t="s">
        <v>445</v>
      </c>
      <c r="D7" s="50" t="s">
        <v>865</v>
      </c>
      <c r="E7" t="s">
        <v>266</v>
      </c>
    </row>
    <row r="8" spans="1:5" hidden="1" x14ac:dyDescent="0.3">
      <c r="A8" t="s">
        <v>105</v>
      </c>
      <c r="B8" t="s">
        <v>442</v>
      </c>
      <c r="D8" s="50" t="s">
        <v>56</v>
      </c>
      <c r="E8" t="s">
        <v>267</v>
      </c>
    </row>
    <row r="9" spans="1:5" hidden="1" x14ac:dyDescent="0.3">
      <c r="A9" t="s">
        <v>99</v>
      </c>
      <c r="B9" t="s">
        <v>434</v>
      </c>
      <c r="D9" s="50" t="s">
        <v>61</v>
      </c>
      <c r="E9" t="s">
        <v>268</v>
      </c>
    </row>
    <row r="10" spans="1:5" hidden="1" x14ac:dyDescent="0.3">
      <c r="A10" t="s">
        <v>97</v>
      </c>
      <c r="B10" t="s">
        <v>452</v>
      </c>
      <c r="D10" s="50" t="s">
        <v>58</v>
      </c>
      <c r="E10" t="s">
        <v>269</v>
      </c>
    </row>
    <row r="11" spans="1:5" hidden="1" x14ac:dyDescent="0.3">
      <c r="A11" t="s">
        <v>122</v>
      </c>
      <c r="B11" t="s">
        <v>517</v>
      </c>
      <c r="D11" s="50" t="s">
        <v>62</v>
      </c>
      <c r="E11" t="s">
        <v>270</v>
      </c>
    </row>
    <row r="12" spans="1:5" hidden="1" x14ac:dyDescent="0.3">
      <c r="A12" t="s">
        <v>106</v>
      </c>
      <c r="B12" t="s">
        <v>436</v>
      </c>
      <c r="D12" s="50" t="s">
        <v>59</v>
      </c>
      <c r="E12" t="s">
        <v>271</v>
      </c>
    </row>
    <row r="13" spans="1:5" hidden="1" x14ac:dyDescent="0.3">
      <c r="A13" t="s">
        <v>114</v>
      </c>
      <c r="B13" t="s">
        <v>453</v>
      </c>
      <c r="D13" s="50" t="s">
        <v>57</v>
      </c>
      <c r="E13" t="s">
        <v>272</v>
      </c>
    </row>
    <row r="14" spans="1:5" x14ac:dyDescent="0.3">
      <c r="A14" t="s">
        <v>128</v>
      </c>
      <c r="B14" t="s">
        <v>491</v>
      </c>
      <c r="D14" s="52" t="s">
        <v>666</v>
      </c>
      <c r="E14" s="53" t="s">
        <v>273</v>
      </c>
    </row>
    <row r="15" spans="1:5" x14ac:dyDescent="0.3">
      <c r="A15" t="s">
        <v>96</v>
      </c>
      <c r="B15" t="s">
        <v>435</v>
      </c>
      <c r="D15" s="52" t="s">
        <v>667</v>
      </c>
      <c r="E15" s="53" t="s">
        <v>274</v>
      </c>
    </row>
    <row r="16" spans="1:5" x14ac:dyDescent="0.3">
      <c r="A16" t="s">
        <v>211</v>
      </c>
      <c r="B16" t="s">
        <v>516</v>
      </c>
      <c r="D16" s="52" t="s">
        <v>668</v>
      </c>
      <c r="E16" s="53" t="s">
        <v>275</v>
      </c>
    </row>
    <row r="17" spans="1:5" x14ac:dyDescent="0.3">
      <c r="A17" t="s">
        <v>867</v>
      </c>
      <c r="B17" t="s">
        <v>388</v>
      </c>
      <c r="D17" s="52" t="s">
        <v>669</v>
      </c>
      <c r="E17" s="53" t="s">
        <v>276</v>
      </c>
    </row>
    <row r="18" spans="1:5" x14ac:dyDescent="0.3">
      <c r="A18" t="s">
        <v>221</v>
      </c>
      <c r="B18" t="s">
        <v>606</v>
      </c>
      <c r="D18" s="52" t="s">
        <v>670</v>
      </c>
      <c r="E18" s="53" t="s">
        <v>277</v>
      </c>
    </row>
    <row r="19" spans="1:5" x14ac:dyDescent="0.3">
      <c r="A19" t="s">
        <v>822</v>
      </c>
      <c r="B19" t="s">
        <v>598</v>
      </c>
      <c r="D19" s="52" t="s">
        <v>671</v>
      </c>
      <c r="E19" s="53" t="s">
        <v>278</v>
      </c>
    </row>
    <row r="20" spans="1:5" hidden="1" x14ac:dyDescent="0.3">
      <c r="A20" t="s">
        <v>243</v>
      </c>
      <c r="B20" t="s">
        <v>641</v>
      </c>
      <c r="D20" s="50" t="s">
        <v>69</v>
      </c>
      <c r="E20" t="s">
        <v>279</v>
      </c>
    </row>
    <row r="21" spans="1:5" hidden="1" x14ac:dyDescent="0.3">
      <c r="A21" t="s">
        <v>245</v>
      </c>
      <c r="B21" t="s">
        <v>643</v>
      </c>
      <c r="D21" s="50" t="s">
        <v>64</v>
      </c>
      <c r="E21" t="s">
        <v>280</v>
      </c>
    </row>
    <row r="22" spans="1:5" hidden="1" x14ac:dyDescent="0.3">
      <c r="A22" t="s">
        <v>242</v>
      </c>
      <c r="B22" t="s">
        <v>32</v>
      </c>
      <c r="D22" s="50" t="s">
        <v>66</v>
      </c>
      <c r="E22" t="s">
        <v>281</v>
      </c>
    </row>
    <row r="23" spans="1:5" hidden="1" x14ac:dyDescent="0.3">
      <c r="A23" t="s">
        <v>244</v>
      </c>
      <c r="B23" t="s">
        <v>642</v>
      </c>
      <c r="D23" s="50" t="s">
        <v>70</v>
      </c>
      <c r="E23" t="s">
        <v>282</v>
      </c>
    </row>
    <row r="24" spans="1:5" hidden="1" x14ac:dyDescent="0.3">
      <c r="A24" t="s">
        <v>66</v>
      </c>
      <c r="B24" t="s">
        <v>281</v>
      </c>
      <c r="D24" s="50" t="s">
        <v>71</v>
      </c>
      <c r="E24" t="s">
        <v>283</v>
      </c>
    </row>
    <row r="25" spans="1:5" hidden="1" x14ac:dyDescent="0.3">
      <c r="A25" t="s">
        <v>71</v>
      </c>
      <c r="B25" t="s">
        <v>283</v>
      </c>
      <c r="D25" s="50" t="s">
        <v>68</v>
      </c>
      <c r="E25" t="s">
        <v>284</v>
      </c>
    </row>
    <row r="26" spans="1:5" hidden="1" x14ac:dyDescent="0.3">
      <c r="A26" t="s">
        <v>63</v>
      </c>
      <c r="B26" t="s">
        <v>286</v>
      </c>
      <c r="D26" s="50" t="s">
        <v>67</v>
      </c>
      <c r="E26" t="s">
        <v>285</v>
      </c>
    </row>
    <row r="27" spans="1:5" hidden="1" x14ac:dyDescent="0.3">
      <c r="A27" t="s">
        <v>64</v>
      </c>
      <c r="B27" t="s">
        <v>280</v>
      </c>
      <c r="D27" s="50" t="s">
        <v>63</v>
      </c>
      <c r="E27" t="s">
        <v>286</v>
      </c>
    </row>
    <row r="28" spans="1:5" hidden="1" x14ac:dyDescent="0.3">
      <c r="A28" t="s">
        <v>69</v>
      </c>
      <c r="B28" t="s">
        <v>279</v>
      </c>
      <c r="D28" s="50" t="s">
        <v>65</v>
      </c>
      <c r="E28" t="s">
        <v>287</v>
      </c>
    </row>
    <row r="29" spans="1:5" x14ac:dyDescent="0.3">
      <c r="A29" t="s">
        <v>70</v>
      </c>
      <c r="B29" t="s">
        <v>282</v>
      </c>
      <c r="D29" s="52" t="s">
        <v>704</v>
      </c>
      <c r="E29" s="53" t="s">
        <v>332</v>
      </c>
    </row>
    <row r="30" spans="1:5" x14ac:dyDescent="0.3">
      <c r="A30" t="s">
        <v>65</v>
      </c>
      <c r="B30" t="s">
        <v>287</v>
      </c>
      <c r="D30" s="52" t="s">
        <v>705</v>
      </c>
      <c r="E30" s="53" t="s">
        <v>333</v>
      </c>
    </row>
    <row r="31" spans="1:5" x14ac:dyDescent="0.3">
      <c r="A31" t="s">
        <v>67</v>
      </c>
      <c r="B31" t="s">
        <v>285</v>
      </c>
      <c r="D31" s="52" t="s">
        <v>706</v>
      </c>
      <c r="E31" s="53" t="s">
        <v>334</v>
      </c>
    </row>
    <row r="32" spans="1:5" x14ac:dyDescent="0.3">
      <c r="A32" t="s">
        <v>68</v>
      </c>
      <c r="B32" t="s">
        <v>284</v>
      </c>
      <c r="D32" s="52" t="s">
        <v>714</v>
      </c>
      <c r="E32" s="53" t="s">
        <v>342</v>
      </c>
    </row>
    <row r="33" spans="1:5" x14ac:dyDescent="0.3">
      <c r="A33" t="s">
        <v>56</v>
      </c>
      <c r="B33" t="s">
        <v>267</v>
      </c>
      <c r="D33" s="52" t="s">
        <v>722</v>
      </c>
      <c r="E33" s="53" t="s">
        <v>351</v>
      </c>
    </row>
    <row r="34" spans="1:5" x14ac:dyDescent="0.3">
      <c r="A34" t="s">
        <v>860</v>
      </c>
      <c r="B34" t="s">
        <v>644</v>
      </c>
      <c r="D34" s="52" t="s">
        <v>728</v>
      </c>
      <c r="E34" s="53" t="s">
        <v>357</v>
      </c>
    </row>
    <row r="35" spans="1:5" x14ac:dyDescent="0.3">
      <c r="A35" t="s">
        <v>865</v>
      </c>
      <c r="B35" t="s">
        <v>266</v>
      </c>
      <c r="D35" s="52" t="s">
        <v>750</v>
      </c>
      <c r="E35" s="53" t="s">
        <v>375</v>
      </c>
    </row>
    <row r="36" spans="1:5" hidden="1" x14ac:dyDescent="0.3">
      <c r="A36" t="s">
        <v>62</v>
      </c>
      <c r="B36" t="s">
        <v>270</v>
      </c>
      <c r="D36" s="50" t="s">
        <v>867</v>
      </c>
      <c r="E36" t="s">
        <v>388</v>
      </c>
    </row>
    <row r="37" spans="1:5" x14ac:dyDescent="0.3">
      <c r="A37" t="s">
        <v>57</v>
      </c>
      <c r="B37" t="s">
        <v>272</v>
      </c>
      <c r="D37" s="52" t="s">
        <v>772</v>
      </c>
      <c r="E37" s="53" t="s">
        <v>396</v>
      </c>
    </row>
    <row r="38" spans="1:5" x14ac:dyDescent="0.3">
      <c r="A38" t="s">
        <v>862</v>
      </c>
      <c r="B38" t="s">
        <v>646</v>
      </c>
      <c r="D38" s="52" t="s">
        <v>774</v>
      </c>
      <c r="E38" s="53" t="s">
        <v>398</v>
      </c>
    </row>
    <row r="39" spans="1:5" x14ac:dyDescent="0.3">
      <c r="A39" t="s">
        <v>58</v>
      </c>
      <c r="B39" t="s">
        <v>269</v>
      </c>
      <c r="D39" s="52" t="s">
        <v>778</v>
      </c>
      <c r="E39" s="53" t="s">
        <v>37</v>
      </c>
    </row>
    <row r="40" spans="1:5" x14ac:dyDescent="0.3">
      <c r="A40" t="s">
        <v>59</v>
      </c>
      <c r="B40" t="s">
        <v>271</v>
      </c>
      <c r="D40" s="52" t="s">
        <v>784</v>
      </c>
      <c r="E40" s="53" t="s">
        <v>407</v>
      </c>
    </row>
    <row r="41" spans="1:5" hidden="1" x14ac:dyDescent="0.3">
      <c r="A41" t="s">
        <v>861</v>
      </c>
      <c r="B41" t="s">
        <v>645</v>
      </c>
      <c r="D41" s="50" t="s">
        <v>113</v>
      </c>
      <c r="E41" t="s">
        <v>429</v>
      </c>
    </row>
    <row r="42" spans="1:5" hidden="1" x14ac:dyDescent="0.3">
      <c r="A42" t="s">
        <v>863</v>
      </c>
      <c r="B42" t="s">
        <v>647</v>
      </c>
      <c r="D42" s="50" t="s">
        <v>111</v>
      </c>
      <c r="E42" t="s">
        <v>432</v>
      </c>
    </row>
    <row r="43" spans="1:5" hidden="1" x14ac:dyDescent="0.3">
      <c r="A43" t="s">
        <v>61</v>
      </c>
      <c r="B43" t="s">
        <v>268</v>
      </c>
      <c r="D43" s="50" t="s">
        <v>147</v>
      </c>
      <c r="E43" t="s">
        <v>433</v>
      </c>
    </row>
    <row r="44" spans="1:5" hidden="1" x14ac:dyDescent="0.3">
      <c r="A44" t="s">
        <v>227</v>
      </c>
      <c r="B44" t="s">
        <v>604</v>
      </c>
      <c r="D44" s="50" t="s">
        <v>99</v>
      </c>
      <c r="E44" t="s">
        <v>434</v>
      </c>
    </row>
    <row r="45" spans="1:5" hidden="1" x14ac:dyDescent="0.3">
      <c r="A45" t="s">
        <v>226</v>
      </c>
      <c r="B45" t="s">
        <v>612</v>
      </c>
      <c r="D45" s="50" t="s">
        <v>96</v>
      </c>
      <c r="E45" t="s">
        <v>435</v>
      </c>
    </row>
    <row r="46" spans="1:5" hidden="1" x14ac:dyDescent="0.3">
      <c r="A46" t="s">
        <v>850</v>
      </c>
      <c r="B46" t="s">
        <v>602</v>
      </c>
      <c r="D46" s="50" t="s">
        <v>106</v>
      </c>
      <c r="E46" t="s">
        <v>436</v>
      </c>
    </row>
    <row r="47" spans="1:5" hidden="1" x14ac:dyDescent="0.3">
      <c r="A47" t="s">
        <v>219</v>
      </c>
      <c r="B47" t="s">
        <v>618</v>
      </c>
      <c r="D47" s="50" t="s">
        <v>95</v>
      </c>
      <c r="E47" t="s">
        <v>437</v>
      </c>
    </row>
    <row r="48" spans="1:5" hidden="1" x14ac:dyDescent="0.3">
      <c r="A48" t="s">
        <v>843</v>
      </c>
      <c r="B48" t="s">
        <v>593</v>
      </c>
      <c r="D48" s="50" t="s">
        <v>100</v>
      </c>
      <c r="E48" t="s">
        <v>438</v>
      </c>
    </row>
    <row r="49" spans="1:5" hidden="1" x14ac:dyDescent="0.3">
      <c r="A49" t="s">
        <v>220</v>
      </c>
      <c r="B49" t="s">
        <v>616</v>
      </c>
      <c r="D49" s="50" t="s">
        <v>148</v>
      </c>
      <c r="E49" t="s">
        <v>440</v>
      </c>
    </row>
    <row r="50" spans="1:5" hidden="1" x14ac:dyDescent="0.3">
      <c r="A50" t="s">
        <v>844</v>
      </c>
      <c r="B50" t="s">
        <v>594</v>
      </c>
      <c r="D50" s="50" t="s">
        <v>105</v>
      </c>
      <c r="E50" t="s">
        <v>442</v>
      </c>
    </row>
    <row r="51" spans="1:5" hidden="1" x14ac:dyDescent="0.3">
      <c r="A51" t="s">
        <v>875</v>
      </c>
      <c r="B51" t="s">
        <v>617</v>
      </c>
      <c r="D51" s="50" t="s">
        <v>150</v>
      </c>
      <c r="E51" t="s">
        <v>444</v>
      </c>
    </row>
    <row r="52" spans="1:5" hidden="1" x14ac:dyDescent="0.3">
      <c r="A52" t="s">
        <v>870</v>
      </c>
      <c r="B52" t="s">
        <v>595</v>
      </c>
      <c r="D52" s="50" t="s">
        <v>104</v>
      </c>
      <c r="E52" t="s">
        <v>445</v>
      </c>
    </row>
    <row r="53" spans="1:5" hidden="1" x14ac:dyDescent="0.3">
      <c r="A53" t="s">
        <v>222</v>
      </c>
      <c r="B53" t="s">
        <v>603</v>
      </c>
      <c r="D53" s="50" t="s">
        <v>117</v>
      </c>
      <c r="E53" t="s">
        <v>447</v>
      </c>
    </row>
    <row r="54" spans="1:5" hidden="1" x14ac:dyDescent="0.3">
      <c r="A54" t="s">
        <v>846</v>
      </c>
      <c r="B54" t="s">
        <v>597</v>
      </c>
      <c r="D54" s="51" t="s">
        <v>86</v>
      </c>
      <c r="E54" t="s">
        <v>449</v>
      </c>
    </row>
    <row r="55" spans="1:5" hidden="1" x14ac:dyDescent="0.3">
      <c r="A55" t="s">
        <v>113</v>
      </c>
      <c r="B55" t="s">
        <v>429</v>
      </c>
      <c r="D55" s="50" t="s">
        <v>97</v>
      </c>
      <c r="E55" t="s">
        <v>452</v>
      </c>
    </row>
    <row r="56" spans="1:5" hidden="1" x14ac:dyDescent="0.3">
      <c r="A56" t="s">
        <v>213</v>
      </c>
      <c r="B56" t="s">
        <v>547</v>
      </c>
      <c r="D56" s="50" t="s">
        <v>114</v>
      </c>
      <c r="E56" t="s">
        <v>453</v>
      </c>
    </row>
    <row r="57" spans="1:5" hidden="1" x14ac:dyDescent="0.3">
      <c r="A57" t="s">
        <v>134</v>
      </c>
      <c r="B57" t="s">
        <v>529</v>
      </c>
      <c r="D57" s="50" t="s">
        <v>129</v>
      </c>
      <c r="E57" t="s">
        <v>459</v>
      </c>
    </row>
    <row r="58" spans="1:5" hidden="1" x14ac:dyDescent="0.3">
      <c r="A58" t="s">
        <v>839</v>
      </c>
      <c r="B58" t="s">
        <v>590</v>
      </c>
      <c r="D58" s="50" t="s">
        <v>120</v>
      </c>
      <c r="E58" t="s">
        <v>461</v>
      </c>
    </row>
    <row r="59" spans="1:5" hidden="1" x14ac:dyDescent="0.3">
      <c r="A59" t="s">
        <v>833</v>
      </c>
      <c r="B59" t="s">
        <v>584</v>
      </c>
      <c r="D59" s="50" t="s">
        <v>128</v>
      </c>
      <c r="E59" t="s">
        <v>491</v>
      </c>
    </row>
    <row r="60" spans="1:5" hidden="1" x14ac:dyDescent="0.3">
      <c r="A60" t="s">
        <v>840</v>
      </c>
      <c r="B60" t="s">
        <v>591</v>
      </c>
      <c r="D60" s="50" t="s">
        <v>178</v>
      </c>
      <c r="E60" t="s">
        <v>496</v>
      </c>
    </row>
    <row r="61" spans="1:5" hidden="1" x14ac:dyDescent="0.3">
      <c r="A61" t="s">
        <v>834</v>
      </c>
      <c r="B61" t="s">
        <v>585</v>
      </c>
      <c r="D61" s="50" t="s">
        <v>211</v>
      </c>
      <c r="E61" t="s">
        <v>516</v>
      </c>
    </row>
    <row r="62" spans="1:5" hidden="1" x14ac:dyDescent="0.3">
      <c r="A62" t="s">
        <v>830</v>
      </c>
      <c r="B62" t="s">
        <v>581</v>
      </c>
      <c r="D62" s="50" t="s">
        <v>122</v>
      </c>
      <c r="E62" t="s">
        <v>517</v>
      </c>
    </row>
    <row r="63" spans="1:5" hidden="1" x14ac:dyDescent="0.3">
      <c r="A63" t="s">
        <v>828</v>
      </c>
      <c r="B63" t="s">
        <v>579</v>
      </c>
      <c r="D63" s="50" t="s">
        <v>149</v>
      </c>
      <c r="E63" t="s">
        <v>524</v>
      </c>
    </row>
    <row r="64" spans="1:5" hidden="1" x14ac:dyDescent="0.3">
      <c r="A64" t="s">
        <v>827</v>
      </c>
      <c r="B64" t="s">
        <v>578</v>
      </c>
      <c r="D64" s="50" t="s">
        <v>134</v>
      </c>
      <c r="E64" t="s">
        <v>529</v>
      </c>
    </row>
    <row r="65" spans="1:5" hidden="1" x14ac:dyDescent="0.3">
      <c r="A65" t="s">
        <v>832</v>
      </c>
      <c r="B65" t="s">
        <v>583</v>
      </c>
      <c r="D65" s="50" t="s">
        <v>174</v>
      </c>
      <c r="E65" t="s">
        <v>535</v>
      </c>
    </row>
    <row r="66" spans="1:5" hidden="1" x14ac:dyDescent="0.3">
      <c r="A66" t="s">
        <v>820</v>
      </c>
      <c r="B66" t="s">
        <v>571</v>
      </c>
      <c r="D66" s="50" t="s">
        <v>159</v>
      </c>
      <c r="E66" t="s">
        <v>536</v>
      </c>
    </row>
    <row r="67" spans="1:5" hidden="1" x14ac:dyDescent="0.3">
      <c r="A67" t="s">
        <v>818</v>
      </c>
      <c r="B67" t="s">
        <v>569</v>
      </c>
      <c r="D67" s="50" t="s">
        <v>199</v>
      </c>
      <c r="E67" t="s">
        <v>543</v>
      </c>
    </row>
    <row r="68" spans="1:5" hidden="1" x14ac:dyDescent="0.3">
      <c r="A68" t="s">
        <v>816</v>
      </c>
      <c r="B68" t="s">
        <v>567</v>
      </c>
      <c r="D68" s="50" t="s">
        <v>172</v>
      </c>
      <c r="E68" t="s">
        <v>545</v>
      </c>
    </row>
    <row r="69" spans="1:5" hidden="1" x14ac:dyDescent="0.3">
      <c r="A69" t="s">
        <v>821</v>
      </c>
      <c r="B69" t="s">
        <v>572</v>
      </c>
      <c r="D69" s="50" t="s">
        <v>213</v>
      </c>
      <c r="E69" t="s">
        <v>547</v>
      </c>
    </row>
    <row r="70" spans="1:5" hidden="1" x14ac:dyDescent="0.3">
      <c r="A70" t="s">
        <v>836</v>
      </c>
      <c r="B70" t="s">
        <v>587</v>
      </c>
      <c r="D70" s="50" t="s">
        <v>184</v>
      </c>
      <c r="E70" t="s">
        <v>548</v>
      </c>
    </row>
    <row r="71" spans="1:5" hidden="1" x14ac:dyDescent="0.3">
      <c r="A71" t="s">
        <v>835</v>
      </c>
      <c r="B71" t="s">
        <v>586</v>
      </c>
      <c r="D71" s="50" t="s">
        <v>809</v>
      </c>
      <c r="E71" t="s">
        <v>559</v>
      </c>
    </row>
    <row r="72" spans="1:5" hidden="1" x14ac:dyDescent="0.3">
      <c r="A72" t="s">
        <v>826</v>
      </c>
      <c r="B72" t="s">
        <v>577</v>
      </c>
      <c r="D72" s="50" t="s">
        <v>816</v>
      </c>
      <c r="E72" t="s">
        <v>567</v>
      </c>
    </row>
    <row r="73" spans="1:5" hidden="1" x14ac:dyDescent="0.3">
      <c r="A73" t="s">
        <v>831</v>
      </c>
      <c r="B73" t="s">
        <v>582</v>
      </c>
      <c r="D73" s="50" t="s">
        <v>817</v>
      </c>
      <c r="E73" t="s">
        <v>568</v>
      </c>
    </row>
    <row r="74" spans="1:5" hidden="1" x14ac:dyDescent="0.3">
      <c r="A74" t="s">
        <v>837</v>
      </c>
      <c r="B74" t="s">
        <v>588</v>
      </c>
      <c r="D74" s="50" t="s">
        <v>818</v>
      </c>
      <c r="E74" t="s">
        <v>569</v>
      </c>
    </row>
    <row r="75" spans="1:5" hidden="1" x14ac:dyDescent="0.3">
      <c r="A75" t="s">
        <v>825</v>
      </c>
      <c r="B75" t="s">
        <v>576</v>
      </c>
      <c r="D75" s="50" t="s">
        <v>819</v>
      </c>
      <c r="E75" t="s">
        <v>570</v>
      </c>
    </row>
    <row r="76" spans="1:5" hidden="1" x14ac:dyDescent="0.3">
      <c r="A76" t="s">
        <v>838</v>
      </c>
      <c r="B76" t="s">
        <v>589</v>
      </c>
      <c r="D76" s="50" t="s">
        <v>820</v>
      </c>
      <c r="E76" t="s">
        <v>571</v>
      </c>
    </row>
    <row r="77" spans="1:5" hidden="1" x14ac:dyDescent="0.3">
      <c r="A77" t="s">
        <v>817</v>
      </c>
      <c r="B77" t="s">
        <v>568</v>
      </c>
      <c r="D77" s="50" t="s">
        <v>821</v>
      </c>
      <c r="E77" t="s">
        <v>572</v>
      </c>
    </row>
    <row r="78" spans="1:5" hidden="1" x14ac:dyDescent="0.3">
      <c r="A78" t="s">
        <v>823</v>
      </c>
      <c r="B78" t="s">
        <v>574</v>
      </c>
      <c r="D78" s="50" t="s">
        <v>823</v>
      </c>
      <c r="E78" t="s">
        <v>574</v>
      </c>
    </row>
    <row r="79" spans="1:5" hidden="1" x14ac:dyDescent="0.3">
      <c r="A79" t="s">
        <v>829</v>
      </c>
      <c r="B79" t="s">
        <v>580</v>
      </c>
      <c r="D79" s="50" t="s">
        <v>824</v>
      </c>
      <c r="E79" t="s">
        <v>575</v>
      </c>
    </row>
    <row r="80" spans="1:5" hidden="1" x14ac:dyDescent="0.3">
      <c r="A80" t="s">
        <v>824</v>
      </c>
      <c r="B80" t="s">
        <v>575</v>
      </c>
      <c r="D80" s="50" t="s">
        <v>825</v>
      </c>
      <c r="E80" t="s">
        <v>576</v>
      </c>
    </row>
    <row r="81" spans="1:5" hidden="1" x14ac:dyDescent="0.3">
      <c r="A81" t="s">
        <v>819</v>
      </c>
      <c r="B81" t="s">
        <v>570</v>
      </c>
      <c r="D81" s="50" t="s">
        <v>826</v>
      </c>
      <c r="E81" t="s">
        <v>577</v>
      </c>
    </row>
    <row r="82" spans="1:5" hidden="1" x14ac:dyDescent="0.3">
      <c r="A82" t="s">
        <v>841</v>
      </c>
      <c r="B82" t="s">
        <v>39</v>
      </c>
      <c r="D82" s="50" t="s">
        <v>827</v>
      </c>
      <c r="E82" t="s">
        <v>578</v>
      </c>
    </row>
    <row r="83" spans="1:5" hidden="1" x14ac:dyDescent="0.3">
      <c r="A83" t="s">
        <v>236</v>
      </c>
      <c r="B83" t="s">
        <v>635</v>
      </c>
      <c r="D83" s="50" t="s">
        <v>828</v>
      </c>
      <c r="E83" t="s">
        <v>579</v>
      </c>
    </row>
    <row r="84" spans="1:5" hidden="1" x14ac:dyDescent="0.3">
      <c r="A84" t="s">
        <v>235</v>
      </c>
      <c r="B84" t="s">
        <v>637</v>
      </c>
      <c r="D84" s="50" t="s">
        <v>829</v>
      </c>
      <c r="E84" t="s">
        <v>580</v>
      </c>
    </row>
    <row r="85" spans="1:5" hidden="1" x14ac:dyDescent="0.3">
      <c r="A85" t="s">
        <v>238</v>
      </c>
      <c r="B85" t="s">
        <v>640</v>
      </c>
      <c r="D85" s="50" t="s">
        <v>830</v>
      </c>
      <c r="E85" t="s">
        <v>581</v>
      </c>
    </row>
    <row r="86" spans="1:5" hidden="1" x14ac:dyDescent="0.3">
      <c r="A86" t="s">
        <v>239</v>
      </c>
      <c r="B86" t="s">
        <v>638</v>
      </c>
      <c r="D86" s="50" t="s">
        <v>831</v>
      </c>
      <c r="E86" t="s">
        <v>582</v>
      </c>
    </row>
    <row r="87" spans="1:5" hidden="1" x14ac:dyDescent="0.3">
      <c r="A87" t="s">
        <v>120</v>
      </c>
      <c r="B87" t="s">
        <v>461</v>
      </c>
      <c r="D87" s="50" t="s">
        <v>832</v>
      </c>
      <c r="E87" t="s">
        <v>583</v>
      </c>
    </row>
    <row r="88" spans="1:5" hidden="1" x14ac:dyDescent="0.3">
      <c r="A88" t="s">
        <v>95</v>
      </c>
      <c r="B88" t="s">
        <v>437</v>
      </c>
      <c r="D88" s="50" t="s">
        <v>833</v>
      </c>
      <c r="E88" t="s">
        <v>584</v>
      </c>
    </row>
    <row r="89" spans="1:5" hidden="1" x14ac:dyDescent="0.3">
      <c r="A89" t="s">
        <v>172</v>
      </c>
      <c r="B89" t="s">
        <v>545</v>
      </c>
      <c r="D89" s="50" t="s">
        <v>834</v>
      </c>
      <c r="E89" t="s">
        <v>585</v>
      </c>
    </row>
    <row r="90" spans="1:5" hidden="1" x14ac:dyDescent="0.3">
      <c r="A90" t="s">
        <v>199</v>
      </c>
      <c r="B90" t="s">
        <v>543</v>
      </c>
      <c r="D90" s="50" t="s">
        <v>835</v>
      </c>
      <c r="E90" t="s">
        <v>586</v>
      </c>
    </row>
    <row r="91" spans="1:5" hidden="1" x14ac:dyDescent="0.3">
      <c r="A91" t="s">
        <v>149</v>
      </c>
      <c r="B91" t="s">
        <v>524</v>
      </c>
      <c r="D91" s="50" t="s">
        <v>836</v>
      </c>
      <c r="E91" t="s">
        <v>587</v>
      </c>
    </row>
    <row r="92" spans="1:5" hidden="1" x14ac:dyDescent="0.3">
      <c r="A92" t="s">
        <v>184</v>
      </c>
      <c r="B92" t="s">
        <v>548</v>
      </c>
      <c r="D92" s="50" t="s">
        <v>837</v>
      </c>
      <c r="E92" t="s">
        <v>588</v>
      </c>
    </row>
    <row r="93" spans="1:5" hidden="1" x14ac:dyDescent="0.3">
      <c r="A93" t="s">
        <v>147</v>
      </c>
      <c r="B93" t="s">
        <v>433</v>
      </c>
      <c r="D93" s="50" t="s">
        <v>838</v>
      </c>
      <c r="E93" t="s">
        <v>589</v>
      </c>
    </row>
    <row r="94" spans="1:5" hidden="1" x14ac:dyDescent="0.3">
      <c r="A94" t="s">
        <v>129</v>
      </c>
      <c r="B94" t="s">
        <v>459</v>
      </c>
      <c r="D94" s="50" t="s">
        <v>839</v>
      </c>
      <c r="E94" t="s">
        <v>590</v>
      </c>
    </row>
    <row r="95" spans="1:5" hidden="1" x14ac:dyDescent="0.3">
      <c r="A95" t="s">
        <v>117</v>
      </c>
      <c r="B95" t="s">
        <v>447</v>
      </c>
      <c r="D95" s="50" t="s">
        <v>840</v>
      </c>
      <c r="E95" t="s">
        <v>591</v>
      </c>
    </row>
    <row r="96" spans="1:5" hidden="1" x14ac:dyDescent="0.3">
      <c r="A96" t="s">
        <v>159</v>
      </c>
      <c r="B96" t="s">
        <v>536</v>
      </c>
      <c r="D96" s="50" t="s">
        <v>841</v>
      </c>
      <c r="E96" t="s">
        <v>39</v>
      </c>
    </row>
    <row r="97" spans="1:5" hidden="1" x14ac:dyDescent="0.3">
      <c r="A97" t="s">
        <v>111</v>
      </c>
      <c r="B97" t="s">
        <v>432</v>
      </c>
      <c r="D97" s="50" t="s">
        <v>843</v>
      </c>
      <c r="E97" t="s">
        <v>593</v>
      </c>
    </row>
    <row r="98" spans="1:5" hidden="1" x14ac:dyDescent="0.3">
      <c r="A98" t="s">
        <v>148</v>
      </c>
      <c r="B98" t="s">
        <v>440</v>
      </c>
      <c r="D98" s="50" t="s">
        <v>844</v>
      </c>
      <c r="E98" t="s">
        <v>594</v>
      </c>
    </row>
    <row r="99" spans="1:5" hidden="1" x14ac:dyDescent="0.3">
      <c r="A99" t="s">
        <v>174</v>
      </c>
      <c r="B99" t="s">
        <v>535</v>
      </c>
      <c r="D99" s="50" t="s">
        <v>870</v>
      </c>
      <c r="E99" t="s">
        <v>595</v>
      </c>
    </row>
    <row r="100" spans="1:5" x14ac:dyDescent="0.3">
      <c r="A100" t="s">
        <v>100</v>
      </c>
      <c r="B100" t="s">
        <v>438</v>
      </c>
      <c r="D100" s="52" t="s">
        <v>845</v>
      </c>
      <c r="E100" s="53" t="s">
        <v>596</v>
      </c>
    </row>
    <row r="101" spans="1:5" hidden="1" x14ac:dyDescent="0.3">
      <c r="A101" t="s">
        <v>809</v>
      </c>
      <c r="B101" t="s">
        <v>559</v>
      </c>
      <c r="D101" s="50" t="s">
        <v>846</v>
      </c>
      <c r="E101" t="s">
        <v>597</v>
      </c>
    </row>
    <row r="102" spans="1:5" hidden="1" x14ac:dyDescent="0.3">
      <c r="D102" s="50" t="s">
        <v>822</v>
      </c>
      <c r="E102" t="s">
        <v>598</v>
      </c>
    </row>
    <row r="103" spans="1:5" hidden="1" x14ac:dyDescent="0.3">
      <c r="D103" s="50" t="s">
        <v>850</v>
      </c>
      <c r="E103" t="s">
        <v>602</v>
      </c>
    </row>
    <row r="104" spans="1:5" hidden="1" x14ac:dyDescent="0.3">
      <c r="D104" s="50" t="s">
        <v>222</v>
      </c>
      <c r="E104" t="s">
        <v>603</v>
      </c>
    </row>
    <row r="105" spans="1:5" hidden="1" x14ac:dyDescent="0.3">
      <c r="D105" s="50" t="s">
        <v>227</v>
      </c>
      <c r="E105" t="s">
        <v>604</v>
      </c>
    </row>
    <row r="106" spans="1:5" hidden="1" x14ac:dyDescent="0.3">
      <c r="D106" s="50" t="s">
        <v>221</v>
      </c>
      <c r="E106" t="s">
        <v>606</v>
      </c>
    </row>
    <row r="107" spans="1:5" hidden="1" x14ac:dyDescent="0.3">
      <c r="D107" s="50" t="s">
        <v>226</v>
      </c>
      <c r="E107" t="s">
        <v>612</v>
      </c>
    </row>
    <row r="108" spans="1:5" hidden="1" x14ac:dyDescent="0.3">
      <c r="D108" s="50" t="s">
        <v>220</v>
      </c>
      <c r="E108" t="s">
        <v>616</v>
      </c>
    </row>
    <row r="109" spans="1:5" hidden="1" x14ac:dyDescent="0.3">
      <c r="D109" s="50" t="s">
        <v>875</v>
      </c>
      <c r="E109" t="s">
        <v>617</v>
      </c>
    </row>
    <row r="110" spans="1:5" hidden="1" x14ac:dyDescent="0.3">
      <c r="D110" s="50" t="s">
        <v>219</v>
      </c>
      <c r="E110" t="s">
        <v>618</v>
      </c>
    </row>
    <row r="111" spans="1:5" x14ac:dyDescent="0.3">
      <c r="D111" s="52" t="s">
        <v>855</v>
      </c>
      <c r="E111" s="53" t="s">
        <v>628</v>
      </c>
    </row>
    <row r="112" spans="1:5" x14ac:dyDescent="0.3">
      <c r="D112" s="52" t="s">
        <v>858</v>
      </c>
      <c r="E112" s="53" t="s">
        <v>631</v>
      </c>
    </row>
    <row r="113" spans="4:5" hidden="1" x14ac:dyDescent="0.3">
      <c r="D113" s="50" t="s">
        <v>236</v>
      </c>
      <c r="E113" t="s">
        <v>635</v>
      </c>
    </row>
    <row r="114" spans="4:5" hidden="1" x14ac:dyDescent="0.3">
      <c r="D114" s="50" t="s">
        <v>235</v>
      </c>
      <c r="E114" t="s">
        <v>637</v>
      </c>
    </row>
    <row r="115" spans="4:5" hidden="1" x14ac:dyDescent="0.3">
      <c r="D115" s="50" t="s">
        <v>239</v>
      </c>
      <c r="E115" t="s">
        <v>638</v>
      </c>
    </row>
    <row r="116" spans="4:5" hidden="1" x14ac:dyDescent="0.3">
      <c r="D116" s="50" t="s">
        <v>238</v>
      </c>
      <c r="E116" t="s">
        <v>640</v>
      </c>
    </row>
    <row r="117" spans="4:5" hidden="1" x14ac:dyDescent="0.3">
      <c r="D117" s="50" t="s">
        <v>242</v>
      </c>
      <c r="E117" t="s">
        <v>32</v>
      </c>
    </row>
    <row r="118" spans="4:5" hidden="1" x14ac:dyDescent="0.3">
      <c r="D118" s="50" t="s">
        <v>243</v>
      </c>
      <c r="E118" t="s">
        <v>641</v>
      </c>
    </row>
    <row r="119" spans="4:5" hidden="1" x14ac:dyDescent="0.3">
      <c r="D119" s="50" t="s">
        <v>244</v>
      </c>
      <c r="E119" t="s">
        <v>642</v>
      </c>
    </row>
    <row r="120" spans="4:5" hidden="1" x14ac:dyDescent="0.3">
      <c r="D120" s="50" t="s">
        <v>245</v>
      </c>
      <c r="E120" t="s">
        <v>643</v>
      </c>
    </row>
    <row r="121" spans="4:5" hidden="1" x14ac:dyDescent="0.3">
      <c r="D121" s="50" t="s">
        <v>860</v>
      </c>
      <c r="E121" t="s">
        <v>644</v>
      </c>
    </row>
    <row r="122" spans="4:5" hidden="1" x14ac:dyDescent="0.3">
      <c r="D122" s="50" t="s">
        <v>861</v>
      </c>
      <c r="E122" t="s">
        <v>645</v>
      </c>
    </row>
    <row r="123" spans="4:5" hidden="1" x14ac:dyDescent="0.3">
      <c r="D123" s="50" t="s">
        <v>862</v>
      </c>
      <c r="E123" t="s">
        <v>646</v>
      </c>
    </row>
    <row r="124" spans="4:5" hidden="1" x14ac:dyDescent="0.3">
      <c r="D124" s="50" t="s">
        <v>863</v>
      </c>
      <c r="E124" t="s">
        <v>647</v>
      </c>
    </row>
    <row r="125" spans="4:5" x14ac:dyDescent="0.3">
      <c r="D125" s="52" t="s">
        <v>662</v>
      </c>
      <c r="E125" s="53" t="s">
        <v>648</v>
      </c>
    </row>
  </sheetData>
  <autoFilter ref="D3:E125" xr:uid="{B4BF2373-5F8F-4E93-9274-2DFE1323EDD6}">
    <filterColumn colId="0">
      <colorFilter dxfId="36"/>
    </filterColumn>
    <sortState xmlns:xlrd2="http://schemas.microsoft.com/office/spreadsheetml/2017/richdata2" ref="D4:E125">
      <sortCondition ref="E3:E1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969"/>
  <sheetViews>
    <sheetView showGridLines="0" workbookViewId="0">
      <pane ySplit="9" topLeftCell="A839" activePane="bottomLeft" state="frozen"/>
      <selection pane="bottomLeft" activeCell="B852" sqref="B852"/>
    </sheetView>
  </sheetViews>
  <sheetFormatPr baseColWidth="10" defaultRowHeight="14.4" x14ac:dyDescent="0.3"/>
  <cols>
    <col min="1" max="1" width="8.44140625" customWidth="1"/>
    <col min="2" max="2" width="57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9.109375" bestFit="1" customWidth="1"/>
    <col min="10" max="10" width="15.21875" bestFit="1" customWidth="1"/>
  </cols>
  <sheetData>
    <row r="9" spans="1:10" x14ac:dyDescent="0.3">
      <c r="A9" s="2" t="s">
        <v>9</v>
      </c>
      <c r="B9" s="2" t="s">
        <v>0</v>
      </c>
      <c r="C9" s="2" t="s">
        <v>10</v>
      </c>
      <c r="D9" s="2" t="s">
        <v>1</v>
      </c>
      <c r="E9" s="2" t="s">
        <v>11</v>
      </c>
      <c r="F9" s="2" t="s">
        <v>7</v>
      </c>
      <c r="G9" s="2" t="s">
        <v>15</v>
      </c>
      <c r="H9" s="2" t="s">
        <v>6</v>
      </c>
      <c r="I9" s="2" t="s">
        <v>8</v>
      </c>
      <c r="J9" s="2" t="s">
        <v>16</v>
      </c>
    </row>
    <row r="10" spans="1:10" x14ac:dyDescent="0.3">
      <c r="A10" s="27" t="s">
        <v>388</v>
      </c>
      <c r="B10" s="22" t="str">
        <f>+VLOOKUP(BD_Capas[[#This Row],[idcapa]],Capas[],2,0)</f>
        <v>carreteras-muy_pequenias_pista_pol</v>
      </c>
      <c r="C10" s="26">
        <v>1</v>
      </c>
      <c r="D10" s="22" t="s">
        <v>247</v>
      </c>
      <c r="E10" s="20">
        <v>1</v>
      </c>
      <c r="F10" s="21" t="str">
        <f>+BD_Capas[[#This Row],[descripcion_capa]]</f>
        <v>Carreteras: Pequeñas Pistas</v>
      </c>
      <c r="G10" s="23">
        <v>7</v>
      </c>
      <c r="H10" s="22" t="s">
        <v>904</v>
      </c>
      <c r="I10" s="24" t="str">
        <f>BD_Capas[[#This Row],[idcapa]]&amp;"-"&amp;BD_Capas[[#This Row],[posición_capa]]</f>
        <v>135-0</v>
      </c>
      <c r="J10" s="25">
        <v>0</v>
      </c>
    </row>
    <row r="11" spans="1:10" x14ac:dyDescent="0.3">
      <c r="A11" s="1" t="str">
        <f t="shared" ref="A11:A29" si="0">+A10</f>
        <v>135</v>
      </c>
      <c r="B11" t="str">
        <f>+VLOOKUP(BD_Capas[[#This Row],[idcapa]],Capas[],2,0)</f>
        <v>carreteras-muy_pequenias_pista_pol</v>
      </c>
      <c r="C11" s="3">
        <v>2</v>
      </c>
      <c r="D11" t="s">
        <v>55</v>
      </c>
      <c r="E11" s="20"/>
      <c r="F11" s="21"/>
      <c r="G11" s="4"/>
      <c r="I11" s="5"/>
      <c r="J11" s="6"/>
    </row>
    <row r="12" spans="1:10" x14ac:dyDescent="0.3">
      <c r="A12" s="1" t="str">
        <f t="shared" si="0"/>
        <v>135</v>
      </c>
      <c r="B12" t="str">
        <f>+VLOOKUP(BD_Capas[[#This Row],[idcapa]],Capas[],2,0)</f>
        <v>carreteras-muy_pequenias_pista_pol</v>
      </c>
      <c r="C12" s="3">
        <v>3</v>
      </c>
      <c r="D12" t="s">
        <v>248</v>
      </c>
      <c r="E12" s="20"/>
      <c r="F12" s="21"/>
      <c r="G12" s="4"/>
      <c r="I12" s="5"/>
      <c r="J12" s="6"/>
    </row>
    <row r="13" spans="1:10" x14ac:dyDescent="0.3">
      <c r="A13" s="1" t="str">
        <f t="shared" si="0"/>
        <v>135</v>
      </c>
      <c r="B13" t="str">
        <f>+VLOOKUP(BD_Capas[[#This Row],[idcapa]],Capas[],2,0)</f>
        <v>carreteras-muy_pequenias_pista_pol</v>
      </c>
      <c r="C13" s="3">
        <v>4</v>
      </c>
      <c r="D13" t="s">
        <v>249</v>
      </c>
      <c r="E13" s="20"/>
      <c r="F13" s="21"/>
      <c r="G13" s="4"/>
      <c r="I13" s="5"/>
      <c r="J13" s="6"/>
    </row>
    <row r="14" spans="1:10" x14ac:dyDescent="0.3">
      <c r="A14" s="1" t="str">
        <f t="shared" si="0"/>
        <v>135</v>
      </c>
      <c r="B14" t="str">
        <f>+VLOOKUP(BD_Capas[[#This Row],[idcapa]],Capas[],2,0)</f>
        <v>carreteras-muy_pequenias_pista_pol</v>
      </c>
      <c r="C14" s="3">
        <v>5</v>
      </c>
      <c r="D14" t="s">
        <v>250</v>
      </c>
      <c r="E14" s="20">
        <v>1</v>
      </c>
      <c r="F14" s="21" t="s">
        <v>650</v>
      </c>
      <c r="G14" s="4">
        <v>3</v>
      </c>
      <c r="H14" t="str">
        <f>+H10&amp;" - Detalle"</f>
        <v>Carreteras: Pequeñas Pistas - Detalle</v>
      </c>
      <c r="I14" s="28" t="str">
        <f>BD_Capas[[#This Row],[idcapa]]&amp;"-"&amp;BD_Capas[[#This Row],[posición_capa]]</f>
        <v>135-1</v>
      </c>
      <c r="J14" s="29">
        <v>1</v>
      </c>
    </row>
    <row r="15" spans="1:10" x14ac:dyDescent="0.3">
      <c r="A15" s="1" t="str">
        <f t="shared" si="0"/>
        <v>135</v>
      </c>
      <c r="B15" t="str">
        <f>+VLOOKUP(BD_Capas[[#This Row],[idcapa]],Capas[],2,0)</f>
        <v>carreteras-muy_pequenias_pista_pol</v>
      </c>
      <c r="C15" s="3">
        <v>6</v>
      </c>
      <c r="D15" t="s">
        <v>251</v>
      </c>
      <c r="E15" s="20"/>
      <c r="F15" s="21"/>
      <c r="G15" s="4"/>
      <c r="I15" s="5"/>
      <c r="J15" s="6"/>
    </row>
    <row r="16" spans="1:10" x14ac:dyDescent="0.3">
      <c r="A16" s="1" t="str">
        <f t="shared" si="0"/>
        <v>135</v>
      </c>
      <c r="B16" t="str">
        <f>+VLOOKUP(BD_Capas[[#This Row],[idcapa]],Capas[],2,0)</f>
        <v>carreteras-muy_pequenias_pista_pol</v>
      </c>
      <c r="C16" s="3">
        <v>7</v>
      </c>
      <c r="D16" t="s">
        <v>252</v>
      </c>
      <c r="E16" s="20"/>
      <c r="F16" s="21"/>
      <c r="G16" s="4"/>
      <c r="I16" s="5"/>
      <c r="J16" s="6"/>
    </row>
    <row r="17" spans="1:10" x14ac:dyDescent="0.3">
      <c r="A17" s="1" t="str">
        <f t="shared" si="0"/>
        <v>135</v>
      </c>
      <c r="B17" t="str">
        <f>+VLOOKUP(BD_Capas[[#This Row],[idcapa]],Capas[],2,0)</f>
        <v>carreteras-muy_pequenias_pista_pol</v>
      </c>
      <c r="C17" s="3">
        <v>8</v>
      </c>
      <c r="D17" t="s">
        <v>2</v>
      </c>
      <c r="E17" s="20"/>
      <c r="F17" s="21"/>
      <c r="G17" s="4"/>
      <c r="I17" s="5"/>
      <c r="J17" s="6"/>
    </row>
    <row r="18" spans="1:10" x14ac:dyDescent="0.3">
      <c r="A18" s="1" t="str">
        <f t="shared" si="0"/>
        <v>135</v>
      </c>
      <c r="B18" t="str">
        <f>+VLOOKUP(BD_Capas[[#This Row],[idcapa]],Capas[],2,0)</f>
        <v>carreteras-muy_pequenias_pista_pol</v>
      </c>
      <c r="C18" s="3">
        <v>9</v>
      </c>
      <c r="D18" t="s">
        <v>253</v>
      </c>
      <c r="E18" s="20">
        <v>1</v>
      </c>
      <c r="F18" s="21" t="s">
        <v>12</v>
      </c>
      <c r="G18" s="4">
        <v>4</v>
      </c>
      <c r="I18" s="5"/>
      <c r="J18" s="6"/>
    </row>
    <row r="19" spans="1:10" x14ac:dyDescent="0.3">
      <c r="A19" s="1" t="str">
        <f t="shared" si="0"/>
        <v>135</v>
      </c>
      <c r="B19" t="str">
        <f>+VLOOKUP(BD_Capas[[#This Row],[idcapa]],Capas[],2,0)</f>
        <v>carreteras-muy_pequenias_pista_pol</v>
      </c>
      <c r="C19" s="3">
        <v>10</v>
      </c>
      <c r="D19" t="s">
        <v>3</v>
      </c>
      <c r="E19" s="20"/>
      <c r="F19" s="21"/>
      <c r="G19" s="4"/>
      <c r="I19" s="5"/>
      <c r="J19" s="6"/>
    </row>
    <row r="20" spans="1:10" x14ac:dyDescent="0.3">
      <c r="A20" s="1" t="str">
        <f t="shared" si="0"/>
        <v>135</v>
      </c>
      <c r="B20" t="str">
        <f>+VLOOKUP(BD_Capas[[#This Row],[idcapa]],Capas[],2,0)</f>
        <v>carreteras-muy_pequenias_pista_pol</v>
      </c>
      <c r="C20" s="3">
        <v>11</v>
      </c>
      <c r="D20" t="s">
        <v>254</v>
      </c>
      <c r="E20" s="20">
        <v>1</v>
      </c>
      <c r="F20" s="21" t="s">
        <v>13</v>
      </c>
      <c r="G20" s="4">
        <v>5</v>
      </c>
      <c r="I20" s="5"/>
      <c r="J20" s="6"/>
    </row>
    <row r="21" spans="1:10" x14ac:dyDescent="0.3">
      <c r="A21" s="1" t="str">
        <f t="shared" si="0"/>
        <v>135</v>
      </c>
      <c r="B21" t="str">
        <f>+VLOOKUP(BD_Capas[[#This Row],[idcapa]],Capas[],2,0)</f>
        <v>carreteras-muy_pequenias_pista_pol</v>
      </c>
      <c r="C21" s="3">
        <v>12</v>
      </c>
      <c r="D21" t="s">
        <v>4</v>
      </c>
      <c r="E21" s="20"/>
      <c r="F21" s="21"/>
      <c r="G21" s="4"/>
      <c r="I21" s="5"/>
      <c r="J21" s="6"/>
    </row>
    <row r="22" spans="1:10" x14ac:dyDescent="0.3">
      <c r="A22" s="1" t="str">
        <f t="shared" si="0"/>
        <v>135</v>
      </c>
      <c r="B22" t="str">
        <f>+VLOOKUP(BD_Capas[[#This Row],[idcapa]],Capas[],2,0)</f>
        <v>carreteras-muy_pequenias_pista_pol</v>
      </c>
      <c r="C22" s="3">
        <v>13</v>
      </c>
      <c r="D22" t="s">
        <v>255</v>
      </c>
      <c r="E22" s="20">
        <v>1</v>
      </c>
      <c r="F22" s="21" t="s">
        <v>14</v>
      </c>
      <c r="G22" s="4">
        <v>6</v>
      </c>
      <c r="I22" s="5"/>
      <c r="J22" s="6"/>
    </row>
    <row r="23" spans="1:10" x14ac:dyDescent="0.3">
      <c r="A23" s="1" t="str">
        <f t="shared" si="0"/>
        <v>135</v>
      </c>
      <c r="B23" t="str">
        <f>+VLOOKUP(BD_Capas[[#This Row],[idcapa]],Capas[],2,0)</f>
        <v>carreteras-muy_pequenias_pista_pol</v>
      </c>
      <c r="C23" s="3">
        <v>14</v>
      </c>
      <c r="D23" t="s">
        <v>256</v>
      </c>
      <c r="E23" s="20"/>
      <c r="F23" s="21"/>
      <c r="G23" s="4"/>
      <c r="I23" s="5"/>
      <c r="J23" s="6"/>
    </row>
    <row r="24" spans="1:10" x14ac:dyDescent="0.3">
      <c r="A24" s="1" t="str">
        <f t="shared" si="0"/>
        <v>135</v>
      </c>
      <c r="B24" t="str">
        <f>+VLOOKUP(BD_Capas[[#This Row],[idcapa]],Capas[],2,0)</f>
        <v>carreteras-muy_pequenias_pista_pol</v>
      </c>
      <c r="C24" s="3">
        <v>15</v>
      </c>
      <c r="D24" t="s">
        <v>1</v>
      </c>
      <c r="E24" s="20"/>
      <c r="F24" s="21"/>
      <c r="G24" s="4"/>
      <c r="I24" s="28"/>
      <c r="J24" s="29"/>
    </row>
    <row r="25" spans="1:10" x14ac:dyDescent="0.3">
      <c r="A25" s="1" t="str">
        <f t="shared" si="0"/>
        <v>135</v>
      </c>
      <c r="B25" t="str">
        <f>+VLOOKUP(BD_Capas[[#This Row],[idcapa]],Capas[],2,0)</f>
        <v>carreteras-muy_pequenias_pista_pol</v>
      </c>
      <c r="C25" s="3">
        <v>16</v>
      </c>
      <c r="D25" t="s">
        <v>5</v>
      </c>
      <c r="E25" s="20"/>
      <c r="F25" s="21"/>
      <c r="G25" s="4"/>
      <c r="I25" s="28"/>
      <c r="J25" s="29"/>
    </row>
    <row r="26" spans="1:10" x14ac:dyDescent="0.3">
      <c r="A26" s="1" t="str">
        <f t="shared" si="0"/>
        <v>135</v>
      </c>
      <c r="B26" t="str">
        <f>+VLOOKUP(BD_Capas[[#This Row],[idcapa]],Capas[],2,0)</f>
        <v>carreteras-muy_pequenias_pista_pol</v>
      </c>
      <c r="C26" s="3">
        <v>17</v>
      </c>
      <c r="D26" t="s">
        <v>19</v>
      </c>
      <c r="E26" s="20">
        <v>1</v>
      </c>
      <c r="F26" s="21" t="s">
        <v>19</v>
      </c>
      <c r="G26" s="4">
        <v>2</v>
      </c>
      <c r="I26" s="28"/>
      <c r="J26" s="29"/>
    </row>
    <row r="27" spans="1:10" x14ac:dyDescent="0.3">
      <c r="A27" s="1" t="str">
        <f t="shared" si="0"/>
        <v>135</v>
      </c>
      <c r="B27" t="str">
        <f>+VLOOKUP(BD_Capas[[#This Row],[idcapa]],Capas[],2,0)</f>
        <v>carreteras-muy_pequenias_pista_pol</v>
      </c>
      <c r="C27" s="3">
        <v>18</v>
      </c>
      <c r="D27" t="s">
        <v>28</v>
      </c>
      <c r="E27" s="20">
        <v>1</v>
      </c>
      <c r="F27" s="21" t="s">
        <v>28</v>
      </c>
      <c r="G27" s="4">
        <v>1</v>
      </c>
      <c r="I27" s="28"/>
      <c r="J27" s="29"/>
    </row>
    <row r="28" spans="1:10" x14ac:dyDescent="0.3">
      <c r="A28" s="1" t="str">
        <f t="shared" si="0"/>
        <v>135</v>
      </c>
      <c r="B28" t="str">
        <f>+VLOOKUP(BD_Capas[[#This Row],[idcapa]],Capas[],2,0)</f>
        <v>carreteras-muy_pequenias_pista_pol</v>
      </c>
      <c r="C28" s="3">
        <v>19</v>
      </c>
      <c r="D28" t="s">
        <v>257</v>
      </c>
      <c r="E28" s="20"/>
      <c r="F28" s="21"/>
      <c r="G28" s="4"/>
      <c r="I28" s="28"/>
      <c r="J28" s="29"/>
    </row>
    <row r="29" spans="1:10" x14ac:dyDescent="0.3">
      <c r="A29" s="1" t="str">
        <f t="shared" si="0"/>
        <v>135</v>
      </c>
      <c r="B29" t="str">
        <f>+VLOOKUP(BD_Capas[[#This Row],[idcapa]],Capas[],2,0)</f>
        <v>carreteras-muy_pequenias_pista_pol</v>
      </c>
      <c r="C29" s="3">
        <v>20</v>
      </c>
      <c r="D29" t="s">
        <v>258</v>
      </c>
      <c r="E29" s="20"/>
      <c r="F29" s="21"/>
      <c r="G29" s="4"/>
      <c r="I29" s="28"/>
      <c r="J29" s="29"/>
    </row>
    <row r="30" spans="1:10" x14ac:dyDescent="0.3">
      <c r="A30" s="37" t="s">
        <v>559</v>
      </c>
      <c r="B30" s="38" t="str">
        <f>+VLOOKUP(BD_Capas[[#This Row],[idcapa]],Capas[],2,0)</f>
        <v>vias_ferreas_funicular_pol</v>
      </c>
      <c r="C30" s="39">
        <v>1</v>
      </c>
      <c r="D30" s="38" t="s">
        <v>247</v>
      </c>
      <c r="E30" s="20">
        <v>1</v>
      </c>
      <c r="F30" s="21" t="str">
        <f>+BD_Capas[[#This Row],[descripcion_capa]]</f>
        <v>Vías Férreas: Funicular</v>
      </c>
      <c r="G30" s="40">
        <v>7</v>
      </c>
      <c r="H30" s="38" t="s">
        <v>1345</v>
      </c>
      <c r="I30" s="41" t="str">
        <f>BD_Capas[[#This Row],[idcapa]]&amp;"-"&amp;BD_Capas[[#This Row],[posición_capa]]</f>
        <v>317-0</v>
      </c>
      <c r="J30" s="42">
        <v>0</v>
      </c>
    </row>
    <row r="31" spans="1:10" x14ac:dyDescent="0.3">
      <c r="A31" s="1" t="str">
        <f>+A30</f>
        <v>317</v>
      </c>
      <c r="B31" t="str">
        <f>+VLOOKUP(BD_Capas[[#This Row],[idcapa]],Capas[],2,0)</f>
        <v>vias_ferreas_funicular_pol</v>
      </c>
      <c r="C31" s="3">
        <v>2</v>
      </c>
      <c r="D31" t="s">
        <v>55</v>
      </c>
      <c r="E31" s="20"/>
      <c r="F31" s="21"/>
      <c r="G31" s="4"/>
      <c r="I31" s="5"/>
      <c r="J31" s="6"/>
    </row>
    <row r="32" spans="1:10" x14ac:dyDescent="0.3">
      <c r="A32" s="1" t="str">
        <f t="shared" ref="A32:A49" si="1">+A31</f>
        <v>317</v>
      </c>
      <c r="B32" t="str">
        <f>+VLOOKUP(BD_Capas[[#This Row],[idcapa]],Capas[],2,0)</f>
        <v>vias_ferreas_funicular_pol</v>
      </c>
      <c r="C32" s="3">
        <v>3</v>
      </c>
      <c r="D32" t="s">
        <v>248</v>
      </c>
      <c r="E32" s="20"/>
      <c r="F32" s="21"/>
      <c r="G32" s="4"/>
      <c r="I32" s="5"/>
      <c r="J32" s="6"/>
    </row>
    <row r="33" spans="1:10" x14ac:dyDescent="0.3">
      <c r="A33" s="1" t="str">
        <f t="shared" si="1"/>
        <v>317</v>
      </c>
      <c r="B33" t="str">
        <f>+VLOOKUP(BD_Capas[[#This Row],[idcapa]],Capas[],2,0)</f>
        <v>vias_ferreas_funicular_pol</v>
      </c>
      <c r="C33" s="3">
        <v>4</v>
      </c>
      <c r="D33" t="s">
        <v>249</v>
      </c>
      <c r="E33" s="20"/>
      <c r="F33" s="21"/>
      <c r="G33" s="4"/>
      <c r="I33" s="5"/>
      <c r="J33" s="6"/>
    </row>
    <row r="34" spans="1:10" x14ac:dyDescent="0.3">
      <c r="A34" s="1" t="str">
        <f t="shared" si="1"/>
        <v>317</v>
      </c>
      <c r="B34" t="str">
        <f>+VLOOKUP(BD_Capas[[#This Row],[idcapa]],Capas[],2,0)</f>
        <v>vias_ferreas_funicular_pol</v>
      </c>
      <c r="C34" s="3">
        <v>5</v>
      </c>
      <c r="D34" t="s">
        <v>250</v>
      </c>
      <c r="E34" s="20">
        <v>1</v>
      </c>
      <c r="F34" s="21" t="s">
        <v>650</v>
      </c>
      <c r="G34" s="4">
        <v>3</v>
      </c>
      <c r="H34" t="str">
        <f>+H30&amp;" - Detalle"</f>
        <v>Vías Férreas: Funicular - Detalle</v>
      </c>
      <c r="I34" s="28" t="str">
        <f>BD_Capas[[#This Row],[idcapa]]&amp;"-"&amp;BD_Capas[[#This Row],[posición_capa]]</f>
        <v>317-1</v>
      </c>
      <c r="J34" s="29">
        <v>1</v>
      </c>
    </row>
    <row r="35" spans="1:10" x14ac:dyDescent="0.3">
      <c r="A35" s="1" t="str">
        <f t="shared" si="1"/>
        <v>317</v>
      </c>
      <c r="B35" t="str">
        <f>+VLOOKUP(BD_Capas[[#This Row],[idcapa]],Capas[],2,0)</f>
        <v>vias_ferreas_funicular_pol</v>
      </c>
      <c r="C35" s="3">
        <v>6</v>
      </c>
      <c r="D35" t="s">
        <v>251</v>
      </c>
      <c r="E35" s="20"/>
      <c r="F35" s="21"/>
      <c r="G35" s="4"/>
      <c r="I35" s="5"/>
      <c r="J35" s="6"/>
    </row>
    <row r="36" spans="1:10" x14ac:dyDescent="0.3">
      <c r="A36" s="1" t="str">
        <f t="shared" si="1"/>
        <v>317</v>
      </c>
      <c r="B36" t="str">
        <f>+VLOOKUP(BD_Capas[[#This Row],[idcapa]],Capas[],2,0)</f>
        <v>vias_ferreas_funicular_pol</v>
      </c>
      <c r="C36" s="3">
        <v>7</v>
      </c>
      <c r="D36" t="s">
        <v>252</v>
      </c>
      <c r="E36" s="20"/>
      <c r="F36" s="21"/>
      <c r="G36" s="4"/>
      <c r="I36" s="5"/>
      <c r="J36" s="6"/>
    </row>
    <row r="37" spans="1:10" x14ac:dyDescent="0.3">
      <c r="A37" s="1" t="str">
        <f t="shared" si="1"/>
        <v>317</v>
      </c>
      <c r="B37" t="str">
        <f>+VLOOKUP(BD_Capas[[#This Row],[idcapa]],Capas[],2,0)</f>
        <v>vias_ferreas_funicular_pol</v>
      </c>
      <c r="C37" s="3">
        <v>8</v>
      </c>
      <c r="D37" t="s">
        <v>2</v>
      </c>
      <c r="E37" s="20"/>
      <c r="F37" s="21"/>
      <c r="G37" s="4"/>
      <c r="I37" s="5"/>
      <c r="J37" s="6"/>
    </row>
    <row r="38" spans="1:10" x14ac:dyDescent="0.3">
      <c r="A38" s="1" t="str">
        <f t="shared" si="1"/>
        <v>317</v>
      </c>
      <c r="B38" t="str">
        <f>+VLOOKUP(BD_Capas[[#This Row],[idcapa]],Capas[],2,0)</f>
        <v>vias_ferreas_funicular_pol</v>
      </c>
      <c r="C38" s="3">
        <v>9</v>
      </c>
      <c r="D38" t="s">
        <v>253</v>
      </c>
      <c r="E38" s="20">
        <v>1</v>
      </c>
      <c r="F38" s="21" t="s">
        <v>12</v>
      </c>
      <c r="G38" s="4">
        <v>4</v>
      </c>
      <c r="I38" s="5"/>
      <c r="J38" s="6"/>
    </row>
    <row r="39" spans="1:10" x14ac:dyDescent="0.3">
      <c r="A39" s="1" t="str">
        <f t="shared" si="1"/>
        <v>317</v>
      </c>
      <c r="B39" t="str">
        <f>+VLOOKUP(BD_Capas[[#This Row],[idcapa]],Capas[],2,0)</f>
        <v>vias_ferreas_funicular_pol</v>
      </c>
      <c r="C39" s="3">
        <v>10</v>
      </c>
      <c r="D39" t="s">
        <v>3</v>
      </c>
      <c r="E39" s="20"/>
      <c r="F39" s="21"/>
      <c r="G39" s="4"/>
      <c r="I39" s="5"/>
      <c r="J39" s="6"/>
    </row>
    <row r="40" spans="1:10" x14ac:dyDescent="0.3">
      <c r="A40" s="1" t="str">
        <f t="shared" si="1"/>
        <v>317</v>
      </c>
      <c r="B40" t="str">
        <f>+VLOOKUP(BD_Capas[[#This Row],[idcapa]],Capas[],2,0)</f>
        <v>vias_ferreas_funicular_pol</v>
      </c>
      <c r="C40" s="3">
        <v>11</v>
      </c>
      <c r="D40" t="s">
        <v>254</v>
      </c>
      <c r="E40" s="20">
        <v>1</v>
      </c>
      <c r="F40" s="21" t="s">
        <v>13</v>
      </c>
      <c r="G40" s="4">
        <v>5</v>
      </c>
      <c r="I40" s="5"/>
      <c r="J40" s="6"/>
    </row>
    <row r="41" spans="1:10" x14ac:dyDescent="0.3">
      <c r="A41" s="1" t="str">
        <f t="shared" si="1"/>
        <v>317</v>
      </c>
      <c r="B41" t="str">
        <f>+VLOOKUP(BD_Capas[[#This Row],[idcapa]],Capas[],2,0)</f>
        <v>vias_ferreas_funicular_pol</v>
      </c>
      <c r="C41" s="3">
        <v>12</v>
      </c>
      <c r="D41" t="s">
        <v>4</v>
      </c>
      <c r="E41" s="20"/>
      <c r="F41" s="21"/>
      <c r="G41" s="4"/>
      <c r="I41" s="5"/>
      <c r="J41" s="6"/>
    </row>
    <row r="42" spans="1:10" x14ac:dyDescent="0.3">
      <c r="A42" s="1" t="str">
        <f t="shared" si="1"/>
        <v>317</v>
      </c>
      <c r="B42" t="str">
        <f>+VLOOKUP(BD_Capas[[#This Row],[idcapa]],Capas[],2,0)</f>
        <v>vias_ferreas_funicular_pol</v>
      </c>
      <c r="C42" s="3">
        <v>13</v>
      </c>
      <c r="D42" t="s">
        <v>255</v>
      </c>
      <c r="E42" s="20">
        <v>1</v>
      </c>
      <c r="F42" s="21" t="s">
        <v>14</v>
      </c>
      <c r="G42" s="4">
        <v>6</v>
      </c>
      <c r="I42" s="5"/>
      <c r="J42" s="6"/>
    </row>
    <row r="43" spans="1:10" x14ac:dyDescent="0.3">
      <c r="A43" s="1" t="str">
        <f t="shared" si="1"/>
        <v>317</v>
      </c>
      <c r="B43" t="str">
        <f>+VLOOKUP(BD_Capas[[#This Row],[idcapa]],Capas[],2,0)</f>
        <v>vias_ferreas_funicular_pol</v>
      </c>
      <c r="C43" s="3">
        <v>14</v>
      </c>
      <c r="D43" t="s">
        <v>256</v>
      </c>
      <c r="E43" s="20"/>
      <c r="F43" s="21"/>
      <c r="G43" s="4"/>
      <c r="I43" s="5"/>
      <c r="J43" s="6"/>
    </row>
    <row r="44" spans="1:10" x14ac:dyDescent="0.3">
      <c r="A44" s="1" t="str">
        <f t="shared" si="1"/>
        <v>317</v>
      </c>
      <c r="B44" t="str">
        <f>+VLOOKUP(BD_Capas[[#This Row],[idcapa]],Capas[],2,0)</f>
        <v>vias_ferreas_funicular_pol</v>
      </c>
      <c r="C44" s="3">
        <v>15</v>
      </c>
      <c r="D44" t="s">
        <v>1</v>
      </c>
      <c r="E44" s="20"/>
      <c r="F44" s="21"/>
      <c r="G44" s="4"/>
      <c r="I44" s="28"/>
      <c r="J44" s="29"/>
    </row>
    <row r="45" spans="1:10" x14ac:dyDescent="0.3">
      <c r="A45" s="1" t="str">
        <f t="shared" si="1"/>
        <v>317</v>
      </c>
      <c r="B45" t="str">
        <f>+VLOOKUP(BD_Capas[[#This Row],[idcapa]],Capas[],2,0)</f>
        <v>vias_ferreas_funicular_pol</v>
      </c>
      <c r="C45" s="3">
        <v>16</v>
      </c>
      <c r="D45" t="s">
        <v>5</v>
      </c>
      <c r="E45" s="20"/>
      <c r="F45" s="21"/>
      <c r="G45" s="4"/>
      <c r="I45" s="28"/>
      <c r="J45" s="29"/>
    </row>
    <row r="46" spans="1:10" x14ac:dyDescent="0.3">
      <c r="A46" s="1" t="str">
        <f t="shared" si="1"/>
        <v>317</v>
      </c>
      <c r="B46" t="str">
        <f>+VLOOKUP(BD_Capas[[#This Row],[idcapa]],Capas[],2,0)</f>
        <v>vias_ferreas_funicular_pol</v>
      </c>
      <c r="C46" s="3">
        <v>17</v>
      </c>
      <c r="D46" t="s">
        <v>19</v>
      </c>
      <c r="E46" s="20">
        <v>1</v>
      </c>
      <c r="F46" s="21" t="s">
        <v>19</v>
      </c>
      <c r="G46" s="4">
        <v>2</v>
      </c>
      <c r="I46" s="28"/>
      <c r="J46" s="29"/>
    </row>
    <row r="47" spans="1:10" x14ac:dyDescent="0.3">
      <c r="A47" s="1" t="str">
        <f t="shared" si="1"/>
        <v>317</v>
      </c>
      <c r="B47" t="str">
        <f>+VLOOKUP(BD_Capas[[#This Row],[idcapa]],Capas[],2,0)</f>
        <v>vias_ferreas_funicular_pol</v>
      </c>
      <c r="C47" s="3">
        <v>18</v>
      </c>
      <c r="D47" t="s">
        <v>28</v>
      </c>
      <c r="E47" s="20">
        <v>1</v>
      </c>
      <c r="F47" s="21" t="s">
        <v>28</v>
      </c>
      <c r="G47" s="4">
        <v>1</v>
      </c>
      <c r="I47" s="28"/>
      <c r="J47" s="29"/>
    </row>
    <row r="48" spans="1:10" x14ac:dyDescent="0.3">
      <c r="A48" s="1" t="str">
        <f t="shared" si="1"/>
        <v>317</v>
      </c>
      <c r="B48" t="str">
        <f>+VLOOKUP(BD_Capas[[#This Row],[idcapa]],Capas[],2,0)</f>
        <v>vias_ferreas_funicular_pol</v>
      </c>
      <c r="C48" s="3">
        <v>19</v>
      </c>
      <c r="D48" t="s">
        <v>257</v>
      </c>
      <c r="E48" s="20"/>
      <c r="F48" s="21"/>
      <c r="G48" s="4"/>
      <c r="I48" s="28"/>
      <c r="J48" s="29"/>
    </row>
    <row r="49" spans="1:10" x14ac:dyDescent="0.3">
      <c r="A49" s="1" t="str">
        <f t="shared" si="1"/>
        <v>317</v>
      </c>
      <c r="B49" t="str">
        <f>+VLOOKUP(BD_Capas[[#This Row],[idcapa]],Capas[],2,0)</f>
        <v>vias_ferreas_funicular_pol</v>
      </c>
      <c r="C49" s="3">
        <v>20</v>
      </c>
      <c r="D49" t="s">
        <v>258</v>
      </c>
      <c r="E49" s="20"/>
      <c r="F49" s="21"/>
      <c r="G49" s="4"/>
      <c r="I49" s="28"/>
      <c r="J49" s="29"/>
    </row>
    <row r="50" spans="1:10" x14ac:dyDescent="0.3">
      <c r="A50" s="37" t="s">
        <v>567</v>
      </c>
      <c r="B50" s="38" t="str">
        <f>+VLOOKUP(BD_Capas[[#This Row],[idcapa]],Capas[],2,0)</f>
        <v>red_vial_carretera_terciaria_pol</v>
      </c>
      <c r="C50" s="39">
        <v>1</v>
      </c>
      <c r="D50" s="38" t="s">
        <v>247</v>
      </c>
      <c r="E50" s="20">
        <v>1</v>
      </c>
      <c r="F50" s="21" t="str">
        <f>+BD_Capas[[#This Row],[descripcion_capa]]</f>
        <v>Red Vial: Terciaria</v>
      </c>
      <c r="G50" s="40">
        <v>7</v>
      </c>
      <c r="H50" s="38" t="s">
        <v>1348</v>
      </c>
      <c r="I50" s="41" t="str">
        <f>BD_Capas[[#This Row],[idcapa]]&amp;"-"&amp;BD_Capas[[#This Row],[posición_capa]]</f>
        <v>325-0</v>
      </c>
      <c r="J50" s="42">
        <v>0</v>
      </c>
    </row>
    <row r="51" spans="1:10" x14ac:dyDescent="0.3">
      <c r="A51" s="1" t="str">
        <f>+A50</f>
        <v>325</v>
      </c>
      <c r="B51" t="str">
        <f>+VLOOKUP(BD_Capas[[#This Row],[idcapa]],Capas[],2,0)</f>
        <v>red_vial_carretera_terciaria_pol</v>
      </c>
      <c r="C51" s="3">
        <v>2</v>
      </c>
      <c r="D51" t="s">
        <v>55</v>
      </c>
      <c r="E51" s="20"/>
      <c r="F51" s="21"/>
      <c r="G51" s="4"/>
      <c r="I51" s="5"/>
      <c r="J51" s="6"/>
    </row>
    <row r="52" spans="1:10" x14ac:dyDescent="0.3">
      <c r="A52" s="1" t="str">
        <f t="shared" ref="A52:A69" si="2">+A51</f>
        <v>325</v>
      </c>
      <c r="B52" t="str">
        <f>+VLOOKUP(BD_Capas[[#This Row],[idcapa]],Capas[],2,0)</f>
        <v>red_vial_carretera_terciaria_pol</v>
      </c>
      <c r="C52" s="3">
        <v>3</v>
      </c>
      <c r="D52" t="s">
        <v>248</v>
      </c>
      <c r="E52" s="20"/>
      <c r="F52" s="21"/>
      <c r="G52" s="4"/>
      <c r="I52" s="5"/>
      <c r="J52" s="6"/>
    </row>
    <row r="53" spans="1:10" x14ac:dyDescent="0.3">
      <c r="A53" s="1" t="str">
        <f t="shared" si="2"/>
        <v>325</v>
      </c>
      <c r="B53" t="str">
        <f>+VLOOKUP(BD_Capas[[#This Row],[idcapa]],Capas[],2,0)</f>
        <v>red_vial_carretera_terciaria_pol</v>
      </c>
      <c r="C53" s="3">
        <v>4</v>
      </c>
      <c r="D53" t="s">
        <v>249</v>
      </c>
      <c r="E53" s="20"/>
      <c r="F53" s="21"/>
      <c r="G53" s="4"/>
      <c r="I53" s="5"/>
      <c r="J53" s="6"/>
    </row>
    <row r="54" spans="1:10" x14ac:dyDescent="0.3">
      <c r="A54" s="1" t="str">
        <f t="shared" si="2"/>
        <v>325</v>
      </c>
      <c r="B54" t="str">
        <f>+VLOOKUP(BD_Capas[[#This Row],[idcapa]],Capas[],2,0)</f>
        <v>red_vial_carretera_terciaria_pol</v>
      </c>
      <c r="C54" s="3">
        <v>5</v>
      </c>
      <c r="D54" t="s">
        <v>250</v>
      </c>
      <c r="E54" s="20">
        <v>1</v>
      </c>
      <c r="F54" s="21" t="s">
        <v>650</v>
      </c>
      <c r="G54" s="4">
        <v>3</v>
      </c>
      <c r="H54" t="str">
        <f>+H50&amp;" - Detalle"</f>
        <v>Red Vial: Terciaria - Detalle</v>
      </c>
      <c r="I54" s="28" t="str">
        <f>BD_Capas[[#This Row],[idcapa]]&amp;"-"&amp;BD_Capas[[#This Row],[posición_capa]]</f>
        <v>325-1</v>
      </c>
      <c r="J54" s="29">
        <v>1</v>
      </c>
    </row>
    <row r="55" spans="1:10" x14ac:dyDescent="0.3">
      <c r="A55" s="1" t="str">
        <f t="shared" si="2"/>
        <v>325</v>
      </c>
      <c r="B55" t="str">
        <f>+VLOOKUP(BD_Capas[[#This Row],[idcapa]],Capas[],2,0)</f>
        <v>red_vial_carretera_terciaria_pol</v>
      </c>
      <c r="C55" s="3">
        <v>6</v>
      </c>
      <c r="D55" t="s">
        <v>251</v>
      </c>
      <c r="E55" s="20"/>
      <c r="F55" s="21"/>
      <c r="G55" s="4"/>
      <c r="I55" s="5"/>
      <c r="J55" s="6"/>
    </row>
    <row r="56" spans="1:10" x14ac:dyDescent="0.3">
      <c r="A56" s="1" t="str">
        <f t="shared" si="2"/>
        <v>325</v>
      </c>
      <c r="B56" t="str">
        <f>+VLOOKUP(BD_Capas[[#This Row],[idcapa]],Capas[],2,0)</f>
        <v>red_vial_carretera_terciaria_pol</v>
      </c>
      <c r="C56" s="3">
        <v>7</v>
      </c>
      <c r="D56" t="s">
        <v>252</v>
      </c>
      <c r="E56" s="20"/>
      <c r="F56" s="21"/>
      <c r="G56" s="4"/>
      <c r="I56" s="5"/>
      <c r="J56" s="6"/>
    </row>
    <row r="57" spans="1:10" x14ac:dyDescent="0.3">
      <c r="A57" s="1" t="str">
        <f t="shared" si="2"/>
        <v>325</v>
      </c>
      <c r="B57" t="str">
        <f>+VLOOKUP(BD_Capas[[#This Row],[idcapa]],Capas[],2,0)</f>
        <v>red_vial_carretera_terciaria_pol</v>
      </c>
      <c r="C57" s="3">
        <v>8</v>
      </c>
      <c r="D57" t="s">
        <v>2</v>
      </c>
      <c r="E57" s="20"/>
      <c r="F57" s="21"/>
      <c r="G57" s="4"/>
      <c r="I57" s="5"/>
      <c r="J57" s="6"/>
    </row>
    <row r="58" spans="1:10" x14ac:dyDescent="0.3">
      <c r="A58" s="1" t="str">
        <f t="shared" si="2"/>
        <v>325</v>
      </c>
      <c r="B58" t="str">
        <f>+VLOOKUP(BD_Capas[[#This Row],[idcapa]],Capas[],2,0)</f>
        <v>red_vial_carretera_terciaria_pol</v>
      </c>
      <c r="C58" s="3">
        <v>9</v>
      </c>
      <c r="D58" t="s">
        <v>253</v>
      </c>
      <c r="E58" s="20">
        <v>1</v>
      </c>
      <c r="F58" s="21" t="s">
        <v>12</v>
      </c>
      <c r="G58" s="4">
        <v>4</v>
      </c>
      <c r="I58" s="5"/>
      <c r="J58" s="6"/>
    </row>
    <row r="59" spans="1:10" x14ac:dyDescent="0.3">
      <c r="A59" s="1" t="str">
        <f t="shared" si="2"/>
        <v>325</v>
      </c>
      <c r="B59" t="str">
        <f>+VLOOKUP(BD_Capas[[#This Row],[idcapa]],Capas[],2,0)</f>
        <v>red_vial_carretera_terciaria_pol</v>
      </c>
      <c r="C59" s="3">
        <v>10</v>
      </c>
      <c r="D59" t="s">
        <v>3</v>
      </c>
      <c r="E59" s="20"/>
      <c r="F59" s="21"/>
      <c r="G59" s="4"/>
      <c r="I59" s="5"/>
      <c r="J59" s="6"/>
    </row>
    <row r="60" spans="1:10" x14ac:dyDescent="0.3">
      <c r="A60" s="1" t="str">
        <f t="shared" si="2"/>
        <v>325</v>
      </c>
      <c r="B60" t="str">
        <f>+VLOOKUP(BD_Capas[[#This Row],[idcapa]],Capas[],2,0)</f>
        <v>red_vial_carretera_terciaria_pol</v>
      </c>
      <c r="C60" s="3">
        <v>11</v>
      </c>
      <c r="D60" t="s">
        <v>254</v>
      </c>
      <c r="E60" s="20">
        <v>1</v>
      </c>
      <c r="F60" s="21" t="s">
        <v>13</v>
      </c>
      <c r="G60" s="4">
        <v>5</v>
      </c>
      <c r="I60" s="5"/>
      <c r="J60" s="6"/>
    </row>
    <row r="61" spans="1:10" x14ac:dyDescent="0.3">
      <c r="A61" s="1" t="str">
        <f t="shared" si="2"/>
        <v>325</v>
      </c>
      <c r="B61" t="str">
        <f>+VLOOKUP(BD_Capas[[#This Row],[idcapa]],Capas[],2,0)</f>
        <v>red_vial_carretera_terciaria_pol</v>
      </c>
      <c r="C61" s="3">
        <v>12</v>
      </c>
      <c r="D61" t="s">
        <v>4</v>
      </c>
      <c r="E61" s="20"/>
      <c r="F61" s="21"/>
      <c r="G61" s="4"/>
      <c r="I61" s="5"/>
      <c r="J61" s="6"/>
    </row>
    <row r="62" spans="1:10" x14ac:dyDescent="0.3">
      <c r="A62" s="1" t="str">
        <f t="shared" si="2"/>
        <v>325</v>
      </c>
      <c r="B62" t="str">
        <f>+VLOOKUP(BD_Capas[[#This Row],[idcapa]],Capas[],2,0)</f>
        <v>red_vial_carretera_terciaria_pol</v>
      </c>
      <c r="C62" s="3">
        <v>13</v>
      </c>
      <c r="D62" t="s">
        <v>255</v>
      </c>
      <c r="E62" s="20">
        <v>1</v>
      </c>
      <c r="F62" s="21" t="s">
        <v>14</v>
      </c>
      <c r="G62" s="4">
        <v>6</v>
      </c>
      <c r="I62" s="5"/>
      <c r="J62" s="6"/>
    </row>
    <row r="63" spans="1:10" x14ac:dyDescent="0.3">
      <c r="A63" s="1" t="str">
        <f t="shared" si="2"/>
        <v>325</v>
      </c>
      <c r="B63" t="str">
        <f>+VLOOKUP(BD_Capas[[#This Row],[idcapa]],Capas[],2,0)</f>
        <v>red_vial_carretera_terciaria_pol</v>
      </c>
      <c r="C63" s="3">
        <v>14</v>
      </c>
      <c r="D63" t="s">
        <v>256</v>
      </c>
      <c r="E63" s="20"/>
      <c r="F63" s="21"/>
      <c r="G63" s="4"/>
      <c r="I63" s="5"/>
      <c r="J63" s="6"/>
    </row>
    <row r="64" spans="1:10" x14ac:dyDescent="0.3">
      <c r="A64" s="1" t="str">
        <f t="shared" si="2"/>
        <v>325</v>
      </c>
      <c r="B64" t="str">
        <f>+VLOOKUP(BD_Capas[[#This Row],[idcapa]],Capas[],2,0)</f>
        <v>red_vial_carretera_terciaria_pol</v>
      </c>
      <c r="C64" s="3">
        <v>15</v>
      </c>
      <c r="D64" t="s">
        <v>1</v>
      </c>
      <c r="E64" s="20"/>
      <c r="F64" s="21"/>
      <c r="G64" s="4"/>
      <c r="I64" s="28"/>
      <c r="J64" s="29"/>
    </row>
    <row r="65" spans="1:10" x14ac:dyDescent="0.3">
      <c r="A65" s="1" t="str">
        <f t="shared" si="2"/>
        <v>325</v>
      </c>
      <c r="B65" t="str">
        <f>+VLOOKUP(BD_Capas[[#This Row],[idcapa]],Capas[],2,0)</f>
        <v>red_vial_carretera_terciaria_pol</v>
      </c>
      <c r="C65" s="3">
        <v>16</v>
      </c>
      <c r="D65" t="s">
        <v>5</v>
      </c>
      <c r="E65" s="20"/>
      <c r="F65" s="21"/>
      <c r="G65" s="4"/>
      <c r="I65" s="28"/>
      <c r="J65" s="29"/>
    </row>
    <row r="66" spans="1:10" x14ac:dyDescent="0.3">
      <c r="A66" s="1" t="str">
        <f t="shared" si="2"/>
        <v>325</v>
      </c>
      <c r="B66" t="str">
        <f>+VLOOKUP(BD_Capas[[#This Row],[idcapa]],Capas[],2,0)</f>
        <v>red_vial_carretera_terciaria_pol</v>
      </c>
      <c r="C66" s="3">
        <v>17</v>
      </c>
      <c r="D66" t="s">
        <v>19</v>
      </c>
      <c r="E66" s="20">
        <v>1</v>
      </c>
      <c r="F66" s="21" t="s">
        <v>19</v>
      </c>
      <c r="G66" s="4">
        <v>2</v>
      </c>
      <c r="I66" s="28"/>
      <c r="J66" s="29"/>
    </row>
    <row r="67" spans="1:10" x14ac:dyDescent="0.3">
      <c r="A67" s="1" t="str">
        <f t="shared" si="2"/>
        <v>325</v>
      </c>
      <c r="B67" t="str">
        <f>+VLOOKUP(BD_Capas[[#This Row],[idcapa]],Capas[],2,0)</f>
        <v>red_vial_carretera_terciaria_pol</v>
      </c>
      <c r="C67" s="3">
        <v>18</v>
      </c>
      <c r="D67" t="s">
        <v>28</v>
      </c>
      <c r="E67" s="20">
        <v>1</v>
      </c>
      <c r="F67" s="21" t="s">
        <v>28</v>
      </c>
      <c r="G67" s="4">
        <v>1</v>
      </c>
      <c r="I67" s="28"/>
      <c r="J67" s="29"/>
    </row>
    <row r="68" spans="1:10" x14ac:dyDescent="0.3">
      <c r="A68" s="1" t="str">
        <f t="shared" si="2"/>
        <v>325</v>
      </c>
      <c r="B68" t="str">
        <f>+VLOOKUP(BD_Capas[[#This Row],[idcapa]],Capas[],2,0)</f>
        <v>red_vial_carretera_terciaria_pol</v>
      </c>
      <c r="C68" s="3">
        <v>19</v>
      </c>
      <c r="D68" t="s">
        <v>257</v>
      </c>
      <c r="E68" s="20"/>
      <c r="F68" s="21"/>
      <c r="G68" s="4"/>
      <c r="I68" s="28"/>
      <c r="J68" s="29"/>
    </row>
    <row r="69" spans="1:10" x14ac:dyDescent="0.3">
      <c r="A69" s="1" t="str">
        <f t="shared" si="2"/>
        <v>325</v>
      </c>
      <c r="B69" t="str">
        <f>+VLOOKUP(BD_Capas[[#This Row],[idcapa]],Capas[],2,0)</f>
        <v>red_vial_carretera_terciaria_pol</v>
      </c>
      <c r="C69" s="3">
        <v>20</v>
      </c>
      <c r="D69" t="s">
        <v>258</v>
      </c>
      <c r="E69" s="20"/>
      <c r="F69" s="21"/>
      <c r="G69" s="4"/>
      <c r="I69" s="28"/>
      <c r="J69" s="29"/>
    </row>
    <row r="70" spans="1:10" x14ac:dyDescent="0.3">
      <c r="A70" s="37" t="s">
        <v>568</v>
      </c>
      <c r="B70" s="38" t="str">
        <f>+VLOOKUP(BD_Capas[[#This Row],[idcapa]],Capas[],2,0)</f>
        <v>red_vial_no_clasificado_pol</v>
      </c>
      <c r="C70" s="39">
        <v>1</v>
      </c>
      <c r="D70" s="38" t="s">
        <v>247</v>
      </c>
      <c r="E70" s="20">
        <v>1</v>
      </c>
      <c r="F70" s="21" t="str">
        <f>+BD_Capas[[#This Row],[descripcion_capa]]</f>
        <v>Red Vial: No Clasificada</v>
      </c>
      <c r="G70" s="40">
        <v>7</v>
      </c>
      <c r="H70" s="38" t="s">
        <v>1346</v>
      </c>
      <c r="I70" s="41" t="str">
        <f>BD_Capas[[#This Row],[idcapa]]&amp;"-"&amp;BD_Capas[[#This Row],[posición_capa]]</f>
        <v>326-0</v>
      </c>
      <c r="J70" s="42">
        <v>0</v>
      </c>
    </row>
    <row r="71" spans="1:10" x14ac:dyDescent="0.3">
      <c r="A71" s="1" t="str">
        <f>+A70</f>
        <v>326</v>
      </c>
      <c r="B71" t="str">
        <f>+VLOOKUP(BD_Capas[[#This Row],[idcapa]],Capas[],2,0)</f>
        <v>red_vial_no_clasificado_pol</v>
      </c>
      <c r="C71" s="3">
        <v>2</v>
      </c>
      <c r="D71" t="s">
        <v>55</v>
      </c>
      <c r="E71" s="20"/>
      <c r="F71" s="21"/>
      <c r="G71" s="4"/>
      <c r="I71" s="5"/>
      <c r="J71" s="6"/>
    </row>
    <row r="72" spans="1:10" x14ac:dyDescent="0.3">
      <c r="A72" s="1" t="str">
        <f t="shared" ref="A72:A89" si="3">+A71</f>
        <v>326</v>
      </c>
      <c r="B72" t="str">
        <f>+VLOOKUP(BD_Capas[[#This Row],[idcapa]],Capas[],2,0)</f>
        <v>red_vial_no_clasificado_pol</v>
      </c>
      <c r="C72" s="3">
        <v>3</v>
      </c>
      <c r="D72" t="s">
        <v>248</v>
      </c>
      <c r="E72" s="20"/>
      <c r="F72" s="21"/>
      <c r="G72" s="4"/>
      <c r="I72" s="5"/>
      <c r="J72" s="6"/>
    </row>
    <row r="73" spans="1:10" x14ac:dyDescent="0.3">
      <c r="A73" s="1" t="str">
        <f t="shared" si="3"/>
        <v>326</v>
      </c>
      <c r="B73" t="str">
        <f>+VLOOKUP(BD_Capas[[#This Row],[idcapa]],Capas[],2,0)</f>
        <v>red_vial_no_clasificado_pol</v>
      </c>
      <c r="C73" s="3">
        <v>4</v>
      </c>
      <c r="D73" t="s">
        <v>249</v>
      </c>
      <c r="E73" s="20"/>
      <c r="F73" s="21"/>
      <c r="G73" s="4"/>
      <c r="I73" s="5"/>
      <c r="J73" s="6"/>
    </row>
    <row r="74" spans="1:10" x14ac:dyDescent="0.3">
      <c r="A74" s="1" t="str">
        <f t="shared" si="3"/>
        <v>326</v>
      </c>
      <c r="B74" t="str">
        <f>+VLOOKUP(BD_Capas[[#This Row],[idcapa]],Capas[],2,0)</f>
        <v>red_vial_no_clasificado_pol</v>
      </c>
      <c r="C74" s="3">
        <v>5</v>
      </c>
      <c r="D74" t="s">
        <v>250</v>
      </c>
      <c r="E74" s="20">
        <v>1</v>
      </c>
      <c r="F74" s="21" t="s">
        <v>650</v>
      </c>
      <c r="G74" s="4">
        <v>3</v>
      </c>
      <c r="H74" t="str">
        <f>+H70&amp;" - Detalle"</f>
        <v>Red Vial: No Clasificada - Detalle</v>
      </c>
      <c r="I74" s="28" t="str">
        <f>BD_Capas[[#This Row],[idcapa]]&amp;"-"&amp;BD_Capas[[#This Row],[posición_capa]]</f>
        <v>326-1</v>
      </c>
      <c r="J74" s="29">
        <v>1</v>
      </c>
    </row>
    <row r="75" spans="1:10" x14ac:dyDescent="0.3">
      <c r="A75" s="1" t="str">
        <f t="shared" si="3"/>
        <v>326</v>
      </c>
      <c r="B75" t="str">
        <f>+VLOOKUP(BD_Capas[[#This Row],[idcapa]],Capas[],2,0)</f>
        <v>red_vial_no_clasificado_pol</v>
      </c>
      <c r="C75" s="3">
        <v>6</v>
      </c>
      <c r="D75" t="s">
        <v>251</v>
      </c>
      <c r="E75" s="20"/>
      <c r="F75" s="21"/>
      <c r="G75" s="4"/>
      <c r="I75" s="5"/>
      <c r="J75" s="6"/>
    </row>
    <row r="76" spans="1:10" x14ac:dyDescent="0.3">
      <c r="A76" s="1" t="str">
        <f t="shared" si="3"/>
        <v>326</v>
      </c>
      <c r="B76" t="str">
        <f>+VLOOKUP(BD_Capas[[#This Row],[idcapa]],Capas[],2,0)</f>
        <v>red_vial_no_clasificado_pol</v>
      </c>
      <c r="C76" s="3">
        <v>7</v>
      </c>
      <c r="D76" t="s">
        <v>252</v>
      </c>
      <c r="E76" s="20"/>
      <c r="F76" s="21"/>
      <c r="G76" s="4"/>
      <c r="I76" s="5"/>
      <c r="J76" s="6"/>
    </row>
    <row r="77" spans="1:10" x14ac:dyDescent="0.3">
      <c r="A77" s="1" t="str">
        <f t="shared" si="3"/>
        <v>326</v>
      </c>
      <c r="B77" t="str">
        <f>+VLOOKUP(BD_Capas[[#This Row],[idcapa]],Capas[],2,0)</f>
        <v>red_vial_no_clasificado_pol</v>
      </c>
      <c r="C77" s="3">
        <v>8</v>
      </c>
      <c r="D77" t="s">
        <v>2</v>
      </c>
      <c r="E77" s="20"/>
      <c r="F77" s="21"/>
      <c r="G77" s="4"/>
      <c r="I77" s="5"/>
      <c r="J77" s="6"/>
    </row>
    <row r="78" spans="1:10" x14ac:dyDescent="0.3">
      <c r="A78" s="1" t="str">
        <f t="shared" si="3"/>
        <v>326</v>
      </c>
      <c r="B78" t="str">
        <f>+VLOOKUP(BD_Capas[[#This Row],[idcapa]],Capas[],2,0)</f>
        <v>red_vial_no_clasificado_pol</v>
      </c>
      <c r="C78" s="3">
        <v>9</v>
      </c>
      <c r="D78" t="s">
        <v>253</v>
      </c>
      <c r="E78" s="20">
        <v>1</v>
      </c>
      <c r="F78" s="21" t="s">
        <v>12</v>
      </c>
      <c r="G78" s="4">
        <v>4</v>
      </c>
      <c r="I78" s="5"/>
      <c r="J78" s="6"/>
    </row>
    <row r="79" spans="1:10" x14ac:dyDescent="0.3">
      <c r="A79" s="1" t="str">
        <f t="shared" si="3"/>
        <v>326</v>
      </c>
      <c r="B79" t="str">
        <f>+VLOOKUP(BD_Capas[[#This Row],[idcapa]],Capas[],2,0)</f>
        <v>red_vial_no_clasificado_pol</v>
      </c>
      <c r="C79" s="3">
        <v>10</v>
      </c>
      <c r="D79" t="s">
        <v>3</v>
      </c>
      <c r="E79" s="20"/>
      <c r="F79" s="21"/>
      <c r="G79" s="4"/>
      <c r="I79" s="5"/>
      <c r="J79" s="6"/>
    </row>
    <row r="80" spans="1:10" x14ac:dyDescent="0.3">
      <c r="A80" s="1" t="str">
        <f t="shared" si="3"/>
        <v>326</v>
      </c>
      <c r="B80" t="str">
        <f>+VLOOKUP(BD_Capas[[#This Row],[idcapa]],Capas[],2,0)</f>
        <v>red_vial_no_clasificado_pol</v>
      </c>
      <c r="C80" s="3">
        <v>11</v>
      </c>
      <c r="D80" t="s">
        <v>254</v>
      </c>
      <c r="E80" s="20">
        <v>1</v>
      </c>
      <c r="F80" s="21" t="s">
        <v>13</v>
      </c>
      <c r="G80" s="4">
        <v>5</v>
      </c>
      <c r="I80" s="5"/>
      <c r="J80" s="6"/>
    </row>
    <row r="81" spans="1:10" x14ac:dyDescent="0.3">
      <c r="A81" s="1" t="str">
        <f t="shared" si="3"/>
        <v>326</v>
      </c>
      <c r="B81" t="str">
        <f>+VLOOKUP(BD_Capas[[#This Row],[idcapa]],Capas[],2,0)</f>
        <v>red_vial_no_clasificado_pol</v>
      </c>
      <c r="C81" s="3">
        <v>12</v>
      </c>
      <c r="D81" t="s">
        <v>4</v>
      </c>
      <c r="E81" s="20"/>
      <c r="F81" s="21"/>
      <c r="G81" s="4"/>
      <c r="I81" s="5"/>
      <c r="J81" s="6"/>
    </row>
    <row r="82" spans="1:10" x14ac:dyDescent="0.3">
      <c r="A82" s="1" t="str">
        <f t="shared" si="3"/>
        <v>326</v>
      </c>
      <c r="B82" t="str">
        <f>+VLOOKUP(BD_Capas[[#This Row],[idcapa]],Capas[],2,0)</f>
        <v>red_vial_no_clasificado_pol</v>
      </c>
      <c r="C82" s="3">
        <v>13</v>
      </c>
      <c r="D82" t="s">
        <v>255</v>
      </c>
      <c r="E82" s="20">
        <v>1</v>
      </c>
      <c r="F82" s="21" t="s">
        <v>14</v>
      </c>
      <c r="G82" s="4">
        <v>6</v>
      </c>
      <c r="I82" s="5"/>
      <c r="J82" s="6"/>
    </row>
    <row r="83" spans="1:10" x14ac:dyDescent="0.3">
      <c r="A83" s="1" t="str">
        <f t="shared" si="3"/>
        <v>326</v>
      </c>
      <c r="B83" t="str">
        <f>+VLOOKUP(BD_Capas[[#This Row],[idcapa]],Capas[],2,0)</f>
        <v>red_vial_no_clasificado_pol</v>
      </c>
      <c r="C83" s="3">
        <v>14</v>
      </c>
      <c r="D83" t="s">
        <v>256</v>
      </c>
      <c r="E83" s="20"/>
      <c r="F83" s="21"/>
      <c r="G83" s="4"/>
      <c r="I83" s="5"/>
      <c r="J83" s="6"/>
    </row>
    <row r="84" spans="1:10" x14ac:dyDescent="0.3">
      <c r="A84" s="1" t="str">
        <f t="shared" si="3"/>
        <v>326</v>
      </c>
      <c r="B84" t="str">
        <f>+VLOOKUP(BD_Capas[[#This Row],[idcapa]],Capas[],2,0)</f>
        <v>red_vial_no_clasificado_pol</v>
      </c>
      <c r="C84" s="3">
        <v>15</v>
      </c>
      <c r="D84" t="s">
        <v>1</v>
      </c>
      <c r="E84" s="20"/>
      <c r="F84" s="21"/>
      <c r="G84" s="4"/>
      <c r="I84" s="28"/>
      <c r="J84" s="29"/>
    </row>
    <row r="85" spans="1:10" x14ac:dyDescent="0.3">
      <c r="A85" s="1" t="str">
        <f t="shared" si="3"/>
        <v>326</v>
      </c>
      <c r="B85" t="str">
        <f>+VLOOKUP(BD_Capas[[#This Row],[idcapa]],Capas[],2,0)</f>
        <v>red_vial_no_clasificado_pol</v>
      </c>
      <c r="C85" s="3">
        <v>16</v>
      </c>
      <c r="D85" t="s">
        <v>5</v>
      </c>
      <c r="E85" s="20"/>
      <c r="F85" s="21"/>
      <c r="G85" s="4"/>
      <c r="I85" s="28"/>
      <c r="J85" s="29"/>
    </row>
    <row r="86" spans="1:10" x14ac:dyDescent="0.3">
      <c r="A86" s="1" t="str">
        <f t="shared" si="3"/>
        <v>326</v>
      </c>
      <c r="B86" t="str">
        <f>+VLOOKUP(BD_Capas[[#This Row],[idcapa]],Capas[],2,0)</f>
        <v>red_vial_no_clasificado_pol</v>
      </c>
      <c r="C86" s="3">
        <v>17</v>
      </c>
      <c r="D86" t="s">
        <v>19</v>
      </c>
      <c r="E86" s="20">
        <v>1</v>
      </c>
      <c r="F86" s="21" t="s">
        <v>19</v>
      </c>
      <c r="G86" s="4">
        <v>2</v>
      </c>
      <c r="I86" s="28"/>
      <c r="J86" s="29"/>
    </row>
    <row r="87" spans="1:10" x14ac:dyDescent="0.3">
      <c r="A87" s="1" t="str">
        <f t="shared" si="3"/>
        <v>326</v>
      </c>
      <c r="B87" t="str">
        <f>+VLOOKUP(BD_Capas[[#This Row],[idcapa]],Capas[],2,0)</f>
        <v>red_vial_no_clasificado_pol</v>
      </c>
      <c r="C87" s="3">
        <v>18</v>
      </c>
      <c r="D87" t="s">
        <v>28</v>
      </c>
      <c r="E87" s="20">
        <v>1</v>
      </c>
      <c r="F87" s="21" t="s">
        <v>28</v>
      </c>
      <c r="G87" s="4">
        <v>1</v>
      </c>
      <c r="I87" s="28"/>
      <c r="J87" s="29"/>
    </row>
    <row r="88" spans="1:10" x14ac:dyDescent="0.3">
      <c r="A88" s="1" t="str">
        <f t="shared" si="3"/>
        <v>326</v>
      </c>
      <c r="B88" t="str">
        <f>+VLOOKUP(BD_Capas[[#This Row],[idcapa]],Capas[],2,0)</f>
        <v>red_vial_no_clasificado_pol</v>
      </c>
      <c r="C88" s="3">
        <v>19</v>
      </c>
      <c r="D88" t="s">
        <v>257</v>
      </c>
      <c r="E88" s="20"/>
      <c r="F88" s="21"/>
      <c r="G88" s="4"/>
      <c r="I88" s="28"/>
      <c r="J88" s="29"/>
    </row>
    <row r="89" spans="1:10" x14ac:dyDescent="0.3">
      <c r="A89" s="1" t="str">
        <f t="shared" si="3"/>
        <v>326</v>
      </c>
      <c r="B89" t="str">
        <f>+VLOOKUP(BD_Capas[[#This Row],[idcapa]],Capas[],2,0)</f>
        <v>red_vial_no_clasificado_pol</v>
      </c>
      <c r="C89" s="3">
        <v>20</v>
      </c>
      <c r="D89" t="s">
        <v>258</v>
      </c>
      <c r="E89" s="20"/>
      <c r="F89" s="21"/>
      <c r="G89" s="4"/>
      <c r="I89" s="28"/>
      <c r="J89" s="29"/>
    </row>
    <row r="90" spans="1:10" x14ac:dyDescent="0.3">
      <c r="A90" s="37" t="s">
        <v>569</v>
      </c>
      <c r="B90" s="38" t="str">
        <f>+VLOOKUP(BD_Capas[[#This Row],[idcapa]],Capas[],2,0)</f>
        <v>red_vial_carretera_secundaria_pol</v>
      </c>
      <c r="C90" s="39">
        <v>1</v>
      </c>
      <c r="D90" s="38" t="s">
        <v>247</v>
      </c>
      <c r="E90" s="20">
        <v>1</v>
      </c>
      <c r="F90" s="21" t="str">
        <f>+BD_Capas[[#This Row],[descripcion_capa]]</f>
        <v>Red Vial: Secundaria</v>
      </c>
      <c r="G90" s="40">
        <v>7</v>
      </c>
      <c r="H90" s="38" t="s">
        <v>1347</v>
      </c>
      <c r="I90" s="41" t="str">
        <f>BD_Capas[[#This Row],[idcapa]]&amp;"-"&amp;BD_Capas[[#This Row],[posición_capa]]</f>
        <v>327-0</v>
      </c>
      <c r="J90" s="42">
        <v>0</v>
      </c>
    </row>
    <row r="91" spans="1:10" x14ac:dyDescent="0.3">
      <c r="A91" s="1" t="str">
        <f>+A90</f>
        <v>327</v>
      </c>
      <c r="B91" t="str">
        <f>+VLOOKUP(BD_Capas[[#This Row],[idcapa]],Capas[],2,0)</f>
        <v>red_vial_carretera_secundaria_pol</v>
      </c>
      <c r="C91" s="3">
        <v>2</v>
      </c>
      <c r="D91" t="s">
        <v>55</v>
      </c>
      <c r="E91" s="20"/>
      <c r="F91" s="21"/>
      <c r="G91" s="4"/>
      <c r="I91" s="5"/>
      <c r="J91" s="6"/>
    </row>
    <row r="92" spans="1:10" x14ac:dyDescent="0.3">
      <c r="A92" s="1" t="str">
        <f t="shared" ref="A92:A109" si="4">+A91</f>
        <v>327</v>
      </c>
      <c r="B92" t="str">
        <f>+VLOOKUP(BD_Capas[[#This Row],[idcapa]],Capas[],2,0)</f>
        <v>red_vial_carretera_secundaria_pol</v>
      </c>
      <c r="C92" s="3">
        <v>3</v>
      </c>
      <c r="D92" t="s">
        <v>248</v>
      </c>
      <c r="E92" s="20"/>
      <c r="F92" s="21"/>
      <c r="G92" s="4"/>
      <c r="I92" s="5"/>
      <c r="J92" s="6"/>
    </row>
    <row r="93" spans="1:10" x14ac:dyDescent="0.3">
      <c r="A93" s="1" t="str">
        <f t="shared" si="4"/>
        <v>327</v>
      </c>
      <c r="B93" t="str">
        <f>+VLOOKUP(BD_Capas[[#This Row],[idcapa]],Capas[],2,0)</f>
        <v>red_vial_carretera_secundaria_pol</v>
      </c>
      <c r="C93" s="3">
        <v>4</v>
      </c>
      <c r="D93" t="s">
        <v>249</v>
      </c>
      <c r="E93" s="20"/>
      <c r="F93" s="21"/>
      <c r="G93" s="4"/>
      <c r="I93" s="5"/>
      <c r="J93" s="6"/>
    </row>
    <row r="94" spans="1:10" x14ac:dyDescent="0.3">
      <c r="A94" s="1" t="str">
        <f t="shared" si="4"/>
        <v>327</v>
      </c>
      <c r="B94" t="str">
        <f>+VLOOKUP(BD_Capas[[#This Row],[idcapa]],Capas[],2,0)</f>
        <v>red_vial_carretera_secundaria_pol</v>
      </c>
      <c r="C94" s="3">
        <v>5</v>
      </c>
      <c r="D94" t="s">
        <v>250</v>
      </c>
      <c r="E94" s="20">
        <v>1</v>
      </c>
      <c r="F94" s="21" t="s">
        <v>650</v>
      </c>
      <c r="G94" s="4">
        <v>3</v>
      </c>
      <c r="H94" t="str">
        <f>+H90&amp;" - Detalle"</f>
        <v>Red Vial: Secundaria - Detalle</v>
      </c>
      <c r="I94" s="28" t="str">
        <f>BD_Capas[[#This Row],[idcapa]]&amp;"-"&amp;BD_Capas[[#This Row],[posición_capa]]</f>
        <v>327-1</v>
      </c>
      <c r="J94" s="29">
        <v>1</v>
      </c>
    </row>
    <row r="95" spans="1:10" x14ac:dyDescent="0.3">
      <c r="A95" s="1" t="str">
        <f t="shared" si="4"/>
        <v>327</v>
      </c>
      <c r="B95" t="str">
        <f>+VLOOKUP(BD_Capas[[#This Row],[idcapa]],Capas[],2,0)</f>
        <v>red_vial_carretera_secundaria_pol</v>
      </c>
      <c r="C95" s="3">
        <v>6</v>
      </c>
      <c r="D95" t="s">
        <v>251</v>
      </c>
      <c r="E95" s="20"/>
      <c r="F95" s="21"/>
      <c r="G95" s="4"/>
      <c r="I95" s="5"/>
      <c r="J95" s="6"/>
    </row>
    <row r="96" spans="1:10" x14ac:dyDescent="0.3">
      <c r="A96" s="1" t="str">
        <f t="shared" si="4"/>
        <v>327</v>
      </c>
      <c r="B96" t="str">
        <f>+VLOOKUP(BD_Capas[[#This Row],[idcapa]],Capas[],2,0)</f>
        <v>red_vial_carretera_secundaria_pol</v>
      </c>
      <c r="C96" s="3">
        <v>7</v>
      </c>
      <c r="D96" t="s">
        <v>252</v>
      </c>
      <c r="E96" s="20"/>
      <c r="F96" s="21"/>
      <c r="G96" s="4"/>
      <c r="I96" s="5"/>
      <c r="J96" s="6"/>
    </row>
    <row r="97" spans="1:10" x14ac:dyDescent="0.3">
      <c r="A97" s="1" t="str">
        <f t="shared" si="4"/>
        <v>327</v>
      </c>
      <c r="B97" t="str">
        <f>+VLOOKUP(BD_Capas[[#This Row],[idcapa]],Capas[],2,0)</f>
        <v>red_vial_carretera_secundaria_pol</v>
      </c>
      <c r="C97" s="3">
        <v>8</v>
      </c>
      <c r="D97" t="s">
        <v>2</v>
      </c>
      <c r="E97" s="20"/>
      <c r="F97" s="21"/>
      <c r="G97" s="4"/>
      <c r="I97" s="5"/>
      <c r="J97" s="6"/>
    </row>
    <row r="98" spans="1:10" x14ac:dyDescent="0.3">
      <c r="A98" s="1" t="str">
        <f t="shared" si="4"/>
        <v>327</v>
      </c>
      <c r="B98" t="str">
        <f>+VLOOKUP(BD_Capas[[#This Row],[idcapa]],Capas[],2,0)</f>
        <v>red_vial_carretera_secundaria_pol</v>
      </c>
      <c r="C98" s="3">
        <v>9</v>
      </c>
      <c r="D98" t="s">
        <v>253</v>
      </c>
      <c r="E98" s="20">
        <v>1</v>
      </c>
      <c r="F98" s="21" t="s">
        <v>12</v>
      </c>
      <c r="G98" s="4">
        <v>4</v>
      </c>
      <c r="I98" s="5"/>
      <c r="J98" s="6"/>
    </row>
    <row r="99" spans="1:10" x14ac:dyDescent="0.3">
      <c r="A99" s="1" t="str">
        <f t="shared" si="4"/>
        <v>327</v>
      </c>
      <c r="B99" t="str">
        <f>+VLOOKUP(BD_Capas[[#This Row],[idcapa]],Capas[],2,0)</f>
        <v>red_vial_carretera_secundaria_pol</v>
      </c>
      <c r="C99" s="3">
        <v>10</v>
      </c>
      <c r="D99" t="s">
        <v>3</v>
      </c>
      <c r="E99" s="20"/>
      <c r="F99" s="21"/>
      <c r="G99" s="4"/>
      <c r="I99" s="5"/>
      <c r="J99" s="6"/>
    </row>
    <row r="100" spans="1:10" x14ac:dyDescent="0.3">
      <c r="A100" s="1" t="str">
        <f t="shared" si="4"/>
        <v>327</v>
      </c>
      <c r="B100" t="str">
        <f>+VLOOKUP(BD_Capas[[#This Row],[idcapa]],Capas[],2,0)</f>
        <v>red_vial_carretera_secundaria_pol</v>
      </c>
      <c r="C100" s="3">
        <v>11</v>
      </c>
      <c r="D100" t="s">
        <v>254</v>
      </c>
      <c r="E100" s="20">
        <v>1</v>
      </c>
      <c r="F100" s="21" t="s">
        <v>13</v>
      </c>
      <c r="G100" s="4">
        <v>5</v>
      </c>
      <c r="I100" s="5"/>
      <c r="J100" s="6"/>
    </row>
    <row r="101" spans="1:10" x14ac:dyDescent="0.3">
      <c r="A101" s="1" t="str">
        <f t="shared" si="4"/>
        <v>327</v>
      </c>
      <c r="B101" t="str">
        <f>+VLOOKUP(BD_Capas[[#This Row],[idcapa]],Capas[],2,0)</f>
        <v>red_vial_carretera_secundaria_pol</v>
      </c>
      <c r="C101" s="3">
        <v>12</v>
      </c>
      <c r="D101" t="s">
        <v>4</v>
      </c>
      <c r="E101" s="20"/>
      <c r="F101" s="21"/>
      <c r="G101" s="4"/>
      <c r="I101" s="5"/>
      <c r="J101" s="6"/>
    </row>
    <row r="102" spans="1:10" x14ac:dyDescent="0.3">
      <c r="A102" s="1" t="str">
        <f t="shared" si="4"/>
        <v>327</v>
      </c>
      <c r="B102" t="str">
        <f>+VLOOKUP(BD_Capas[[#This Row],[idcapa]],Capas[],2,0)</f>
        <v>red_vial_carretera_secundaria_pol</v>
      </c>
      <c r="C102" s="3">
        <v>13</v>
      </c>
      <c r="D102" t="s">
        <v>255</v>
      </c>
      <c r="E102" s="20">
        <v>1</v>
      </c>
      <c r="F102" s="21" t="s">
        <v>14</v>
      </c>
      <c r="G102" s="4">
        <v>6</v>
      </c>
      <c r="I102" s="5"/>
      <c r="J102" s="6"/>
    </row>
    <row r="103" spans="1:10" x14ac:dyDescent="0.3">
      <c r="A103" s="1" t="str">
        <f t="shared" si="4"/>
        <v>327</v>
      </c>
      <c r="B103" t="str">
        <f>+VLOOKUP(BD_Capas[[#This Row],[idcapa]],Capas[],2,0)</f>
        <v>red_vial_carretera_secundaria_pol</v>
      </c>
      <c r="C103" s="3">
        <v>14</v>
      </c>
      <c r="D103" t="s">
        <v>256</v>
      </c>
      <c r="E103" s="20"/>
      <c r="F103" s="21"/>
      <c r="G103" s="4"/>
      <c r="I103" s="5"/>
      <c r="J103" s="6"/>
    </row>
    <row r="104" spans="1:10" x14ac:dyDescent="0.3">
      <c r="A104" s="1" t="str">
        <f t="shared" si="4"/>
        <v>327</v>
      </c>
      <c r="B104" t="str">
        <f>+VLOOKUP(BD_Capas[[#This Row],[idcapa]],Capas[],2,0)</f>
        <v>red_vial_carretera_secundaria_pol</v>
      </c>
      <c r="C104" s="3">
        <v>15</v>
      </c>
      <c r="D104" t="s">
        <v>1</v>
      </c>
      <c r="E104" s="20"/>
      <c r="F104" s="21"/>
      <c r="G104" s="4"/>
      <c r="I104" s="28"/>
      <c r="J104" s="29"/>
    </row>
    <row r="105" spans="1:10" x14ac:dyDescent="0.3">
      <c r="A105" s="1" t="str">
        <f t="shared" si="4"/>
        <v>327</v>
      </c>
      <c r="B105" t="str">
        <f>+VLOOKUP(BD_Capas[[#This Row],[idcapa]],Capas[],2,0)</f>
        <v>red_vial_carretera_secundaria_pol</v>
      </c>
      <c r="C105" s="3">
        <v>16</v>
      </c>
      <c r="D105" t="s">
        <v>5</v>
      </c>
      <c r="E105" s="20"/>
      <c r="F105" s="21"/>
      <c r="G105" s="4"/>
      <c r="I105" s="28"/>
      <c r="J105" s="29"/>
    </row>
    <row r="106" spans="1:10" x14ac:dyDescent="0.3">
      <c r="A106" s="1" t="str">
        <f t="shared" si="4"/>
        <v>327</v>
      </c>
      <c r="B106" t="str">
        <f>+VLOOKUP(BD_Capas[[#This Row],[idcapa]],Capas[],2,0)</f>
        <v>red_vial_carretera_secundaria_pol</v>
      </c>
      <c r="C106" s="3">
        <v>17</v>
      </c>
      <c r="D106" t="s">
        <v>19</v>
      </c>
      <c r="E106" s="20">
        <v>1</v>
      </c>
      <c r="F106" s="21" t="s">
        <v>19</v>
      </c>
      <c r="G106" s="4">
        <v>2</v>
      </c>
      <c r="I106" s="28"/>
      <c r="J106" s="29"/>
    </row>
    <row r="107" spans="1:10" x14ac:dyDescent="0.3">
      <c r="A107" s="1" t="str">
        <f t="shared" si="4"/>
        <v>327</v>
      </c>
      <c r="B107" t="str">
        <f>+VLOOKUP(BD_Capas[[#This Row],[idcapa]],Capas[],2,0)</f>
        <v>red_vial_carretera_secundaria_pol</v>
      </c>
      <c r="C107" s="3">
        <v>18</v>
      </c>
      <c r="D107" t="s">
        <v>28</v>
      </c>
      <c r="E107" s="20">
        <v>1</v>
      </c>
      <c r="F107" s="21" t="s">
        <v>28</v>
      </c>
      <c r="G107" s="4">
        <v>1</v>
      </c>
      <c r="I107" s="28"/>
      <c r="J107" s="29"/>
    </row>
    <row r="108" spans="1:10" x14ac:dyDescent="0.3">
      <c r="A108" s="1" t="str">
        <f t="shared" si="4"/>
        <v>327</v>
      </c>
      <c r="B108" t="str">
        <f>+VLOOKUP(BD_Capas[[#This Row],[idcapa]],Capas[],2,0)</f>
        <v>red_vial_carretera_secundaria_pol</v>
      </c>
      <c r="C108" s="3">
        <v>19</v>
      </c>
      <c r="D108" t="s">
        <v>257</v>
      </c>
      <c r="E108" s="20"/>
      <c r="F108" s="21"/>
      <c r="G108" s="4"/>
      <c r="I108" s="28"/>
      <c r="J108" s="29"/>
    </row>
    <row r="109" spans="1:10" x14ac:dyDescent="0.3">
      <c r="A109" s="1" t="str">
        <f t="shared" si="4"/>
        <v>327</v>
      </c>
      <c r="B109" t="str">
        <f>+VLOOKUP(BD_Capas[[#This Row],[idcapa]],Capas[],2,0)</f>
        <v>red_vial_carretera_secundaria_pol</v>
      </c>
      <c r="C109" s="3">
        <v>20</v>
      </c>
      <c r="D109" t="s">
        <v>258</v>
      </c>
      <c r="E109" s="20"/>
      <c r="F109" s="21"/>
      <c r="G109" s="4"/>
      <c r="I109" s="28"/>
      <c r="J109" s="29"/>
    </row>
    <row r="110" spans="1:10" x14ac:dyDescent="0.3">
      <c r="A110" s="37" t="s">
        <v>570</v>
      </c>
      <c r="B110" s="38" t="str">
        <f>+VLOOKUP(BD_Capas[[#This Row],[idcapa]],Capas[],2,0)</f>
        <v>red_vial_sendero_pol</v>
      </c>
      <c r="C110" s="39">
        <v>1</v>
      </c>
      <c r="D110" s="38" t="s">
        <v>247</v>
      </c>
      <c r="E110" s="20">
        <v>1</v>
      </c>
      <c r="F110" s="21" t="str">
        <f>+BD_Capas[[#This Row],[descripcion_capa]]</f>
        <v>Red Vial: Sendero</v>
      </c>
      <c r="G110" s="40">
        <v>7</v>
      </c>
      <c r="H110" s="38" t="s">
        <v>1349</v>
      </c>
      <c r="I110" s="41" t="str">
        <f>BD_Capas[[#This Row],[idcapa]]&amp;"-"&amp;BD_Capas[[#This Row],[posición_capa]]</f>
        <v>328-0</v>
      </c>
      <c r="J110" s="42">
        <v>0</v>
      </c>
    </row>
    <row r="111" spans="1:10" x14ac:dyDescent="0.3">
      <c r="A111" s="1" t="str">
        <f>+A110</f>
        <v>328</v>
      </c>
      <c r="B111" t="str">
        <f>+VLOOKUP(BD_Capas[[#This Row],[idcapa]],Capas[],2,0)</f>
        <v>red_vial_sendero_pol</v>
      </c>
      <c r="C111" s="3">
        <v>2</v>
      </c>
      <c r="D111" t="s">
        <v>55</v>
      </c>
      <c r="E111" s="20"/>
      <c r="F111" s="21"/>
      <c r="G111" s="4"/>
      <c r="I111" s="5"/>
      <c r="J111" s="6"/>
    </row>
    <row r="112" spans="1:10" x14ac:dyDescent="0.3">
      <c r="A112" s="1" t="str">
        <f t="shared" ref="A112:A129" si="5">+A111</f>
        <v>328</v>
      </c>
      <c r="B112" t="str">
        <f>+VLOOKUP(BD_Capas[[#This Row],[idcapa]],Capas[],2,0)</f>
        <v>red_vial_sendero_pol</v>
      </c>
      <c r="C112" s="3">
        <v>3</v>
      </c>
      <c r="D112" t="s">
        <v>248</v>
      </c>
      <c r="E112" s="20"/>
      <c r="F112" s="21"/>
      <c r="G112" s="4"/>
      <c r="I112" s="5"/>
      <c r="J112" s="6"/>
    </row>
    <row r="113" spans="1:10" x14ac:dyDescent="0.3">
      <c r="A113" s="1" t="str">
        <f t="shared" si="5"/>
        <v>328</v>
      </c>
      <c r="B113" t="str">
        <f>+VLOOKUP(BD_Capas[[#This Row],[idcapa]],Capas[],2,0)</f>
        <v>red_vial_sendero_pol</v>
      </c>
      <c r="C113" s="3">
        <v>4</v>
      </c>
      <c r="D113" t="s">
        <v>249</v>
      </c>
      <c r="E113" s="20"/>
      <c r="F113" s="21"/>
      <c r="G113" s="4"/>
      <c r="I113" s="5"/>
      <c r="J113" s="6"/>
    </row>
    <row r="114" spans="1:10" x14ac:dyDescent="0.3">
      <c r="A114" s="1" t="str">
        <f t="shared" si="5"/>
        <v>328</v>
      </c>
      <c r="B114" t="str">
        <f>+VLOOKUP(BD_Capas[[#This Row],[idcapa]],Capas[],2,0)</f>
        <v>red_vial_sendero_pol</v>
      </c>
      <c r="C114" s="3">
        <v>5</v>
      </c>
      <c r="D114" t="s">
        <v>250</v>
      </c>
      <c r="E114" s="20">
        <v>1</v>
      </c>
      <c r="F114" s="21" t="s">
        <v>650</v>
      </c>
      <c r="G114" s="4">
        <v>3</v>
      </c>
      <c r="H114" t="str">
        <f>+H110&amp;" - Detalle"</f>
        <v>Red Vial: Sendero - Detalle</v>
      </c>
      <c r="I114" s="28" t="str">
        <f>BD_Capas[[#This Row],[idcapa]]&amp;"-"&amp;BD_Capas[[#This Row],[posición_capa]]</f>
        <v>328-1</v>
      </c>
      <c r="J114" s="29">
        <v>1</v>
      </c>
    </row>
    <row r="115" spans="1:10" x14ac:dyDescent="0.3">
      <c r="A115" s="1" t="str">
        <f t="shared" si="5"/>
        <v>328</v>
      </c>
      <c r="B115" t="str">
        <f>+VLOOKUP(BD_Capas[[#This Row],[idcapa]],Capas[],2,0)</f>
        <v>red_vial_sendero_pol</v>
      </c>
      <c r="C115" s="3">
        <v>6</v>
      </c>
      <c r="D115" t="s">
        <v>251</v>
      </c>
      <c r="E115" s="20"/>
      <c r="F115" s="21"/>
      <c r="G115" s="4"/>
      <c r="I115" s="5"/>
      <c r="J115" s="6"/>
    </row>
    <row r="116" spans="1:10" x14ac:dyDescent="0.3">
      <c r="A116" s="1" t="str">
        <f t="shared" si="5"/>
        <v>328</v>
      </c>
      <c r="B116" t="str">
        <f>+VLOOKUP(BD_Capas[[#This Row],[idcapa]],Capas[],2,0)</f>
        <v>red_vial_sendero_pol</v>
      </c>
      <c r="C116" s="3">
        <v>7</v>
      </c>
      <c r="D116" t="s">
        <v>252</v>
      </c>
      <c r="E116" s="20"/>
      <c r="F116" s="21"/>
      <c r="G116" s="4"/>
      <c r="I116" s="5"/>
      <c r="J116" s="6"/>
    </row>
    <row r="117" spans="1:10" x14ac:dyDescent="0.3">
      <c r="A117" s="1" t="str">
        <f t="shared" si="5"/>
        <v>328</v>
      </c>
      <c r="B117" t="str">
        <f>+VLOOKUP(BD_Capas[[#This Row],[idcapa]],Capas[],2,0)</f>
        <v>red_vial_sendero_pol</v>
      </c>
      <c r="C117" s="3">
        <v>8</v>
      </c>
      <c r="D117" t="s">
        <v>2</v>
      </c>
      <c r="E117" s="20"/>
      <c r="F117" s="21"/>
      <c r="G117" s="4"/>
      <c r="I117" s="5"/>
      <c r="J117" s="6"/>
    </row>
    <row r="118" spans="1:10" x14ac:dyDescent="0.3">
      <c r="A118" s="1" t="str">
        <f t="shared" si="5"/>
        <v>328</v>
      </c>
      <c r="B118" t="str">
        <f>+VLOOKUP(BD_Capas[[#This Row],[idcapa]],Capas[],2,0)</f>
        <v>red_vial_sendero_pol</v>
      </c>
      <c r="C118" s="3">
        <v>9</v>
      </c>
      <c r="D118" t="s">
        <v>253</v>
      </c>
      <c r="E118" s="20">
        <v>1</v>
      </c>
      <c r="F118" s="21" t="s">
        <v>12</v>
      </c>
      <c r="G118" s="4">
        <v>4</v>
      </c>
      <c r="I118" s="5"/>
      <c r="J118" s="6"/>
    </row>
    <row r="119" spans="1:10" x14ac:dyDescent="0.3">
      <c r="A119" s="1" t="str">
        <f t="shared" si="5"/>
        <v>328</v>
      </c>
      <c r="B119" t="str">
        <f>+VLOOKUP(BD_Capas[[#This Row],[idcapa]],Capas[],2,0)</f>
        <v>red_vial_sendero_pol</v>
      </c>
      <c r="C119" s="3">
        <v>10</v>
      </c>
      <c r="D119" t="s">
        <v>3</v>
      </c>
      <c r="E119" s="20"/>
      <c r="F119" s="21"/>
      <c r="G119" s="4"/>
      <c r="I119" s="5"/>
      <c r="J119" s="6"/>
    </row>
    <row r="120" spans="1:10" x14ac:dyDescent="0.3">
      <c r="A120" s="1" t="str">
        <f t="shared" si="5"/>
        <v>328</v>
      </c>
      <c r="B120" t="str">
        <f>+VLOOKUP(BD_Capas[[#This Row],[idcapa]],Capas[],2,0)</f>
        <v>red_vial_sendero_pol</v>
      </c>
      <c r="C120" s="3">
        <v>11</v>
      </c>
      <c r="D120" t="s">
        <v>254</v>
      </c>
      <c r="E120" s="20">
        <v>1</v>
      </c>
      <c r="F120" s="21" t="s">
        <v>13</v>
      </c>
      <c r="G120" s="4">
        <v>5</v>
      </c>
      <c r="I120" s="5"/>
      <c r="J120" s="6"/>
    </row>
    <row r="121" spans="1:10" x14ac:dyDescent="0.3">
      <c r="A121" s="1" t="str">
        <f t="shared" si="5"/>
        <v>328</v>
      </c>
      <c r="B121" t="str">
        <f>+VLOOKUP(BD_Capas[[#This Row],[idcapa]],Capas[],2,0)</f>
        <v>red_vial_sendero_pol</v>
      </c>
      <c r="C121" s="3">
        <v>12</v>
      </c>
      <c r="D121" t="s">
        <v>4</v>
      </c>
      <c r="E121" s="20"/>
      <c r="F121" s="21"/>
      <c r="G121" s="4"/>
      <c r="I121" s="5"/>
      <c r="J121" s="6"/>
    </row>
    <row r="122" spans="1:10" x14ac:dyDescent="0.3">
      <c r="A122" s="1" t="str">
        <f t="shared" si="5"/>
        <v>328</v>
      </c>
      <c r="B122" t="str">
        <f>+VLOOKUP(BD_Capas[[#This Row],[idcapa]],Capas[],2,0)</f>
        <v>red_vial_sendero_pol</v>
      </c>
      <c r="C122" s="3">
        <v>13</v>
      </c>
      <c r="D122" t="s">
        <v>255</v>
      </c>
      <c r="E122" s="20">
        <v>1</v>
      </c>
      <c r="F122" s="21" t="s">
        <v>14</v>
      </c>
      <c r="G122" s="4">
        <v>6</v>
      </c>
      <c r="I122" s="5"/>
      <c r="J122" s="6"/>
    </row>
    <row r="123" spans="1:10" x14ac:dyDescent="0.3">
      <c r="A123" s="1" t="str">
        <f t="shared" si="5"/>
        <v>328</v>
      </c>
      <c r="B123" t="str">
        <f>+VLOOKUP(BD_Capas[[#This Row],[idcapa]],Capas[],2,0)</f>
        <v>red_vial_sendero_pol</v>
      </c>
      <c r="C123" s="3">
        <v>14</v>
      </c>
      <c r="D123" t="s">
        <v>256</v>
      </c>
      <c r="E123" s="20"/>
      <c r="F123" s="21"/>
      <c r="G123" s="4"/>
      <c r="I123" s="5"/>
      <c r="J123" s="6"/>
    </row>
    <row r="124" spans="1:10" x14ac:dyDescent="0.3">
      <c r="A124" s="1" t="str">
        <f t="shared" si="5"/>
        <v>328</v>
      </c>
      <c r="B124" t="str">
        <f>+VLOOKUP(BD_Capas[[#This Row],[idcapa]],Capas[],2,0)</f>
        <v>red_vial_sendero_pol</v>
      </c>
      <c r="C124" s="3">
        <v>15</v>
      </c>
      <c r="D124" t="s">
        <v>1</v>
      </c>
      <c r="E124" s="20"/>
      <c r="F124" s="21"/>
      <c r="G124" s="4"/>
      <c r="I124" s="28"/>
      <c r="J124" s="29"/>
    </row>
    <row r="125" spans="1:10" x14ac:dyDescent="0.3">
      <c r="A125" s="1" t="str">
        <f t="shared" si="5"/>
        <v>328</v>
      </c>
      <c r="B125" t="str">
        <f>+VLOOKUP(BD_Capas[[#This Row],[idcapa]],Capas[],2,0)</f>
        <v>red_vial_sendero_pol</v>
      </c>
      <c r="C125" s="3">
        <v>16</v>
      </c>
      <c r="D125" t="s">
        <v>5</v>
      </c>
      <c r="E125" s="20"/>
      <c r="F125" s="21"/>
      <c r="G125" s="4"/>
      <c r="I125" s="28"/>
      <c r="J125" s="29"/>
    </row>
    <row r="126" spans="1:10" x14ac:dyDescent="0.3">
      <c r="A126" s="1" t="str">
        <f t="shared" si="5"/>
        <v>328</v>
      </c>
      <c r="B126" t="str">
        <f>+VLOOKUP(BD_Capas[[#This Row],[idcapa]],Capas[],2,0)</f>
        <v>red_vial_sendero_pol</v>
      </c>
      <c r="C126" s="3">
        <v>17</v>
      </c>
      <c r="D126" t="s">
        <v>19</v>
      </c>
      <c r="E126" s="20">
        <v>1</v>
      </c>
      <c r="F126" s="21" t="s">
        <v>19</v>
      </c>
      <c r="G126" s="4">
        <v>2</v>
      </c>
      <c r="I126" s="28"/>
      <c r="J126" s="29"/>
    </row>
    <row r="127" spans="1:10" x14ac:dyDescent="0.3">
      <c r="A127" s="1" t="str">
        <f t="shared" si="5"/>
        <v>328</v>
      </c>
      <c r="B127" t="str">
        <f>+VLOOKUP(BD_Capas[[#This Row],[idcapa]],Capas[],2,0)</f>
        <v>red_vial_sendero_pol</v>
      </c>
      <c r="C127" s="3">
        <v>18</v>
      </c>
      <c r="D127" t="s">
        <v>28</v>
      </c>
      <c r="E127" s="20">
        <v>1</v>
      </c>
      <c r="F127" s="21" t="s">
        <v>28</v>
      </c>
      <c r="G127" s="4">
        <v>1</v>
      </c>
      <c r="I127" s="28"/>
      <c r="J127" s="29"/>
    </row>
    <row r="128" spans="1:10" x14ac:dyDescent="0.3">
      <c r="A128" s="1" t="str">
        <f t="shared" si="5"/>
        <v>328</v>
      </c>
      <c r="B128" t="str">
        <f>+VLOOKUP(BD_Capas[[#This Row],[idcapa]],Capas[],2,0)</f>
        <v>red_vial_sendero_pol</v>
      </c>
      <c r="C128" s="3">
        <v>19</v>
      </c>
      <c r="D128" t="s">
        <v>257</v>
      </c>
      <c r="E128" s="20"/>
      <c r="F128" s="21"/>
      <c r="G128" s="4"/>
      <c r="I128" s="28"/>
      <c r="J128" s="29"/>
    </row>
    <row r="129" spans="1:10" x14ac:dyDescent="0.3">
      <c r="A129" s="1" t="str">
        <f t="shared" si="5"/>
        <v>328</v>
      </c>
      <c r="B129" t="str">
        <f>+VLOOKUP(BD_Capas[[#This Row],[idcapa]],Capas[],2,0)</f>
        <v>red_vial_sendero_pol</v>
      </c>
      <c r="C129" s="3">
        <v>20</v>
      </c>
      <c r="D129" t="s">
        <v>258</v>
      </c>
      <c r="E129" s="20"/>
      <c r="F129" s="21"/>
      <c r="G129" s="4"/>
      <c r="I129" s="28"/>
      <c r="J129" s="29"/>
    </row>
    <row r="130" spans="1:10" x14ac:dyDescent="0.3">
      <c r="A130" s="37" t="s">
        <v>571</v>
      </c>
      <c r="B130" s="38" t="str">
        <f>+VLOOKUP(BD_Capas[[#This Row],[idcapa]],Capas[],2,0)</f>
        <v>red_vial_carretera_primaria_pol</v>
      </c>
      <c r="C130" s="39">
        <v>1</v>
      </c>
      <c r="D130" s="38" t="s">
        <v>247</v>
      </c>
      <c r="E130" s="20">
        <v>1</v>
      </c>
      <c r="F130" s="21" t="str">
        <f>+BD_Capas[[#This Row],[descripcion_capa]]</f>
        <v>Red Vial: Primaria</v>
      </c>
      <c r="G130" s="40">
        <v>7</v>
      </c>
      <c r="H130" s="38" t="s">
        <v>1350</v>
      </c>
      <c r="I130" s="41" t="str">
        <f>BD_Capas[[#This Row],[idcapa]]&amp;"-"&amp;BD_Capas[[#This Row],[posición_capa]]</f>
        <v>329-0</v>
      </c>
      <c r="J130" s="42">
        <v>0</v>
      </c>
    </row>
    <row r="131" spans="1:10" x14ac:dyDescent="0.3">
      <c r="A131" s="1" t="str">
        <f>+A130</f>
        <v>329</v>
      </c>
      <c r="B131" t="str">
        <f>+VLOOKUP(BD_Capas[[#This Row],[idcapa]],Capas[],2,0)</f>
        <v>red_vial_carretera_primaria_pol</v>
      </c>
      <c r="C131" s="3">
        <v>2</v>
      </c>
      <c r="D131" t="s">
        <v>55</v>
      </c>
      <c r="E131" s="20"/>
      <c r="F131" s="21"/>
      <c r="G131" s="4"/>
      <c r="I131" s="5"/>
      <c r="J131" s="6"/>
    </row>
    <row r="132" spans="1:10" x14ac:dyDescent="0.3">
      <c r="A132" s="1" t="str">
        <f t="shared" ref="A132:A149" si="6">+A131</f>
        <v>329</v>
      </c>
      <c r="B132" t="str">
        <f>+VLOOKUP(BD_Capas[[#This Row],[idcapa]],Capas[],2,0)</f>
        <v>red_vial_carretera_primaria_pol</v>
      </c>
      <c r="C132" s="3">
        <v>3</v>
      </c>
      <c r="D132" t="s">
        <v>248</v>
      </c>
      <c r="E132" s="20"/>
      <c r="F132" s="21"/>
      <c r="G132" s="4"/>
      <c r="I132" s="5"/>
      <c r="J132" s="6"/>
    </row>
    <row r="133" spans="1:10" x14ac:dyDescent="0.3">
      <c r="A133" s="1" t="str">
        <f t="shared" si="6"/>
        <v>329</v>
      </c>
      <c r="B133" t="str">
        <f>+VLOOKUP(BD_Capas[[#This Row],[idcapa]],Capas[],2,0)</f>
        <v>red_vial_carretera_primaria_pol</v>
      </c>
      <c r="C133" s="3">
        <v>4</v>
      </c>
      <c r="D133" t="s">
        <v>249</v>
      </c>
      <c r="E133" s="20"/>
      <c r="F133" s="21"/>
      <c r="G133" s="4"/>
      <c r="I133" s="5"/>
      <c r="J133" s="6"/>
    </row>
    <row r="134" spans="1:10" x14ac:dyDescent="0.3">
      <c r="A134" s="1" t="str">
        <f t="shared" si="6"/>
        <v>329</v>
      </c>
      <c r="B134" t="str">
        <f>+VLOOKUP(BD_Capas[[#This Row],[idcapa]],Capas[],2,0)</f>
        <v>red_vial_carretera_primaria_pol</v>
      </c>
      <c r="C134" s="3">
        <v>5</v>
      </c>
      <c r="D134" t="s">
        <v>250</v>
      </c>
      <c r="E134" s="20">
        <v>1</v>
      </c>
      <c r="F134" s="21" t="s">
        <v>650</v>
      </c>
      <c r="G134" s="4">
        <v>3</v>
      </c>
      <c r="H134" t="str">
        <f>+H130&amp;" - Detalle"</f>
        <v>Red Vial: Primaria - Detalle</v>
      </c>
      <c r="I134" s="28" t="str">
        <f>BD_Capas[[#This Row],[idcapa]]&amp;"-"&amp;BD_Capas[[#This Row],[posición_capa]]</f>
        <v>329-1</v>
      </c>
      <c r="J134" s="29">
        <v>1</v>
      </c>
    </row>
    <row r="135" spans="1:10" x14ac:dyDescent="0.3">
      <c r="A135" s="1" t="str">
        <f t="shared" si="6"/>
        <v>329</v>
      </c>
      <c r="B135" t="str">
        <f>+VLOOKUP(BD_Capas[[#This Row],[idcapa]],Capas[],2,0)</f>
        <v>red_vial_carretera_primaria_pol</v>
      </c>
      <c r="C135" s="3">
        <v>6</v>
      </c>
      <c r="D135" t="s">
        <v>251</v>
      </c>
      <c r="E135" s="20"/>
      <c r="F135" s="21"/>
      <c r="G135" s="4"/>
      <c r="I135" s="5"/>
      <c r="J135" s="6"/>
    </row>
    <row r="136" spans="1:10" x14ac:dyDescent="0.3">
      <c r="A136" s="1" t="str">
        <f t="shared" si="6"/>
        <v>329</v>
      </c>
      <c r="B136" t="str">
        <f>+VLOOKUP(BD_Capas[[#This Row],[idcapa]],Capas[],2,0)</f>
        <v>red_vial_carretera_primaria_pol</v>
      </c>
      <c r="C136" s="3">
        <v>7</v>
      </c>
      <c r="D136" t="s">
        <v>252</v>
      </c>
      <c r="E136" s="20"/>
      <c r="F136" s="21"/>
      <c r="G136" s="4"/>
      <c r="I136" s="5"/>
      <c r="J136" s="6"/>
    </row>
    <row r="137" spans="1:10" x14ac:dyDescent="0.3">
      <c r="A137" s="1" t="str">
        <f t="shared" si="6"/>
        <v>329</v>
      </c>
      <c r="B137" t="str">
        <f>+VLOOKUP(BD_Capas[[#This Row],[idcapa]],Capas[],2,0)</f>
        <v>red_vial_carretera_primaria_pol</v>
      </c>
      <c r="C137" s="3">
        <v>8</v>
      </c>
      <c r="D137" t="s">
        <v>2</v>
      </c>
      <c r="E137" s="20"/>
      <c r="F137" s="21"/>
      <c r="G137" s="4"/>
      <c r="I137" s="5"/>
      <c r="J137" s="6"/>
    </row>
    <row r="138" spans="1:10" x14ac:dyDescent="0.3">
      <c r="A138" s="1" t="str">
        <f t="shared" si="6"/>
        <v>329</v>
      </c>
      <c r="B138" t="str">
        <f>+VLOOKUP(BD_Capas[[#This Row],[idcapa]],Capas[],2,0)</f>
        <v>red_vial_carretera_primaria_pol</v>
      </c>
      <c r="C138" s="3">
        <v>9</v>
      </c>
      <c r="D138" t="s">
        <v>253</v>
      </c>
      <c r="E138" s="20">
        <v>1</v>
      </c>
      <c r="F138" s="21" t="s">
        <v>12</v>
      </c>
      <c r="G138" s="4">
        <v>4</v>
      </c>
      <c r="I138" s="5"/>
      <c r="J138" s="6"/>
    </row>
    <row r="139" spans="1:10" x14ac:dyDescent="0.3">
      <c r="A139" s="1" t="str">
        <f t="shared" si="6"/>
        <v>329</v>
      </c>
      <c r="B139" t="str">
        <f>+VLOOKUP(BD_Capas[[#This Row],[idcapa]],Capas[],2,0)</f>
        <v>red_vial_carretera_primaria_pol</v>
      </c>
      <c r="C139" s="3">
        <v>10</v>
      </c>
      <c r="D139" t="s">
        <v>3</v>
      </c>
      <c r="E139" s="20"/>
      <c r="F139" s="21"/>
      <c r="G139" s="4"/>
      <c r="I139" s="5"/>
      <c r="J139" s="6"/>
    </row>
    <row r="140" spans="1:10" x14ac:dyDescent="0.3">
      <c r="A140" s="1" t="str">
        <f t="shared" si="6"/>
        <v>329</v>
      </c>
      <c r="B140" t="str">
        <f>+VLOOKUP(BD_Capas[[#This Row],[idcapa]],Capas[],2,0)</f>
        <v>red_vial_carretera_primaria_pol</v>
      </c>
      <c r="C140" s="3">
        <v>11</v>
      </c>
      <c r="D140" t="s">
        <v>254</v>
      </c>
      <c r="E140" s="20">
        <v>1</v>
      </c>
      <c r="F140" s="21" t="s">
        <v>13</v>
      </c>
      <c r="G140" s="4">
        <v>5</v>
      </c>
      <c r="I140" s="5"/>
      <c r="J140" s="6"/>
    </row>
    <row r="141" spans="1:10" x14ac:dyDescent="0.3">
      <c r="A141" s="1" t="str">
        <f t="shared" si="6"/>
        <v>329</v>
      </c>
      <c r="B141" t="str">
        <f>+VLOOKUP(BD_Capas[[#This Row],[idcapa]],Capas[],2,0)</f>
        <v>red_vial_carretera_primaria_pol</v>
      </c>
      <c r="C141" s="3">
        <v>12</v>
      </c>
      <c r="D141" t="s">
        <v>4</v>
      </c>
      <c r="E141" s="20"/>
      <c r="F141" s="21"/>
      <c r="G141" s="4"/>
      <c r="I141" s="5"/>
      <c r="J141" s="6"/>
    </row>
    <row r="142" spans="1:10" x14ac:dyDescent="0.3">
      <c r="A142" s="1" t="str">
        <f t="shared" si="6"/>
        <v>329</v>
      </c>
      <c r="B142" t="str">
        <f>+VLOOKUP(BD_Capas[[#This Row],[idcapa]],Capas[],2,0)</f>
        <v>red_vial_carretera_primaria_pol</v>
      </c>
      <c r="C142" s="3">
        <v>13</v>
      </c>
      <c r="D142" t="s">
        <v>255</v>
      </c>
      <c r="E142" s="20">
        <v>1</v>
      </c>
      <c r="F142" s="21" t="s">
        <v>14</v>
      </c>
      <c r="G142" s="4">
        <v>6</v>
      </c>
      <c r="I142" s="5"/>
      <c r="J142" s="6"/>
    </row>
    <row r="143" spans="1:10" x14ac:dyDescent="0.3">
      <c r="A143" s="1" t="str">
        <f t="shared" si="6"/>
        <v>329</v>
      </c>
      <c r="B143" t="str">
        <f>+VLOOKUP(BD_Capas[[#This Row],[idcapa]],Capas[],2,0)</f>
        <v>red_vial_carretera_primaria_pol</v>
      </c>
      <c r="C143" s="3">
        <v>14</v>
      </c>
      <c r="D143" t="s">
        <v>256</v>
      </c>
      <c r="E143" s="20"/>
      <c r="F143" s="21"/>
      <c r="G143" s="4"/>
      <c r="I143" s="5"/>
      <c r="J143" s="6"/>
    </row>
    <row r="144" spans="1:10" x14ac:dyDescent="0.3">
      <c r="A144" s="1" t="str">
        <f t="shared" si="6"/>
        <v>329</v>
      </c>
      <c r="B144" t="str">
        <f>+VLOOKUP(BD_Capas[[#This Row],[idcapa]],Capas[],2,0)</f>
        <v>red_vial_carretera_primaria_pol</v>
      </c>
      <c r="C144" s="3">
        <v>15</v>
      </c>
      <c r="D144" t="s">
        <v>1</v>
      </c>
      <c r="E144" s="20"/>
      <c r="F144" s="21"/>
      <c r="G144" s="4"/>
      <c r="I144" s="28"/>
      <c r="J144" s="29"/>
    </row>
    <row r="145" spans="1:10" x14ac:dyDescent="0.3">
      <c r="A145" s="1" t="str">
        <f t="shared" si="6"/>
        <v>329</v>
      </c>
      <c r="B145" t="str">
        <f>+VLOOKUP(BD_Capas[[#This Row],[idcapa]],Capas[],2,0)</f>
        <v>red_vial_carretera_primaria_pol</v>
      </c>
      <c r="C145" s="3">
        <v>16</v>
      </c>
      <c r="D145" t="s">
        <v>5</v>
      </c>
      <c r="E145" s="20"/>
      <c r="F145" s="21"/>
      <c r="G145" s="4"/>
      <c r="I145" s="28"/>
      <c r="J145" s="29"/>
    </row>
    <row r="146" spans="1:10" x14ac:dyDescent="0.3">
      <c r="A146" s="1" t="str">
        <f t="shared" si="6"/>
        <v>329</v>
      </c>
      <c r="B146" t="str">
        <f>+VLOOKUP(BD_Capas[[#This Row],[idcapa]],Capas[],2,0)</f>
        <v>red_vial_carretera_primaria_pol</v>
      </c>
      <c r="C146" s="3">
        <v>17</v>
      </c>
      <c r="D146" t="s">
        <v>19</v>
      </c>
      <c r="E146" s="20">
        <v>1</v>
      </c>
      <c r="F146" s="21" t="s">
        <v>19</v>
      </c>
      <c r="G146" s="4">
        <v>2</v>
      </c>
      <c r="I146" s="28"/>
      <c r="J146" s="29"/>
    </row>
    <row r="147" spans="1:10" x14ac:dyDescent="0.3">
      <c r="A147" s="1" t="str">
        <f t="shared" si="6"/>
        <v>329</v>
      </c>
      <c r="B147" t="str">
        <f>+VLOOKUP(BD_Capas[[#This Row],[idcapa]],Capas[],2,0)</f>
        <v>red_vial_carretera_primaria_pol</v>
      </c>
      <c r="C147" s="3">
        <v>18</v>
      </c>
      <c r="D147" t="s">
        <v>28</v>
      </c>
      <c r="E147" s="20">
        <v>1</v>
      </c>
      <c r="F147" s="21" t="s">
        <v>28</v>
      </c>
      <c r="G147" s="4">
        <v>1</v>
      </c>
      <c r="I147" s="28"/>
      <c r="J147" s="29"/>
    </row>
    <row r="148" spans="1:10" x14ac:dyDescent="0.3">
      <c r="A148" s="1" t="str">
        <f t="shared" si="6"/>
        <v>329</v>
      </c>
      <c r="B148" t="str">
        <f>+VLOOKUP(BD_Capas[[#This Row],[idcapa]],Capas[],2,0)</f>
        <v>red_vial_carretera_primaria_pol</v>
      </c>
      <c r="C148" s="3">
        <v>19</v>
      </c>
      <c r="D148" t="s">
        <v>257</v>
      </c>
      <c r="E148" s="20"/>
      <c r="F148" s="21"/>
      <c r="G148" s="4"/>
      <c r="I148" s="28"/>
      <c r="J148" s="29"/>
    </row>
    <row r="149" spans="1:10" x14ac:dyDescent="0.3">
      <c r="A149" s="1" t="str">
        <f t="shared" si="6"/>
        <v>329</v>
      </c>
      <c r="B149" t="str">
        <f>+VLOOKUP(BD_Capas[[#This Row],[idcapa]],Capas[],2,0)</f>
        <v>red_vial_carretera_primaria_pol</v>
      </c>
      <c r="C149" s="3">
        <v>20</v>
      </c>
      <c r="D149" t="s">
        <v>258</v>
      </c>
      <c r="E149" s="20"/>
      <c r="F149" s="21"/>
      <c r="G149" s="4"/>
      <c r="I149" s="28"/>
      <c r="J149" s="29"/>
    </row>
    <row r="150" spans="1:10" x14ac:dyDescent="0.3">
      <c r="A150" s="37" t="s">
        <v>572</v>
      </c>
      <c r="B150" s="38" t="str">
        <f>+VLOOKUP(BD_Capas[[#This Row],[idcapa]],Capas[],2,0)</f>
        <v>red_vial_carretera_troncal_pol</v>
      </c>
      <c r="C150" s="39">
        <v>1</v>
      </c>
      <c r="D150" s="38" t="s">
        <v>247</v>
      </c>
      <c r="E150" s="20">
        <v>1</v>
      </c>
      <c r="F150" s="21" t="str">
        <f>+BD_Capas[[#This Row],[descripcion_capa]]</f>
        <v>Red Vial: Troncal</v>
      </c>
      <c r="G150" s="40">
        <v>7</v>
      </c>
      <c r="H150" s="38" t="s">
        <v>1351</v>
      </c>
      <c r="I150" s="41" t="str">
        <f>BD_Capas[[#This Row],[idcapa]]&amp;"-"&amp;BD_Capas[[#This Row],[posición_capa]]</f>
        <v>330-0</v>
      </c>
      <c r="J150" s="42">
        <v>0</v>
      </c>
    </row>
    <row r="151" spans="1:10" x14ac:dyDescent="0.3">
      <c r="A151" s="1" t="str">
        <f>+A150</f>
        <v>330</v>
      </c>
      <c r="B151" t="str">
        <f>+VLOOKUP(BD_Capas[[#This Row],[idcapa]],Capas[],2,0)</f>
        <v>red_vial_carretera_troncal_pol</v>
      </c>
      <c r="C151" s="3">
        <v>2</v>
      </c>
      <c r="D151" t="s">
        <v>55</v>
      </c>
      <c r="E151" s="20"/>
      <c r="F151" s="21"/>
      <c r="G151" s="4"/>
      <c r="I151" s="5"/>
      <c r="J151" s="6"/>
    </row>
    <row r="152" spans="1:10" x14ac:dyDescent="0.3">
      <c r="A152" s="1" t="str">
        <f t="shared" ref="A152:A169" si="7">+A151</f>
        <v>330</v>
      </c>
      <c r="B152" t="str">
        <f>+VLOOKUP(BD_Capas[[#This Row],[idcapa]],Capas[],2,0)</f>
        <v>red_vial_carretera_troncal_pol</v>
      </c>
      <c r="C152" s="3">
        <v>3</v>
      </c>
      <c r="D152" t="s">
        <v>248</v>
      </c>
      <c r="E152" s="20"/>
      <c r="F152" s="21"/>
      <c r="G152" s="4"/>
      <c r="I152" s="5"/>
      <c r="J152" s="6"/>
    </row>
    <row r="153" spans="1:10" x14ac:dyDescent="0.3">
      <c r="A153" s="1" t="str">
        <f t="shared" si="7"/>
        <v>330</v>
      </c>
      <c r="B153" t="str">
        <f>+VLOOKUP(BD_Capas[[#This Row],[idcapa]],Capas[],2,0)</f>
        <v>red_vial_carretera_troncal_pol</v>
      </c>
      <c r="C153" s="3">
        <v>4</v>
      </c>
      <c r="D153" t="s">
        <v>249</v>
      </c>
      <c r="E153" s="20"/>
      <c r="F153" s="21"/>
      <c r="G153" s="4"/>
      <c r="I153" s="5"/>
      <c r="J153" s="6"/>
    </row>
    <row r="154" spans="1:10" x14ac:dyDescent="0.3">
      <c r="A154" s="1" t="str">
        <f t="shared" si="7"/>
        <v>330</v>
      </c>
      <c r="B154" t="str">
        <f>+VLOOKUP(BD_Capas[[#This Row],[idcapa]],Capas[],2,0)</f>
        <v>red_vial_carretera_troncal_pol</v>
      </c>
      <c r="C154" s="3">
        <v>5</v>
      </c>
      <c r="D154" t="s">
        <v>250</v>
      </c>
      <c r="E154" s="20">
        <v>1</v>
      </c>
      <c r="F154" s="21" t="s">
        <v>650</v>
      </c>
      <c r="G154" s="4">
        <v>3</v>
      </c>
      <c r="H154" t="str">
        <f>+H150&amp;" - Detalle"</f>
        <v>Red Vial: Troncal - Detalle</v>
      </c>
      <c r="I154" s="28" t="str">
        <f>BD_Capas[[#This Row],[idcapa]]&amp;"-"&amp;BD_Capas[[#This Row],[posición_capa]]</f>
        <v>330-1</v>
      </c>
      <c r="J154" s="29">
        <v>1</v>
      </c>
    </row>
    <row r="155" spans="1:10" x14ac:dyDescent="0.3">
      <c r="A155" s="1" t="str">
        <f t="shared" si="7"/>
        <v>330</v>
      </c>
      <c r="B155" t="str">
        <f>+VLOOKUP(BD_Capas[[#This Row],[idcapa]],Capas[],2,0)</f>
        <v>red_vial_carretera_troncal_pol</v>
      </c>
      <c r="C155" s="3">
        <v>6</v>
      </c>
      <c r="D155" t="s">
        <v>251</v>
      </c>
      <c r="E155" s="20"/>
      <c r="F155" s="21"/>
      <c r="G155" s="4"/>
      <c r="I155" s="5"/>
      <c r="J155" s="6"/>
    </row>
    <row r="156" spans="1:10" x14ac:dyDescent="0.3">
      <c r="A156" s="1" t="str">
        <f t="shared" si="7"/>
        <v>330</v>
      </c>
      <c r="B156" t="str">
        <f>+VLOOKUP(BD_Capas[[#This Row],[idcapa]],Capas[],2,0)</f>
        <v>red_vial_carretera_troncal_pol</v>
      </c>
      <c r="C156" s="3">
        <v>7</v>
      </c>
      <c r="D156" t="s">
        <v>252</v>
      </c>
      <c r="E156" s="20"/>
      <c r="F156" s="21"/>
      <c r="G156" s="4"/>
      <c r="I156" s="5"/>
      <c r="J156" s="6"/>
    </row>
    <row r="157" spans="1:10" x14ac:dyDescent="0.3">
      <c r="A157" s="1" t="str">
        <f t="shared" si="7"/>
        <v>330</v>
      </c>
      <c r="B157" t="str">
        <f>+VLOOKUP(BD_Capas[[#This Row],[idcapa]],Capas[],2,0)</f>
        <v>red_vial_carretera_troncal_pol</v>
      </c>
      <c r="C157" s="3">
        <v>8</v>
      </c>
      <c r="D157" t="s">
        <v>2</v>
      </c>
      <c r="E157" s="20"/>
      <c r="F157" s="21"/>
      <c r="G157" s="4"/>
      <c r="I157" s="5"/>
      <c r="J157" s="6"/>
    </row>
    <row r="158" spans="1:10" x14ac:dyDescent="0.3">
      <c r="A158" s="1" t="str">
        <f t="shared" si="7"/>
        <v>330</v>
      </c>
      <c r="B158" t="str">
        <f>+VLOOKUP(BD_Capas[[#This Row],[idcapa]],Capas[],2,0)</f>
        <v>red_vial_carretera_troncal_pol</v>
      </c>
      <c r="C158" s="3">
        <v>9</v>
      </c>
      <c r="D158" t="s">
        <v>253</v>
      </c>
      <c r="E158" s="20">
        <v>1</v>
      </c>
      <c r="F158" s="21" t="s">
        <v>12</v>
      </c>
      <c r="G158" s="4">
        <v>4</v>
      </c>
      <c r="I158" s="5"/>
      <c r="J158" s="6"/>
    </row>
    <row r="159" spans="1:10" x14ac:dyDescent="0.3">
      <c r="A159" s="1" t="str">
        <f t="shared" si="7"/>
        <v>330</v>
      </c>
      <c r="B159" t="str">
        <f>+VLOOKUP(BD_Capas[[#This Row],[idcapa]],Capas[],2,0)</f>
        <v>red_vial_carretera_troncal_pol</v>
      </c>
      <c r="C159" s="3">
        <v>10</v>
      </c>
      <c r="D159" t="s">
        <v>3</v>
      </c>
      <c r="E159" s="20"/>
      <c r="F159" s="21"/>
      <c r="G159" s="4"/>
      <c r="I159" s="5"/>
      <c r="J159" s="6"/>
    </row>
    <row r="160" spans="1:10" x14ac:dyDescent="0.3">
      <c r="A160" s="1" t="str">
        <f t="shared" si="7"/>
        <v>330</v>
      </c>
      <c r="B160" t="str">
        <f>+VLOOKUP(BD_Capas[[#This Row],[idcapa]],Capas[],2,0)</f>
        <v>red_vial_carretera_troncal_pol</v>
      </c>
      <c r="C160" s="3">
        <v>11</v>
      </c>
      <c r="D160" t="s">
        <v>254</v>
      </c>
      <c r="E160" s="20">
        <v>1</v>
      </c>
      <c r="F160" s="21" t="s">
        <v>13</v>
      </c>
      <c r="G160" s="4">
        <v>5</v>
      </c>
      <c r="I160" s="5"/>
      <c r="J160" s="6"/>
    </row>
    <row r="161" spans="1:10" x14ac:dyDescent="0.3">
      <c r="A161" s="1" t="str">
        <f t="shared" si="7"/>
        <v>330</v>
      </c>
      <c r="B161" t="str">
        <f>+VLOOKUP(BD_Capas[[#This Row],[idcapa]],Capas[],2,0)</f>
        <v>red_vial_carretera_troncal_pol</v>
      </c>
      <c r="C161" s="3">
        <v>12</v>
      </c>
      <c r="D161" t="s">
        <v>4</v>
      </c>
      <c r="E161" s="20"/>
      <c r="F161" s="21"/>
      <c r="G161" s="4"/>
      <c r="I161" s="5"/>
      <c r="J161" s="6"/>
    </row>
    <row r="162" spans="1:10" x14ac:dyDescent="0.3">
      <c r="A162" s="1" t="str">
        <f t="shared" si="7"/>
        <v>330</v>
      </c>
      <c r="B162" t="str">
        <f>+VLOOKUP(BD_Capas[[#This Row],[idcapa]],Capas[],2,0)</f>
        <v>red_vial_carretera_troncal_pol</v>
      </c>
      <c r="C162" s="3">
        <v>13</v>
      </c>
      <c r="D162" t="s">
        <v>255</v>
      </c>
      <c r="E162" s="20">
        <v>1</v>
      </c>
      <c r="F162" s="21" t="s">
        <v>14</v>
      </c>
      <c r="G162" s="4">
        <v>6</v>
      </c>
      <c r="I162" s="5"/>
      <c r="J162" s="6"/>
    </row>
    <row r="163" spans="1:10" x14ac:dyDescent="0.3">
      <c r="A163" s="1" t="str">
        <f t="shared" si="7"/>
        <v>330</v>
      </c>
      <c r="B163" t="str">
        <f>+VLOOKUP(BD_Capas[[#This Row],[idcapa]],Capas[],2,0)</f>
        <v>red_vial_carretera_troncal_pol</v>
      </c>
      <c r="C163" s="3">
        <v>14</v>
      </c>
      <c r="D163" t="s">
        <v>256</v>
      </c>
      <c r="E163" s="20"/>
      <c r="F163" s="21"/>
      <c r="G163" s="4"/>
      <c r="I163" s="5"/>
      <c r="J163" s="6"/>
    </row>
    <row r="164" spans="1:10" x14ac:dyDescent="0.3">
      <c r="A164" s="1" t="str">
        <f t="shared" si="7"/>
        <v>330</v>
      </c>
      <c r="B164" t="str">
        <f>+VLOOKUP(BD_Capas[[#This Row],[idcapa]],Capas[],2,0)</f>
        <v>red_vial_carretera_troncal_pol</v>
      </c>
      <c r="C164" s="3">
        <v>15</v>
      </c>
      <c r="D164" t="s">
        <v>1</v>
      </c>
      <c r="E164" s="20"/>
      <c r="F164" s="21"/>
      <c r="G164" s="4"/>
      <c r="I164" s="28"/>
      <c r="J164" s="29"/>
    </row>
    <row r="165" spans="1:10" x14ac:dyDescent="0.3">
      <c r="A165" s="1" t="str">
        <f t="shared" si="7"/>
        <v>330</v>
      </c>
      <c r="B165" t="str">
        <f>+VLOOKUP(BD_Capas[[#This Row],[idcapa]],Capas[],2,0)</f>
        <v>red_vial_carretera_troncal_pol</v>
      </c>
      <c r="C165" s="3">
        <v>16</v>
      </c>
      <c r="D165" t="s">
        <v>5</v>
      </c>
      <c r="E165" s="20"/>
      <c r="F165" s="21"/>
      <c r="G165" s="4"/>
      <c r="I165" s="28"/>
      <c r="J165" s="29"/>
    </row>
    <row r="166" spans="1:10" x14ac:dyDescent="0.3">
      <c r="A166" s="1" t="str">
        <f t="shared" si="7"/>
        <v>330</v>
      </c>
      <c r="B166" t="str">
        <f>+VLOOKUP(BD_Capas[[#This Row],[idcapa]],Capas[],2,0)</f>
        <v>red_vial_carretera_troncal_pol</v>
      </c>
      <c r="C166" s="3">
        <v>17</v>
      </c>
      <c r="D166" t="s">
        <v>19</v>
      </c>
      <c r="E166" s="20">
        <v>1</v>
      </c>
      <c r="F166" s="21" t="s">
        <v>19</v>
      </c>
      <c r="G166" s="4">
        <v>2</v>
      </c>
      <c r="I166" s="28"/>
      <c r="J166" s="29"/>
    </row>
    <row r="167" spans="1:10" x14ac:dyDescent="0.3">
      <c r="A167" s="1" t="str">
        <f t="shared" si="7"/>
        <v>330</v>
      </c>
      <c r="B167" t="str">
        <f>+VLOOKUP(BD_Capas[[#This Row],[idcapa]],Capas[],2,0)</f>
        <v>red_vial_carretera_troncal_pol</v>
      </c>
      <c r="C167" s="3">
        <v>18</v>
      </c>
      <c r="D167" t="s">
        <v>28</v>
      </c>
      <c r="E167" s="20">
        <v>1</v>
      </c>
      <c r="F167" s="21" t="s">
        <v>28</v>
      </c>
      <c r="G167" s="4">
        <v>1</v>
      </c>
      <c r="I167" s="28"/>
      <c r="J167" s="29"/>
    </row>
    <row r="168" spans="1:10" x14ac:dyDescent="0.3">
      <c r="A168" s="1" t="str">
        <f t="shared" si="7"/>
        <v>330</v>
      </c>
      <c r="B168" t="str">
        <f>+VLOOKUP(BD_Capas[[#This Row],[idcapa]],Capas[],2,0)</f>
        <v>red_vial_carretera_troncal_pol</v>
      </c>
      <c r="C168" s="3">
        <v>19</v>
      </c>
      <c r="D168" t="s">
        <v>257</v>
      </c>
      <c r="E168" s="20"/>
      <c r="F168" s="21"/>
      <c r="G168" s="4"/>
      <c r="I168" s="28"/>
      <c r="J168" s="29"/>
    </row>
    <row r="169" spans="1:10" x14ac:dyDescent="0.3">
      <c r="A169" s="1" t="str">
        <f t="shared" si="7"/>
        <v>330</v>
      </c>
      <c r="B169" t="str">
        <f>+VLOOKUP(BD_Capas[[#This Row],[idcapa]],Capas[],2,0)</f>
        <v>red_vial_carretera_troncal_pol</v>
      </c>
      <c r="C169" s="3">
        <v>20</v>
      </c>
      <c r="D169" t="s">
        <v>258</v>
      </c>
      <c r="E169" s="20"/>
      <c r="F169" s="21"/>
      <c r="G169" s="4"/>
      <c r="I169" s="28"/>
      <c r="J169" s="29"/>
    </row>
    <row r="170" spans="1:10" x14ac:dyDescent="0.3">
      <c r="A170" s="37" t="s">
        <v>574</v>
      </c>
      <c r="B170" s="38" t="str">
        <f>+VLOOKUP(BD_Capas[[#This Row],[idcapa]],Capas[],2,0)</f>
        <v>red_vial_pasaje_vecinal_pol</v>
      </c>
      <c r="C170" s="39">
        <v>1</v>
      </c>
      <c r="D170" s="38" t="s">
        <v>247</v>
      </c>
      <c r="E170" s="20">
        <v>1</v>
      </c>
      <c r="F170" s="21" t="str">
        <f>+BD_Capas[[#This Row],[descripcion_capa]]</f>
        <v>Red Vial: Vecinal</v>
      </c>
      <c r="G170" s="40">
        <v>7</v>
      </c>
      <c r="H170" s="38" t="s">
        <v>1352</v>
      </c>
      <c r="I170" s="41" t="str">
        <f>BD_Capas[[#This Row],[idcapa]]&amp;"-"&amp;BD_Capas[[#This Row],[posición_capa]]</f>
        <v>332-0</v>
      </c>
      <c r="J170" s="42">
        <v>0</v>
      </c>
    </row>
    <row r="171" spans="1:10" x14ac:dyDescent="0.3">
      <c r="A171" s="1" t="str">
        <f>+A170</f>
        <v>332</v>
      </c>
      <c r="B171" t="str">
        <f>+VLOOKUP(BD_Capas[[#This Row],[idcapa]],Capas[],2,0)</f>
        <v>red_vial_pasaje_vecinal_pol</v>
      </c>
      <c r="C171" s="3">
        <v>2</v>
      </c>
      <c r="D171" t="s">
        <v>55</v>
      </c>
      <c r="E171" s="20"/>
      <c r="F171" s="21"/>
      <c r="G171" s="4"/>
      <c r="I171" s="5"/>
      <c r="J171" s="6"/>
    </row>
    <row r="172" spans="1:10" x14ac:dyDescent="0.3">
      <c r="A172" s="1" t="str">
        <f t="shared" ref="A172:A189" si="8">+A171</f>
        <v>332</v>
      </c>
      <c r="B172" t="str">
        <f>+VLOOKUP(BD_Capas[[#This Row],[idcapa]],Capas[],2,0)</f>
        <v>red_vial_pasaje_vecinal_pol</v>
      </c>
      <c r="C172" s="3">
        <v>3</v>
      </c>
      <c r="D172" t="s">
        <v>248</v>
      </c>
      <c r="E172" s="20"/>
      <c r="F172" s="21"/>
      <c r="G172" s="4"/>
      <c r="I172" s="5"/>
      <c r="J172" s="6"/>
    </row>
    <row r="173" spans="1:10" x14ac:dyDescent="0.3">
      <c r="A173" s="1" t="str">
        <f t="shared" si="8"/>
        <v>332</v>
      </c>
      <c r="B173" t="str">
        <f>+VLOOKUP(BD_Capas[[#This Row],[idcapa]],Capas[],2,0)</f>
        <v>red_vial_pasaje_vecinal_pol</v>
      </c>
      <c r="C173" s="3">
        <v>4</v>
      </c>
      <c r="D173" t="s">
        <v>249</v>
      </c>
      <c r="E173" s="20"/>
      <c r="F173" s="21"/>
      <c r="G173" s="4"/>
      <c r="I173" s="5"/>
      <c r="J173" s="6"/>
    </row>
    <row r="174" spans="1:10" x14ac:dyDescent="0.3">
      <c r="A174" s="1" t="str">
        <f t="shared" si="8"/>
        <v>332</v>
      </c>
      <c r="B174" t="str">
        <f>+VLOOKUP(BD_Capas[[#This Row],[idcapa]],Capas[],2,0)</f>
        <v>red_vial_pasaje_vecinal_pol</v>
      </c>
      <c r="C174" s="3">
        <v>5</v>
      </c>
      <c r="D174" t="s">
        <v>250</v>
      </c>
      <c r="E174" s="20">
        <v>1</v>
      </c>
      <c r="F174" s="21" t="s">
        <v>650</v>
      </c>
      <c r="G174" s="4">
        <v>3</v>
      </c>
      <c r="H174" t="str">
        <f>+H170&amp;" - Detalle"</f>
        <v>Red Vial: Vecinal - Detalle</v>
      </c>
      <c r="I174" s="28" t="str">
        <f>BD_Capas[[#This Row],[idcapa]]&amp;"-"&amp;BD_Capas[[#This Row],[posición_capa]]</f>
        <v>332-1</v>
      </c>
      <c r="J174" s="29">
        <v>1</v>
      </c>
    </row>
    <row r="175" spans="1:10" x14ac:dyDescent="0.3">
      <c r="A175" s="1" t="str">
        <f t="shared" si="8"/>
        <v>332</v>
      </c>
      <c r="B175" t="str">
        <f>+VLOOKUP(BD_Capas[[#This Row],[idcapa]],Capas[],2,0)</f>
        <v>red_vial_pasaje_vecinal_pol</v>
      </c>
      <c r="C175" s="3">
        <v>6</v>
      </c>
      <c r="D175" t="s">
        <v>251</v>
      </c>
      <c r="E175" s="20"/>
      <c r="F175" s="21"/>
      <c r="G175" s="4"/>
      <c r="I175" s="5"/>
      <c r="J175" s="6"/>
    </row>
    <row r="176" spans="1:10" x14ac:dyDescent="0.3">
      <c r="A176" s="1" t="str">
        <f t="shared" si="8"/>
        <v>332</v>
      </c>
      <c r="B176" t="str">
        <f>+VLOOKUP(BD_Capas[[#This Row],[idcapa]],Capas[],2,0)</f>
        <v>red_vial_pasaje_vecinal_pol</v>
      </c>
      <c r="C176" s="3">
        <v>7</v>
      </c>
      <c r="D176" t="s">
        <v>252</v>
      </c>
      <c r="E176" s="20"/>
      <c r="F176" s="21"/>
      <c r="G176" s="4"/>
      <c r="I176" s="5"/>
      <c r="J176" s="6"/>
    </row>
    <row r="177" spans="1:10" x14ac:dyDescent="0.3">
      <c r="A177" s="1" t="str">
        <f t="shared" si="8"/>
        <v>332</v>
      </c>
      <c r="B177" t="str">
        <f>+VLOOKUP(BD_Capas[[#This Row],[idcapa]],Capas[],2,0)</f>
        <v>red_vial_pasaje_vecinal_pol</v>
      </c>
      <c r="C177" s="3">
        <v>8</v>
      </c>
      <c r="D177" t="s">
        <v>2</v>
      </c>
      <c r="E177" s="20"/>
      <c r="F177" s="21"/>
      <c r="G177" s="4"/>
      <c r="I177" s="5"/>
      <c r="J177" s="6"/>
    </row>
    <row r="178" spans="1:10" x14ac:dyDescent="0.3">
      <c r="A178" s="1" t="str">
        <f t="shared" si="8"/>
        <v>332</v>
      </c>
      <c r="B178" t="str">
        <f>+VLOOKUP(BD_Capas[[#This Row],[idcapa]],Capas[],2,0)</f>
        <v>red_vial_pasaje_vecinal_pol</v>
      </c>
      <c r="C178" s="3">
        <v>9</v>
      </c>
      <c r="D178" t="s">
        <v>253</v>
      </c>
      <c r="E178" s="20">
        <v>1</v>
      </c>
      <c r="F178" s="21" t="s">
        <v>12</v>
      </c>
      <c r="G178" s="4">
        <v>4</v>
      </c>
      <c r="I178" s="5"/>
      <c r="J178" s="6"/>
    </row>
    <row r="179" spans="1:10" x14ac:dyDescent="0.3">
      <c r="A179" s="1" t="str">
        <f t="shared" si="8"/>
        <v>332</v>
      </c>
      <c r="B179" t="str">
        <f>+VLOOKUP(BD_Capas[[#This Row],[idcapa]],Capas[],2,0)</f>
        <v>red_vial_pasaje_vecinal_pol</v>
      </c>
      <c r="C179" s="3">
        <v>10</v>
      </c>
      <c r="D179" t="s">
        <v>3</v>
      </c>
      <c r="E179" s="20"/>
      <c r="F179" s="21"/>
      <c r="G179" s="4"/>
      <c r="I179" s="5"/>
      <c r="J179" s="6"/>
    </row>
    <row r="180" spans="1:10" x14ac:dyDescent="0.3">
      <c r="A180" s="1" t="str">
        <f t="shared" si="8"/>
        <v>332</v>
      </c>
      <c r="B180" t="str">
        <f>+VLOOKUP(BD_Capas[[#This Row],[idcapa]],Capas[],2,0)</f>
        <v>red_vial_pasaje_vecinal_pol</v>
      </c>
      <c r="C180" s="3">
        <v>11</v>
      </c>
      <c r="D180" t="s">
        <v>254</v>
      </c>
      <c r="E180" s="20">
        <v>1</v>
      </c>
      <c r="F180" s="21" t="s">
        <v>13</v>
      </c>
      <c r="G180" s="4">
        <v>5</v>
      </c>
      <c r="I180" s="5"/>
      <c r="J180" s="6"/>
    </row>
    <row r="181" spans="1:10" x14ac:dyDescent="0.3">
      <c r="A181" s="1" t="str">
        <f t="shared" si="8"/>
        <v>332</v>
      </c>
      <c r="B181" t="str">
        <f>+VLOOKUP(BD_Capas[[#This Row],[idcapa]],Capas[],2,0)</f>
        <v>red_vial_pasaje_vecinal_pol</v>
      </c>
      <c r="C181" s="3">
        <v>12</v>
      </c>
      <c r="D181" t="s">
        <v>4</v>
      </c>
      <c r="E181" s="20"/>
      <c r="F181" s="21"/>
      <c r="G181" s="4"/>
      <c r="I181" s="5"/>
      <c r="J181" s="6"/>
    </row>
    <row r="182" spans="1:10" x14ac:dyDescent="0.3">
      <c r="A182" s="1" t="str">
        <f t="shared" si="8"/>
        <v>332</v>
      </c>
      <c r="B182" t="str">
        <f>+VLOOKUP(BD_Capas[[#This Row],[idcapa]],Capas[],2,0)</f>
        <v>red_vial_pasaje_vecinal_pol</v>
      </c>
      <c r="C182" s="3">
        <v>13</v>
      </c>
      <c r="D182" t="s">
        <v>255</v>
      </c>
      <c r="E182" s="20">
        <v>1</v>
      </c>
      <c r="F182" s="21" t="s">
        <v>14</v>
      </c>
      <c r="G182" s="4">
        <v>6</v>
      </c>
      <c r="I182" s="5"/>
      <c r="J182" s="6"/>
    </row>
    <row r="183" spans="1:10" x14ac:dyDescent="0.3">
      <c r="A183" s="1" t="str">
        <f t="shared" si="8"/>
        <v>332</v>
      </c>
      <c r="B183" t="str">
        <f>+VLOOKUP(BD_Capas[[#This Row],[idcapa]],Capas[],2,0)</f>
        <v>red_vial_pasaje_vecinal_pol</v>
      </c>
      <c r="C183" s="3">
        <v>14</v>
      </c>
      <c r="D183" t="s">
        <v>256</v>
      </c>
      <c r="E183" s="20"/>
      <c r="F183" s="21"/>
      <c r="G183" s="4"/>
      <c r="I183" s="5"/>
      <c r="J183" s="6"/>
    </row>
    <row r="184" spans="1:10" x14ac:dyDescent="0.3">
      <c r="A184" s="1" t="str">
        <f t="shared" si="8"/>
        <v>332</v>
      </c>
      <c r="B184" t="str">
        <f>+VLOOKUP(BD_Capas[[#This Row],[idcapa]],Capas[],2,0)</f>
        <v>red_vial_pasaje_vecinal_pol</v>
      </c>
      <c r="C184" s="3">
        <v>15</v>
      </c>
      <c r="D184" t="s">
        <v>1</v>
      </c>
      <c r="E184" s="20"/>
      <c r="F184" s="21"/>
      <c r="G184" s="4"/>
      <c r="I184" s="28"/>
      <c r="J184" s="29"/>
    </row>
    <row r="185" spans="1:10" x14ac:dyDescent="0.3">
      <c r="A185" s="1" t="str">
        <f t="shared" si="8"/>
        <v>332</v>
      </c>
      <c r="B185" t="str">
        <f>+VLOOKUP(BD_Capas[[#This Row],[idcapa]],Capas[],2,0)</f>
        <v>red_vial_pasaje_vecinal_pol</v>
      </c>
      <c r="C185" s="3">
        <v>16</v>
      </c>
      <c r="D185" t="s">
        <v>5</v>
      </c>
      <c r="E185" s="20"/>
      <c r="F185" s="21"/>
      <c r="G185" s="4"/>
      <c r="I185" s="28"/>
      <c r="J185" s="29"/>
    </row>
    <row r="186" spans="1:10" x14ac:dyDescent="0.3">
      <c r="A186" s="1" t="str">
        <f t="shared" si="8"/>
        <v>332</v>
      </c>
      <c r="B186" t="str">
        <f>+VLOOKUP(BD_Capas[[#This Row],[idcapa]],Capas[],2,0)</f>
        <v>red_vial_pasaje_vecinal_pol</v>
      </c>
      <c r="C186" s="3">
        <v>17</v>
      </c>
      <c r="D186" t="s">
        <v>19</v>
      </c>
      <c r="E186" s="20">
        <v>1</v>
      </c>
      <c r="F186" s="21" t="s">
        <v>19</v>
      </c>
      <c r="G186" s="4">
        <v>2</v>
      </c>
      <c r="I186" s="28"/>
      <c r="J186" s="29"/>
    </row>
    <row r="187" spans="1:10" x14ac:dyDescent="0.3">
      <c r="A187" s="1" t="str">
        <f t="shared" si="8"/>
        <v>332</v>
      </c>
      <c r="B187" t="str">
        <f>+VLOOKUP(BD_Capas[[#This Row],[idcapa]],Capas[],2,0)</f>
        <v>red_vial_pasaje_vecinal_pol</v>
      </c>
      <c r="C187" s="3">
        <v>18</v>
      </c>
      <c r="D187" t="s">
        <v>28</v>
      </c>
      <c r="E187" s="20">
        <v>1</v>
      </c>
      <c r="F187" s="21" t="s">
        <v>28</v>
      </c>
      <c r="G187" s="4">
        <v>1</v>
      </c>
      <c r="I187" s="28"/>
      <c r="J187" s="29"/>
    </row>
    <row r="188" spans="1:10" x14ac:dyDescent="0.3">
      <c r="A188" s="1" t="str">
        <f t="shared" si="8"/>
        <v>332</v>
      </c>
      <c r="B188" t="str">
        <f>+VLOOKUP(BD_Capas[[#This Row],[idcapa]],Capas[],2,0)</f>
        <v>red_vial_pasaje_vecinal_pol</v>
      </c>
      <c r="C188" s="3">
        <v>19</v>
      </c>
      <c r="D188" t="s">
        <v>257</v>
      </c>
      <c r="E188" s="20"/>
      <c r="F188" s="21"/>
      <c r="G188" s="4"/>
      <c r="I188" s="28"/>
      <c r="J188" s="29"/>
    </row>
    <row r="189" spans="1:10" x14ac:dyDescent="0.3">
      <c r="A189" s="1" t="str">
        <f t="shared" si="8"/>
        <v>332</v>
      </c>
      <c r="B189" t="str">
        <f>+VLOOKUP(BD_Capas[[#This Row],[idcapa]],Capas[],2,0)</f>
        <v>red_vial_pasaje_vecinal_pol</v>
      </c>
      <c r="C189" s="3">
        <v>20</v>
      </c>
      <c r="D189" t="s">
        <v>258</v>
      </c>
      <c r="E189" s="20"/>
      <c r="F189" s="21"/>
      <c r="G189" s="4"/>
      <c r="I189" s="28"/>
      <c r="J189" s="29"/>
    </row>
    <row r="190" spans="1:10" x14ac:dyDescent="0.3">
      <c r="A190" s="37" t="s">
        <v>575</v>
      </c>
      <c r="B190" s="38" t="str">
        <f>+VLOOKUP(BD_Capas[[#This Row],[idcapa]],Capas[],2,0)</f>
        <v>red_vial_senda_pol</v>
      </c>
      <c r="C190" s="39">
        <v>1</v>
      </c>
      <c r="D190" s="38" t="s">
        <v>247</v>
      </c>
      <c r="E190" s="20">
        <v>1</v>
      </c>
      <c r="F190" s="21" t="str">
        <f>+BD_Capas[[#This Row],[descripcion_capa]]</f>
        <v>Red Vial: Senda</v>
      </c>
      <c r="G190" s="40">
        <v>7</v>
      </c>
      <c r="H190" s="38" t="s">
        <v>1353</v>
      </c>
      <c r="I190" s="41" t="str">
        <f>BD_Capas[[#This Row],[idcapa]]&amp;"-"&amp;BD_Capas[[#This Row],[posición_capa]]</f>
        <v>333-0</v>
      </c>
      <c r="J190" s="42">
        <v>0</v>
      </c>
    </row>
    <row r="191" spans="1:10" x14ac:dyDescent="0.3">
      <c r="A191" s="1" t="str">
        <f>+A190</f>
        <v>333</v>
      </c>
      <c r="B191" t="str">
        <f>+VLOOKUP(BD_Capas[[#This Row],[idcapa]],Capas[],2,0)</f>
        <v>red_vial_senda_pol</v>
      </c>
      <c r="C191" s="3">
        <v>2</v>
      </c>
      <c r="D191" t="s">
        <v>55</v>
      </c>
      <c r="E191" s="20"/>
      <c r="F191" s="21"/>
      <c r="G191" s="4"/>
      <c r="I191" s="5"/>
      <c r="J191" s="6"/>
    </row>
    <row r="192" spans="1:10" x14ac:dyDescent="0.3">
      <c r="A192" s="1" t="str">
        <f t="shared" ref="A192:A209" si="9">+A191</f>
        <v>333</v>
      </c>
      <c r="B192" t="str">
        <f>+VLOOKUP(BD_Capas[[#This Row],[idcapa]],Capas[],2,0)</f>
        <v>red_vial_senda_pol</v>
      </c>
      <c r="C192" s="3">
        <v>3</v>
      </c>
      <c r="D192" t="s">
        <v>248</v>
      </c>
      <c r="E192" s="20"/>
      <c r="F192" s="21"/>
      <c r="G192" s="4"/>
      <c r="I192" s="5"/>
      <c r="J192" s="6"/>
    </row>
    <row r="193" spans="1:10" x14ac:dyDescent="0.3">
      <c r="A193" s="1" t="str">
        <f t="shared" si="9"/>
        <v>333</v>
      </c>
      <c r="B193" t="str">
        <f>+VLOOKUP(BD_Capas[[#This Row],[idcapa]],Capas[],2,0)</f>
        <v>red_vial_senda_pol</v>
      </c>
      <c r="C193" s="3">
        <v>4</v>
      </c>
      <c r="D193" t="s">
        <v>249</v>
      </c>
      <c r="E193" s="20"/>
      <c r="F193" s="21"/>
      <c r="G193" s="4"/>
      <c r="I193" s="5"/>
      <c r="J193" s="6"/>
    </row>
    <row r="194" spans="1:10" x14ac:dyDescent="0.3">
      <c r="A194" s="1" t="str">
        <f t="shared" si="9"/>
        <v>333</v>
      </c>
      <c r="B194" t="str">
        <f>+VLOOKUP(BD_Capas[[#This Row],[idcapa]],Capas[],2,0)</f>
        <v>red_vial_senda_pol</v>
      </c>
      <c r="C194" s="3">
        <v>5</v>
      </c>
      <c r="D194" t="s">
        <v>250</v>
      </c>
      <c r="E194" s="20">
        <v>1</v>
      </c>
      <c r="F194" s="21" t="s">
        <v>650</v>
      </c>
      <c r="G194" s="4">
        <v>3</v>
      </c>
      <c r="H194" t="str">
        <f>+H190&amp;" - Detalle"</f>
        <v>Red Vial: Senda - Detalle</v>
      </c>
      <c r="I194" s="28" t="str">
        <f>BD_Capas[[#This Row],[idcapa]]&amp;"-"&amp;BD_Capas[[#This Row],[posición_capa]]</f>
        <v>333-1</v>
      </c>
      <c r="J194" s="29">
        <v>1</v>
      </c>
    </row>
    <row r="195" spans="1:10" x14ac:dyDescent="0.3">
      <c r="A195" s="1" t="str">
        <f t="shared" si="9"/>
        <v>333</v>
      </c>
      <c r="B195" t="str">
        <f>+VLOOKUP(BD_Capas[[#This Row],[idcapa]],Capas[],2,0)</f>
        <v>red_vial_senda_pol</v>
      </c>
      <c r="C195" s="3">
        <v>6</v>
      </c>
      <c r="D195" t="s">
        <v>251</v>
      </c>
      <c r="E195" s="20"/>
      <c r="F195" s="21"/>
      <c r="G195" s="4"/>
      <c r="I195" s="5"/>
      <c r="J195" s="6"/>
    </row>
    <row r="196" spans="1:10" x14ac:dyDescent="0.3">
      <c r="A196" s="1" t="str">
        <f t="shared" si="9"/>
        <v>333</v>
      </c>
      <c r="B196" t="str">
        <f>+VLOOKUP(BD_Capas[[#This Row],[idcapa]],Capas[],2,0)</f>
        <v>red_vial_senda_pol</v>
      </c>
      <c r="C196" s="3">
        <v>7</v>
      </c>
      <c r="D196" t="s">
        <v>252</v>
      </c>
      <c r="E196" s="20"/>
      <c r="F196" s="21"/>
      <c r="G196" s="4"/>
      <c r="I196" s="5"/>
      <c r="J196" s="6"/>
    </row>
    <row r="197" spans="1:10" x14ac:dyDescent="0.3">
      <c r="A197" s="1" t="str">
        <f t="shared" si="9"/>
        <v>333</v>
      </c>
      <c r="B197" t="str">
        <f>+VLOOKUP(BD_Capas[[#This Row],[idcapa]],Capas[],2,0)</f>
        <v>red_vial_senda_pol</v>
      </c>
      <c r="C197" s="3">
        <v>8</v>
      </c>
      <c r="D197" t="s">
        <v>2</v>
      </c>
      <c r="E197" s="20"/>
      <c r="F197" s="21"/>
      <c r="G197" s="4"/>
      <c r="I197" s="5"/>
      <c r="J197" s="6"/>
    </row>
    <row r="198" spans="1:10" x14ac:dyDescent="0.3">
      <c r="A198" s="1" t="str">
        <f t="shared" si="9"/>
        <v>333</v>
      </c>
      <c r="B198" t="str">
        <f>+VLOOKUP(BD_Capas[[#This Row],[idcapa]],Capas[],2,0)</f>
        <v>red_vial_senda_pol</v>
      </c>
      <c r="C198" s="3">
        <v>9</v>
      </c>
      <c r="D198" t="s">
        <v>253</v>
      </c>
      <c r="E198" s="20">
        <v>1</v>
      </c>
      <c r="F198" s="21" t="s">
        <v>12</v>
      </c>
      <c r="G198" s="4">
        <v>4</v>
      </c>
      <c r="I198" s="5"/>
      <c r="J198" s="6"/>
    </row>
    <row r="199" spans="1:10" x14ac:dyDescent="0.3">
      <c r="A199" s="1" t="str">
        <f t="shared" si="9"/>
        <v>333</v>
      </c>
      <c r="B199" t="str">
        <f>+VLOOKUP(BD_Capas[[#This Row],[idcapa]],Capas[],2,0)</f>
        <v>red_vial_senda_pol</v>
      </c>
      <c r="C199" s="3">
        <v>10</v>
      </c>
      <c r="D199" t="s">
        <v>3</v>
      </c>
      <c r="E199" s="20"/>
      <c r="F199" s="21"/>
      <c r="G199" s="4"/>
      <c r="I199" s="5"/>
      <c r="J199" s="6"/>
    </row>
    <row r="200" spans="1:10" x14ac:dyDescent="0.3">
      <c r="A200" s="1" t="str">
        <f t="shared" si="9"/>
        <v>333</v>
      </c>
      <c r="B200" t="str">
        <f>+VLOOKUP(BD_Capas[[#This Row],[idcapa]],Capas[],2,0)</f>
        <v>red_vial_senda_pol</v>
      </c>
      <c r="C200" s="3">
        <v>11</v>
      </c>
      <c r="D200" t="s">
        <v>254</v>
      </c>
      <c r="E200" s="20">
        <v>1</v>
      </c>
      <c r="F200" s="21" t="s">
        <v>13</v>
      </c>
      <c r="G200" s="4">
        <v>5</v>
      </c>
      <c r="I200" s="5"/>
      <c r="J200" s="6"/>
    </row>
    <row r="201" spans="1:10" x14ac:dyDescent="0.3">
      <c r="A201" s="1" t="str">
        <f t="shared" si="9"/>
        <v>333</v>
      </c>
      <c r="B201" t="str">
        <f>+VLOOKUP(BD_Capas[[#This Row],[idcapa]],Capas[],2,0)</f>
        <v>red_vial_senda_pol</v>
      </c>
      <c r="C201" s="3">
        <v>12</v>
      </c>
      <c r="D201" t="s">
        <v>4</v>
      </c>
      <c r="E201" s="20"/>
      <c r="F201" s="21"/>
      <c r="G201" s="4"/>
      <c r="I201" s="5"/>
      <c r="J201" s="6"/>
    </row>
    <row r="202" spans="1:10" x14ac:dyDescent="0.3">
      <c r="A202" s="1" t="str">
        <f t="shared" si="9"/>
        <v>333</v>
      </c>
      <c r="B202" t="str">
        <f>+VLOOKUP(BD_Capas[[#This Row],[idcapa]],Capas[],2,0)</f>
        <v>red_vial_senda_pol</v>
      </c>
      <c r="C202" s="3">
        <v>13</v>
      </c>
      <c r="D202" t="s">
        <v>255</v>
      </c>
      <c r="E202" s="20">
        <v>1</v>
      </c>
      <c r="F202" s="21" t="s">
        <v>14</v>
      </c>
      <c r="G202" s="4">
        <v>6</v>
      </c>
      <c r="I202" s="5"/>
      <c r="J202" s="6"/>
    </row>
    <row r="203" spans="1:10" x14ac:dyDescent="0.3">
      <c r="A203" s="1" t="str">
        <f t="shared" si="9"/>
        <v>333</v>
      </c>
      <c r="B203" t="str">
        <f>+VLOOKUP(BD_Capas[[#This Row],[idcapa]],Capas[],2,0)</f>
        <v>red_vial_senda_pol</v>
      </c>
      <c r="C203" s="3">
        <v>14</v>
      </c>
      <c r="D203" t="s">
        <v>256</v>
      </c>
      <c r="E203" s="20"/>
      <c r="F203" s="21"/>
      <c r="G203" s="4"/>
      <c r="I203" s="5"/>
      <c r="J203" s="6"/>
    </row>
    <row r="204" spans="1:10" x14ac:dyDescent="0.3">
      <c r="A204" s="1" t="str">
        <f t="shared" si="9"/>
        <v>333</v>
      </c>
      <c r="B204" t="str">
        <f>+VLOOKUP(BD_Capas[[#This Row],[idcapa]],Capas[],2,0)</f>
        <v>red_vial_senda_pol</v>
      </c>
      <c r="C204" s="3">
        <v>15</v>
      </c>
      <c r="D204" t="s">
        <v>1</v>
      </c>
      <c r="E204" s="20"/>
      <c r="F204" s="21"/>
      <c r="G204" s="4"/>
      <c r="I204" s="28"/>
      <c r="J204" s="29"/>
    </row>
    <row r="205" spans="1:10" x14ac:dyDescent="0.3">
      <c r="A205" s="1" t="str">
        <f t="shared" si="9"/>
        <v>333</v>
      </c>
      <c r="B205" t="str">
        <f>+VLOOKUP(BD_Capas[[#This Row],[idcapa]],Capas[],2,0)</f>
        <v>red_vial_senda_pol</v>
      </c>
      <c r="C205" s="3">
        <v>16</v>
      </c>
      <c r="D205" t="s">
        <v>5</v>
      </c>
      <c r="E205" s="20"/>
      <c r="F205" s="21"/>
      <c r="G205" s="4"/>
      <c r="I205" s="28"/>
      <c r="J205" s="29"/>
    </row>
    <row r="206" spans="1:10" x14ac:dyDescent="0.3">
      <c r="A206" s="1" t="str">
        <f t="shared" si="9"/>
        <v>333</v>
      </c>
      <c r="B206" t="str">
        <f>+VLOOKUP(BD_Capas[[#This Row],[idcapa]],Capas[],2,0)</f>
        <v>red_vial_senda_pol</v>
      </c>
      <c r="C206" s="3">
        <v>17</v>
      </c>
      <c r="D206" t="s">
        <v>19</v>
      </c>
      <c r="E206" s="20">
        <v>1</v>
      </c>
      <c r="F206" s="21" t="s">
        <v>19</v>
      </c>
      <c r="G206" s="4">
        <v>2</v>
      </c>
      <c r="I206" s="28"/>
      <c r="J206" s="29"/>
    </row>
    <row r="207" spans="1:10" x14ac:dyDescent="0.3">
      <c r="A207" s="1" t="str">
        <f t="shared" si="9"/>
        <v>333</v>
      </c>
      <c r="B207" t="str">
        <f>+VLOOKUP(BD_Capas[[#This Row],[idcapa]],Capas[],2,0)</f>
        <v>red_vial_senda_pol</v>
      </c>
      <c r="C207" s="3">
        <v>18</v>
      </c>
      <c r="D207" t="s">
        <v>28</v>
      </c>
      <c r="E207" s="20">
        <v>1</v>
      </c>
      <c r="F207" s="21" t="s">
        <v>28</v>
      </c>
      <c r="G207" s="4">
        <v>1</v>
      </c>
      <c r="I207" s="28"/>
      <c r="J207" s="29"/>
    </row>
    <row r="208" spans="1:10" x14ac:dyDescent="0.3">
      <c r="A208" s="1" t="str">
        <f t="shared" si="9"/>
        <v>333</v>
      </c>
      <c r="B208" t="str">
        <f>+VLOOKUP(BD_Capas[[#This Row],[idcapa]],Capas[],2,0)</f>
        <v>red_vial_senda_pol</v>
      </c>
      <c r="C208" s="3">
        <v>19</v>
      </c>
      <c r="D208" t="s">
        <v>257</v>
      </c>
      <c r="E208" s="20"/>
      <c r="F208" s="21"/>
      <c r="G208" s="4"/>
      <c r="I208" s="28"/>
      <c r="J208" s="29"/>
    </row>
    <row r="209" spans="1:10" x14ac:dyDescent="0.3">
      <c r="A209" s="1" t="str">
        <f t="shared" si="9"/>
        <v>333</v>
      </c>
      <c r="B209" t="str">
        <f>+VLOOKUP(BD_Capas[[#This Row],[idcapa]],Capas[],2,0)</f>
        <v>red_vial_senda_pol</v>
      </c>
      <c r="C209" s="3">
        <v>20</v>
      </c>
      <c r="D209" t="s">
        <v>258</v>
      </c>
      <c r="E209" s="20"/>
      <c r="F209" s="21"/>
      <c r="G209" s="4"/>
      <c r="I209" s="28"/>
      <c r="J209" s="29"/>
    </row>
    <row r="210" spans="1:10" x14ac:dyDescent="0.3">
      <c r="A210" s="37" t="s">
        <v>576</v>
      </c>
      <c r="B210" s="38" t="str">
        <f>+VLOOKUP(BD_Capas[[#This Row],[idcapa]],Capas[],2,0)</f>
        <v>red_vial_enlace_carretera_troncal_pol</v>
      </c>
      <c r="C210" s="39">
        <v>1</v>
      </c>
      <c r="D210" s="38" t="s">
        <v>247</v>
      </c>
      <c r="E210" s="20">
        <v>1</v>
      </c>
      <c r="F210" s="21" t="str">
        <f>+BD_Capas[[#This Row],[descripcion_capa]]</f>
        <v>Red Vial: Enlace Troncal</v>
      </c>
      <c r="G210" s="40">
        <v>7</v>
      </c>
      <c r="H210" s="38" t="s">
        <v>1354</v>
      </c>
      <c r="I210" s="41" t="str">
        <f>BD_Capas[[#This Row],[idcapa]]&amp;"-"&amp;BD_Capas[[#This Row],[posición_capa]]</f>
        <v>334-0</v>
      </c>
      <c r="J210" s="42">
        <v>0</v>
      </c>
    </row>
    <row r="211" spans="1:10" x14ac:dyDescent="0.3">
      <c r="A211" s="1" t="str">
        <f>+A210</f>
        <v>334</v>
      </c>
      <c r="B211" t="str">
        <f>+VLOOKUP(BD_Capas[[#This Row],[idcapa]],Capas[],2,0)</f>
        <v>red_vial_enlace_carretera_troncal_pol</v>
      </c>
      <c r="C211" s="3">
        <v>2</v>
      </c>
      <c r="D211" t="s">
        <v>55</v>
      </c>
      <c r="E211" s="20"/>
      <c r="F211" s="21"/>
      <c r="G211" s="4"/>
      <c r="I211" s="5"/>
      <c r="J211" s="6"/>
    </row>
    <row r="212" spans="1:10" x14ac:dyDescent="0.3">
      <c r="A212" s="1" t="str">
        <f t="shared" ref="A212:A229" si="10">+A211</f>
        <v>334</v>
      </c>
      <c r="B212" t="str">
        <f>+VLOOKUP(BD_Capas[[#This Row],[idcapa]],Capas[],2,0)</f>
        <v>red_vial_enlace_carretera_troncal_pol</v>
      </c>
      <c r="C212" s="3">
        <v>3</v>
      </c>
      <c r="D212" t="s">
        <v>248</v>
      </c>
      <c r="E212" s="20"/>
      <c r="F212" s="21"/>
      <c r="G212" s="4"/>
      <c r="I212" s="5"/>
      <c r="J212" s="6"/>
    </row>
    <row r="213" spans="1:10" x14ac:dyDescent="0.3">
      <c r="A213" s="1" t="str">
        <f t="shared" si="10"/>
        <v>334</v>
      </c>
      <c r="B213" t="str">
        <f>+VLOOKUP(BD_Capas[[#This Row],[idcapa]],Capas[],2,0)</f>
        <v>red_vial_enlace_carretera_troncal_pol</v>
      </c>
      <c r="C213" s="3">
        <v>4</v>
      </c>
      <c r="D213" t="s">
        <v>249</v>
      </c>
      <c r="E213" s="20"/>
      <c r="F213" s="21"/>
      <c r="G213" s="4"/>
      <c r="I213" s="5"/>
      <c r="J213" s="6"/>
    </row>
    <row r="214" spans="1:10" x14ac:dyDescent="0.3">
      <c r="A214" s="1" t="str">
        <f t="shared" si="10"/>
        <v>334</v>
      </c>
      <c r="B214" t="str">
        <f>+VLOOKUP(BD_Capas[[#This Row],[idcapa]],Capas[],2,0)</f>
        <v>red_vial_enlace_carretera_troncal_pol</v>
      </c>
      <c r="C214" s="3">
        <v>5</v>
      </c>
      <c r="D214" t="s">
        <v>250</v>
      </c>
      <c r="E214" s="20">
        <v>1</v>
      </c>
      <c r="F214" s="21" t="s">
        <v>650</v>
      </c>
      <c r="G214" s="4">
        <v>3</v>
      </c>
      <c r="H214" t="str">
        <f>+H210&amp;" - Detalle"</f>
        <v>Red Vial: Enlace Troncal - Detalle</v>
      </c>
      <c r="I214" s="28" t="str">
        <f>BD_Capas[[#This Row],[idcapa]]&amp;"-"&amp;BD_Capas[[#This Row],[posición_capa]]</f>
        <v>334-1</v>
      </c>
      <c r="J214" s="29">
        <v>1</v>
      </c>
    </row>
    <row r="215" spans="1:10" x14ac:dyDescent="0.3">
      <c r="A215" s="1" t="str">
        <f t="shared" si="10"/>
        <v>334</v>
      </c>
      <c r="B215" t="str">
        <f>+VLOOKUP(BD_Capas[[#This Row],[idcapa]],Capas[],2,0)</f>
        <v>red_vial_enlace_carretera_troncal_pol</v>
      </c>
      <c r="C215" s="3">
        <v>6</v>
      </c>
      <c r="D215" t="s">
        <v>251</v>
      </c>
      <c r="E215" s="20"/>
      <c r="F215" s="21"/>
      <c r="G215" s="4"/>
      <c r="I215" s="5"/>
      <c r="J215" s="6"/>
    </row>
    <row r="216" spans="1:10" x14ac:dyDescent="0.3">
      <c r="A216" s="1" t="str">
        <f t="shared" si="10"/>
        <v>334</v>
      </c>
      <c r="B216" t="str">
        <f>+VLOOKUP(BD_Capas[[#This Row],[idcapa]],Capas[],2,0)</f>
        <v>red_vial_enlace_carretera_troncal_pol</v>
      </c>
      <c r="C216" s="3">
        <v>7</v>
      </c>
      <c r="D216" t="s">
        <v>252</v>
      </c>
      <c r="E216" s="20"/>
      <c r="F216" s="21"/>
      <c r="G216" s="4"/>
      <c r="I216" s="5"/>
      <c r="J216" s="6"/>
    </row>
    <row r="217" spans="1:10" x14ac:dyDescent="0.3">
      <c r="A217" s="1" t="str">
        <f t="shared" si="10"/>
        <v>334</v>
      </c>
      <c r="B217" t="str">
        <f>+VLOOKUP(BD_Capas[[#This Row],[idcapa]],Capas[],2,0)</f>
        <v>red_vial_enlace_carretera_troncal_pol</v>
      </c>
      <c r="C217" s="3">
        <v>8</v>
      </c>
      <c r="D217" t="s">
        <v>2</v>
      </c>
      <c r="E217" s="20"/>
      <c r="F217" s="21"/>
      <c r="G217" s="4"/>
      <c r="I217" s="5"/>
      <c r="J217" s="6"/>
    </row>
    <row r="218" spans="1:10" x14ac:dyDescent="0.3">
      <c r="A218" s="1" t="str">
        <f t="shared" si="10"/>
        <v>334</v>
      </c>
      <c r="B218" t="str">
        <f>+VLOOKUP(BD_Capas[[#This Row],[idcapa]],Capas[],2,0)</f>
        <v>red_vial_enlace_carretera_troncal_pol</v>
      </c>
      <c r="C218" s="3">
        <v>9</v>
      </c>
      <c r="D218" t="s">
        <v>253</v>
      </c>
      <c r="E218" s="20">
        <v>1</v>
      </c>
      <c r="F218" s="21" t="s">
        <v>12</v>
      </c>
      <c r="G218" s="4">
        <v>4</v>
      </c>
      <c r="I218" s="5"/>
      <c r="J218" s="6"/>
    </row>
    <row r="219" spans="1:10" x14ac:dyDescent="0.3">
      <c r="A219" s="1" t="str">
        <f t="shared" si="10"/>
        <v>334</v>
      </c>
      <c r="B219" t="str">
        <f>+VLOOKUP(BD_Capas[[#This Row],[idcapa]],Capas[],2,0)</f>
        <v>red_vial_enlace_carretera_troncal_pol</v>
      </c>
      <c r="C219" s="3">
        <v>10</v>
      </c>
      <c r="D219" t="s">
        <v>3</v>
      </c>
      <c r="E219" s="20"/>
      <c r="F219" s="21"/>
      <c r="G219" s="4"/>
      <c r="I219" s="5"/>
      <c r="J219" s="6"/>
    </row>
    <row r="220" spans="1:10" x14ac:dyDescent="0.3">
      <c r="A220" s="1" t="str">
        <f t="shared" si="10"/>
        <v>334</v>
      </c>
      <c r="B220" t="str">
        <f>+VLOOKUP(BD_Capas[[#This Row],[idcapa]],Capas[],2,0)</f>
        <v>red_vial_enlace_carretera_troncal_pol</v>
      </c>
      <c r="C220" s="3">
        <v>11</v>
      </c>
      <c r="D220" t="s">
        <v>254</v>
      </c>
      <c r="E220" s="20">
        <v>1</v>
      </c>
      <c r="F220" s="21" t="s">
        <v>13</v>
      </c>
      <c r="G220" s="4">
        <v>5</v>
      </c>
      <c r="I220" s="5"/>
      <c r="J220" s="6"/>
    </row>
    <row r="221" spans="1:10" x14ac:dyDescent="0.3">
      <c r="A221" s="1" t="str">
        <f t="shared" si="10"/>
        <v>334</v>
      </c>
      <c r="B221" t="str">
        <f>+VLOOKUP(BD_Capas[[#This Row],[idcapa]],Capas[],2,0)</f>
        <v>red_vial_enlace_carretera_troncal_pol</v>
      </c>
      <c r="C221" s="3">
        <v>12</v>
      </c>
      <c r="D221" t="s">
        <v>4</v>
      </c>
      <c r="E221" s="20"/>
      <c r="F221" s="21"/>
      <c r="G221" s="4"/>
      <c r="I221" s="5"/>
      <c r="J221" s="6"/>
    </row>
    <row r="222" spans="1:10" x14ac:dyDescent="0.3">
      <c r="A222" s="1" t="str">
        <f t="shared" si="10"/>
        <v>334</v>
      </c>
      <c r="B222" t="str">
        <f>+VLOOKUP(BD_Capas[[#This Row],[idcapa]],Capas[],2,0)</f>
        <v>red_vial_enlace_carretera_troncal_pol</v>
      </c>
      <c r="C222" s="3">
        <v>13</v>
      </c>
      <c r="D222" t="s">
        <v>255</v>
      </c>
      <c r="E222" s="20">
        <v>1</v>
      </c>
      <c r="F222" s="21" t="s">
        <v>14</v>
      </c>
      <c r="G222" s="4">
        <v>6</v>
      </c>
      <c r="I222" s="5"/>
      <c r="J222" s="6"/>
    </row>
    <row r="223" spans="1:10" x14ac:dyDescent="0.3">
      <c r="A223" s="1" t="str">
        <f t="shared" si="10"/>
        <v>334</v>
      </c>
      <c r="B223" t="str">
        <f>+VLOOKUP(BD_Capas[[#This Row],[idcapa]],Capas[],2,0)</f>
        <v>red_vial_enlace_carretera_troncal_pol</v>
      </c>
      <c r="C223" s="3">
        <v>14</v>
      </c>
      <c r="D223" t="s">
        <v>256</v>
      </c>
      <c r="E223" s="20"/>
      <c r="F223" s="21"/>
      <c r="G223" s="4"/>
      <c r="I223" s="5"/>
      <c r="J223" s="6"/>
    </row>
    <row r="224" spans="1:10" x14ac:dyDescent="0.3">
      <c r="A224" s="1" t="str">
        <f t="shared" si="10"/>
        <v>334</v>
      </c>
      <c r="B224" t="str">
        <f>+VLOOKUP(BD_Capas[[#This Row],[idcapa]],Capas[],2,0)</f>
        <v>red_vial_enlace_carretera_troncal_pol</v>
      </c>
      <c r="C224" s="3">
        <v>15</v>
      </c>
      <c r="D224" t="s">
        <v>1</v>
      </c>
      <c r="E224" s="20"/>
      <c r="F224" s="21"/>
      <c r="G224" s="4"/>
      <c r="I224" s="28"/>
      <c r="J224" s="29"/>
    </row>
    <row r="225" spans="1:10" x14ac:dyDescent="0.3">
      <c r="A225" s="1" t="str">
        <f t="shared" si="10"/>
        <v>334</v>
      </c>
      <c r="B225" t="str">
        <f>+VLOOKUP(BD_Capas[[#This Row],[idcapa]],Capas[],2,0)</f>
        <v>red_vial_enlace_carretera_troncal_pol</v>
      </c>
      <c r="C225" s="3">
        <v>16</v>
      </c>
      <c r="D225" t="s">
        <v>5</v>
      </c>
      <c r="E225" s="20"/>
      <c r="F225" s="21"/>
      <c r="G225" s="4"/>
      <c r="I225" s="28"/>
      <c r="J225" s="29"/>
    </row>
    <row r="226" spans="1:10" x14ac:dyDescent="0.3">
      <c r="A226" s="1" t="str">
        <f t="shared" si="10"/>
        <v>334</v>
      </c>
      <c r="B226" t="str">
        <f>+VLOOKUP(BD_Capas[[#This Row],[idcapa]],Capas[],2,0)</f>
        <v>red_vial_enlace_carretera_troncal_pol</v>
      </c>
      <c r="C226" s="3">
        <v>17</v>
      </c>
      <c r="D226" t="s">
        <v>19</v>
      </c>
      <c r="E226" s="20">
        <v>1</v>
      </c>
      <c r="F226" s="21" t="s">
        <v>19</v>
      </c>
      <c r="G226" s="4">
        <v>2</v>
      </c>
      <c r="I226" s="28"/>
      <c r="J226" s="29"/>
    </row>
    <row r="227" spans="1:10" x14ac:dyDescent="0.3">
      <c r="A227" s="1" t="str">
        <f t="shared" si="10"/>
        <v>334</v>
      </c>
      <c r="B227" t="str">
        <f>+VLOOKUP(BD_Capas[[#This Row],[idcapa]],Capas[],2,0)</f>
        <v>red_vial_enlace_carretera_troncal_pol</v>
      </c>
      <c r="C227" s="3">
        <v>18</v>
      </c>
      <c r="D227" t="s">
        <v>28</v>
      </c>
      <c r="E227" s="20">
        <v>1</v>
      </c>
      <c r="F227" s="21" t="s">
        <v>28</v>
      </c>
      <c r="G227" s="4">
        <v>1</v>
      </c>
      <c r="I227" s="28"/>
      <c r="J227" s="29"/>
    </row>
    <row r="228" spans="1:10" x14ac:dyDescent="0.3">
      <c r="A228" s="1" t="str">
        <f t="shared" si="10"/>
        <v>334</v>
      </c>
      <c r="B228" t="str">
        <f>+VLOOKUP(BD_Capas[[#This Row],[idcapa]],Capas[],2,0)</f>
        <v>red_vial_enlace_carretera_troncal_pol</v>
      </c>
      <c r="C228" s="3">
        <v>19</v>
      </c>
      <c r="D228" t="s">
        <v>257</v>
      </c>
      <c r="E228" s="20"/>
      <c r="F228" s="21"/>
      <c r="G228" s="4"/>
      <c r="I228" s="28"/>
      <c r="J228" s="29"/>
    </row>
    <row r="229" spans="1:10" x14ac:dyDescent="0.3">
      <c r="A229" s="1" t="str">
        <f t="shared" si="10"/>
        <v>334</v>
      </c>
      <c r="B229" t="str">
        <f>+VLOOKUP(BD_Capas[[#This Row],[idcapa]],Capas[],2,0)</f>
        <v>red_vial_enlace_carretera_troncal_pol</v>
      </c>
      <c r="C229" s="3">
        <v>20</v>
      </c>
      <c r="D229" t="s">
        <v>258</v>
      </c>
      <c r="E229" s="20"/>
      <c r="F229" s="21"/>
      <c r="G229" s="4"/>
      <c r="I229" s="28"/>
      <c r="J229" s="29"/>
    </row>
    <row r="230" spans="1:10" x14ac:dyDescent="0.3">
      <c r="A230" s="37" t="s">
        <v>577</v>
      </c>
      <c r="B230" s="38" t="str">
        <f>+VLOOKUP(BD_Capas[[#This Row],[idcapa]],Capas[],2,0)</f>
        <v>red_vial_enlace_carretera_principal_pol</v>
      </c>
      <c r="C230" s="39">
        <v>1</v>
      </c>
      <c r="D230" s="38" t="s">
        <v>247</v>
      </c>
      <c r="E230" s="20">
        <v>1</v>
      </c>
      <c r="F230" s="21" t="str">
        <f>+BD_Capas[[#This Row],[descripcion_capa]]</f>
        <v>Red Vial: Enlace Principal</v>
      </c>
      <c r="G230" s="40">
        <v>7</v>
      </c>
      <c r="H230" s="38" t="s">
        <v>1355</v>
      </c>
      <c r="I230" s="41" t="str">
        <f>BD_Capas[[#This Row],[idcapa]]&amp;"-"&amp;BD_Capas[[#This Row],[posición_capa]]</f>
        <v>335-0</v>
      </c>
      <c r="J230" s="42">
        <v>0</v>
      </c>
    </row>
    <row r="231" spans="1:10" x14ac:dyDescent="0.3">
      <c r="A231" s="1" t="str">
        <f>+A230</f>
        <v>335</v>
      </c>
      <c r="B231" t="str">
        <f>+VLOOKUP(BD_Capas[[#This Row],[idcapa]],Capas[],2,0)</f>
        <v>red_vial_enlace_carretera_principal_pol</v>
      </c>
      <c r="C231" s="3">
        <v>2</v>
      </c>
      <c r="D231" t="s">
        <v>55</v>
      </c>
      <c r="E231" s="20"/>
      <c r="F231" s="21"/>
      <c r="G231" s="4"/>
      <c r="I231" s="5"/>
      <c r="J231" s="6"/>
    </row>
    <row r="232" spans="1:10" x14ac:dyDescent="0.3">
      <c r="A232" s="1" t="str">
        <f t="shared" ref="A232:A249" si="11">+A231</f>
        <v>335</v>
      </c>
      <c r="B232" t="str">
        <f>+VLOOKUP(BD_Capas[[#This Row],[idcapa]],Capas[],2,0)</f>
        <v>red_vial_enlace_carretera_principal_pol</v>
      </c>
      <c r="C232" s="3">
        <v>3</v>
      </c>
      <c r="D232" t="s">
        <v>248</v>
      </c>
      <c r="E232" s="20"/>
      <c r="F232" s="21"/>
      <c r="G232" s="4"/>
      <c r="I232" s="5"/>
      <c r="J232" s="6"/>
    </row>
    <row r="233" spans="1:10" x14ac:dyDescent="0.3">
      <c r="A233" s="1" t="str">
        <f t="shared" si="11"/>
        <v>335</v>
      </c>
      <c r="B233" t="str">
        <f>+VLOOKUP(BD_Capas[[#This Row],[idcapa]],Capas[],2,0)</f>
        <v>red_vial_enlace_carretera_principal_pol</v>
      </c>
      <c r="C233" s="3">
        <v>4</v>
      </c>
      <c r="D233" t="s">
        <v>249</v>
      </c>
      <c r="E233" s="20"/>
      <c r="F233" s="21"/>
      <c r="G233" s="4"/>
      <c r="I233" s="5"/>
      <c r="J233" s="6"/>
    </row>
    <row r="234" spans="1:10" x14ac:dyDescent="0.3">
      <c r="A234" s="1" t="str">
        <f t="shared" si="11"/>
        <v>335</v>
      </c>
      <c r="B234" t="str">
        <f>+VLOOKUP(BD_Capas[[#This Row],[idcapa]],Capas[],2,0)</f>
        <v>red_vial_enlace_carretera_principal_pol</v>
      </c>
      <c r="C234" s="3">
        <v>5</v>
      </c>
      <c r="D234" t="s">
        <v>250</v>
      </c>
      <c r="E234" s="20">
        <v>1</v>
      </c>
      <c r="F234" s="21" t="s">
        <v>650</v>
      </c>
      <c r="G234" s="4">
        <v>3</v>
      </c>
      <c r="H234" t="str">
        <f>+H230&amp;" - Detalle"</f>
        <v>Red Vial: Enlace Principal - Detalle</v>
      </c>
      <c r="I234" s="28" t="str">
        <f>BD_Capas[[#This Row],[idcapa]]&amp;"-"&amp;BD_Capas[[#This Row],[posición_capa]]</f>
        <v>335-1</v>
      </c>
      <c r="J234" s="29">
        <v>1</v>
      </c>
    </row>
    <row r="235" spans="1:10" x14ac:dyDescent="0.3">
      <c r="A235" s="1" t="str">
        <f t="shared" si="11"/>
        <v>335</v>
      </c>
      <c r="B235" t="str">
        <f>+VLOOKUP(BD_Capas[[#This Row],[idcapa]],Capas[],2,0)</f>
        <v>red_vial_enlace_carretera_principal_pol</v>
      </c>
      <c r="C235" s="3">
        <v>6</v>
      </c>
      <c r="D235" t="s">
        <v>251</v>
      </c>
      <c r="E235" s="20"/>
      <c r="F235" s="21"/>
      <c r="G235" s="4"/>
      <c r="I235" s="5"/>
      <c r="J235" s="6"/>
    </row>
    <row r="236" spans="1:10" x14ac:dyDescent="0.3">
      <c r="A236" s="1" t="str">
        <f t="shared" si="11"/>
        <v>335</v>
      </c>
      <c r="B236" t="str">
        <f>+VLOOKUP(BD_Capas[[#This Row],[idcapa]],Capas[],2,0)</f>
        <v>red_vial_enlace_carretera_principal_pol</v>
      </c>
      <c r="C236" s="3">
        <v>7</v>
      </c>
      <c r="D236" t="s">
        <v>252</v>
      </c>
      <c r="E236" s="20"/>
      <c r="F236" s="21"/>
      <c r="G236" s="4"/>
      <c r="I236" s="5"/>
      <c r="J236" s="6"/>
    </row>
    <row r="237" spans="1:10" x14ac:dyDescent="0.3">
      <c r="A237" s="1" t="str">
        <f t="shared" si="11"/>
        <v>335</v>
      </c>
      <c r="B237" t="str">
        <f>+VLOOKUP(BD_Capas[[#This Row],[idcapa]],Capas[],2,0)</f>
        <v>red_vial_enlace_carretera_principal_pol</v>
      </c>
      <c r="C237" s="3">
        <v>8</v>
      </c>
      <c r="D237" t="s">
        <v>2</v>
      </c>
      <c r="E237" s="20"/>
      <c r="F237" s="21"/>
      <c r="G237" s="4"/>
      <c r="I237" s="5"/>
      <c r="J237" s="6"/>
    </row>
    <row r="238" spans="1:10" x14ac:dyDescent="0.3">
      <c r="A238" s="1" t="str">
        <f t="shared" si="11"/>
        <v>335</v>
      </c>
      <c r="B238" t="str">
        <f>+VLOOKUP(BD_Capas[[#This Row],[idcapa]],Capas[],2,0)</f>
        <v>red_vial_enlace_carretera_principal_pol</v>
      </c>
      <c r="C238" s="3">
        <v>9</v>
      </c>
      <c r="D238" t="s">
        <v>253</v>
      </c>
      <c r="E238" s="20">
        <v>1</v>
      </c>
      <c r="F238" s="21" t="s">
        <v>12</v>
      </c>
      <c r="G238" s="4">
        <v>4</v>
      </c>
      <c r="I238" s="5"/>
      <c r="J238" s="6"/>
    </row>
    <row r="239" spans="1:10" x14ac:dyDescent="0.3">
      <c r="A239" s="1" t="str">
        <f t="shared" si="11"/>
        <v>335</v>
      </c>
      <c r="B239" t="str">
        <f>+VLOOKUP(BD_Capas[[#This Row],[idcapa]],Capas[],2,0)</f>
        <v>red_vial_enlace_carretera_principal_pol</v>
      </c>
      <c r="C239" s="3">
        <v>10</v>
      </c>
      <c r="D239" t="s">
        <v>3</v>
      </c>
      <c r="E239" s="20"/>
      <c r="F239" s="21"/>
      <c r="G239" s="4"/>
      <c r="I239" s="5"/>
      <c r="J239" s="6"/>
    </row>
    <row r="240" spans="1:10" x14ac:dyDescent="0.3">
      <c r="A240" s="1" t="str">
        <f t="shared" si="11"/>
        <v>335</v>
      </c>
      <c r="B240" t="str">
        <f>+VLOOKUP(BD_Capas[[#This Row],[idcapa]],Capas[],2,0)</f>
        <v>red_vial_enlace_carretera_principal_pol</v>
      </c>
      <c r="C240" s="3">
        <v>11</v>
      </c>
      <c r="D240" t="s">
        <v>254</v>
      </c>
      <c r="E240" s="20">
        <v>1</v>
      </c>
      <c r="F240" s="21" t="s">
        <v>13</v>
      </c>
      <c r="G240" s="4">
        <v>5</v>
      </c>
      <c r="I240" s="5"/>
      <c r="J240" s="6"/>
    </row>
    <row r="241" spans="1:10" x14ac:dyDescent="0.3">
      <c r="A241" s="1" t="str">
        <f t="shared" si="11"/>
        <v>335</v>
      </c>
      <c r="B241" t="str">
        <f>+VLOOKUP(BD_Capas[[#This Row],[idcapa]],Capas[],2,0)</f>
        <v>red_vial_enlace_carretera_principal_pol</v>
      </c>
      <c r="C241" s="3">
        <v>12</v>
      </c>
      <c r="D241" t="s">
        <v>4</v>
      </c>
      <c r="E241" s="20"/>
      <c r="F241" s="21"/>
      <c r="G241" s="4"/>
      <c r="I241" s="5"/>
      <c r="J241" s="6"/>
    </row>
    <row r="242" spans="1:10" x14ac:dyDescent="0.3">
      <c r="A242" s="1" t="str">
        <f t="shared" si="11"/>
        <v>335</v>
      </c>
      <c r="B242" t="str">
        <f>+VLOOKUP(BD_Capas[[#This Row],[idcapa]],Capas[],2,0)</f>
        <v>red_vial_enlace_carretera_principal_pol</v>
      </c>
      <c r="C242" s="3">
        <v>13</v>
      </c>
      <c r="D242" t="s">
        <v>255</v>
      </c>
      <c r="E242" s="20">
        <v>1</v>
      </c>
      <c r="F242" s="21" t="s">
        <v>14</v>
      </c>
      <c r="G242" s="4">
        <v>6</v>
      </c>
      <c r="I242" s="5"/>
      <c r="J242" s="6"/>
    </row>
    <row r="243" spans="1:10" x14ac:dyDescent="0.3">
      <c r="A243" s="1" t="str">
        <f t="shared" si="11"/>
        <v>335</v>
      </c>
      <c r="B243" t="str">
        <f>+VLOOKUP(BD_Capas[[#This Row],[idcapa]],Capas[],2,0)</f>
        <v>red_vial_enlace_carretera_principal_pol</v>
      </c>
      <c r="C243" s="3">
        <v>14</v>
      </c>
      <c r="D243" t="s">
        <v>256</v>
      </c>
      <c r="E243" s="20"/>
      <c r="F243" s="21"/>
      <c r="G243" s="4"/>
      <c r="I243" s="5"/>
      <c r="J243" s="6"/>
    </row>
    <row r="244" spans="1:10" x14ac:dyDescent="0.3">
      <c r="A244" s="1" t="str">
        <f t="shared" si="11"/>
        <v>335</v>
      </c>
      <c r="B244" t="str">
        <f>+VLOOKUP(BD_Capas[[#This Row],[idcapa]],Capas[],2,0)</f>
        <v>red_vial_enlace_carretera_principal_pol</v>
      </c>
      <c r="C244" s="3">
        <v>15</v>
      </c>
      <c r="D244" t="s">
        <v>1</v>
      </c>
      <c r="E244" s="20"/>
      <c r="F244" s="21"/>
      <c r="G244" s="4"/>
      <c r="I244" s="28"/>
      <c r="J244" s="29"/>
    </row>
    <row r="245" spans="1:10" x14ac:dyDescent="0.3">
      <c r="A245" s="1" t="str">
        <f t="shared" si="11"/>
        <v>335</v>
      </c>
      <c r="B245" t="str">
        <f>+VLOOKUP(BD_Capas[[#This Row],[idcapa]],Capas[],2,0)</f>
        <v>red_vial_enlace_carretera_principal_pol</v>
      </c>
      <c r="C245" s="3">
        <v>16</v>
      </c>
      <c r="D245" t="s">
        <v>5</v>
      </c>
      <c r="E245" s="20"/>
      <c r="F245" s="21"/>
      <c r="G245" s="4"/>
      <c r="I245" s="28"/>
      <c r="J245" s="29"/>
    </row>
    <row r="246" spans="1:10" x14ac:dyDescent="0.3">
      <c r="A246" s="1" t="str">
        <f t="shared" si="11"/>
        <v>335</v>
      </c>
      <c r="B246" t="str">
        <f>+VLOOKUP(BD_Capas[[#This Row],[idcapa]],Capas[],2,0)</f>
        <v>red_vial_enlace_carretera_principal_pol</v>
      </c>
      <c r="C246" s="3">
        <v>17</v>
      </c>
      <c r="D246" t="s">
        <v>19</v>
      </c>
      <c r="E246" s="20">
        <v>1</v>
      </c>
      <c r="F246" s="21" t="s">
        <v>19</v>
      </c>
      <c r="G246" s="4">
        <v>2</v>
      </c>
      <c r="I246" s="28"/>
      <c r="J246" s="29"/>
    </row>
    <row r="247" spans="1:10" x14ac:dyDescent="0.3">
      <c r="A247" s="1" t="str">
        <f t="shared" si="11"/>
        <v>335</v>
      </c>
      <c r="B247" t="str">
        <f>+VLOOKUP(BD_Capas[[#This Row],[idcapa]],Capas[],2,0)</f>
        <v>red_vial_enlace_carretera_principal_pol</v>
      </c>
      <c r="C247" s="3">
        <v>18</v>
      </c>
      <c r="D247" t="s">
        <v>28</v>
      </c>
      <c r="E247" s="20">
        <v>1</v>
      </c>
      <c r="F247" s="21" t="s">
        <v>28</v>
      </c>
      <c r="G247" s="4">
        <v>1</v>
      </c>
      <c r="I247" s="28"/>
      <c r="J247" s="29"/>
    </row>
    <row r="248" spans="1:10" x14ac:dyDescent="0.3">
      <c r="A248" s="1" t="str">
        <f t="shared" si="11"/>
        <v>335</v>
      </c>
      <c r="B248" t="str">
        <f>+VLOOKUP(BD_Capas[[#This Row],[idcapa]],Capas[],2,0)</f>
        <v>red_vial_enlace_carretera_principal_pol</v>
      </c>
      <c r="C248" s="3">
        <v>19</v>
      </c>
      <c r="D248" t="s">
        <v>257</v>
      </c>
      <c r="E248" s="20"/>
      <c r="F248" s="21"/>
      <c r="G248" s="4"/>
      <c r="I248" s="28"/>
      <c r="J248" s="29"/>
    </row>
    <row r="249" spans="1:10" x14ac:dyDescent="0.3">
      <c r="A249" s="1" t="str">
        <f t="shared" si="11"/>
        <v>335</v>
      </c>
      <c r="B249" t="str">
        <f>+VLOOKUP(BD_Capas[[#This Row],[idcapa]],Capas[],2,0)</f>
        <v>red_vial_enlace_carretera_principal_pol</v>
      </c>
      <c r="C249" s="3">
        <v>20</v>
      </c>
      <c r="D249" t="s">
        <v>258</v>
      </c>
      <c r="E249" s="20"/>
      <c r="F249" s="21"/>
      <c r="G249" s="4"/>
      <c r="I249" s="28"/>
      <c r="J249" s="29"/>
    </row>
    <row r="250" spans="1:10" x14ac:dyDescent="0.3">
      <c r="A250" s="37" t="s">
        <v>578</v>
      </c>
      <c r="B250" s="38" t="str">
        <f>+VLOOKUP(BD_Capas[[#This Row],[idcapa]],Capas[],2,0)</f>
        <v>red_vial_camino_grado_5_pol</v>
      </c>
      <c r="C250" s="39">
        <v>1</v>
      </c>
      <c r="D250" s="38" t="s">
        <v>247</v>
      </c>
      <c r="E250" s="20">
        <v>1</v>
      </c>
      <c r="F250" s="21" t="str">
        <f>+BD_Capas[[#This Row],[descripcion_capa]]</f>
        <v>Red Vial: Camino Grado 5</v>
      </c>
      <c r="G250" s="40">
        <v>7</v>
      </c>
      <c r="H250" s="38" t="s">
        <v>1356</v>
      </c>
      <c r="I250" s="41" t="str">
        <f>BD_Capas[[#This Row],[idcapa]]&amp;"-"&amp;BD_Capas[[#This Row],[posición_capa]]</f>
        <v>336-0</v>
      </c>
      <c r="J250" s="42">
        <v>0</v>
      </c>
    </row>
    <row r="251" spans="1:10" x14ac:dyDescent="0.3">
      <c r="A251" s="1" t="str">
        <f>+A250</f>
        <v>336</v>
      </c>
      <c r="B251" t="str">
        <f>+VLOOKUP(BD_Capas[[#This Row],[idcapa]],Capas[],2,0)</f>
        <v>red_vial_camino_grado_5_pol</v>
      </c>
      <c r="C251" s="3">
        <v>2</v>
      </c>
      <c r="D251" t="s">
        <v>55</v>
      </c>
      <c r="E251" s="20"/>
      <c r="F251" s="21"/>
      <c r="G251" s="4"/>
      <c r="I251" s="5"/>
      <c r="J251" s="6"/>
    </row>
    <row r="252" spans="1:10" x14ac:dyDescent="0.3">
      <c r="A252" s="1" t="str">
        <f t="shared" ref="A252:A269" si="12">+A251</f>
        <v>336</v>
      </c>
      <c r="B252" t="str">
        <f>+VLOOKUP(BD_Capas[[#This Row],[idcapa]],Capas[],2,0)</f>
        <v>red_vial_camino_grado_5_pol</v>
      </c>
      <c r="C252" s="3">
        <v>3</v>
      </c>
      <c r="D252" t="s">
        <v>248</v>
      </c>
      <c r="E252" s="20"/>
      <c r="F252" s="21"/>
      <c r="G252" s="4"/>
      <c r="I252" s="5"/>
      <c r="J252" s="6"/>
    </row>
    <row r="253" spans="1:10" x14ac:dyDescent="0.3">
      <c r="A253" s="1" t="str">
        <f t="shared" si="12"/>
        <v>336</v>
      </c>
      <c r="B253" t="str">
        <f>+VLOOKUP(BD_Capas[[#This Row],[idcapa]],Capas[],2,0)</f>
        <v>red_vial_camino_grado_5_pol</v>
      </c>
      <c r="C253" s="3">
        <v>4</v>
      </c>
      <c r="D253" t="s">
        <v>249</v>
      </c>
      <c r="E253" s="20"/>
      <c r="F253" s="21"/>
      <c r="G253" s="4"/>
      <c r="I253" s="5"/>
      <c r="J253" s="6"/>
    </row>
    <row r="254" spans="1:10" x14ac:dyDescent="0.3">
      <c r="A254" s="1" t="str">
        <f t="shared" si="12"/>
        <v>336</v>
      </c>
      <c r="B254" t="str">
        <f>+VLOOKUP(BD_Capas[[#This Row],[idcapa]],Capas[],2,0)</f>
        <v>red_vial_camino_grado_5_pol</v>
      </c>
      <c r="C254" s="3">
        <v>5</v>
      </c>
      <c r="D254" t="s">
        <v>250</v>
      </c>
      <c r="E254" s="20">
        <v>1</v>
      </c>
      <c r="F254" s="21" t="s">
        <v>650</v>
      </c>
      <c r="G254" s="4">
        <v>3</v>
      </c>
      <c r="H254" t="str">
        <f>+H250&amp;" - Detalle"</f>
        <v>Red Vial: Camino Grado 5 - Detalle</v>
      </c>
      <c r="I254" s="28" t="str">
        <f>BD_Capas[[#This Row],[idcapa]]&amp;"-"&amp;BD_Capas[[#This Row],[posición_capa]]</f>
        <v>336-1</v>
      </c>
      <c r="J254" s="29">
        <v>1</v>
      </c>
    </row>
    <row r="255" spans="1:10" x14ac:dyDescent="0.3">
      <c r="A255" s="1" t="str">
        <f t="shared" si="12"/>
        <v>336</v>
      </c>
      <c r="B255" t="str">
        <f>+VLOOKUP(BD_Capas[[#This Row],[idcapa]],Capas[],2,0)</f>
        <v>red_vial_camino_grado_5_pol</v>
      </c>
      <c r="C255" s="3">
        <v>6</v>
      </c>
      <c r="D255" t="s">
        <v>251</v>
      </c>
      <c r="E255" s="20"/>
      <c r="F255" s="21"/>
      <c r="G255" s="4"/>
      <c r="I255" s="5"/>
      <c r="J255" s="6"/>
    </row>
    <row r="256" spans="1:10" x14ac:dyDescent="0.3">
      <c r="A256" s="1" t="str">
        <f t="shared" si="12"/>
        <v>336</v>
      </c>
      <c r="B256" t="str">
        <f>+VLOOKUP(BD_Capas[[#This Row],[idcapa]],Capas[],2,0)</f>
        <v>red_vial_camino_grado_5_pol</v>
      </c>
      <c r="C256" s="3">
        <v>7</v>
      </c>
      <c r="D256" t="s">
        <v>252</v>
      </c>
      <c r="E256" s="20"/>
      <c r="F256" s="21"/>
      <c r="G256" s="4"/>
      <c r="I256" s="5"/>
      <c r="J256" s="6"/>
    </row>
    <row r="257" spans="1:10" x14ac:dyDescent="0.3">
      <c r="A257" s="1" t="str">
        <f t="shared" si="12"/>
        <v>336</v>
      </c>
      <c r="B257" t="str">
        <f>+VLOOKUP(BD_Capas[[#This Row],[idcapa]],Capas[],2,0)</f>
        <v>red_vial_camino_grado_5_pol</v>
      </c>
      <c r="C257" s="3">
        <v>8</v>
      </c>
      <c r="D257" t="s">
        <v>2</v>
      </c>
      <c r="E257" s="20"/>
      <c r="F257" s="21"/>
      <c r="G257" s="4"/>
      <c r="I257" s="5"/>
      <c r="J257" s="6"/>
    </row>
    <row r="258" spans="1:10" x14ac:dyDescent="0.3">
      <c r="A258" s="1" t="str">
        <f t="shared" si="12"/>
        <v>336</v>
      </c>
      <c r="B258" t="str">
        <f>+VLOOKUP(BD_Capas[[#This Row],[idcapa]],Capas[],2,0)</f>
        <v>red_vial_camino_grado_5_pol</v>
      </c>
      <c r="C258" s="3">
        <v>9</v>
      </c>
      <c r="D258" t="s">
        <v>253</v>
      </c>
      <c r="E258" s="20">
        <v>1</v>
      </c>
      <c r="F258" s="21" t="s">
        <v>12</v>
      </c>
      <c r="G258" s="4">
        <v>4</v>
      </c>
      <c r="I258" s="5"/>
      <c r="J258" s="6"/>
    </row>
    <row r="259" spans="1:10" x14ac:dyDescent="0.3">
      <c r="A259" s="1" t="str">
        <f t="shared" si="12"/>
        <v>336</v>
      </c>
      <c r="B259" t="str">
        <f>+VLOOKUP(BD_Capas[[#This Row],[idcapa]],Capas[],2,0)</f>
        <v>red_vial_camino_grado_5_pol</v>
      </c>
      <c r="C259" s="3">
        <v>10</v>
      </c>
      <c r="D259" t="s">
        <v>3</v>
      </c>
      <c r="E259" s="20"/>
      <c r="F259" s="21"/>
      <c r="G259" s="4"/>
      <c r="I259" s="5"/>
      <c r="J259" s="6"/>
    </row>
    <row r="260" spans="1:10" x14ac:dyDescent="0.3">
      <c r="A260" s="1" t="str">
        <f t="shared" si="12"/>
        <v>336</v>
      </c>
      <c r="B260" t="str">
        <f>+VLOOKUP(BD_Capas[[#This Row],[idcapa]],Capas[],2,0)</f>
        <v>red_vial_camino_grado_5_pol</v>
      </c>
      <c r="C260" s="3">
        <v>11</v>
      </c>
      <c r="D260" t="s">
        <v>254</v>
      </c>
      <c r="E260" s="20">
        <v>1</v>
      </c>
      <c r="F260" s="21" t="s">
        <v>13</v>
      </c>
      <c r="G260" s="4">
        <v>5</v>
      </c>
      <c r="I260" s="5"/>
      <c r="J260" s="6"/>
    </row>
    <row r="261" spans="1:10" x14ac:dyDescent="0.3">
      <c r="A261" s="1" t="str">
        <f t="shared" si="12"/>
        <v>336</v>
      </c>
      <c r="B261" t="str">
        <f>+VLOOKUP(BD_Capas[[#This Row],[idcapa]],Capas[],2,0)</f>
        <v>red_vial_camino_grado_5_pol</v>
      </c>
      <c r="C261" s="3">
        <v>12</v>
      </c>
      <c r="D261" t="s">
        <v>4</v>
      </c>
      <c r="E261" s="20"/>
      <c r="F261" s="21"/>
      <c r="G261" s="4"/>
      <c r="I261" s="5"/>
      <c r="J261" s="6"/>
    </row>
    <row r="262" spans="1:10" x14ac:dyDescent="0.3">
      <c r="A262" s="1" t="str">
        <f t="shared" si="12"/>
        <v>336</v>
      </c>
      <c r="B262" t="str">
        <f>+VLOOKUP(BD_Capas[[#This Row],[idcapa]],Capas[],2,0)</f>
        <v>red_vial_camino_grado_5_pol</v>
      </c>
      <c r="C262" s="3">
        <v>13</v>
      </c>
      <c r="D262" t="s">
        <v>255</v>
      </c>
      <c r="E262" s="20">
        <v>1</v>
      </c>
      <c r="F262" s="21" t="s">
        <v>14</v>
      </c>
      <c r="G262" s="4">
        <v>6</v>
      </c>
      <c r="I262" s="5"/>
      <c r="J262" s="6"/>
    </row>
    <row r="263" spans="1:10" x14ac:dyDescent="0.3">
      <c r="A263" s="1" t="str">
        <f t="shared" si="12"/>
        <v>336</v>
      </c>
      <c r="B263" t="str">
        <f>+VLOOKUP(BD_Capas[[#This Row],[idcapa]],Capas[],2,0)</f>
        <v>red_vial_camino_grado_5_pol</v>
      </c>
      <c r="C263" s="3">
        <v>14</v>
      </c>
      <c r="D263" t="s">
        <v>256</v>
      </c>
      <c r="E263" s="20"/>
      <c r="F263" s="21"/>
      <c r="G263" s="4"/>
      <c r="I263" s="5"/>
      <c r="J263" s="6"/>
    </row>
    <row r="264" spans="1:10" x14ac:dyDescent="0.3">
      <c r="A264" s="1" t="str">
        <f t="shared" si="12"/>
        <v>336</v>
      </c>
      <c r="B264" t="str">
        <f>+VLOOKUP(BD_Capas[[#This Row],[idcapa]],Capas[],2,0)</f>
        <v>red_vial_camino_grado_5_pol</v>
      </c>
      <c r="C264" s="3">
        <v>15</v>
      </c>
      <c r="D264" t="s">
        <v>1</v>
      </c>
      <c r="E264" s="20"/>
      <c r="F264" s="21"/>
      <c r="G264" s="4"/>
      <c r="I264" s="28"/>
      <c r="J264" s="29"/>
    </row>
    <row r="265" spans="1:10" x14ac:dyDescent="0.3">
      <c r="A265" s="1" t="str">
        <f t="shared" si="12"/>
        <v>336</v>
      </c>
      <c r="B265" t="str">
        <f>+VLOOKUP(BD_Capas[[#This Row],[idcapa]],Capas[],2,0)</f>
        <v>red_vial_camino_grado_5_pol</v>
      </c>
      <c r="C265" s="3">
        <v>16</v>
      </c>
      <c r="D265" t="s">
        <v>5</v>
      </c>
      <c r="E265" s="20"/>
      <c r="F265" s="21"/>
      <c r="G265" s="4"/>
      <c r="I265" s="28"/>
      <c r="J265" s="29"/>
    </row>
    <row r="266" spans="1:10" x14ac:dyDescent="0.3">
      <c r="A266" s="1" t="str">
        <f t="shared" si="12"/>
        <v>336</v>
      </c>
      <c r="B266" t="str">
        <f>+VLOOKUP(BD_Capas[[#This Row],[idcapa]],Capas[],2,0)</f>
        <v>red_vial_camino_grado_5_pol</v>
      </c>
      <c r="C266" s="3">
        <v>17</v>
      </c>
      <c r="D266" t="s">
        <v>19</v>
      </c>
      <c r="E266" s="20">
        <v>1</v>
      </c>
      <c r="F266" s="21" t="s">
        <v>19</v>
      </c>
      <c r="G266" s="4">
        <v>2</v>
      </c>
      <c r="I266" s="28"/>
      <c r="J266" s="29"/>
    </row>
    <row r="267" spans="1:10" x14ac:dyDescent="0.3">
      <c r="A267" s="1" t="str">
        <f t="shared" si="12"/>
        <v>336</v>
      </c>
      <c r="B267" t="str">
        <f>+VLOOKUP(BD_Capas[[#This Row],[idcapa]],Capas[],2,0)</f>
        <v>red_vial_camino_grado_5_pol</v>
      </c>
      <c r="C267" s="3">
        <v>18</v>
      </c>
      <c r="D267" t="s">
        <v>28</v>
      </c>
      <c r="E267" s="20">
        <v>1</v>
      </c>
      <c r="F267" s="21" t="s">
        <v>28</v>
      </c>
      <c r="G267" s="4">
        <v>1</v>
      </c>
      <c r="I267" s="28"/>
      <c r="J267" s="29"/>
    </row>
    <row r="268" spans="1:10" x14ac:dyDescent="0.3">
      <c r="A268" s="1" t="str">
        <f t="shared" si="12"/>
        <v>336</v>
      </c>
      <c r="B268" t="str">
        <f>+VLOOKUP(BD_Capas[[#This Row],[idcapa]],Capas[],2,0)</f>
        <v>red_vial_camino_grado_5_pol</v>
      </c>
      <c r="C268" s="3">
        <v>19</v>
      </c>
      <c r="D268" t="s">
        <v>257</v>
      </c>
      <c r="E268" s="20"/>
      <c r="F268" s="21"/>
      <c r="G268" s="4"/>
      <c r="I268" s="28"/>
      <c r="J268" s="29"/>
    </row>
    <row r="269" spans="1:10" x14ac:dyDescent="0.3">
      <c r="A269" s="1" t="str">
        <f t="shared" si="12"/>
        <v>336</v>
      </c>
      <c r="B269" t="str">
        <f>+VLOOKUP(BD_Capas[[#This Row],[idcapa]],Capas[],2,0)</f>
        <v>red_vial_camino_grado_5_pol</v>
      </c>
      <c r="C269" s="3">
        <v>20</v>
      </c>
      <c r="D269" t="s">
        <v>258</v>
      </c>
      <c r="E269" s="20"/>
      <c r="F269" s="21"/>
      <c r="G269" s="4"/>
      <c r="I269" s="28"/>
      <c r="J269" s="29"/>
    </row>
    <row r="270" spans="1:10" x14ac:dyDescent="0.3">
      <c r="A270" s="37" t="s">
        <v>579</v>
      </c>
      <c r="B270" s="38" t="str">
        <f>+VLOOKUP(BD_Capas[[#This Row],[idcapa]],Capas[],2,0)</f>
        <v>red_vial_camino_grado_4_pol</v>
      </c>
      <c r="C270" s="39">
        <v>1</v>
      </c>
      <c r="D270" s="38" t="s">
        <v>247</v>
      </c>
      <c r="E270" s="20">
        <v>1</v>
      </c>
      <c r="F270" s="21" t="str">
        <f>+BD_Capas[[#This Row],[descripcion_capa]]</f>
        <v>Red Vial: Camino Grado 4</v>
      </c>
      <c r="G270" s="40">
        <v>7</v>
      </c>
      <c r="H270" s="38" t="s">
        <v>1357</v>
      </c>
      <c r="I270" s="41" t="str">
        <f>BD_Capas[[#This Row],[idcapa]]&amp;"-"&amp;BD_Capas[[#This Row],[posición_capa]]</f>
        <v>337-0</v>
      </c>
      <c r="J270" s="42">
        <v>0</v>
      </c>
    </row>
    <row r="271" spans="1:10" x14ac:dyDescent="0.3">
      <c r="A271" s="1" t="str">
        <f>+A270</f>
        <v>337</v>
      </c>
      <c r="B271" t="str">
        <f>+VLOOKUP(BD_Capas[[#This Row],[idcapa]],Capas[],2,0)</f>
        <v>red_vial_camino_grado_4_pol</v>
      </c>
      <c r="C271" s="3">
        <v>2</v>
      </c>
      <c r="D271" t="s">
        <v>55</v>
      </c>
      <c r="E271" s="20"/>
      <c r="F271" s="21"/>
      <c r="G271" s="4"/>
      <c r="I271" s="5"/>
      <c r="J271" s="6"/>
    </row>
    <row r="272" spans="1:10" x14ac:dyDescent="0.3">
      <c r="A272" s="1" t="str">
        <f t="shared" ref="A272:A289" si="13">+A271</f>
        <v>337</v>
      </c>
      <c r="B272" t="str">
        <f>+VLOOKUP(BD_Capas[[#This Row],[idcapa]],Capas[],2,0)</f>
        <v>red_vial_camino_grado_4_pol</v>
      </c>
      <c r="C272" s="3">
        <v>3</v>
      </c>
      <c r="D272" t="s">
        <v>248</v>
      </c>
      <c r="E272" s="20"/>
      <c r="F272" s="21"/>
      <c r="G272" s="4"/>
      <c r="I272" s="5"/>
      <c r="J272" s="6"/>
    </row>
    <row r="273" spans="1:10" x14ac:dyDescent="0.3">
      <c r="A273" s="1" t="str">
        <f t="shared" si="13"/>
        <v>337</v>
      </c>
      <c r="B273" t="str">
        <f>+VLOOKUP(BD_Capas[[#This Row],[idcapa]],Capas[],2,0)</f>
        <v>red_vial_camino_grado_4_pol</v>
      </c>
      <c r="C273" s="3">
        <v>4</v>
      </c>
      <c r="D273" t="s">
        <v>249</v>
      </c>
      <c r="E273" s="20"/>
      <c r="F273" s="21"/>
      <c r="G273" s="4"/>
      <c r="I273" s="5"/>
      <c r="J273" s="6"/>
    </row>
    <row r="274" spans="1:10" x14ac:dyDescent="0.3">
      <c r="A274" s="1" t="str">
        <f t="shared" si="13"/>
        <v>337</v>
      </c>
      <c r="B274" t="str">
        <f>+VLOOKUP(BD_Capas[[#This Row],[idcapa]],Capas[],2,0)</f>
        <v>red_vial_camino_grado_4_pol</v>
      </c>
      <c r="C274" s="3">
        <v>5</v>
      </c>
      <c r="D274" t="s">
        <v>250</v>
      </c>
      <c r="E274" s="20">
        <v>1</v>
      </c>
      <c r="F274" s="21" t="s">
        <v>650</v>
      </c>
      <c r="G274" s="4">
        <v>3</v>
      </c>
      <c r="H274" t="str">
        <f>+H270&amp;" - Detalle"</f>
        <v>Red Vial: Camino Grado 4 - Detalle</v>
      </c>
      <c r="I274" s="28" t="str">
        <f>BD_Capas[[#This Row],[idcapa]]&amp;"-"&amp;BD_Capas[[#This Row],[posición_capa]]</f>
        <v>337-1</v>
      </c>
      <c r="J274" s="29">
        <v>1</v>
      </c>
    </row>
    <row r="275" spans="1:10" x14ac:dyDescent="0.3">
      <c r="A275" s="1" t="str">
        <f t="shared" si="13"/>
        <v>337</v>
      </c>
      <c r="B275" t="str">
        <f>+VLOOKUP(BD_Capas[[#This Row],[idcapa]],Capas[],2,0)</f>
        <v>red_vial_camino_grado_4_pol</v>
      </c>
      <c r="C275" s="3">
        <v>6</v>
      </c>
      <c r="D275" t="s">
        <v>251</v>
      </c>
      <c r="E275" s="20"/>
      <c r="F275" s="21"/>
      <c r="G275" s="4"/>
      <c r="I275" s="5"/>
      <c r="J275" s="6"/>
    </row>
    <row r="276" spans="1:10" x14ac:dyDescent="0.3">
      <c r="A276" s="1" t="str">
        <f t="shared" si="13"/>
        <v>337</v>
      </c>
      <c r="B276" t="str">
        <f>+VLOOKUP(BD_Capas[[#This Row],[idcapa]],Capas[],2,0)</f>
        <v>red_vial_camino_grado_4_pol</v>
      </c>
      <c r="C276" s="3">
        <v>7</v>
      </c>
      <c r="D276" t="s">
        <v>252</v>
      </c>
      <c r="E276" s="20"/>
      <c r="F276" s="21"/>
      <c r="G276" s="4"/>
      <c r="I276" s="5"/>
      <c r="J276" s="6"/>
    </row>
    <row r="277" spans="1:10" x14ac:dyDescent="0.3">
      <c r="A277" s="1" t="str">
        <f t="shared" si="13"/>
        <v>337</v>
      </c>
      <c r="B277" t="str">
        <f>+VLOOKUP(BD_Capas[[#This Row],[idcapa]],Capas[],2,0)</f>
        <v>red_vial_camino_grado_4_pol</v>
      </c>
      <c r="C277" s="3">
        <v>8</v>
      </c>
      <c r="D277" t="s">
        <v>2</v>
      </c>
      <c r="E277" s="20"/>
      <c r="F277" s="21"/>
      <c r="G277" s="4"/>
      <c r="I277" s="5"/>
      <c r="J277" s="6"/>
    </row>
    <row r="278" spans="1:10" x14ac:dyDescent="0.3">
      <c r="A278" s="1" t="str">
        <f t="shared" si="13"/>
        <v>337</v>
      </c>
      <c r="B278" t="str">
        <f>+VLOOKUP(BD_Capas[[#This Row],[idcapa]],Capas[],2,0)</f>
        <v>red_vial_camino_grado_4_pol</v>
      </c>
      <c r="C278" s="3">
        <v>9</v>
      </c>
      <c r="D278" t="s">
        <v>253</v>
      </c>
      <c r="E278" s="20">
        <v>1</v>
      </c>
      <c r="F278" s="21" t="s">
        <v>12</v>
      </c>
      <c r="G278" s="4">
        <v>4</v>
      </c>
      <c r="I278" s="5"/>
      <c r="J278" s="6"/>
    </row>
    <row r="279" spans="1:10" x14ac:dyDescent="0.3">
      <c r="A279" s="1" t="str">
        <f t="shared" si="13"/>
        <v>337</v>
      </c>
      <c r="B279" t="str">
        <f>+VLOOKUP(BD_Capas[[#This Row],[idcapa]],Capas[],2,0)</f>
        <v>red_vial_camino_grado_4_pol</v>
      </c>
      <c r="C279" s="3">
        <v>10</v>
      </c>
      <c r="D279" t="s">
        <v>3</v>
      </c>
      <c r="E279" s="20"/>
      <c r="F279" s="21"/>
      <c r="G279" s="4"/>
      <c r="I279" s="5"/>
      <c r="J279" s="6"/>
    </row>
    <row r="280" spans="1:10" x14ac:dyDescent="0.3">
      <c r="A280" s="1" t="str">
        <f t="shared" si="13"/>
        <v>337</v>
      </c>
      <c r="B280" t="str">
        <f>+VLOOKUP(BD_Capas[[#This Row],[idcapa]],Capas[],2,0)</f>
        <v>red_vial_camino_grado_4_pol</v>
      </c>
      <c r="C280" s="3">
        <v>11</v>
      </c>
      <c r="D280" t="s">
        <v>254</v>
      </c>
      <c r="E280" s="20">
        <v>1</v>
      </c>
      <c r="F280" s="21" t="s">
        <v>13</v>
      </c>
      <c r="G280" s="4">
        <v>5</v>
      </c>
      <c r="I280" s="5"/>
      <c r="J280" s="6"/>
    </row>
    <row r="281" spans="1:10" x14ac:dyDescent="0.3">
      <c r="A281" s="1" t="str">
        <f t="shared" si="13"/>
        <v>337</v>
      </c>
      <c r="B281" t="str">
        <f>+VLOOKUP(BD_Capas[[#This Row],[idcapa]],Capas[],2,0)</f>
        <v>red_vial_camino_grado_4_pol</v>
      </c>
      <c r="C281" s="3">
        <v>12</v>
      </c>
      <c r="D281" t="s">
        <v>4</v>
      </c>
      <c r="E281" s="20"/>
      <c r="F281" s="21"/>
      <c r="G281" s="4"/>
      <c r="I281" s="5"/>
      <c r="J281" s="6"/>
    </row>
    <row r="282" spans="1:10" x14ac:dyDescent="0.3">
      <c r="A282" s="1" t="str">
        <f t="shared" si="13"/>
        <v>337</v>
      </c>
      <c r="B282" t="str">
        <f>+VLOOKUP(BD_Capas[[#This Row],[idcapa]],Capas[],2,0)</f>
        <v>red_vial_camino_grado_4_pol</v>
      </c>
      <c r="C282" s="3">
        <v>13</v>
      </c>
      <c r="D282" t="s">
        <v>255</v>
      </c>
      <c r="E282" s="20">
        <v>1</v>
      </c>
      <c r="F282" s="21" t="s">
        <v>14</v>
      </c>
      <c r="G282" s="4">
        <v>6</v>
      </c>
      <c r="I282" s="5"/>
      <c r="J282" s="6"/>
    </row>
    <row r="283" spans="1:10" x14ac:dyDescent="0.3">
      <c r="A283" s="1" t="str">
        <f t="shared" si="13"/>
        <v>337</v>
      </c>
      <c r="B283" t="str">
        <f>+VLOOKUP(BD_Capas[[#This Row],[idcapa]],Capas[],2,0)</f>
        <v>red_vial_camino_grado_4_pol</v>
      </c>
      <c r="C283" s="3">
        <v>14</v>
      </c>
      <c r="D283" t="s">
        <v>256</v>
      </c>
      <c r="E283" s="20"/>
      <c r="F283" s="21"/>
      <c r="G283" s="4"/>
      <c r="I283" s="5"/>
      <c r="J283" s="6"/>
    </row>
    <row r="284" spans="1:10" x14ac:dyDescent="0.3">
      <c r="A284" s="1" t="str">
        <f t="shared" si="13"/>
        <v>337</v>
      </c>
      <c r="B284" t="str">
        <f>+VLOOKUP(BD_Capas[[#This Row],[idcapa]],Capas[],2,0)</f>
        <v>red_vial_camino_grado_4_pol</v>
      </c>
      <c r="C284" s="3">
        <v>15</v>
      </c>
      <c r="D284" t="s">
        <v>1</v>
      </c>
      <c r="E284" s="20"/>
      <c r="F284" s="21"/>
      <c r="G284" s="4"/>
      <c r="I284" s="28"/>
      <c r="J284" s="29"/>
    </row>
    <row r="285" spans="1:10" x14ac:dyDescent="0.3">
      <c r="A285" s="1" t="str">
        <f t="shared" si="13"/>
        <v>337</v>
      </c>
      <c r="B285" t="str">
        <f>+VLOOKUP(BD_Capas[[#This Row],[idcapa]],Capas[],2,0)</f>
        <v>red_vial_camino_grado_4_pol</v>
      </c>
      <c r="C285" s="3">
        <v>16</v>
      </c>
      <c r="D285" t="s">
        <v>5</v>
      </c>
      <c r="E285" s="20"/>
      <c r="F285" s="21"/>
      <c r="G285" s="4"/>
      <c r="I285" s="28"/>
      <c r="J285" s="29"/>
    </row>
    <row r="286" spans="1:10" x14ac:dyDescent="0.3">
      <c r="A286" s="1" t="str">
        <f t="shared" si="13"/>
        <v>337</v>
      </c>
      <c r="B286" t="str">
        <f>+VLOOKUP(BD_Capas[[#This Row],[idcapa]],Capas[],2,0)</f>
        <v>red_vial_camino_grado_4_pol</v>
      </c>
      <c r="C286" s="3">
        <v>17</v>
      </c>
      <c r="D286" t="s">
        <v>19</v>
      </c>
      <c r="E286" s="20">
        <v>1</v>
      </c>
      <c r="F286" s="21" t="s">
        <v>19</v>
      </c>
      <c r="G286" s="4">
        <v>2</v>
      </c>
      <c r="I286" s="28"/>
      <c r="J286" s="29"/>
    </row>
    <row r="287" spans="1:10" x14ac:dyDescent="0.3">
      <c r="A287" s="1" t="str">
        <f t="shared" si="13"/>
        <v>337</v>
      </c>
      <c r="B287" t="str">
        <f>+VLOOKUP(BD_Capas[[#This Row],[idcapa]],Capas[],2,0)</f>
        <v>red_vial_camino_grado_4_pol</v>
      </c>
      <c r="C287" s="3">
        <v>18</v>
      </c>
      <c r="D287" t="s">
        <v>28</v>
      </c>
      <c r="E287" s="20">
        <v>1</v>
      </c>
      <c r="F287" s="21" t="s">
        <v>28</v>
      </c>
      <c r="G287" s="4">
        <v>1</v>
      </c>
      <c r="I287" s="28"/>
      <c r="J287" s="29"/>
    </row>
    <row r="288" spans="1:10" x14ac:dyDescent="0.3">
      <c r="A288" s="1" t="str">
        <f t="shared" si="13"/>
        <v>337</v>
      </c>
      <c r="B288" t="str">
        <f>+VLOOKUP(BD_Capas[[#This Row],[idcapa]],Capas[],2,0)</f>
        <v>red_vial_camino_grado_4_pol</v>
      </c>
      <c r="C288" s="3">
        <v>19</v>
      </c>
      <c r="D288" t="s">
        <v>257</v>
      </c>
      <c r="E288" s="20"/>
      <c r="F288" s="21"/>
      <c r="G288" s="4"/>
      <c r="I288" s="28"/>
      <c r="J288" s="29"/>
    </row>
    <row r="289" spans="1:10" x14ac:dyDescent="0.3">
      <c r="A289" s="1" t="str">
        <f t="shared" si="13"/>
        <v>337</v>
      </c>
      <c r="B289" t="str">
        <f>+VLOOKUP(BD_Capas[[#This Row],[idcapa]],Capas[],2,0)</f>
        <v>red_vial_camino_grado_4_pol</v>
      </c>
      <c r="C289" s="3">
        <v>20</v>
      </c>
      <c r="D289" t="s">
        <v>258</v>
      </c>
      <c r="E289" s="20"/>
      <c r="F289" s="21"/>
      <c r="G289" s="4"/>
      <c r="I289" s="28"/>
      <c r="J289" s="29"/>
    </row>
    <row r="290" spans="1:10" x14ac:dyDescent="0.3">
      <c r="A290" s="37" t="s">
        <v>580</v>
      </c>
      <c r="B290" s="38" t="str">
        <f>+VLOOKUP(BD_Capas[[#This Row],[idcapa]],Capas[],2,0)</f>
        <v>red_vial_pasos_pol</v>
      </c>
      <c r="C290" s="39">
        <v>1</v>
      </c>
      <c r="D290" s="38" t="s">
        <v>247</v>
      </c>
      <c r="E290" s="20">
        <v>1</v>
      </c>
      <c r="F290" s="21" t="str">
        <f>+BD_Capas[[#This Row],[descripcion_capa]]</f>
        <v>Red Vial: Paso</v>
      </c>
      <c r="G290" s="40">
        <v>7</v>
      </c>
      <c r="H290" s="38" t="s">
        <v>1358</v>
      </c>
      <c r="I290" s="41" t="str">
        <f>BD_Capas[[#This Row],[idcapa]]&amp;"-"&amp;BD_Capas[[#This Row],[posición_capa]]</f>
        <v>338-0</v>
      </c>
      <c r="J290" s="42">
        <v>0</v>
      </c>
    </row>
    <row r="291" spans="1:10" x14ac:dyDescent="0.3">
      <c r="A291" s="1" t="str">
        <f>+A290</f>
        <v>338</v>
      </c>
      <c r="B291" t="str">
        <f>+VLOOKUP(BD_Capas[[#This Row],[idcapa]],Capas[],2,0)</f>
        <v>red_vial_pasos_pol</v>
      </c>
      <c r="C291" s="3">
        <v>2</v>
      </c>
      <c r="D291" t="s">
        <v>55</v>
      </c>
      <c r="E291" s="20"/>
      <c r="F291" s="21"/>
      <c r="G291" s="4"/>
      <c r="I291" s="5"/>
      <c r="J291" s="6"/>
    </row>
    <row r="292" spans="1:10" x14ac:dyDescent="0.3">
      <c r="A292" s="1" t="str">
        <f t="shared" ref="A292:A309" si="14">+A291</f>
        <v>338</v>
      </c>
      <c r="B292" t="str">
        <f>+VLOOKUP(BD_Capas[[#This Row],[idcapa]],Capas[],2,0)</f>
        <v>red_vial_pasos_pol</v>
      </c>
      <c r="C292" s="3">
        <v>3</v>
      </c>
      <c r="D292" t="s">
        <v>248</v>
      </c>
      <c r="E292" s="20"/>
      <c r="F292" s="21"/>
      <c r="G292" s="4"/>
      <c r="I292" s="5"/>
      <c r="J292" s="6"/>
    </row>
    <row r="293" spans="1:10" x14ac:dyDescent="0.3">
      <c r="A293" s="1" t="str">
        <f t="shared" si="14"/>
        <v>338</v>
      </c>
      <c r="B293" t="str">
        <f>+VLOOKUP(BD_Capas[[#This Row],[idcapa]],Capas[],2,0)</f>
        <v>red_vial_pasos_pol</v>
      </c>
      <c r="C293" s="3">
        <v>4</v>
      </c>
      <c r="D293" t="s">
        <v>249</v>
      </c>
      <c r="E293" s="20"/>
      <c r="F293" s="21"/>
      <c r="G293" s="4"/>
      <c r="I293" s="5"/>
      <c r="J293" s="6"/>
    </row>
    <row r="294" spans="1:10" x14ac:dyDescent="0.3">
      <c r="A294" s="1" t="str">
        <f t="shared" si="14"/>
        <v>338</v>
      </c>
      <c r="B294" t="str">
        <f>+VLOOKUP(BD_Capas[[#This Row],[idcapa]],Capas[],2,0)</f>
        <v>red_vial_pasos_pol</v>
      </c>
      <c r="C294" s="3">
        <v>5</v>
      </c>
      <c r="D294" t="s">
        <v>250</v>
      </c>
      <c r="E294" s="20">
        <v>1</v>
      </c>
      <c r="F294" s="21" t="s">
        <v>650</v>
      </c>
      <c r="G294" s="4">
        <v>3</v>
      </c>
      <c r="H294" t="str">
        <f>+H290&amp;" - Detalle"</f>
        <v>Red Vial: Paso - Detalle</v>
      </c>
      <c r="I294" s="28" t="str">
        <f>BD_Capas[[#This Row],[idcapa]]&amp;"-"&amp;BD_Capas[[#This Row],[posición_capa]]</f>
        <v>338-1</v>
      </c>
      <c r="J294" s="29">
        <v>1</v>
      </c>
    </row>
    <row r="295" spans="1:10" x14ac:dyDescent="0.3">
      <c r="A295" s="1" t="str">
        <f t="shared" si="14"/>
        <v>338</v>
      </c>
      <c r="B295" t="str">
        <f>+VLOOKUP(BD_Capas[[#This Row],[idcapa]],Capas[],2,0)</f>
        <v>red_vial_pasos_pol</v>
      </c>
      <c r="C295" s="3">
        <v>6</v>
      </c>
      <c r="D295" t="s">
        <v>251</v>
      </c>
      <c r="E295" s="20"/>
      <c r="F295" s="21"/>
      <c r="G295" s="4"/>
      <c r="I295" s="5"/>
      <c r="J295" s="6"/>
    </row>
    <row r="296" spans="1:10" x14ac:dyDescent="0.3">
      <c r="A296" s="1" t="str">
        <f t="shared" si="14"/>
        <v>338</v>
      </c>
      <c r="B296" t="str">
        <f>+VLOOKUP(BD_Capas[[#This Row],[idcapa]],Capas[],2,0)</f>
        <v>red_vial_pasos_pol</v>
      </c>
      <c r="C296" s="3">
        <v>7</v>
      </c>
      <c r="D296" t="s">
        <v>252</v>
      </c>
      <c r="E296" s="20"/>
      <c r="F296" s="21"/>
      <c r="G296" s="4"/>
      <c r="I296" s="5"/>
      <c r="J296" s="6"/>
    </row>
    <row r="297" spans="1:10" x14ac:dyDescent="0.3">
      <c r="A297" s="1" t="str">
        <f t="shared" si="14"/>
        <v>338</v>
      </c>
      <c r="B297" t="str">
        <f>+VLOOKUP(BD_Capas[[#This Row],[idcapa]],Capas[],2,0)</f>
        <v>red_vial_pasos_pol</v>
      </c>
      <c r="C297" s="3">
        <v>8</v>
      </c>
      <c r="D297" t="s">
        <v>2</v>
      </c>
      <c r="E297" s="20"/>
      <c r="F297" s="21"/>
      <c r="G297" s="4"/>
      <c r="I297" s="5"/>
      <c r="J297" s="6"/>
    </row>
    <row r="298" spans="1:10" x14ac:dyDescent="0.3">
      <c r="A298" s="1" t="str">
        <f t="shared" si="14"/>
        <v>338</v>
      </c>
      <c r="B298" t="str">
        <f>+VLOOKUP(BD_Capas[[#This Row],[idcapa]],Capas[],2,0)</f>
        <v>red_vial_pasos_pol</v>
      </c>
      <c r="C298" s="3">
        <v>9</v>
      </c>
      <c r="D298" t="s">
        <v>253</v>
      </c>
      <c r="E298" s="20">
        <v>1</v>
      </c>
      <c r="F298" s="21" t="s">
        <v>12</v>
      </c>
      <c r="G298" s="4">
        <v>4</v>
      </c>
      <c r="I298" s="5"/>
      <c r="J298" s="6"/>
    </row>
    <row r="299" spans="1:10" x14ac:dyDescent="0.3">
      <c r="A299" s="1" t="str">
        <f t="shared" si="14"/>
        <v>338</v>
      </c>
      <c r="B299" t="str">
        <f>+VLOOKUP(BD_Capas[[#This Row],[idcapa]],Capas[],2,0)</f>
        <v>red_vial_pasos_pol</v>
      </c>
      <c r="C299" s="3">
        <v>10</v>
      </c>
      <c r="D299" t="s">
        <v>3</v>
      </c>
      <c r="E299" s="20"/>
      <c r="F299" s="21"/>
      <c r="G299" s="4"/>
      <c r="I299" s="5"/>
      <c r="J299" s="6"/>
    </row>
    <row r="300" spans="1:10" x14ac:dyDescent="0.3">
      <c r="A300" s="1" t="str">
        <f t="shared" si="14"/>
        <v>338</v>
      </c>
      <c r="B300" t="str">
        <f>+VLOOKUP(BD_Capas[[#This Row],[idcapa]],Capas[],2,0)</f>
        <v>red_vial_pasos_pol</v>
      </c>
      <c r="C300" s="3">
        <v>11</v>
      </c>
      <c r="D300" t="s">
        <v>254</v>
      </c>
      <c r="E300" s="20">
        <v>1</v>
      </c>
      <c r="F300" s="21" t="s">
        <v>13</v>
      </c>
      <c r="G300" s="4">
        <v>5</v>
      </c>
      <c r="I300" s="5"/>
      <c r="J300" s="6"/>
    </row>
    <row r="301" spans="1:10" x14ac:dyDescent="0.3">
      <c r="A301" s="1" t="str">
        <f t="shared" si="14"/>
        <v>338</v>
      </c>
      <c r="B301" t="str">
        <f>+VLOOKUP(BD_Capas[[#This Row],[idcapa]],Capas[],2,0)</f>
        <v>red_vial_pasos_pol</v>
      </c>
      <c r="C301" s="3">
        <v>12</v>
      </c>
      <c r="D301" t="s">
        <v>4</v>
      </c>
      <c r="E301" s="20"/>
      <c r="F301" s="21"/>
      <c r="G301" s="4"/>
      <c r="I301" s="5"/>
      <c r="J301" s="6"/>
    </row>
    <row r="302" spans="1:10" x14ac:dyDescent="0.3">
      <c r="A302" s="1" t="str">
        <f t="shared" si="14"/>
        <v>338</v>
      </c>
      <c r="B302" t="str">
        <f>+VLOOKUP(BD_Capas[[#This Row],[idcapa]],Capas[],2,0)</f>
        <v>red_vial_pasos_pol</v>
      </c>
      <c r="C302" s="3">
        <v>13</v>
      </c>
      <c r="D302" t="s">
        <v>255</v>
      </c>
      <c r="E302" s="20">
        <v>1</v>
      </c>
      <c r="F302" s="21" t="s">
        <v>14</v>
      </c>
      <c r="G302" s="4">
        <v>6</v>
      </c>
      <c r="I302" s="5"/>
      <c r="J302" s="6"/>
    </row>
    <row r="303" spans="1:10" x14ac:dyDescent="0.3">
      <c r="A303" s="1" t="str">
        <f t="shared" si="14"/>
        <v>338</v>
      </c>
      <c r="B303" t="str">
        <f>+VLOOKUP(BD_Capas[[#This Row],[idcapa]],Capas[],2,0)</f>
        <v>red_vial_pasos_pol</v>
      </c>
      <c r="C303" s="3">
        <v>14</v>
      </c>
      <c r="D303" t="s">
        <v>256</v>
      </c>
      <c r="E303" s="20"/>
      <c r="F303" s="21"/>
      <c r="G303" s="4"/>
      <c r="I303" s="5"/>
      <c r="J303" s="6"/>
    </row>
    <row r="304" spans="1:10" x14ac:dyDescent="0.3">
      <c r="A304" s="1" t="str">
        <f t="shared" si="14"/>
        <v>338</v>
      </c>
      <c r="B304" t="str">
        <f>+VLOOKUP(BD_Capas[[#This Row],[idcapa]],Capas[],2,0)</f>
        <v>red_vial_pasos_pol</v>
      </c>
      <c r="C304" s="3">
        <v>15</v>
      </c>
      <c r="D304" t="s">
        <v>1</v>
      </c>
      <c r="E304" s="20"/>
      <c r="F304" s="21"/>
      <c r="G304" s="4"/>
      <c r="I304" s="28"/>
      <c r="J304" s="29"/>
    </row>
    <row r="305" spans="1:10" x14ac:dyDescent="0.3">
      <c r="A305" s="1" t="str">
        <f t="shared" si="14"/>
        <v>338</v>
      </c>
      <c r="B305" t="str">
        <f>+VLOOKUP(BD_Capas[[#This Row],[idcapa]],Capas[],2,0)</f>
        <v>red_vial_pasos_pol</v>
      </c>
      <c r="C305" s="3">
        <v>16</v>
      </c>
      <c r="D305" t="s">
        <v>5</v>
      </c>
      <c r="E305" s="20"/>
      <c r="F305" s="21"/>
      <c r="G305" s="4"/>
      <c r="I305" s="28"/>
      <c r="J305" s="29"/>
    </row>
    <row r="306" spans="1:10" x14ac:dyDescent="0.3">
      <c r="A306" s="1" t="str">
        <f t="shared" si="14"/>
        <v>338</v>
      </c>
      <c r="B306" t="str">
        <f>+VLOOKUP(BD_Capas[[#This Row],[idcapa]],Capas[],2,0)</f>
        <v>red_vial_pasos_pol</v>
      </c>
      <c r="C306" s="3">
        <v>17</v>
      </c>
      <c r="D306" t="s">
        <v>19</v>
      </c>
      <c r="E306" s="20">
        <v>1</v>
      </c>
      <c r="F306" s="21" t="s">
        <v>19</v>
      </c>
      <c r="G306" s="4">
        <v>2</v>
      </c>
      <c r="I306" s="28"/>
      <c r="J306" s="29"/>
    </row>
    <row r="307" spans="1:10" x14ac:dyDescent="0.3">
      <c r="A307" s="1" t="str">
        <f t="shared" si="14"/>
        <v>338</v>
      </c>
      <c r="B307" t="str">
        <f>+VLOOKUP(BD_Capas[[#This Row],[idcapa]],Capas[],2,0)</f>
        <v>red_vial_pasos_pol</v>
      </c>
      <c r="C307" s="3">
        <v>18</v>
      </c>
      <c r="D307" t="s">
        <v>28</v>
      </c>
      <c r="E307" s="20">
        <v>1</v>
      </c>
      <c r="F307" s="21" t="s">
        <v>28</v>
      </c>
      <c r="G307" s="4">
        <v>1</v>
      </c>
      <c r="I307" s="28"/>
      <c r="J307" s="29"/>
    </row>
    <row r="308" spans="1:10" x14ac:dyDescent="0.3">
      <c r="A308" s="1" t="str">
        <f t="shared" si="14"/>
        <v>338</v>
      </c>
      <c r="B308" t="str">
        <f>+VLOOKUP(BD_Capas[[#This Row],[idcapa]],Capas[],2,0)</f>
        <v>red_vial_pasos_pol</v>
      </c>
      <c r="C308" s="3">
        <v>19</v>
      </c>
      <c r="D308" t="s">
        <v>257</v>
      </c>
      <c r="E308" s="20"/>
      <c r="F308" s="21"/>
      <c r="G308" s="4"/>
      <c r="I308" s="28"/>
      <c r="J308" s="29"/>
    </row>
    <row r="309" spans="1:10" x14ac:dyDescent="0.3">
      <c r="A309" s="1" t="str">
        <f t="shared" si="14"/>
        <v>338</v>
      </c>
      <c r="B309" t="str">
        <f>+VLOOKUP(BD_Capas[[#This Row],[idcapa]],Capas[],2,0)</f>
        <v>red_vial_pasos_pol</v>
      </c>
      <c r="C309" s="3">
        <v>20</v>
      </c>
      <c r="D309" t="s">
        <v>258</v>
      </c>
      <c r="E309" s="20"/>
      <c r="F309" s="21"/>
      <c r="G309" s="4"/>
      <c r="I309" s="28"/>
      <c r="J309" s="29"/>
    </row>
    <row r="310" spans="1:10" x14ac:dyDescent="0.3">
      <c r="A310" s="37" t="s">
        <v>581</v>
      </c>
      <c r="B310" s="38" t="str">
        <f>+VLOOKUP(BD_Capas[[#This Row],[idcapa]],Capas[],2,0)</f>
        <v>red_vial_camino_grado_3_pol</v>
      </c>
      <c r="C310" s="39">
        <v>1</v>
      </c>
      <c r="D310" s="38" t="s">
        <v>247</v>
      </c>
      <c r="E310" s="20">
        <v>1</v>
      </c>
      <c r="F310" s="21" t="str">
        <f>+BD_Capas[[#This Row],[descripcion_capa]]</f>
        <v>Red Vial: Camino Grado 3</v>
      </c>
      <c r="G310" s="40">
        <v>7</v>
      </c>
      <c r="H310" s="38" t="s">
        <v>1359</v>
      </c>
      <c r="I310" s="41" t="str">
        <f>BD_Capas[[#This Row],[idcapa]]&amp;"-"&amp;BD_Capas[[#This Row],[posición_capa]]</f>
        <v>339-0</v>
      </c>
      <c r="J310" s="42">
        <v>0</v>
      </c>
    </row>
    <row r="311" spans="1:10" x14ac:dyDescent="0.3">
      <c r="A311" s="1" t="str">
        <f>+A310</f>
        <v>339</v>
      </c>
      <c r="B311" t="str">
        <f>+VLOOKUP(BD_Capas[[#This Row],[idcapa]],Capas[],2,0)</f>
        <v>red_vial_camino_grado_3_pol</v>
      </c>
      <c r="C311" s="3">
        <v>2</v>
      </c>
      <c r="D311" t="s">
        <v>55</v>
      </c>
      <c r="E311" s="20"/>
      <c r="F311" s="21"/>
      <c r="G311" s="4"/>
      <c r="I311" s="5"/>
      <c r="J311" s="6"/>
    </row>
    <row r="312" spans="1:10" x14ac:dyDescent="0.3">
      <c r="A312" s="1" t="str">
        <f t="shared" ref="A312:A329" si="15">+A311</f>
        <v>339</v>
      </c>
      <c r="B312" t="str">
        <f>+VLOOKUP(BD_Capas[[#This Row],[idcapa]],Capas[],2,0)</f>
        <v>red_vial_camino_grado_3_pol</v>
      </c>
      <c r="C312" s="3">
        <v>3</v>
      </c>
      <c r="D312" t="s">
        <v>248</v>
      </c>
      <c r="E312" s="20"/>
      <c r="F312" s="21"/>
      <c r="G312" s="4"/>
      <c r="I312" s="5"/>
      <c r="J312" s="6"/>
    </row>
    <row r="313" spans="1:10" x14ac:dyDescent="0.3">
      <c r="A313" s="1" t="str">
        <f t="shared" si="15"/>
        <v>339</v>
      </c>
      <c r="B313" t="str">
        <f>+VLOOKUP(BD_Capas[[#This Row],[idcapa]],Capas[],2,0)</f>
        <v>red_vial_camino_grado_3_pol</v>
      </c>
      <c r="C313" s="3">
        <v>4</v>
      </c>
      <c r="D313" t="s">
        <v>249</v>
      </c>
      <c r="E313" s="20"/>
      <c r="F313" s="21"/>
      <c r="G313" s="4"/>
      <c r="I313" s="5"/>
      <c r="J313" s="6"/>
    </row>
    <row r="314" spans="1:10" x14ac:dyDescent="0.3">
      <c r="A314" s="1" t="str">
        <f t="shared" si="15"/>
        <v>339</v>
      </c>
      <c r="B314" t="str">
        <f>+VLOOKUP(BD_Capas[[#This Row],[idcapa]],Capas[],2,0)</f>
        <v>red_vial_camino_grado_3_pol</v>
      </c>
      <c r="C314" s="3">
        <v>5</v>
      </c>
      <c r="D314" t="s">
        <v>250</v>
      </c>
      <c r="E314" s="20">
        <v>1</v>
      </c>
      <c r="F314" s="21" t="s">
        <v>650</v>
      </c>
      <c r="G314" s="4">
        <v>3</v>
      </c>
      <c r="H314" t="str">
        <f>+H310&amp;" - Detalle"</f>
        <v>Red Vial: Camino Grado 3 - Detalle</v>
      </c>
      <c r="I314" s="28" t="str">
        <f>BD_Capas[[#This Row],[idcapa]]&amp;"-"&amp;BD_Capas[[#This Row],[posición_capa]]</f>
        <v>339-1</v>
      </c>
      <c r="J314" s="29">
        <v>1</v>
      </c>
    </row>
    <row r="315" spans="1:10" x14ac:dyDescent="0.3">
      <c r="A315" s="1" t="str">
        <f t="shared" si="15"/>
        <v>339</v>
      </c>
      <c r="B315" t="str">
        <f>+VLOOKUP(BD_Capas[[#This Row],[idcapa]],Capas[],2,0)</f>
        <v>red_vial_camino_grado_3_pol</v>
      </c>
      <c r="C315" s="3">
        <v>6</v>
      </c>
      <c r="D315" t="s">
        <v>251</v>
      </c>
      <c r="E315" s="20"/>
      <c r="F315" s="21"/>
      <c r="G315" s="4"/>
      <c r="I315" s="5"/>
      <c r="J315" s="6"/>
    </row>
    <row r="316" spans="1:10" x14ac:dyDescent="0.3">
      <c r="A316" s="1" t="str">
        <f t="shared" si="15"/>
        <v>339</v>
      </c>
      <c r="B316" t="str">
        <f>+VLOOKUP(BD_Capas[[#This Row],[idcapa]],Capas[],2,0)</f>
        <v>red_vial_camino_grado_3_pol</v>
      </c>
      <c r="C316" s="3">
        <v>7</v>
      </c>
      <c r="D316" t="s">
        <v>252</v>
      </c>
      <c r="E316" s="20"/>
      <c r="F316" s="21"/>
      <c r="G316" s="4"/>
      <c r="I316" s="5"/>
      <c r="J316" s="6"/>
    </row>
    <row r="317" spans="1:10" x14ac:dyDescent="0.3">
      <c r="A317" s="1" t="str">
        <f t="shared" si="15"/>
        <v>339</v>
      </c>
      <c r="B317" t="str">
        <f>+VLOOKUP(BD_Capas[[#This Row],[idcapa]],Capas[],2,0)</f>
        <v>red_vial_camino_grado_3_pol</v>
      </c>
      <c r="C317" s="3">
        <v>8</v>
      </c>
      <c r="D317" t="s">
        <v>2</v>
      </c>
      <c r="E317" s="20"/>
      <c r="F317" s="21"/>
      <c r="G317" s="4"/>
      <c r="I317" s="5"/>
      <c r="J317" s="6"/>
    </row>
    <row r="318" spans="1:10" x14ac:dyDescent="0.3">
      <c r="A318" s="1" t="str">
        <f t="shared" si="15"/>
        <v>339</v>
      </c>
      <c r="B318" t="str">
        <f>+VLOOKUP(BD_Capas[[#This Row],[idcapa]],Capas[],2,0)</f>
        <v>red_vial_camino_grado_3_pol</v>
      </c>
      <c r="C318" s="3">
        <v>9</v>
      </c>
      <c r="D318" t="s">
        <v>253</v>
      </c>
      <c r="E318" s="20">
        <v>1</v>
      </c>
      <c r="F318" s="21" t="s">
        <v>12</v>
      </c>
      <c r="G318" s="4">
        <v>4</v>
      </c>
      <c r="I318" s="5"/>
      <c r="J318" s="6"/>
    </row>
    <row r="319" spans="1:10" x14ac:dyDescent="0.3">
      <c r="A319" s="1" t="str">
        <f t="shared" si="15"/>
        <v>339</v>
      </c>
      <c r="B319" t="str">
        <f>+VLOOKUP(BD_Capas[[#This Row],[idcapa]],Capas[],2,0)</f>
        <v>red_vial_camino_grado_3_pol</v>
      </c>
      <c r="C319" s="3">
        <v>10</v>
      </c>
      <c r="D319" t="s">
        <v>3</v>
      </c>
      <c r="E319" s="20"/>
      <c r="F319" s="21"/>
      <c r="G319" s="4"/>
      <c r="I319" s="5"/>
      <c r="J319" s="6"/>
    </row>
    <row r="320" spans="1:10" x14ac:dyDescent="0.3">
      <c r="A320" s="1" t="str">
        <f t="shared" si="15"/>
        <v>339</v>
      </c>
      <c r="B320" t="str">
        <f>+VLOOKUP(BD_Capas[[#This Row],[idcapa]],Capas[],2,0)</f>
        <v>red_vial_camino_grado_3_pol</v>
      </c>
      <c r="C320" s="3">
        <v>11</v>
      </c>
      <c r="D320" t="s">
        <v>254</v>
      </c>
      <c r="E320" s="20">
        <v>1</v>
      </c>
      <c r="F320" s="21" t="s">
        <v>13</v>
      </c>
      <c r="G320" s="4">
        <v>5</v>
      </c>
      <c r="I320" s="5"/>
      <c r="J320" s="6"/>
    </row>
    <row r="321" spans="1:10" x14ac:dyDescent="0.3">
      <c r="A321" s="1" t="str">
        <f t="shared" si="15"/>
        <v>339</v>
      </c>
      <c r="B321" t="str">
        <f>+VLOOKUP(BD_Capas[[#This Row],[idcapa]],Capas[],2,0)</f>
        <v>red_vial_camino_grado_3_pol</v>
      </c>
      <c r="C321" s="3">
        <v>12</v>
      </c>
      <c r="D321" t="s">
        <v>4</v>
      </c>
      <c r="E321" s="20"/>
      <c r="F321" s="21"/>
      <c r="G321" s="4"/>
      <c r="I321" s="5"/>
      <c r="J321" s="6"/>
    </row>
    <row r="322" spans="1:10" x14ac:dyDescent="0.3">
      <c r="A322" s="1" t="str">
        <f t="shared" si="15"/>
        <v>339</v>
      </c>
      <c r="B322" t="str">
        <f>+VLOOKUP(BD_Capas[[#This Row],[idcapa]],Capas[],2,0)</f>
        <v>red_vial_camino_grado_3_pol</v>
      </c>
      <c r="C322" s="3">
        <v>13</v>
      </c>
      <c r="D322" t="s">
        <v>255</v>
      </c>
      <c r="E322" s="20">
        <v>1</v>
      </c>
      <c r="F322" s="21" t="s">
        <v>14</v>
      </c>
      <c r="G322" s="4">
        <v>6</v>
      </c>
      <c r="I322" s="5"/>
      <c r="J322" s="6"/>
    </row>
    <row r="323" spans="1:10" x14ac:dyDescent="0.3">
      <c r="A323" s="1" t="str">
        <f t="shared" si="15"/>
        <v>339</v>
      </c>
      <c r="B323" t="str">
        <f>+VLOOKUP(BD_Capas[[#This Row],[idcapa]],Capas[],2,0)</f>
        <v>red_vial_camino_grado_3_pol</v>
      </c>
      <c r="C323" s="3">
        <v>14</v>
      </c>
      <c r="D323" t="s">
        <v>256</v>
      </c>
      <c r="E323" s="20"/>
      <c r="F323" s="21"/>
      <c r="G323" s="4"/>
      <c r="I323" s="5"/>
      <c r="J323" s="6"/>
    </row>
    <row r="324" spans="1:10" x14ac:dyDescent="0.3">
      <c r="A324" s="1" t="str">
        <f t="shared" si="15"/>
        <v>339</v>
      </c>
      <c r="B324" t="str">
        <f>+VLOOKUP(BD_Capas[[#This Row],[idcapa]],Capas[],2,0)</f>
        <v>red_vial_camino_grado_3_pol</v>
      </c>
      <c r="C324" s="3">
        <v>15</v>
      </c>
      <c r="D324" t="s">
        <v>1</v>
      </c>
      <c r="E324" s="20"/>
      <c r="F324" s="21"/>
      <c r="G324" s="4"/>
      <c r="I324" s="28"/>
      <c r="J324" s="29"/>
    </row>
    <row r="325" spans="1:10" x14ac:dyDescent="0.3">
      <c r="A325" s="1" t="str">
        <f t="shared" si="15"/>
        <v>339</v>
      </c>
      <c r="B325" t="str">
        <f>+VLOOKUP(BD_Capas[[#This Row],[idcapa]],Capas[],2,0)</f>
        <v>red_vial_camino_grado_3_pol</v>
      </c>
      <c r="C325" s="3">
        <v>16</v>
      </c>
      <c r="D325" t="s">
        <v>5</v>
      </c>
      <c r="E325" s="20"/>
      <c r="F325" s="21"/>
      <c r="G325" s="4"/>
      <c r="I325" s="28"/>
      <c r="J325" s="29"/>
    </row>
    <row r="326" spans="1:10" x14ac:dyDescent="0.3">
      <c r="A326" s="1" t="str">
        <f t="shared" si="15"/>
        <v>339</v>
      </c>
      <c r="B326" t="str">
        <f>+VLOOKUP(BD_Capas[[#This Row],[idcapa]],Capas[],2,0)</f>
        <v>red_vial_camino_grado_3_pol</v>
      </c>
      <c r="C326" s="3">
        <v>17</v>
      </c>
      <c r="D326" t="s">
        <v>19</v>
      </c>
      <c r="E326" s="20">
        <v>1</v>
      </c>
      <c r="F326" s="21" t="s">
        <v>19</v>
      </c>
      <c r="G326" s="4">
        <v>2</v>
      </c>
      <c r="I326" s="28"/>
      <c r="J326" s="29"/>
    </row>
    <row r="327" spans="1:10" x14ac:dyDescent="0.3">
      <c r="A327" s="1" t="str">
        <f t="shared" si="15"/>
        <v>339</v>
      </c>
      <c r="B327" t="str">
        <f>+VLOOKUP(BD_Capas[[#This Row],[idcapa]],Capas[],2,0)</f>
        <v>red_vial_camino_grado_3_pol</v>
      </c>
      <c r="C327" s="3">
        <v>18</v>
      </c>
      <c r="D327" t="s">
        <v>28</v>
      </c>
      <c r="E327" s="20">
        <v>1</v>
      </c>
      <c r="F327" s="21" t="s">
        <v>28</v>
      </c>
      <c r="G327" s="4">
        <v>1</v>
      </c>
      <c r="I327" s="28"/>
      <c r="J327" s="29"/>
    </row>
    <row r="328" spans="1:10" x14ac:dyDescent="0.3">
      <c r="A328" s="1" t="str">
        <f t="shared" si="15"/>
        <v>339</v>
      </c>
      <c r="B328" t="str">
        <f>+VLOOKUP(BD_Capas[[#This Row],[idcapa]],Capas[],2,0)</f>
        <v>red_vial_camino_grado_3_pol</v>
      </c>
      <c r="C328" s="3">
        <v>19</v>
      </c>
      <c r="D328" t="s">
        <v>257</v>
      </c>
      <c r="E328" s="20"/>
      <c r="F328" s="21"/>
      <c r="G328" s="4"/>
      <c r="I328" s="28"/>
      <c r="J328" s="29"/>
    </row>
    <row r="329" spans="1:10" x14ac:dyDescent="0.3">
      <c r="A329" s="1" t="str">
        <f t="shared" si="15"/>
        <v>339</v>
      </c>
      <c r="B329" t="str">
        <f>+VLOOKUP(BD_Capas[[#This Row],[idcapa]],Capas[],2,0)</f>
        <v>red_vial_camino_grado_3_pol</v>
      </c>
      <c r="C329" s="3">
        <v>20</v>
      </c>
      <c r="D329" t="s">
        <v>258</v>
      </c>
      <c r="E329" s="20"/>
      <c r="F329" s="21"/>
      <c r="G329" s="4"/>
      <c r="I329" s="28"/>
      <c r="J329" s="29"/>
    </row>
    <row r="330" spans="1:10" x14ac:dyDescent="0.3">
      <c r="A330" s="37" t="s">
        <v>582</v>
      </c>
      <c r="B330" s="38" t="str">
        <f>+VLOOKUP(BD_Capas[[#This Row],[idcapa]],Capas[],2,0)</f>
        <v>red_vial_enlace_carretera_secundaria_pol</v>
      </c>
      <c r="C330" s="39">
        <v>1</v>
      </c>
      <c r="D330" s="38" t="s">
        <v>247</v>
      </c>
      <c r="E330" s="20">
        <v>1</v>
      </c>
      <c r="F330" s="21" t="str">
        <f>+BD_Capas[[#This Row],[descripcion_capa]]</f>
        <v>Red Vial: Enlace Secundario</v>
      </c>
      <c r="G330" s="40">
        <v>7</v>
      </c>
      <c r="H330" s="38" t="s">
        <v>1360</v>
      </c>
      <c r="I330" s="41" t="str">
        <f>BD_Capas[[#This Row],[idcapa]]&amp;"-"&amp;BD_Capas[[#This Row],[posición_capa]]</f>
        <v>340-0</v>
      </c>
      <c r="J330" s="42">
        <v>0</v>
      </c>
    </row>
    <row r="331" spans="1:10" x14ac:dyDescent="0.3">
      <c r="A331" s="1" t="str">
        <f>+A330</f>
        <v>340</v>
      </c>
      <c r="B331" t="str">
        <f>+VLOOKUP(BD_Capas[[#This Row],[idcapa]],Capas[],2,0)</f>
        <v>red_vial_enlace_carretera_secundaria_pol</v>
      </c>
      <c r="C331" s="3">
        <v>2</v>
      </c>
      <c r="D331" t="s">
        <v>55</v>
      </c>
      <c r="E331" s="20"/>
      <c r="F331" s="21"/>
      <c r="G331" s="4"/>
      <c r="I331" s="5"/>
      <c r="J331" s="6"/>
    </row>
    <row r="332" spans="1:10" x14ac:dyDescent="0.3">
      <c r="A332" s="1" t="str">
        <f t="shared" ref="A332:A349" si="16">+A331</f>
        <v>340</v>
      </c>
      <c r="B332" t="str">
        <f>+VLOOKUP(BD_Capas[[#This Row],[idcapa]],Capas[],2,0)</f>
        <v>red_vial_enlace_carretera_secundaria_pol</v>
      </c>
      <c r="C332" s="3">
        <v>3</v>
      </c>
      <c r="D332" t="s">
        <v>248</v>
      </c>
      <c r="E332" s="20"/>
      <c r="F332" s="21"/>
      <c r="G332" s="4"/>
      <c r="I332" s="5"/>
      <c r="J332" s="6"/>
    </row>
    <row r="333" spans="1:10" x14ac:dyDescent="0.3">
      <c r="A333" s="1" t="str">
        <f t="shared" si="16"/>
        <v>340</v>
      </c>
      <c r="B333" t="str">
        <f>+VLOOKUP(BD_Capas[[#This Row],[idcapa]],Capas[],2,0)</f>
        <v>red_vial_enlace_carretera_secundaria_pol</v>
      </c>
      <c r="C333" s="3">
        <v>4</v>
      </c>
      <c r="D333" t="s">
        <v>249</v>
      </c>
      <c r="E333" s="20"/>
      <c r="F333" s="21"/>
      <c r="G333" s="4"/>
      <c r="I333" s="5"/>
      <c r="J333" s="6"/>
    </row>
    <row r="334" spans="1:10" x14ac:dyDescent="0.3">
      <c r="A334" s="1" t="str">
        <f t="shared" si="16"/>
        <v>340</v>
      </c>
      <c r="B334" t="str">
        <f>+VLOOKUP(BD_Capas[[#This Row],[idcapa]],Capas[],2,0)</f>
        <v>red_vial_enlace_carretera_secundaria_pol</v>
      </c>
      <c r="C334" s="3">
        <v>5</v>
      </c>
      <c r="D334" t="s">
        <v>250</v>
      </c>
      <c r="E334" s="20">
        <v>1</v>
      </c>
      <c r="F334" s="21" t="s">
        <v>650</v>
      </c>
      <c r="G334" s="4">
        <v>3</v>
      </c>
      <c r="H334" t="str">
        <f>+H330&amp;" - Detalle"</f>
        <v>Red Vial: Enlace Secundario - Detalle</v>
      </c>
      <c r="I334" s="28" t="str">
        <f>BD_Capas[[#This Row],[idcapa]]&amp;"-"&amp;BD_Capas[[#This Row],[posición_capa]]</f>
        <v>340-1</v>
      </c>
      <c r="J334" s="29">
        <v>1</v>
      </c>
    </row>
    <row r="335" spans="1:10" x14ac:dyDescent="0.3">
      <c r="A335" s="1" t="str">
        <f t="shared" si="16"/>
        <v>340</v>
      </c>
      <c r="B335" t="str">
        <f>+VLOOKUP(BD_Capas[[#This Row],[idcapa]],Capas[],2,0)</f>
        <v>red_vial_enlace_carretera_secundaria_pol</v>
      </c>
      <c r="C335" s="3">
        <v>6</v>
      </c>
      <c r="D335" t="s">
        <v>251</v>
      </c>
      <c r="E335" s="20"/>
      <c r="F335" s="21"/>
      <c r="G335" s="4"/>
      <c r="I335" s="5"/>
      <c r="J335" s="6"/>
    </row>
    <row r="336" spans="1:10" x14ac:dyDescent="0.3">
      <c r="A336" s="1" t="str">
        <f t="shared" si="16"/>
        <v>340</v>
      </c>
      <c r="B336" t="str">
        <f>+VLOOKUP(BD_Capas[[#This Row],[idcapa]],Capas[],2,0)</f>
        <v>red_vial_enlace_carretera_secundaria_pol</v>
      </c>
      <c r="C336" s="3">
        <v>7</v>
      </c>
      <c r="D336" t="s">
        <v>252</v>
      </c>
      <c r="E336" s="20"/>
      <c r="F336" s="21"/>
      <c r="G336" s="4"/>
      <c r="I336" s="5"/>
      <c r="J336" s="6"/>
    </row>
    <row r="337" spans="1:10" x14ac:dyDescent="0.3">
      <c r="A337" s="1" t="str">
        <f t="shared" si="16"/>
        <v>340</v>
      </c>
      <c r="B337" t="str">
        <f>+VLOOKUP(BD_Capas[[#This Row],[idcapa]],Capas[],2,0)</f>
        <v>red_vial_enlace_carretera_secundaria_pol</v>
      </c>
      <c r="C337" s="3">
        <v>8</v>
      </c>
      <c r="D337" t="s">
        <v>2</v>
      </c>
      <c r="E337" s="20"/>
      <c r="F337" s="21"/>
      <c r="G337" s="4"/>
      <c r="I337" s="5"/>
      <c r="J337" s="6"/>
    </row>
    <row r="338" spans="1:10" x14ac:dyDescent="0.3">
      <c r="A338" s="1" t="str">
        <f t="shared" si="16"/>
        <v>340</v>
      </c>
      <c r="B338" t="str">
        <f>+VLOOKUP(BD_Capas[[#This Row],[idcapa]],Capas[],2,0)</f>
        <v>red_vial_enlace_carretera_secundaria_pol</v>
      </c>
      <c r="C338" s="3">
        <v>9</v>
      </c>
      <c r="D338" t="s">
        <v>253</v>
      </c>
      <c r="E338" s="20">
        <v>1</v>
      </c>
      <c r="F338" s="21" t="s">
        <v>12</v>
      </c>
      <c r="G338" s="4">
        <v>4</v>
      </c>
      <c r="I338" s="5"/>
      <c r="J338" s="6"/>
    </row>
    <row r="339" spans="1:10" x14ac:dyDescent="0.3">
      <c r="A339" s="1" t="str">
        <f t="shared" si="16"/>
        <v>340</v>
      </c>
      <c r="B339" t="str">
        <f>+VLOOKUP(BD_Capas[[#This Row],[idcapa]],Capas[],2,0)</f>
        <v>red_vial_enlace_carretera_secundaria_pol</v>
      </c>
      <c r="C339" s="3">
        <v>10</v>
      </c>
      <c r="D339" t="s">
        <v>3</v>
      </c>
      <c r="E339" s="20"/>
      <c r="F339" s="21"/>
      <c r="G339" s="4"/>
      <c r="I339" s="5"/>
      <c r="J339" s="6"/>
    </row>
    <row r="340" spans="1:10" x14ac:dyDescent="0.3">
      <c r="A340" s="1" t="str">
        <f t="shared" si="16"/>
        <v>340</v>
      </c>
      <c r="B340" t="str">
        <f>+VLOOKUP(BD_Capas[[#This Row],[idcapa]],Capas[],2,0)</f>
        <v>red_vial_enlace_carretera_secundaria_pol</v>
      </c>
      <c r="C340" s="3">
        <v>11</v>
      </c>
      <c r="D340" t="s">
        <v>254</v>
      </c>
      <c r="E340" s="20">
        <v>1</v>
      </c>
      <c r="F340" s="21" t="s">
        <v>13</v>
      </c>
      <c r="G340" s="4">
        <v>5</v>
      </c>
      <c r="I340" s="5"/>
      <c r="J340" s="6"/>
    </row>
    <row r="341" spans="1:10" x14ac:dyDescent="0.3">
      <c r="A341" s="1" t="str">
        <f t="shared" si="16"/>
        <v>340</v>
      </c>
      <c r="B341" t="str">
        <f>+VLOOKUP(BD_Capas[[#This Row],[idcapa]],Capas[],2,0)</f>
        <v>red_vial_enlace_carretera_secundaria_pol</v>
      </c>
      <c r="C341" s="3">
        <v>12</v>
      </c>
      <c r="D341" t="s">
        <v>4</v>
      </c>
      <c r="E341" s="20"/>
      <c r="F341" s="21"/>
      <c r="G341" s="4"/>
      <c r="I341" s="5"/>
      <c r="J341" s="6"/>
    </row>
    <row r="342" spans="1:10" x14ac:dyDescent="0.3">
      <c r="A342" s="1" t="str">
        <f t="shared" si="16"/>
        <v>340</v>
      </c>
      <c r="B342" t="str">
        <f>+VLOOKUP(BD_Capas[[#This Row],[idcapa]],Capas[],2,0)</f>
        <v>red_vial_enlace_carretera_secundaria_pol</v>
      </c>
      <c r="C342" s="3">
        <v>13</v>
      </c>
      <c r="D342" t="s">
        <v>255</v>
      </c>
      <c r="E342" s="20">
        <v>1</v>
      </c>
      <c r="F342" s="21" t="s">
        <v>14</v>
      </c>
      <c r="G342" s="4">
        <v>6</v>
      </c>
      <c r="I342" s="5"/>
      <c r="J342" s="6"/>
    </row>
    <row r="343" spans="1:10" x14ac:dyDescent="0.3">
      <c r="A343" s="1" t="str">
        <f t="shared" si="16"/>
        <v>340</v>
      </c>
      <c r="B343" t="str">
        <f>+VLOOKUP(BD_Capas[[#This Row],[idcapa]],Capas[],2,0)</f>
        <v>red_vial_enlace_carretera_secundaria_pol</v>
      </c>
      <c r="C343" s="3">
        <v>14</v>
      </c>
      <c r="D343" t="s">
        <v>256</v>
      </c>
      <c r="E343" s="20"/>
      <c r="F343" s="21"/>
      <c r="G343" s="4"/>
      <c r="I343" s="5"/>
      <c r="J343" s="6"/>
    </row>
    <row r="344" spans="1:10" x14ac:dyDescent="0.3">
      <c r="A344" s="1" t="str">
        <f t="shared" si="16"/>
        <v>340</v>
      </c>
      <c r="B344" t="str">
        <f>+VLOOKUP(BD_Capas[[#This Row],[idcapa]],Capas[],2,0)</f>
        <v>red_vial_enlace_carretera_secundaria_pol</v>
      </c>
      <c r="C344" s="3">
        <v>15</v>
      </c>
      <c r="D344" t="s">
        <v>1</v>
      </c>
      <c r="E344" s="20"/>
      <c r="F344" s="21"/>
      <c r="G344" s="4"/>
      <c r="I344" s="28"/>
      <c r="J344" s="29"/>
    </row>
    <row r="345" spans="1:10" x14ac:dyDescent="0.3">
      <c r="A345" s="1" t="str">
        <f t="shared" si="16"/>
        <v>340</v>
      </c>
      <c r="B345" t="str">
        <f>+VLOOKUP(BD_Capas[[#This Row],[idcapa]],Capas[],2,0)</f>
        <v>red_vial_enlace_carretera_secundaria_pol</v>
      </c>
      <c r="C345" s="3">
        <v>16</v>
      </c>
      <c r="D345" t="s">
        <v>5</v>
      </c>
      <c r="E345" s="20"/>
      <c r="F345" s="21"/>
      <c r="G345" s="4"/>
      <c r="I345" s="28"/>
      <c r="J345" s="29"/>
    </row>
    <row r="346" spans="1:10" x14ac:dyDescent="0.3">
      <c r="A346" s="1" t="str">
        <f t="shared" si="16"/>
        <v>340</v>
      </c>
      <c r="B346" t="str">
        <f>+VLOOKUP(BD_Capas[[#This Row],[idcapa]],Capas[],2,0)</f>
        <v>red_vial_enlace_carretera_secundaria_pol</v>
      </c>
      <c r="C346" s="3">
        <v>17</v>
      </c>
      <c r="D346" t="s">
        <v>19</v>
      </c>
      <c r="E346" s="20">
        <v>1</v>
      </c>
      <c r="F346" s="21" t="s">
        <v>19</v>
      </c>
      <c r="G346" s="4">
        <v>2</v>
      </c>
      <c r="I346" s="28"/>
      <c r="J346" s="29"/>
    </row>
    <row r="347" spans="1:10" x14ac:dyDescent="0.3">
      <c r="A347" s="1" t="str">
        <f t="shared" si="16"/>
        <v>340</v>
      </c>
      <c r="B347" t="str">
        <f>+VLOOKUP(BD_Capas[[#This Row],[idcapa]],Capas[],2,0)</f>
        <v>red_vial_enlace_carretera_secundaria_pol</v>
      </c>
      <c r="C347" s="3">
        <v>18</v>
      </c>
      <c r="D347" t="s">
        <v>28</v>
      </c>
      <c r="E347" s="20">
        <v>1</v>
      </c>
      <c r="F347" s="21" t="s">
        <v>28</v>
      </c>
      <c r="G347" s="4">
        <v>1</v>
      </c>
      <c r="I347" s="28"/>
      <c r="J347" s="29"/>
    </row>
    <row r="348" spans="1:10" x14ac:dyDescent="0.3">
      <c r="A348" s="1" t="str">
        <f t="shared" si="16"/>
        <v>340</v>
      </c>
      <c r="B348" t="str">
        <f>+VLOOKUP(BD_Capas[[#This Row],[idcapa]],Capas[],2,0)</f>
        <v>red_vial_enlace_carretera_secundaria_pol</v>
      </c>
      <c r="C348" s="3">
        <v>19</v>
      </c>
      <c r="D348" t="s">
        <v>257</v>
      </c>
      <c r="E348" s="20"/>
      <c r="F348" s="21"/>
      <c r="G348" s="4"/>
      <c r="I348" s="28"/>
      <c r="J348" s="29"/>
    </row>
    <row r="349" spans="1:10" x14ac:dyDescent="0.3">
      <c r="A349" s="1" t="str">
        <f t="shared" si="16"/>
        <v>340</v>
      </c>
      <c r="B349" t="str">
        <f>+VLOOKUP(BD_Capas[[#This Row],[idcapa]],Capas[],2,0)</f>
        <v>red_vial_enlace_carretera_secundaria_pol</v>
      </c>
      <c r="C349" s="3">
        <v>20</v>
      </c>
      <c r="D349" t="s">
        <v>258</v>
      </c>
      <c r="E349" s="20"/>
      <c r="F349" s="21"/>
      <c r="G349" s="4"/>
      <c r="I349" s="28"/>
      <c r="J349" s="29"/>
    </row>
    <row r="350" spans="1:10" x14ac:dyDescent="0.3">
      <c r="A350" s="37" t="s">
        <v>583</v>
      </c>
      <c r="B350" s="38" t="str">
        <f>+VLOOKUP(BD_Capas[[#This Row],[idcapa]],Capas[],2,0)</f>
        <v>red_vial_camino_peatonal_pol</v>
      </c>
      <c r="C350" s="39">
        <v>1</v>
      </c>
      <c r="D350" s="38" t="s">
        <v>247</v>
      </c>
      <c r="E350" s="20">
        <v>1</v>
      </c>
      <c r="F350" s="21" t="str">
        <f>+BD_Capas[[#This Row],[descripcion_capa]]</f>
        <v>Red Vial: Peatonal</v>
      </c>
      <c r="G350" s="40">
        <v>7</v>
      </c>
      <c r="H350" s="38" t="s">
        <v>1361</v>
      </c>
      <c r="I350" s="41" t="str">
        <f>BD_Capas[[#This Row],[idcapa]]&amp;"-"&amp;BD_Capas[[#This Row],[posición_capa]]</f>
        <v>341-0</v>
      </c>
      <c r="J350" s="42">
        <v>0</v>
      </c>
    </row>
    <row r="351" spans="1:10" x14ac:dyDescent="0.3">
      <c r="A351" s="1" t="str">
        <f>+A350</f>
        <v>341</v>
      </c>
      <c r="B351" t="str">
        <f>+VLOOKUP(BD_Capas[[#This Row],[idcapa]],Capas[],2,0)</f>
        <v>red_vial_camino_peatonal_pol</v>
      </c>
      <c r="C351" s="3">
        <v>2</v>
      </c>
      <c r="D351" t="s">
        <v>55</v>
      </c>
      <c r="E351" s="20"/>
      <c r="F351" s="21"/>
      <c r="G351" s="4"/>
      <c r="I351" s="5"/>
      <c r="J351" s="6"/>
    </row>
    <row r="352" spans="1:10" x14ac:dyDescent="0.3">
      <c r="A352" s="1" t="str">
        <f t="shared" ref="A352:A369" si="17">+A351</f>
        <v>341</v>
      </c>
      <c r="B352" t="str">
        <f>+VLOOKUP(BD_Capas[[#This Row],[idcapa]],Capas[],2,0)</f>
        <v>red_vial_camino_peatonal_pol</v>
      </c>
      <c r="C352" s="3">
        <v>3</v>
      </c>
      <c r="D352" t="s">
        <v>248</v>
      </c>
      <c r="E352" s="20"/>
      <c r="F352" s="21"/>
      <c r="G352" s="4"/>
      <c r="I352" s="5"/>
      <c r="J352" s="6"/>
    </row>
    <row r="353" spans="1:10" x14ac:dyDescent="0.3">
      <c r="A353" s="1" t="str">
        <f t="shared" si="17"/>
        <v>341</v>
      </c>
      <c r="B353" t="str">
        <f>+VLOOKUP(BD_Capas[[#This Row],[idcapa]],Capas[],2,0)</f>
        <v>red_vial_camino_peatonal_pol</v>
      </c>
      <c r="C353" s="3">
        <v>4</v>
      </c>
      <c r="D353" t="s">
        <v>249</v>
      </c>
      <c r="E353" s="20"/>
      <c r="F353" s="21"/>
      <c r="G353" s="4"/>
      <c r="I353" s="5"/>
      <c r="J353" s="6"/>
    </row>
    <row r="354" spans="1:10" x14ac:dyDescent="0.3">
      <c r="A354" s="1" t="str">
        <f t="shared" si="17"/>
        <v>341</v>
      </c>
      <c r="B354" t="str">
        <f>+VLOOKUP(BD_Capas[[#This Row],[idcapa]],Capas[],2,0)</f>
        <v>red_vial_camino_peatonal_pol</v>
      </c>
      <c r="C354" s="3">
        <v>5</v>
      </c>
      <c r="D354" t="s">
        <v>250</v>
      </c>
      <c r="E354" s="20">
        <v>1</v>
      </c>
      <c r="F354" s="21" t="s">
        <v>650</v>
      </c>
      <c r="G354" s="4">
        <v>3</v>
      </c>
      <c r="H354" t="str">
        <f>+H350&amp;" - Detalle"</f>
        <v>Red Vial: Peatonal - Detalle</v>
      </c>
      <c r="I354" s="28" t="str">
        <f>BD_Capas[[#This Row],[idcapa]]&amp;"-"&amp;BD_Capas[[#This Row],[posición_capa]]</f>
        <v>341-1</v>
      </c>
      <c r="J354" s="29">
        <v>1</v>
      </c>
    </row>
    <row r="355" spans="1:10" x14ac:dyDescent="0.3">
      <c r="A355" s="1" t="str">
        <f t="shared" si="17"/>
        <v>341</v>
      </c>
      <c r="B355" t="str">
        <f>+VLOOKUP(BD_Capas[[#This Row],[idcapa]],Capas[],2,0)</f>
        <v>red_vial_camino_peatonal_pol</v>
      </c>
      <c r="C355" s="3">
        <v>6</v>
      </c>
      <c r="D355" t="s">
        <v>251</v>
      </c>
      <c r="E355" s="20"/>
      <c r="F355" s="21"/>
      <c r="G355" s="4"/>
      <c r="I355" s="5"/>
      <c r="J355" s="6"/>
    </row>
    <row r="356" spans="1:10" x14ac:dyDescent="0.3">
      <c r="A356" s="1" t="str">
        <f t="shared" si="17"/>
        <v>341</v>
      </c>
      <c r="B356" t="str">
        <f>+VLOOKUP(BD_Capas[[#This Row],[idcapa]],Capas[],2,0)</f>
        <v>red_vial_camino_peatonal_pol</v>
      </c>
      <c r="C356" s="3">
        <v>7</v>
      </c>
      <c r="D356" t="s">
        <v>252</v>
      </c>
      <c r="E356" s="20"/>
      <c r="F356" s="21"/>
      <c r="G356" s="4"/>
      <c r="I356" s="5"/>
      <c r="J356" s="6"/>
    </row>
    <row r="357" spans="1:10" x14ac:dyDescent="0.3">
      <c r="A357" s="1" t="str">
        <f t="shared" si="17"/>
        <v>341</v>
      </c>
      <c r="B357" t="str">
        <f>+VLOOKUP(BD_Capas[[#This Row],[idcapa]],Capas[],2,0)</f>
        <v>red_vial_camino_peatonal_pol</v>
      </c>
      <c r="C357" s="3">
        <v>8</v>
      </c>
      <c r="D357" t="s">
        <v>2</v>
      </c>
      <c r="E357" s="20"/>
      <c r="F357" s="21"/>
      <c r="G357" s="4"/>
      <c r="I357" s="5"/>
      <c r="J357" s="6"/>
    </row>
    <row r="358" spans="1:10" x14ac:dyDescent="0.3">
      <c r="A358" s="1" t="str">
        <f t="shared" si="17"/>
        <v>341</v>
      </c>
      <c r="B358" t="str">
        <f>+VLOOKUP(BD_Capas[[#This Row],[idcapa]],Capas[],2,0)</f>
        <v>red_vial_camino_peatonal_pol</v>
      </c>
      <c r="C358" s="3">
        <v>9</v>
      </c>
      <c r="D358" t="s">
        <v>253</v>
      </c>
      <c r="E358" s="20">
        <v>1</v>
      </c>
      <c r="F358" s="21" t="s">
        <v>12</v>
      </c>
      <c r="G358" s="4">
        <v>4</v>
      </c>
      <c r="I358" s="5"/>
      <c r="J358" s="6"/>
    </row>
    <row r="359" spans="1:10" x14ac:dyDescent="0.3">
      <c r="A359" s="1" t="str">
        <f t="shared" si="17"/>
        <v>341</v>
      </c>
      <c r="B359" t="str">
        <f>+VLOOKUP(BD_Capas[[#This Row],[idcapa]],Capas[],2,0)</f>
        <v>red_vial_camino_peatonal_pol</v>
      </c>
      <c r="C359" s="3">
        <v>10</v>
      </c>
      <c r="D359" t="s">
        <v>3</v>
      </c>
      <c r="E359" s="20"/>
      <c r="F359" s="21"/>
      <c r="G359" s="4"/>
      <c r="I359" s="5"/>
      <c r="J359" s="6"/>
    </row>
    <row r="360" spans="1:10" x14ac:dyDescent="0.3">
      <c r="A360" s="1" t="str">
        <f t="shared" si="17"/>
        <v>341</v>
      </c>
      <c r="B360" t="str">
        <f>+VLOOKUP(BD_Capas[[#This Row],[idcapa]],Capas[],2,0)</f>
        <v>red_vial_camino_peatonal_pol</v>
      </c>
      <c r="C360" s="3">
        <v>11</v>
      </c>
      <c r="D360" t="s">
        <v>254</v>
      </c>
      <c r="E360" s="20">
        <v>1</v>
      </c>
      <c r="F360" s="21" t="s">
        <v>13</v>
      </c>
      <c r="G360" s="4">
        <v>5</v>
      </c>
      <c r="I360" s="5"/>
      <c r="J360" s="6"/>
    </row>
    <row r="361" spans="1:10" x14ac:dyDescent="0.3">
      <c r="A361" s="1" t="str">
        <f t="shared" si="17"/>
        <v>341</v>
      </c>
      <c r="B361" t="str">
        <f>+VLOOKUP(BD_Capas[[#This Row],[idcapa]],Capas[],2,0)</f>
        <v>red_vial_camino_peatonal_pol</v>
      </c>
      <c r="C361" s="3">
        <v>12</v>
      </c>
      <c r="D361" t="s">
        <v>4</v>
      </c>
      <c r="E361" s="20"/>
      <c r="F361" s="21"/>
      <c r="G361" s="4"/>
      <c r="I361" s="5"/>
      <c r="J361" s="6"/>
    </row>
    <row r="362" spans="1:10" x14ac:dyDescent="0.3">
      <c r="A362" s="1" t="str">
        <f t="shared" si="17"/>
        <v>341</v>
      </c>
      <c r="B362" t="str">
        <f>+VLOOKUP(BD_Capas[[#This Row],[idcapa]],Capas[],2,0)</f>
        <v>red_vial_camino_peatonal_pol</v>
      </c>
      <c r="C362" s="3">
        <v>13</v>
      </c>
      <c r="D362" t="s">
        <v>255</v>
      </c>
      <c r="E362" s="20">
        <v>1</v>
      </c>
      <c r="F362" s="21" t="s">
        <v>14</v>
      </c>
      <c r="G362" s="4">
        <v>6</v>
      </c>
      <c r="I362" s="5"/>
      <c r="J362" s="6"/>
    </row>
    <row r="363" spans="1:10" x14ac:dyDescent="0.3">
      <c r="A363" s="1" t="str">
        <f t="shared" si="17"/>
        <v>341</v>
      </c>
      <c r="B363" t="str">
        <f>+VLOOKUP(BD_Capas[[#This Row],[idcapa]],Capas[],2,0)</f>
        <v>red_vial_camino_peatonal_pol</v>
      </c>
      <c r="C363" s="3">
        <v>14</v>
      </c>
      <c r="D363" t="s">
        <v>256</v>
      </c>
      <c r="E363" s="20"/>
      <c r="F363" s="21"/>
      <c r="G363" s="4"/>
      <c r="I363" s="5"/>
      <c r="J363" s="6"/>
    </row>
    <row r="364" spans="1:10" x14ac:dyDescent="0.3">
      <c r="A364" s="1" t="str">
        <f t="shared" si="17"/>
        <v>341</v>
      </c>
      <c r="B364" t="str">
        <f>+VLOOKUP(BD_Capas[[#This Row],[idcapa]],Capas[],2,0)</f>
        <v>red_vial_camino_peatonal_pol</v>
      </c>
      <c r="C364" s="3">
        <v>15</v>
      </c>
      <c r="D364" t="s">
        <v>1</v>
      </c>
      <c r="E364" s="20"/>
      <c r="F364" s="21"/>
      <c r="G364" s="4"/>
      <c r="I364" s="28"/>
      <c r="J364" s="29"/>
    </row>
    <row r="365" spans="1:10" x14ac:dyDescent="0.3">
      <c r="A365" s="1" t="str">
        <f t="shared" si="17"/>
        <v>341</v>
      </c>
      <c r="B365" t="str">
        <f>+VLOOKUP(BD_Capas[[#This Row],[idcapa]],Capas[],2,0)</f>
        <v>red_vial_camino_peatonal_pol</v>
      </c>
      <c r="C365" s="3">
        <v>16</v>
      </c>
      <c r="D365" t="s">
        <v>5</v>
      </c>
      <c r="E365" s="20"/>
      <c r="F365" s="21"/>
      <c r="G365" s="4"/>
      <c r="I365" s="28"/>
      <c r="J365" s="29"/>
    </row>
    <row r="366" spans="1:10" x14ac:dyDescent="0.3">
      <c r="A366" s="1" t="str">
        <f t="shared" si="17"/>
        <v>341</v>
      </c>
      <c r="B366" t="str">
        <f>+VLOOKUP(BD_Capas[[#This Row],[idcapa]],Capas[],2,0)</f>
        <v>red_vial_camino_peatonal_pol</v>
      </c>
      <c r="C366" s="3">
        <v>17</v>
      </c>
      <c r="D366" t="s">
        <v>19</v>
      </c>
      <c r="E366" s="20">
        <v>1</v>
      </c>
      <c r="F366" s="21" t="s">
        <v>19</v>
      </c>
      <c r="G366" s="4">
        <v>2</v>
      </c>
      <c r="I366" s="28"/>
      <c r="J366" s="29"/>
    </row>
    <row r="367" spans="1:10" x14ac:dyDescent="0.3">
      <c r="A367" s="1" t="str">
        <f t="shared" si="17"/>
        <v>341</v>
      </c>
      <c r="B367" t="str">
        <f>+VLOOKUP(BD_Capas[[#This Row],[idcapa]],Capas[],2,0)</f>
        <v>red_vial_camino_peatonal_pol</v>
      </c>
      <c r="C367" s="3">
        <v>18</v>
      </c>
      <c r="D367" t="s">
        <v>28</v>
      </c>
      <c r="E367" s="20">
        <v>1</v>
      </c>
      <c r="F367" s="21" t="s">
        <v>28</v>
      </c>
      <c r="G367" s="4">
        <v>1</v>
      </c>
      <c r="I367" s="28"/>
      <c r="J367" s="29"/>
    </row>
    <row r="368" spans="1:10" x14ac:dyDescent="0.3">
      <c r="A368" s="1" t="str">
        <f t="shared" si="17"/>
        <v>341</v>
      </c>
      <c r="B368" t="str">
        <f>+VLOOKUP(BD_Capas[[#This Row],[idcapa]],Capas[],2,0)</f>
        <v>red_vial_camino_peatonal_pol</v>
      </c>
      <c r="C368" s="3">
        <v>19</v>
      </c>
      <c r="D368" t="s">
        <v>257</v>
      </c>
      <c r="E368" s="20"/>
      <c r="F368" s="21"/>
      <c r="G368" s="4"/>
      <c r="I368" s="28"/>
      <c r="J368" s="29"/>
    </row>
    <row r="369" spans="1:10" x14ac:dyDescent="0.3">
      <c r="A369" s="1" t="str">
        <f t="shared" si="17"/>
        <v>341</v>
      </c>
      <c r="B369" t="str">
        <f>+VLOOKUP(BD_Capas[[#This Row],[idcapa]],Capas[],2,0)</f>
        <v>red_vial_camino_peatonal_pol</v>
      </c>
      <c r="C369" s="3">
        <v>20</v>
      </c>
      <c r="D369" t="s">
        <v>258</v>
      </c>
      <c r="E369" s="20"/>
      <c r="F369" s="21"/>
      <c r="G369" s="4"/>
      <c r="I369" s="28"/>
      <c r="J369" s="29"/>
    </row>
    <row r="370" spans="1:10" x14ac:dyDescent="0.3">
      <c r="A370" s="37" t="s">
        <v>584</v>
      </c>
      <c r="B370" s="38" t="str">
        <f>+VLOOKUP(BD_Capas[[#This Row],[idcapa]],Capas[],2,0)</f>
        <v>red_vial_camino_de_herradura_pol</v>
      </c>
      <c r="C370" s="39">
        <v>1</v>
      </c>
      <c r="D370" s="38" t="s">
        <v>247</v>
      </c>
      <c r="E370" s="20">
        <v>1</v>
      </c>
      <c r="F370" s="21" t="str">
        <f>+BD_Capas[[#This Row],[descripcion_capa]]</f>
        <v>Red Vial: Herradura</v>
      </c>
      <c r="G370" s="40">
        <v>7</v>
      </c>
      <c r="H370" s="38" t="s">
        <v>1362</v>
      </c>
      <c r="I370" s="41" t="str">
        <f>BD_Capas[[#This Row],[idcapa]]&amp;"-"&amp;BD_Capas[[#This Row],[posición_capa]]</f>
        <v>342-0</v>
      </c>
      <c r="J370" s="42">
        <v>0</v>
      </c>
    </row>
    <row r="371" spans="1:10" x14ac:dyDescent="0.3">
      <c r="A371" s="1" t="str">
        <f>+A370</f>
        <v>342</v>
      </c>
      <c r="B371" t="str">
        <f>+VLOOKUP(BD_Capas[[#This Row],[idcapa]],Capas[],2,0)</f>
        <v>red_vial_camino_de_herradura_pol</v>
      </c>
      <c r="C371" s="3">
        <v>2</v>
      </c>
      <c r="D371" t="s">
        <v>55</v>
      </c>
      <c r="E371" s="20"/>
      <c r="F371" s="21"/>
      <c r="G371" s="4"/>
      <c r="I371" s="5"/>
      <c r="J371" s="6"/>
    </row>
    <row r="372" spans="1:10" x14ac:dyDescent="0.3">
      <c r="A372" s="1" t="str">
        <f t="shared" ref="A372:A389" si="18">+A371</f>
        <v>342</v>
      </c>
      <c r="B372" t="str">
        <f>+VLOOKUP(BD_Capas[[#This Row],[idcapa]],Capas[],2,0)</f>
        <v>red_vial_camino_de_herradura_pol</v>
      </c>
      <c r="C372" s="3">
        <v>3</v>
      </c>
      <c r="D372" t="s">
        <v>248</v>
      </c>
      <c r="E372" s="20"/>
      <c r="F372" s="21"/>
      <c r="G372" s="4"/>
      <c r="I372" s="5"/>
      <c r="J372" s="6"/>
    </row>
    <row r="373" spans="1:10" x14ac:dyDescent="0.3">
      <c r="A373" s="1" t="str">
        <f t="shared" si="18"/>
        <v>342</v>
      </c>
      <c r="B373" t="str">
        <f>+VLOOKUP(BD_Capas[[#This Row],[idcapa]],Capas[],2,0)</f>
        <v>red_vial_camino_de_herradura_pol</v>
      </c>
      <c r="C373" s="3">
        <v>4</v>
      </c>
      <c r="D373" t="s">
        <v>249</v>
      </c>
      <c r="E373" s="20"/>
      <c r="F373" s="21"/>
      <c r="G373" s="4"/>
      <c r="I373" s="5"/>
      <c r="J373" s="6"/>
    </row>
    <row r="374" spans="1:10" x14ac:dyDescent="0.3">
      <c r="A374" s="1" t="str">
        <f t="shared" si="18"/>
        <v>342</v>
      </c>
      <c r="B374" t="str">
        <f>+VLOOKUP(BD_Capas[[#This Row],[idcapa]],Capas[],2,0)</f>
        <v>red_vial_camino_de_herradura_pol</v>
      </c>
      <c r="C374" s="3">
        <v>5</v>
      </c>
      <c r="D374" t="s">
        <v>250</v>
      </c>
      <c r="E374" s="20">
        <v>1</v>
      </c>
      <c r="F374" s="21" t="s">
        <v>650</v>
      </c>
      <c r="G374" s="4">
        <v>3</v>
      </c>
      <c r="H374" t="str">
        <f>+H370&amp;" - Detalle"</f>
        <v>Red Vial: Herradura - Detalle</v>
      </c>
      <c r="I374" s="28" t="str">
        <f>BD_Capas[[#This Row],[idcapa]]&amp;"-"&amp;BD_Capas[[#This Row],[posición_capa]]</f>
        <v>342-1</v>
      </c>
      <c r="J374" s="29">
        <v>1</v>
      </c>
    </row>
    <row r="375" spans="1:10" x14ac:dyDescent="0.3">
      <c r="A375" s="1" t="str">
        <f t="shared" si="18"/>
        <v>342</v>
      </c>
      <c r="B375" t="str">
        <f>+VLOOKUP(BD_Capas[[#This Row],[idcapa]],Capas[],2,0)</f>
        <v>red_vial_camino_de_herradura_pol</v>
      </c>
      <c r="C375" s="3">
        <v>6</v>
      </c>
      <c r="D375" t="s">
        <v>251</v>
      </c>
      <c r="E375" s="20"/>
      <c r="F375" s="21"/>
      <c r="G375" s="4"/>
      <c r="I375" s="5"/>
      <c r="J375" s="6"/>
    </row>
    <row r="376" spans="1:10" x14ac:dyDescent="0.3">
      <c r="A376" s="1" t="str">
        <f t="shared" si="18"/>
        <v>342</v>
      </c>
      <c r="B376" t="str">
        <f>+VLOOKUP(BD_Capas[[#This Row],[idcapa]],Capas[],2,0)</f>
        <v>red_vial_camino_de_herradura_pol</v>
      </c>
      <c r="C376" s="3">
        <v>7</v>
      </c>
      <c r="D376" t="s">
        <v>252</v>
      </c>
      <c r="E376" s="20"/>
      <c r="F376" s="21"/>
      <c r="G376" s="4"/>
      <c r="I376" s="5"/>
      <c r="J376" s="6"/>
    </row>
    <row r="377" spans="1:10" x14ac:dyDescent="0.3">
      <c r="A377" s="1" t="str">
        <f t="shared" si="18"/>
        <v>342</v>
      </c>
      <c r="B377" t="str">
        <f>+VLOOKUP(BD_Capas[[#This Row],[idcapa]],Capas[],2,0)</f>
        <v>red_vial_camino_de_herradura_pol</v>
      </c>
      <c r="C377" s="3">
        <v>8</v>
      </c>
      <c r="D377" t="s">
        <v>2</v>
      </c>
      <c r="E377" s="20"/>
      <c r="F377" s="21"/>
      <c r="G377" s="4"/>
      <c r="I377" s="5"/>
      <c r="J377" s="6"/>
    </row>
    <row r="378" spans="1:10" x14ac:dyDescent="0.3">
      <c r="A378" s="1" t="str">
        <f t="shared" si="18"/>
        <v>342</v>
      </c>
      <c r="B378" t="str">
        <f>+VLOOKUP(BD_Capas[[#This Row],[idcapa]],Capas[],2,0)</f>
        <v>red_vial_camino_de_herradura_pol</v>
      </c>
      <c r="C378" s="3">
        <v>9</v>
      </c>
      <c r="D378" t="s">
        <v>253</v>
      </c>
      <c r="E378" s="20">
        <v>1</v>
      </c>
      <c r="F378" s="21" t="s">
        <v>12</v>
      </c>
      <c r="G378" s="4">
        <v>4</v>
      </c>
      <c r="I378" s="5"/>
      <c r="J378" s="6"/>
    </row>
    <row r="379" spans="1:10" x14ac:dyDescent="0.3">
      <c r="A379" s="1" t="str">
        <f t="shared" si="18"/>
        <v>342</v>
      </c>
      <c r="B379" t="str">
        <f>+VLOOKUP(BD_Capas[[#This Row],[idcapa]],Capas[],2,0)</f>
        <v>red_vial_camino_de_herradura_pol</v>
      </c>
      <c r="C379" s="3">
        <v>10</v>
      </c>
      <c r="D379" t="s">
        <v>3</v>
      </c>
      <c r="E379" s="20"/>
      <c r="F379" s="21"/>
      <c r="G379" s="4"/>
      <c r="I379" s="5"/>
      <c r="J379" s="6"/>
    </row>
    <row r="380" spans="1:10" x14ac:dyDescent="0.3">
      <c r="A380" s="1" t="str">
        <f t="shared" si="18"/>
        <v>342</v>
      </c>
      <c r="B380" t="str">
        <f>+VLOOKUP(BD_Capas[[#This Row],[idcapa]],Capas[],2,0)</f>
        <v>red_vial_camino_de_herradura_pol</v>
      </c>
      <c r="C380" s="3">
        <v>11</v>
      </c>
      <c r="D380" t="s">
        <v>254</v>
      </c>
      <c r="E380" s="20">
        <v>1</v>
      </c>
      <c r="F380" s="21" t="s">
        <v>13</v>
      </c>
      <c r="G380" s="4">
        <v>5</v>
      </c>
      <c r="I380" s="5"/>
      <c r="J380" s="6"/>
    </row>
    <row r="381" spans="1:10" x14ac:dyDescent="0.3">
      <c r="A381" s="1" t="str">
        <f t="shared" si="18"/>
        <v>342</v>
      </c>
      <c r="B381" t="str">
        <f>+VLOOKUP(BD_Capas[[#This Row],[idcapa]],Capas[],2,0)</f>
        <v>red_vial_camino_de_herradura_pol</v>
      </c>
      <c r="C381" s="3">
        <v>12</v>
      </c>
      <c r="D381" t="s">
        <v>4</v>
      </c>
      <c r="E381" s="20"/>
      <c r="F381" s="21"/>
      <c r="G381" s="4"/>
      <c r="I381" s="5"/>
      <c r="J381" s="6"/>
    </row>
    <row r="382" spans="1:10" x14ac:dyDescent="0.3">
      <c r="A382" s="1" t="str">
        <f t="shared" si="18"/>
        <v>342</v>
      </c>
      <c r="B382" t="str">
        <f>+VLOOKUP(BD_Capas[[#This Row],[idcapa]],Capas[],2,0)</f>
        <v>red_vial_camino_de_herradura_pol</v>
      </c>
      <c r="C382" s="3">
        <v>13</v>
      </c>
      <c r="D382" t="s">
        <v>255</v>
      </c>
      <c r="E382" s="20">
        <v>1</v>
      </c>
      <c r="F382" s="21" t="s">
        <v>14</v>
      </c>
      <c r="G382" s="4">
        <v>6</v>
      </c>
      <c r="I382" s="5"/>
      <c r="J382" s="6"/>
    </row>
    <row r="383" spans="1:10" x14ac:dyDescent="0.3">
      <c r="A383" s="1" t="str">
        <f t="shared" si="18"/>
        <v>342</v>
      </c>
      <c r="B383" t="str">
        <f>+VLOOKUP(BD_Capas[[#This Row],[idcapa]],Capas[],2,0)</f>
        <v>red_vial_camino_de_herradura_pol</v>
      </c>
      <c r="C383" s="3">
        <v>14</v>
      </c>
      <c r="D383" t="s">
        <v>256</v>
      </c>
      <c r="E383" s="20"/>
      <c r="F383" s="21"/>
      <c r="G383" s="4"/>
      <c r="I383" s="5"/>
      <c r="J383" s="6"/>
    </row>
    <row r="384" spans="1:10" x14ac:dyDescent="0.3">
      <c r="A384" s="1" t="str">
        <f t="shared" si="18"/>
        <v>342</v>
      </c>
      <c r="B384" t="str">
        <f>+VLOOKUP(BD_Capas[[#This Row],[idcapa]],Capas[],2,0)</f>
        <v>red_vial_camino_de_herradura_pol</v>
      </c>
      <c r="C384" s="3">
        <v>15</v>
      </c>
      <c r="D384" t="s">
        <v>1</v>
      </c>
      <c r="E384" s="20"/>
      <c r="F384" s="21"/>
      <c r="G384" s="4"/>
      <c r="I384" s="28"/>
      <c r="J384" s="29"/>
    </row>
    <row r="385" spans="1:10" x14ac:dyDescent="0.3">
      <c r="A385" s="1" t="str">
        <f t="shared" si="18"/>
        <v>342</v>
      </c>
      <c r="B385" t="str">
        <f>+VLOOKUP(BD_Capas[[#This Row],[idcapa]],Capas[],2,0)</f>
        <v>red_vial_camino_de_herradura_pol</v>
      </c>
      <c r="C385" s="3">
        <v>16</v>
      </c>
      <c r="D385" t="s">
        <v>5</v>
      </c>
      <c r="E385" s="20"/>
      <c r="F385" s="21"/>
      <c r="G385" s="4"/>
      <c r="I385" s="28"/>
      <c r="J385" s="29"/>
    </row>
    <row r="386" spans="1:10" x14ac:dyDescent="0.3">
      <c r="A386" s="1" t="str">
        <f t="shared" si="18"/>
        <v>342</v>
      </c>
      <c r="B386" t="str">
        <f>+VLOOKUP(BD_Capas[[#This Row],[idcapa]],Capas[],2,0)</f>
        <v>red_vial_camino_de_herradura_pol</v>
      </c>
      <c r="C386" s="3">
        <v>17</v>
      </c>
      <c r="D386" t="s">
        <v>19</v>
      </c>
      <c r="E386" s="20">
        <v>1</v>
      </c>
      <c r="F386" s="21" t="s">
        <v>19</v>
      </c>
      <c r="G386" s="4">
        <v>2</v>
      </c>
      <c r="I386" s="28"/>
      <c r="J386" s="29"/>
    </row>
    <row r="387" spans="1:10" x14ac:dyDescent="0.3">
      <c r="A387" s="1" t="str">
        <f t="shared" si="18"/>
        <v>342</v>
      </c>
      <c r="B387" t="str">
        <f>+VLOOKUP(BD_Capas[[#This Row],[idcapa]],Capas[],2,0)</f>
        <v>red_vial_camino_de_herradura_pol</v>
      </c>
      <c r="C387" s="3">
        <v>18</v>
      </c>
      <c r="D387" t="s">
        <v>28</v>
      </c>
      <c r="E387" s="20">
        <v>1</v>
      </c>
      <c r="F387" s="21" t="s">
        <v>28</v>
      </c>
      <c r="G387" s="4">
        <v>1</v>
      </c>
      <c r="I387" s="28"/>
      <c r="J387" s="29"/>
    </row>
    <row r="388" spans="1:10" x14ac:dyDescent="0.3">
      <c r="A388" s="1" t="str">
        <f t="shared" si="18"/>
        <v>342</v>
      </c>
      <c r="B388" t="str">
        <f>+VLOOKUP(BD_Capas[[#This Row],[idcapa]],Capas[],2,0)</f>
        <v>red_vial_camino_de_herradura_pol</v>
      </c>
      <c r="C388" s="3">
        <v>19</v>
      </c>
      <c r="D388" t="s">
        <v>257</v>
      </c>
      <c r="E388" s="20"/>
      <c r="F388" s="21"/>
      <c r="G388" s="4"/>
      <c r="I388" s="28"/>
      <c r="J388" s="29"/>
    </row>
    <row r="389" spans="1:10" x14ac:dyDescent="0.3">
      <c r="A389" s="1" t="str">
        <f t="shared" si="18"/>
        <v>342</v>
      </c>
      <c r="B389" t="str">
        <f>+VLOOKUP(BD_Capas[[#This Row],[idcapa]],Capas[],2,0)</f>
        <v>red_vial_camino_de_herradura_pol</v>
      </c>
      <c r="C389" s="3">
        <v>20</v>
      </c>
      <c r="D389" t="s">
        <v>258</v>
      </c>
      <c r="E389" s="20"/>
      <c r="F389" s="21"/>
      <c r="G389" s="4"/>
      <c r="I389" s="28"/>
      <c r="J389" s="29"/>
    </row>
    <row r="390" spans="1:10" x14ac:dyDescent="0.3">
      <c r="A390" s="37" t="s">
        <v>585</v>
      </c>
      <c r="B390" s="38" t="str">
        <f>+VLOOKUP(BD_Capas[[#This Row],[idcapa]],Capas[],2,0)</f>
        <v>red_vial_camino_grado_2_pol</v>
      </c>
      <c r="C390" s="39">
        <v>1</v>
      </c>
      <c r="D390" s="38" t="s">
        <v>247</v>
      </c>
      <c r="E390" s="20">
        <v>1</v>
      </c>
      <c r="F390" s="21" t="str">
        <f>+BD_Capas[[#This Row],[descripcion_capa]]</f>
        <v>Red Vial: Camino Grado 2</v>
      </c>
      <c r="G390" s="40">
        <v>7</v>
      </c>
      <c r="H390" s="38" t="s">
        <v>1363</v>
      </c>
      <c r="I390" s="41" t="str">
        <f>BD_Capas[[#This Row],[idcapa]]&amp;"-"&amp;BD_Capas[[#This Row],[posición_capa]]</f>
        <v>343-0</v>
      </c>
      <c r="J390" s="42">
        <v>0</v>
      </c>
    </row>
    <row r="391" spans="1:10" x14ac:dyDescent="0.3">
      <c r="A391" s="1" t="str">
        <f>+A390</f>
        <v>343</v>
      </c>
      <c r="B391" t="str">
        <f>+VLOOKUP(BD_Capas[[#This Row],[idcapa]],Capas[],2,0)</f>
        <v>red_vial_camino_grado_2_pol</v>
      </c>
      <c r="C391" s="3">
        <v>2</v>
      </c>
      <c r="D391" t="s">
        <v>55</v>
      </c>
      <c r="E391" s="20"/>
      <c r="F391" s="21"/>
      <c r="G391" s="4"/>
      <c r="I391" s="5"/>
      <c r="J391" s="6"/>
    </row>
    <row r="392" spans="1:10" x14ac:dyDescent="0.3">
      <c r="A392" s="1" t="str">
        <f t="shared" ref="A392:A409" si="19">+A391</f>
        <v>343</v>
      </c>
      <c r="B392" t="str">
        <f>+VLOOKUP(BD_Capas[[#This Row],[idcapa]],Capas[],2,0)</f>
        <v>red_vial_camino_grado_2_pol</v>
      </c>
      <c r="C392" s="3">
        <v>3</v>
      </c>
      <c r="D392" t="s">
        <v>248</v>
      </c>
      <c r="E392" s="20"/>
      <c r="F392" s="21"/>
      <c r="G392" s="4"/>
      <c r="I392" s="5"/>
      <c r="J392" s="6"/>
    </row>
    <row r="393" spans="1:10" x14ac:dyDescent="0.3">
      <c r="A393" s="1" t="str">
        <f t="shared" si="19"/>
        <v>343</v>
      </c>
      <c r="B393" t="str">
        <f>+VLOOKUP(BD_Capas[[#This Row],[idcapa]],Capas[],2,0)</f>
        <v>red_vial_camino_grado_2_pol</v>
      </c>
      <c r="C393" s="3">
        <v>4</v>
      </c>
      <c r="D393" t="s">
        <v>249</v>
      </c>
      <c r="E393" s="20"/>
      <c r="F393" s="21"/>
      <c r="G393" s="4"/>
      <c r="I393" s="5"/>
      <c r="J393" s="6"/>
    </row>
    <row r="394" spans="1:10" x14ac:dyDescent="0.3">
      <c r="A394" s="1" t="str">
        <f t="shared" si="19"/>
        <v>343</v>
      </c>
      <c r="B394" t="str">
        <f>+VLOOKUP(BD_Capas[[#This Row],[idcapa]],Capas[],2,0)</f>
        <v>red_vial_camino_grado_2_pol</v>
      </c>
      <c r="C394" s="3">
        <v>5</v>
      </c>
      <c r="D394" t="s">
        <v>250</v>
      </c>
      <c r="E394" s="20">
        <v>1</v>
      </c>
      <c r="F394" s="21" t="s">
        <v>650</v>
      </c>
      <c r="G394" s="4">
        <v>3</v>
      </c>
      <c r="H394" t="str">
        <f>+H390&amp;" - Detalle"</f>
        <v>Red Vial: Camino Grado 2 - Detalle</v>
      </c>
      <c r="I394" s="28" t="str">
        <f>BD_Capas[[#This Row],[idcapa]]&amp;"-"&amp;BD_Capas[[#This Row],[posición_capa]]</f>
        <v>343-1</v>
      </c>
      <c r="J394" s="29">
        <v>1</v>
      </c>
    </row>
    <row r="395" spans="1:10" x14ac:dyDescent="0.3">
      <c r="A395" s="1" t="str">
        <f t="shared" si="19"/>
        <v>343</v>
      </c>
      <c r="B395" t="str">
        <f>+VLOOKUP(BD_Capas[[#This Row],[idcapa]],Capas[],2,0)</f>
        <v>red_vial_camino_grado_2_pol</v>
      </c>
      <c r="C395" s="3">
        <v>6</v>
      </c>
      <c r="D395" t="s">
        <v>251</v>
      </c>
      <c r="E395" s="20"/>
      <c r="F395" s="21"/>
      <c r="G395" s="4"/>
      <c r="I395" s="5"/>
      <c r="J395" s="6"/>
    </row>
    <row r="396" spans="1:10" x14ac:dyDescent="0.3">
      <c r="A396" s="1" t="str">
        <f t="shared" si="19"/>
        <v>343</v>
      </c>
      <c r="B396" t="str">
        <f>+VLOOKUP(BD_Capas[[#This Row],[idcapa]],Capas[],2,0)</f>
        <v>red_vial_camino_grado_2_pol</v>
      </c>
      <c r="C396" s="3">
        <v>7</v>
      </c>
      <c r="D396" t="s">
        <v>252</v>
      </c>
      <c r="E396" s="20"/>
      <c r="F396" s="21"/>
      <c r="G396" s="4"/>
      <c r="I396" s="5"/>
      <c r="J396" s="6"/>
    </row>
    <row r="397" spans="1:10" x14ac:dyDescent="0.3">
      <c r="A397" s="1" t="str">
        <f t="shared" si="19"/>
        <v>343</v>
      </c>
      <c r="B397" t="str">
        <f>+VLOOKUP(BD_Capas[[#This Row],[idcapa]],Capas[],2,0)</f>
        <v>red_vial_camino_grado_2_pol</v>
      </c>
      <c r="C397" s="3">
        <v>8</v>
      </c>
      <c r="D397" t="s">
        <v>2</v>
      </c>
      <c r="E397" s="20"/>
      <c r="F397" s="21"/>
      <c r="G397" s="4"/>
      <c r="I397" s="5"/>
      <c r="J397" s="6"/>
    </row>
    <row r="398" spans="1:10" x14ac:dyDescent="0.3">
      <c r="A398" s="1" t="str">
        <f t="shared" si="19"/>
        <v>343</v>
      </c>
      <c r="B398" t="str">
        <f>+VLOOKUP(BD_Capas[[#This Row],[idcapa]],Capas[],2,0)</f>
        <v>red_vial_camino_grado_2_pol</v>
      </c>
      <c r="C398" s="3">
        <v>9</v>
      </c>
      <c r="D398" t="s">
        <v>253</v>
      </c>
      <c r="E398" s="20">
        <v>1</v>
      </c>
      <c r="F398" s="21" t="s">
        <v>12</v>
      </c>
      <c r="G398" s="4">
        <v>4</v>
      </c>
      <c r="I398" s="5"/>
      <c r="J398" s="6"/>
    </row>
    <row r="399" spans="1:10" x14ac:dyDescent="0.3">
      <c r="A399" s="1" t="str">
        <f t="shared" si="19"/>
        <v>343</v>
      </c>
      <c r="B399" t="str">
        <f>+VLOOKUP(BD_Capas[[#This Row],[idcapa]],Capas[],2,0)</f>
        <v>red_vial_camino_grado_2_pol</v>
      </c>
      <c r="C399" s="3">
        <v>10</v>
      </c>
      <c r="D399" t="s">
        <v>3</v>
      </c>
      <c r="E399" s="20"/>
      <c r="F399" s="21"/>
      <c r="G399" s="4"/>
      <c r="I399" s="5"/>
      <c r="J399" s="6"/>
    </row>
    <row r="400" spans="1:10" x14ac:dyDescent="0.3">
      <c r="A400" s="1" t="str">
        <f t="shared" si="19"/>
        <v>343</v>
      </c>
      <c r="B400" t="str">
        <f>+VLOOKUP(BD_Capas[[#This Row],[idcapa]],Capas[],2,0)</f>
        <v>red_vial_camino_grado_2_pol</v>
      </c>
      <c r="C400" s="3">
        <v>11</v>
      </c>
      <c r="D400" t="s">
        <v>254</v>
      </c>
      <c r="E400" s="20">
        <v>1</v>
      </c>
      <c r="F400" s="21" t="s">
        <v>13</v>
      </c>
      <c r="G400" s="4">
        <v>5</v>
      </c>
      <c r="I400" s="5"/>
      <c r="J400" s="6"/>
    </row>
    <row r="401" spans="1:10" x14ac:dyDescent="0.3">
      <c r="A401" s="1" t="str">
        <f t="shared" si="19"/>
        <v>343</v>
      </c>
      <c r="B401" t="str">
        <f>+VLOOKUP(BD_Capas[[#This Row],[idcapa]],Capas[],2,0)</f>
        <v>red_vial_camino_grado_2_pol</v>
      </c>
      <c r="C401" s="3">
        <v>12</v>
      </c>
      <c r="D401" t="s">
        <v>4</v>
      </c>
      <c r="E401" s="20"/>
      <c r="F401" s="21"/>
      <c r="G401" s="4"/>
      <c r="I401" s="5"/>
      <c r="J401" s="6"/>
    </row>
    <row r="402" spans="1:10" x14ac:dyDescent="0.3">
      <c r="A402" s="1" t="str">
        <f t="shared" si="19"/>
        <v>343</v>
      </c>
      <c r="B402" t="str">
        <f>+VLOOKUP(BD_Capas[[#This Row],[idcapa]],Capas[],2,0)</f>
        <v>red_vial_camino_grado_2_pol</v>
      </c>
      <c r="C402" s="3">
        <v>13</v>
      </c>
      <c r="D402" t="s">
        <v>255</v>
      </c>
      <c r="E402" s="20">
        <v>1</v>
      </c>
      <c r="F402" s="21" t="s">
        <v>14</v>
      </c>
      <c r="G402" s="4">
        <v>6</v>
      </c>
      <c r="I402" s="5"/>
      <c r="J402" s="6"/>
    </row>
    <row r="403" spans="1:10" x14ac:dyDescent="0.3">
      <c r="A403" s="1" t="str">
        <f t="shared" si="19"/>
        <v>343</v>
      </c>
      <c r="B403" t="str">
        <f>+VLOOKUP(BD_Capas[[#This Row],[idcapa]],Capas[],2,0)</f>
        <v>red_vial_camino_grado_2_pol</v>
      </c>
      <c r="C403" s="3">
        <v>14</v>
      </c>
      <c r="D403" t="s">
        <v>256</v>
      </c>
      <c r="E403" s="20"/>
      <c r="F403" s="21"/>
      <c r="G403" s="4"/>
      <c r="I403" s="5"/>
      <c r="J403" s="6"/>
    </row>
    <row r="404" spans="1:10" x14ac:dyDescent="0.3">
      <c r="A404" s="1" t="str">
        <f t="shared" si="19"/>
        <v>343</v>
      </c>
      <c r="B404" t="str">
        <f>+VLOOKUP(BD_Capas[[#This Row],[idcapa]],Capas[],2,0)</f>
        <v>red_vial_camino_grado_2_pol</v>
      </c>
      <c r="C404" s="3">
        <v>15</v>
      </c>
      <c r="D404" t="s">
        <v>1</v>
      </c>
      <c r="E404" s="20"/>
      <c r="F404" s="21"/>
      <c r="G404" s="4"/>
      <c r="I404" s="28"/>
      <c r="J404" s="29"/>
    </row>
    <row r="405" spans="1:10" x14ac:dyDescent="0.3">
      <c r="A405" s="1" t="str">
        <f t="shared" si="19"/>
        <v>343</v>
      </c>
      <c r="B405" t="str">
        <f>+VLOOKUP(BD_Capas[[#This Row],[idcapa]],Capas[],2,0)</f>
        <v>red_vial_camino_grado_2_pol</v>
      </c>
      <c r="C405" s="3">
        <v>16</v>
      </c>
      <c r="D405" t="s">
        <v>5</v>
      </c>
      <c r="E405" s="20"/>
      <c r="F405" s="21"/>
      <c r="G405" s="4"/>
      <c r="I405" s="28"/>
      <c r="J405" s="29"/>
    </row>
    <row r="406" spans="1:10" x14ac:dyDescent="0.3">
      <c r="A406" s="1" t="str">
        <f t="shared" si="19"/>
        <v>343</v>
      </c>
      <c r="B406" t="str">
        <f>+VLOOKUP(BD_Capas[[#This Row],[idcapa]],Capas[],2,0)</f>
        <v>red_vial_camino_grado_2_pol</v>
      </c>
      <c r="C406" s="3">
        <v>17</v>
      </c>
      <c r="D406" t="s">
        <v>19</v>
      </c>
      <c r="E406" s="20">
        <v>1</v>
      </c>
      <c r="F406" s="21" t="s">
        <v>19</v>
      </c>
      <c r="G406" s="4">
        <v>2</v>
      </c>
      <c r="I406" s="28"/>
      <c r="J406" s="29"/>
    </row>
    <row r="407" spans="1:10" x14ac:dyDescent="0.3">
      <c r="A407" s="1" t="str">
        <f t="shared" si="19"/>
        <v>343</v>
      </c>
      <c r="B407" t="str">
        <f>+VLOOKUP(BD_Capas[[#This Row],[idcapa]],Capas[],2,0)</f>
        <v>red_vial_camino_grado_2_pol</v>
      </c>
      <c r="C407" s="3">
        <v>18</v>
      </c>
      <c r="D407" t="s">
        <v>28</v>
      </c>
      <c r="E407" s="20">
        <v>1</v>
      </c>
      <c r="F407" s="21" t="s">
        <v>28</v>
      </c>
      <c r="G407" s="4">
        <v>1</v>
      </c>
      <c r="I407" s="28"/>
      <c r="J407" s="29"/>
    </row>
    <row r="408" spans="1:10" x14ac:dyDescent="0.3">
      <c r="A408" s="1" t="str">
        <f t="shared" si="19"/>
        <v>343</v>
      </c>
      <c r="B408" t="str">
        <f>+VLOOKUP(BD_Capas[[#This Row],[idcapa]],Capas[],2,0)</f>
        <v>red_vial_camino_grado_2_pol</v>
      </c>
      <c r="C408" s="3">
        <v>19</v>
      </c>
      <c r="D408" t="s">
        <v>257</v>
      </c>
      <c r="E408" s="20"/>
      <c r="F408" s="21"/>
      <c r="G408" s="4"/>
      <c r="I408" s="28"/>
      <c r="J408" s="29"/>
    </row>
    <row r="409" spans="1:10" x14ac:dyDescent="0.3">
      <c r="A409" s="1" t="str">
        <f t="shared" si="19"/>
        <v>343</v>
      </c>
      <c r="B409" t="str">
        <f>+VLOOKUP(BD_Capas[[#This Row],[idcapa]],Capas[],2,0)</f>
        <v>red_vial_camino_grado_2_pol</v>
      </c>
      <c r="C409" s="3">
        <v>20</v>
      </c>
      <c r="D409" t="s">
        <v>258</v>
      </c>
      <c r="E409" s="20"/>
      <c r="F409" s="21"/>
      <c r="G409" s="4"/>
      <c r="I409" s="28"/>
      <c r="J409" s="29"/>
    </row>
    <row r="410" spans="1:10" x14ac:dyDescent="0.3">
      <c r="A410" s="37" t="s">
        <v>586</v>
      </c>
      <c r="B410" s="38" t="str">
        <f>+VLOOKUP(BD_Capas[[#This Row],[idcapa]],Capas[],2,0)</f>
        <v>red_vial_desconocido_pol</v>
      </c>
      <c r="C410" s="39">
        <v>1</v>
      </c>
      <c r="D410" s="38" t="s">
        <v>247</v>
      </c>
      <c r="E410" s="20">
        <v>1</v>
      </c>
      <c r="F410" s="21" t="str">
        <f>+BD_Capas[[#This Row],[descripcion_capa]]</f>
        <v>Red Vial: Desconocido</v>
      </c>
      <c r="G410" s="40">
        <v>7</v>
      </c>
      <c r="H410" s="38" t="s">
        <v>1364</v>
      </c>
      <c r="I410" s="41" t="str">
        <f>BD_Capas[[#This Row],[idcapa]]&amp;"-"&amp;BD_Capas[[#This Row],[posición_capa]]</f>
        <v>344-0</v>
      </c>
      <c r="J410" s="42">
        <v>0</v>
      </c>
    </row>
    <row r="411" spans="1:10" x14ac:dyDescent="0.3">
      <c r="A411" s="1" t="str">
        <f>+A410</f>
        <v>344</v>
      </c>
      <c r="B411" t="str">
        <f>+VLOOKUP(BD_Capas[[#This Row],[idcapa]],Capas[],2,0)</f>
        <v>red_vial_desconocido_pol</v>
      </c>
      <c r="C411" s="3">
        <v>2</v>
      </c>
      <c r="D411" t="s">
        <v>55</v>
      </c>
      <c r="E411" s="20"/>
      <c r="F411" s="21"/>
      <c r="G411" s="4"/>
      <c r="I411" s="5"/>
      <c r="J411" s="6"/>
    </row>
    <row r="412" spans="1:10" x14ac:dyDescent="0.3">
      <c r="A412" s="1" t="str">
        <f t="shared" ref="A412:A429" si="20">+A411</f>
        <v>344</v>
      </c>
      <c r="B412" t="str">
        <f>+VLOOKUP(BD_Capas[[#This Row],[idcapa]],Capas[],2,0)</f>
        <v>red_vial_desconocido_pol</v>
      </c>
      <c r="C412" s="3">
        <v>3</v>
      </c>
      <c r="D412" t="s">
        <v>248</v>
      </c>
      <c r="E412" s="20"/>
      <c r="F412" s="21"/>
      <c r="G412" s="4"/>
      <c r="I412" s="5"/>
      <c r="J412" s="6"/>
    </row>
    <row r="413" spans="1:10" x14ac:dyDescent="0.3">
      <c r="A413" s="1" t="str">
        <f t="shared" si="20"/>
        <v>344</v>
      </c>
      <c r="B413" t="str">
        <f>+VLOOKUP(BD_Capas[[#This Row],[idcapa]],Capas[],2,0)</f>
        <v>red_vial_desconocido_pol</v>
      </c>
      <c r="C413" s="3">
        <v>4</v>
      </c>
      <c r="D413" t="s">
        <v>249</v>
      </c>
      <c r="E413" s="20"/>
      <c r="F413" s="21"/>
      <c r="G413" s="4"/>
      <c r="I413" s="5"/>
      <c r="J413" s="6"/>
    </row>
    <row r="414" spans="1:10" x14ac:dyDescent="0.3">
      <c r="A414" s="1" t="str">
        <f t="shared" si="20"/>
        <v>344</v>
      </c>
      <c r="B414" t="str">
        <f>+VLOOKUP(BD_Capas[[#This Row],[idcapa]],Capas[],2,0)</f>
        <v>red_vial_desconocido_pol</v>
      </c>
      <c r="C414" s="3">
        <v>5</v>
      </c>
      <c r="D414" t="s">
        <v>250</v>
      </c>
      <c r="E414" s="20">
        <v>1</v>
      </c>
      <c r="F414" s="21" t="s">
        <v>650</v>
      </c>
      <c r="G414" s="4">
        <v>3</v>
      </c>
      <c r="H414" t="str">
        <f>+H410&amp;" - Detalle"</f>
        <v>Red Vial: Desconocido - Detalle</v>
      </c>
      <c r="I414" s="28" t="str">
        <f>BD_Capas[[#This Row],[idcapa]]&amp;"-"&amp;BD_Capas[[#This Row],[posición_capa]]</f>
        <v>344-1</v>
      </c>
      <c r="J414" s="29">
        <v>1</v>
      </c>
    </row>
    <row r="415" spans="1:10" x14ac:dyDescent="0.3">
      <c r="A415" s="1" t="str">
        <f t="shared" si="20"/>
        <v>344</v>
      </c>
      <c r="B415" t="str">
        <f>+VLOOKUP(BD_Capas[[#This Row],[idcapa]],Capas[],2,0)</f>
        <v>red_vial_desconocido_pol</v>
      </c>
      <c r="C415" s="3">
        <v>6</v>
      </c>
      <c r="D415" t="s">
        <v>251</v>
      </c>
      <c r="E415" s="20"/>
      <c r="F415" s="21"/>
      <c r="G415" s="4"/>
      <c r="I415" s="5"/>
      <c r="J415" s="6"/>
    </row>
    <row r="416" spans="1:10" x14ac:dyDescent="0.3">
      <c r="A416" s="1" t="str">
        <f t="shared" si="20"/>
        <v>344</v>
      </c>
      <c r="B416" t="str">
        <f>+VLOOKUP(BD_Capas[[#This Row],[idcapa]],Capas[],2,0)</f>
        <v>red_vial_desconocido_pol</v>
      </c>
      <c r="C416" s="3">
        <v>7</v>
      </c>
      <c r="D416" t="s">
        <v>252</v>
      </c>
      <c r="E416" s="20"/>
      <c r="F416" s="21"/>
      <c r="G416" s="4"/>
      <c r="I416" s="5"/>
      <c r="J416" s="6"/>
    </row>
    <row r="417" spans="1:10" x14ac:dyDescent="0.3">
      <c r="A417" s="1" t="str">
        <f t="shared" si="20"/>
        <v>344</v>
      </c>
      <c r="B417" t="str">
        <f>+VLOOKUP(BD_Capas[[#This Row],[idcapa]],Capas[],2,0)</f>
        <v>red_vial_desconocido_pol</v>
      </c>
      <c r="C417" s="3">
        <v>8</v>
      </c>
      <c r="D417" t="s">
        <v>2</v>
      </c>
      <c r="E417" s="20"/>
      <c r="F417" s="21"/>
      <c r="G417" s="4"/>
      <c r="I417" s="5"/>
      <c r="J417" s="6"/>
    </row>
    <row r="418" spans="1:10" x14ac:dyDescent="0.3">
      <c r="A418" s="1" t="str">
        <f t="shared" si="20"/>
        <v>344</v>
      </c>
      <c r="B418" t="str">
        <f>+VLOOKUP(BD_Capas[[#This Row],[idcapa]],Capas[],2,0)</f>
        <v>red_vial_desconocido_pol</v>
      </c>
      <c r="C418" s="3">
        <v>9</v>
      </c>
      <c r="D418" t="s">
        <v>253</v>
      </c>
      <c r="E418" s="20">
        <v>1</v>
      </c>
      <c r="F418" s="21" t="s">
        <v>12</v>
      </c>
      <c r="G418" s="4">
        <v>4</v>
      </c>
      <c r="I418" s="5"/>
      <c r="J418" s="6"/>
    </row>
    <row r="419" spans="1:10" x14ac:dyDescent="0.3">
      <c r="A419" s="1" t="str">
        <f t="shared" si="20"/>
        <v>344</v>
      </c>
      <c r="B419" t="str">
        <f>+VLOOKUP(BD_Capas[[#This Row],[idcapa]],Capas[],2,0)</f>
        <v>red_vial_desconocido_pol</v>
      </c>
      <c r="C419" s="3">
        <v>10</v>
      </c>
      <c r="D419" t="s">
        <v>3</v>
      </c>
      <c r="E419" s="20"/>
      <c r="F419" s="21"/>
      <c r="G419" s="4"/>
      <c r="I419" s="5"/>
      <c r="J419" s="6"/>
    </row>
    <row r="420" spans="1:10" x14ac:dyDescent="0.3">
      <c r="A420" s="1" t="str">
        <f t="shared" si="20"/>
        <v>344</v>
      </c>
      <c r="B420" t="str">
        <f>+VLOOKUP(BD_Capas[[#This Row],[idcapa]],Capas[],2,0)</f>
        <v>red_vial_desconocido_pol</v>
      </c>
      <c r="C420" s="3">
        <v>11</v>
      </c>
      <c r="D420" t="s">
        <v>254</v>
      </c>
      <c r="E420" s="20">
        <v>1</v>
      </c>
      <c r="F420" s="21" t="s">
        <v>13</v>
      </c>
      <c r="G420" s="4">
        <v>5</v>
      </c>
      <c r="I420" s="5"/>
      <c r="J420" s="6"/>
    </row>
    <row r="421" spans="1:10" x14ac:dyDescent="0.3">
      <c r="A421" s="1" t="str">
        <f t="shared" si="20"/>
        <v>344</v>
      </c>
      <c r="B421" t="str">
        <f>+VLOOKUP(BD_Capas[[#This Row],[idcapa]],Capas[],2,0)</f>
        <v>red_vial_desconocido_pol</v>
      </c>
      <c r="C421" s="3">
        <v>12</v>
      </c>
      <c r="D421" t="s">
        <v>4</v>
      </c>
      <c r="E421" s="20"/>
      <c r="F421" s="21"/>
      <c r="G421" s="4"/>
      <c r="I421" s="5"/>
      <c r="J421" s="6"/>
    </row>
    <row r="422" spans="1:10" x14ac:dyDescent="0.3">
      <c r="A422" s="1" t="str">
        <f t="shared" si="20"/>
        <v>344</v>
      </c>
      <c r="B422" t="str">
        <f>+VLOOKUP(BD_Capas[[#This Row],[idcapa]],Capas[],2,0)</f>
        <v>red_vial_desconocido_pol</v>
      </c>
      <c r="C422" s="3">
        <v>13</v>
      </c>
      <c r="D422" t="s">
        <v>255</v>
      </c>
      <c r="E422" s="20">
        <v>1</v>
      </c>
      <c r="F422" s="21" t="s">
        <v>14</v>
      </c>
      <c r="G422" s="4">
        <v>6</v>
      </c>
      <c r="I422" s="5"/>
      <c r="J422" s="6"/>
    </row>
    <row r="423" spans="1:10" x14ac:dyDescent="0.3">
      <c r="A423" s="1" t="str">
        <f t="shared" si="20"/>
        <v>344</v>
      </c>
      <c r="B423" t="str">
        <f>+VLOOKUP(BD_Capas[[#This Row],[idcapa]],Capas[],2,0)</f>
        <v>red_vial_desconocido_pol</v>
      </c>
      <c r="C423" s="3">
        <v>14</v>
      </c>
      <c r="D423" t="s">
        <v>256</v>
      </c>
      <c r="E423" s="20"/>
      <c r="F423" s="21"/>
      <c r="G423" s="4"/>
      <c r="I423" s="5"/>
      <c r="J423" s="6"/>
    </row>
    <row r="424" spans="1:10" x14ac:dyDescent="0.3">
      <c r="A424" s="1" t="str">
        <f t="shared" si="20"/>
        <v>344</v>
      </c>
      <c r="B424" t="str">
        <f>+VLOOKUP(BD_Capas[[#This Row],[idcapa]],Capas[],2,0)</f>
        <v>red_vial_desconocido_pol</v>
      </c>
      <c r="C424" s="3">
        <v>15</v>
      </c>
      <c r="D424" t="s">
        <v>1</v>
      </c>
      <c r="E424" s="20"/>
      <c r="F424" s="21"/>
      <c r="G424" s="4"/>
      <c r="I424" s="28"/>
      <c r="J424" s="29"/>
    </row>
    <row r="425" spans="1:10" x14ac:dyDescent="0.3">
      <c r="A425" s="1" t="str">
        <f t="shared" si="20"/>
        <v>344</v>
      </c>
      <c r="B425" t="str">
        <f>+VLOOKUP(BD_Capas[[#This Row],[idcapa]],Capas[],2,0)</f>
        <v>red_vial_desconocido_pol</v>
      </c>
      <c r="C425" s="3">
        <v>16</v>
      </c>
      <c r="D425" t="s">
        <v>5</v>
      </c>
      <c r="E425" s="20"/>
      <c r="F425" s="21"/>
      <c r="G425" s="4"/>
      <c r="I425" s="28"/>
      <c r="J425" s="29"/>
    </row>
    <row r="426" spans="1:10" x14ac:dyDescent="0.3">
      <c r="A426" s="1" t="str">
        <f t="shared" si="20"/>
        <v>344</v>
      </c>
      <c r="B426" t="str">
        <f>+VLOOKUP(BD_Capas[[#This Row],[idcapa]],Capas[],2,0)</f>
        <v>red_vial_desconocido_pol</v>
      </c>
      <c r="C426" s="3">
        <v>17</v>
      </c>
      <c r="D426" t="s">
        <v>19</v>
      </c>
      <c r="E426" s="20">
        <v>1</v>
      </c>
      <c r="F426" s="21" t="s">
        <v>19</v>
      </c>
      <c r="G426" s="4">
        <v>2</v>
      </c>
      <c r="I426" s="28"/>
      <c r="J426" s="29"/>
    </row>
    <row r="427" spans="1:10" x14ac:dyDescent="0.3">
      <c r="A427" s="1" t="str">
        <f t="shared" si="20"/>
        <v>344</v>
      </c>
      <c r="B427" t="str">
        <f>+VLOOKUP(BD_Capas[[#This Row],[idcapa]],Capas[],2,0)</f>
        <v>red_vial_desconocido_pol</v>
      </c>
      <c r="C427" s="3">
        <v>18</v>
      </c>
      <c r="D427" t="s">
        <v>28</v>
      </c>
      <c r="E427" s="20">
        <v>1</v>
      </c>
      <c r="F427" s="21" t="s">
        <v>28</v>
      </c>
      <c r="G427" s="4">
        <v>1</v>
      </c>
      <c r="I427" s="28"/>
      <c r="J427" s="29"/>
    </row>
    <row r="428" spans="1:10" x14ac:dyDescent="0.3">
      <c r="A428" s="1" t="str">
        <f t="shared" si="20"/>
        <v>344</v>
      </c>
      <c r="B428" t="str">
        <f>+VLOOKUP(BD_Capas[[#This Row],[idcapa]],Capas[],2,0)</f>
        <v>red_vial_desconocido_pol</v>
      </c>
      <c r="C428" s="3">
        <v>19</v>
      </c>
      <c r="D428" t="s">
        <v>257</v>
      </c>
      <c r="E428" s="20"/>
      <c r="F428" s="21"/>
      <c r="G428" s="4"/>
      <c r="I428" s="28"/>
      <c r="J428" s="29"/>
    </row>
    <row r="429" spans="1:10" x14ac:dyDescent="0.3">
      <c r="A429" s="1" t="str">
        <f t="shared" si="20"/>
        <v>344</v>
      </c>
      <c r="B429" t="str">
        <f>+VLOOKUP(BD_Capas[[#This Row],[idcapa]],Capas[],2,0)</f>
        <v>red_vial_desconocido_pol</v>
      </c>
      <c r="C429" s="3">
        <v>20</v>
      </c>
      <c r="D429" t="s">
        <v>258</v>
      </c>
      <c r="E429" s="20"/>
      <c r="F429" s="21"/>
      <c r="G429" s="4"/>
      <c r="I429" s="28"/>
      <c r="J429" s="29"/>
    </row>
    <row r="430" spans="1:10" x14ac:dyDescent="0.3">
      <c r="A430" s="37" t="s">
        <v>587</v>
      </c>
      <c r="B430" s="38" t="str">
        <f>+VLOOKUP(BD_Capas[[#This Row],[idcapa]],Capas[],2,0)</f>
        <v>red_vial_ciclovia_pol</v>
      </c>
      <c r="C430" s="39">
        <v>1</v>
      </c>
      <c r="D430" s="38" t="s">
        <v>247</v>
      </c>
      <c r="E430" s="20">
        <v>1</v>
      </c>
      <c r="F430" s="21" t="str">
        <f>+BD_Capas[[#This Row],[descripcion_capa]]</f>
        <v>Red Vial: Ciclovía</v>
      </c>
      <c r="G430" s="40">
        <v>7</v>
      </c>
      <c r="H430" s="38" t="s">
        <v>1365</v>
      </c>
      <c r="I430" s="41" t="str">
        <f>BD_Capas[[#This Row],[idcapa]]&amp;"-"&amp;BD_Capas[[#This Row],[posición_capa]]</f>
        <v>345-0</v>
      </c>
      <c r="J430" s="42">
        <v>0</v>
      </c>
    </row>
    <row r="431" spans="1:10" x14ac:dyDescent="0.3">
      <c r="A431" s="1" t="str">
        <f>+A430</f>
        <v>345</v>
      </c>
      <c r="B431" t="str">
        <f>+VLOOKUP(BD_Capas[[#This Row],[idcapa]],Capas[],2,0)</f>
        <v>red_vial_ciclovia_pol</v>
      </c>
      <c r="C431" s="3">
        <v>2</v>
      </c>
      <c r="D431" t="s">
        <v>55</v>
      </c>
      <c r="E431" s="20"/>
      <c r="F431" s="21"/>
      <c r="G431" s="4"/>
      <c r="I431" s="5"/>
      <c r="J431" s="6"/>
    </row>
    <row r="432" spans="1:10" x14ac:dyDescent="0.3">
      <c r="A432" s="1" t="str">
        <f t="shared" ref="A432:A449" si="21">+A431</f>
        <v>345</v>
      </c>
      <c r="B432" t="str">
        <f>+VLOOKUP(BD_Capas[[#This Row],[idcapa]],Capas[],2,0)</f>
        <v>red_vial_ciclovia_pol</v>
      </c>
      <c r="C432" s="3">
        <v>3</v>
      </c>
      <c r="D432" t="s">
        <v>248</v>
      </c>
      <c r="E432" s="20"/>
      <c r="F432" s="21"/>
      <c r="G432" s="4"/>
      <c r="I432" s="5"/>
      <c r="J432" s="6"/>
    </row>
    <row r="433" spans="1:10" x14ac:dyDescent="0.3">
      <c r="A433" s="1" t="str">
        <f t="shared" si="21"/>
        <v>345</v>
      </c>
      <c r="B433" t="str">
        <f>+VLOOKUP(BD_Capas[[#This Row],[idcapa]],Capas[],2,0)</f>
        <v>red_vial_ciclovia_pol</v>
      </c>
      <c r="C433" s="3">
        <v>4</v>
      </c>
      <c r="D433" t="s">
        <v>249</v>
      </c>
      <c r="E433" s="20"/>
      <c r="F433" s="21"/>
      <c r="G433" s="4"/>
      <c r="I433" s="5"/>
      <c r="J433" s="6"/>
    </row>
    <row r="434" spans="1:10" x14ac:dyDescent="0.3">
      <c r="A434" s="1" t="str">
        <f t="shared" si="21"/>
        <v>345</v>
      </c>
      <c r="B434" t="str">
        <f>+VLOOKUP(BD_Capas[[#This Row],[idcapa]],Capas[],2,0)</f>
        <v>red_vial_ciclovia_pol</v>
      </c>
      <c r="C434" s="3">
        <v>5</v>
      </c>
      <c r="D434" t="s">
        <v>250</v>
      </c>
      <c r="E434" s="20">
        <v>1</v>
      </c>
      <c r="F434" s="21" t="s">
        <v>650</v>
      </c>
      <c r="G434" s="4">
        <v>3</v>
      </c>
      <c r="H434" t="str">
        <f>+H430&amp;" - Detalle"</f>
        <v>Red Vial: Ciclovía - Detalle</v>
      </c>
      <c r="I434" s="28" t="str">
        <f>BD_Capas[[#This Row],[idcapa]]&amp;"-"&amp;BD_Capas[[#This Row],[posición_capa]]</f>
        <v>345-1</v>
      </c>
      <c r="J434" s="29">
        <v>1</v>
      </c>
    </row>
    <row r="435" spans="1:10" x14ac:dyDescent="0.3">
      <c r="A435" s="1" t="str">
        <f t="shared" si="21"/>
        <v>345</v>
      </c>
      <c r="B435" t="str">
        <f>+VLOOKUP(BD_Capas[[#This Row],[idcapa]],Capas[],2,0)</f>
        <v>red_vial_ciclovia_pol</v>
      </c>
      <c r="C435" s="3">
        <v>6</v>
      </c>
      <c r="D435" t="s">
        <v>251</v>
      </c>
      <c r="E435" s="20"/>
      <c r="F435" s="21"/>
      <c r="G435" s="4"/>
      <c r="I435" s="5"/>
      <c r="J435" s="6"/>
    </row>
    <row r="436" spans="1:10" x14ac:dyDescent="0.3">
      <c r="A436" s="1" t="str">
        <f t="shared" si="21"/>
        <v>345</v>
      </c>
      <c r="B436" t="str">
        <f>+VLOOKUP(BD_Capas[[#This Row],[idcapa]],Capas[],2,0)</f>
        <v>red_vial_ciclovia_pol</v>
      </c>
      <c r="C436" s="3">
        <v>7</v>
      </c>
      <c r="D436" t="s">
        <v>252</v>
      </c>
      <c r="E436" s="20"/>
      <c r="F436" s="21"/>
      <c r="G436" s="4"/>
      <c r="I436" s="5"/>
      <c r="J436" s="6"/>
    </row>
    <row r="437" spans="1:10" x14ac:dyDescent="0.3">
      <c r="A437" s="1" t="str">
        <f t="shared" si="21"/>
        <v>345</v>
      </c>
      <c r="B437" t="str">
        <f>+VLOOKUP(BD_Capas[[#This Row],[idcapa]],Capas[],2,0)</f>
        <v>red_vial_ciclovia_pol</v>
      </c>
      <c r="C437" s="3">
        <v>8</v>
      </c>
      <c r="D437" t="s">
        <v>2</v>
      </c>
      <c r="E437" s="20"/>
      <c r="F437" s="21"/>
      <c r="G437" s="4"/>
      <c r="I437" s="5"/>
      <c r="J437" s="6"/>
    </row>
    <row r="438" spans="1:10" x14ac:dyDescent="0.3">
      <c r="A438" s="1" t="str">
        <f t="shared" si="21"/>
        <v>345</v>
      </c>
      <c r="B438" t="str">
        <f>+VLOOKUP(BD_Capas[[#This Row],[idcapa]],Capas[],2,0)</f>
        <v>red_vial_ciclovia_pol</v>
      </c>
      <c r="C438" s="3">
        <v>9</v>
      </c>
      <c r="D438" t="s">
        <v>253</v>
      </c>
      <c r="E438" s="20">
        <v>1</v>
      </c>
      <c r="F438" s="21" t="s">
        <v>12</v>
      </c>
      <c r="G438" s="4">
        <v>4</v>
      </c>
      <c r="I438" s="5"/>
      <c r="J438" s="6"/>
    </row>
    <row r="439" spans="1:10" x14ac:dyDescent="0.3">
      <c r="A439" s="1" t="str">
        <f t="shared" si="21"/>
        <v>345</v>
      </c>
      <c r="B439" t="str">
        <f>+VLOOKUP(BD_Capas[[#This Row],[idcapa]],Capas[],2,0)</f>
        <v>red_vial_ciclovia_pol</v>
      </c>
      <c r="C439" s="3">
        <v>10</v>
      </c>
      <c r="D439" t="s">
        <v>3</v>
      </c>
      <c r="E439" s="20"/>
      <c r="F439" s="21"/>
      <c r="G439" s="4"/>
      <c r="I439" s="5"/>
      <c r="J439" s="6"/>
    </row>
    <row r="440" spans="1:10" x14ac:dyDescent="0.3">
      <c r="A440" s="1" t="str">
        <f t="shared" si="21"/>
        <v>345</v>
      </c>
      <c r="B440" t="str">
        <f>+VLOOKUP(BD_Capas[[#This Row],[idcapa]],Capas[],2,0)</f>
        <v>red_vial_ciclovia_pol</v>
      </c>
      <c r="C440" s="3">
        <v>11</v>
      </c>
      <c r="D440" t="s">
        <v>254</v>
      </c>
      <c r="E440" s="20">
        <v>1</v>
      </c>
      <c r="F440" s="21" t="s">
        <v>13</v>
      </c>
      <c r="G440" s="4">
        <v>5</v>
      </c>
      <c r="I440" s="5"/>
      <c r="J440" s="6"/>
    </row>
    <row r="441" spans="1:10" x14ac:dyDescent="0.3">
      <c r="A441" s="1" t="str">
        <f t="shared" si="21"/>
        <v>345</v>
      </c>
      <c r="B441" t="str">
        <f>+VLOOKUP(BD_Capas[[#This Row],[idcapa]],Capas[],2,0)</f>
        <v>red_vial_ciclovia_pol</v>
      </c>
      <c r="C441" s="3">
        <v>12</v>
      </c>
      <c r="D441" t="s">
        <v>4</v>
      </c>
      <c r="E441" s="20"/>
      <c r="F441" s="21"/>
      <c r="G441" s="4"/>
      <c r="I441" s="5"/>
      <c r="J441" s="6"/>
    </row>
    <row r="442" spans="1:10" x14ac:dyDescent="0.3">
      <c r="A442" s="1" t="str">
        <f t="shared" si="21"/>
        <v>345</v>
      </c>
      <c r="B442" t="str">
        <f>+VLOOKUP(BD_Capas[[#This Row],[idcapa]],Capas[],2,0)</f>
        <v>red_vial_ciclovia_pol</v>
      </c>
      <c r="C442" s="3">
        <v>13</v>
      </c>
      <c r="D442" t="s">
        <v>255</v>
      </c>
      <c r="E442" s="20">
        <v>1</v>
      </c>
      <c r="F442" s="21" t="s">
        <v>14</v>
      </c>
      <c r="G442" s="4">
        <v>6</v>
      </c>
      <c r="I442" s="5"/>
      <c r="J442" s="6"/>
    </row>
    <row r="443" spans="1:10" x14ac:dyDescent="0.3">
      <c r="A443" s="1" t="str">
        <f t="shared" si="21"/>
        <v>345</v>
      </c>
      <c r="B443" t="str">
        <f>+VLOOKUP(BD_Capas[[#This Row],[idcapa]],Capas[],2,0)</f>
        <v>red_vial_ciclovia_pol</v>
      </c>
      <c r="C443" s="3">
        <v>14</v>
      </c>
      <c r="D443" t="s">
        <v>256</v>
      </c>
      <c r="E443" s="20"/>
      <c r="F443" s="21"/>
      <c r="G443" s="4"/>
      <c r="I443" s="5"/>
      <c r="J443" s="6"/>
    </row>
    <row r="444" spans="1:10" x14ac:dyDescent="0.3">
      <c r="A444" s="1" t="str">
        <f t="shared" si="21"/>
        <v>345</v>
      </c>
      <c r="B444" t="str">
        <f>+VLOOKUP(BD_Capas[[#This Row],[idcapa]],Capas[],2,0)</f>
        <v>red_vial_ciclovia_pol</v>
      </c>
      <c r="C444" s="3">
        <v>15</v>
      </c>
      <c r="D444" t="s">
        <v>1</v>
      </c>
      <c r="E444" s="20"/>
      <c r="F444" s="21"/>
      <c r="G444" s="4"/>
      <c r="I444" s="28"/>
      <c r="J444" s="29"/>
    </row>
    <row r="445" spans="1:10" x14ac:dyDescent="0.3">
      <c r="A445" s="1" t="str">
        <f t="shared" si="21"/>
        <v>345</v>
      </c>
      <c r="B445" t="str">
        <f>+VLOOKUP(BD_Capas[[#This Row],[idcapa]],Capas[],2,0)</f>
        <v>red_vial_ciclovia_pol</v>
      </c>
      <c r="C445" s="3">
        <v>16</v>
      </c>
      <c r="D445" t="s">
        <v>5</v>
      </c>
      <c r="E445" s="20"/>
      <c r="F445" s="21"/>
      <c r="G445" s="4"/>
      <c r="I445" s="28"/>
      <c r="J445" s="29"/>
    </row>
    <row r="446" spans="1:10" x14ac:dyDescent="0.3">
      <c r="A446" s="1" t="str">
        <f t="shared" si="21"/>
        <v>345</v>
      </c>
      <c r="B446" t="str">
        <f>+VLOOKUP(BD_Capas[[#This Row],[idcapa]],Capas[],2,0)</f>
        <v>red_vial_ciclovia_pol</v>
      </c>
      <c r="C446" s="3">
        <v>17</v>
      </c>
      <c r="D446" t="s">
        <v>19</v>
      </c>
      <c r="E446" s="20">
        <v>1</v>
      </c>
      <c r="F446" s="21" t="s">
        <v>19</v>
      </c>
      <c r="G446" s="4">
        <v>2</v>
      </c>
      <c r="I446" s="28"/>
      <c r="J446" s="29"/>
    </row>
    <row r="447" spans="1:10" x14ac:dyDescent="0.3">
      <c r="A447" s="1" t="str">
        <f t="shared" si="21"/>
        <v>345</v>
      </c>
      <c r="B447" t="str">
        <f>+VLOOKUP(BD_Capas[[#This Row],[idcapa]],Capas[],2,0)</f>
        <v>red_vial_ciclovia_pol</v>
      </c>
      <c r="C447" s="3">
        <v>18</v>
      </c>
      <c r="D447" t="s">
        <v>28</v>
      </c>
      <c r="E447" s="20">
        <v>1</v>
      </c>
      <c r="F447" s="21" t="s">
        <v>28</v>
      </c>
      <c r="G447" s="4">
        <v>1</v>
      </c>
      <c r="I447" s="28"/>
      <c r="J447" s="29"/>
    </row>
    <row r="448" spans="1:10" x14ac:dyDescent="0.3">
      <c r="A448" s="1" t="str">
        <f t="shared" si="21"/>
        <v>345</v>
      </c>
      <c r="B448" t="str">
        <f>+VLOOKUP(BD_Capas[[#This Row],[idcapa]],Capas[],2,0)</f>
        <v>red_vial_ciclovia_pol</v>
      </c>
      <c r="C448" s="3">
        <v>19</v>
      </c>
      <c r="D448" t="s">
        <v>257</v>
      </c>
      <c r="E448" s="20"/>
      <c r="F448" s="21"/>
      <c r="G448" s="4"/>
      <c r="I448" s="28"/>
      <c r="J448" s="29"/>
    </row>
    <row r="449" spans="1:10" x14ac:dyDescent="0.3">
      <c r="A449" s="1" t="str">
        <f t="shared" si="21"/>
        <v>345</v>
      </c>
      <c r="B449" t="str">
        <f>+VLOOKUP(BD_Capas[[#This Row],[idcapa]],Capas[],2,0)</f>
        <v>red_vial_ciclovia_pol</v>
      </c>
      <c r="C449" s="3">
        <v>20</v>
      </c>
      <c r="D449" t="s">
        <v>258</v>
      </c>
      <c r="E449" s="20"/>
      <c r="F449" s="21"/>
      <c r="G449" s="4"/>
      <c r="I449" s="28"/>
      <c r="J449" s="29"/>
    </row>
    <row r="450" spans="1:10" x14ac:dyDescent="0.3">
      <c r="A450" s="37" t="s">
        <v>588</v>
      </c>
      <c r="B450" s="38" t="str">
        <f>+VLOOKUP(BD_Capas[[#This Row],[idcapa]],Capas[],2,0)</f>
        <v>red_vial_enlace_carretera_terciaria_pol</v>
      </c>
      <c r="C450" s="39">
        <v>1</v>
      </c>
      <c r="D450" s="38" t="s">
        <v>247</v>
      </c>
      <c r="E450" s="20">
        <v>1</v>
      </c>
      <c r="F450" s="21" t="str">
        <f>+BD_Capas[[#This Row],[descripcion_capa]]</f>
        <v>Red Vial: Enlace Terciario</v>
      </c>
      <c r="G450" s="40">
        <v>7</v>
      </c>
      <c r="H450" s="38" t="s">
        <v>1366</v>
      </c>
      <c r="I450" s="41" t="str">
        <f>BD_Capas[[#This Row],[idcapa]]&amp;"-"&amp;BD_Capas[[#This Row],[posición_capa]]</f>
        <v>346-0</v>
      </c>
      <c r="J450" s="42">
        <v>0</v>
      </c>
    </row>
    <row r="451" spans="1:10" x14ac:dyDescent="0.3">
      <c r="A451" s="1" t="str">
        <f>+A450</f>
        <v>346</v>
      </c>
      <c r="B451" t="str">
        <f>+VLOOKUP(BD_Capas[[#This Row],[idcapa]],Capas[],2,0)</f>
        <v>red_vial_enlace_carretera_terciaria_pol</v>
      </c>
      <c r="C451" s="3">
        <v>2</v>
      </c>
      <c r="D451" t="s">
        <v>55</v>
      </c>
      <c r="E451" s="20"/>
      <c r="F451" s="21"/>
      <c r="G451" s="4"/>
      <c r="I451" s="5"/>
      <c r="J451" s="6"/>
    </row>
    <row r="452" spans="1:10" x14ac:dyDescent="0.3">
      <c r="A452" s="1" t="str">
        <f t="shared" ref="A452:A469" si="22">+A451</f>
        <v>346</v>
      </c>
      <c r="B452" t="str">
        <f>+VLOOKUP(BD_Capas[[#This Row],[idcapa]],Capas[],2,0)</f>
        <v>red_vial_enlace_carretera_terciaria_pol</v>
      </c>
      <c r="C452" s="3">
        <v>3</v>
      </c>
      <c r="D452" t="s">
        <v>248</v>
      </c>
      <c r="E452" s="20"/>
      <c r="F452" s="21"/>
      <c r="G452" s="4"/>
      <c r="I452" s="5"/>
      <c r="J452" s="6"/>
    </row>
    <row r="453" spans="1:10" x14ac:dyDescent="0.3">
      <c r="A453" s="1" t="str">
        <f t="shared" si="22"/>
        <v>346</v>
      </c>
      <c r="B453" t="str">
        <f>+VLOOKUP(BD_Capas[[#This Row],[idcapa]],Capas[],2,0)</f>
        <v>red_vial_enlace_carretera_terciaria_pol</v>
      </c>
      <c r="C453" s="3">
        <v>4</v>
      </c>
      <c r="D453" t="s">
        <v>249</v>
      </c>
      <c r="E453" s="20"/>
      <c r="F453" s="21"/>
      <c r="G453" s="4"/>
      <c r="I453" s="5"/>
      <c r="J453" s="6"/>
    </row>
    <row r="454" spans="1:10" x14ac:dyDescent="0.3">
      <c r="A454" s="1" t="str">
        <f t="shared" si="22"/>
        <v>346</v>
      </c>
      <c r="B454" t="str">
        <f>+VLOOKUP(BD_Capas[[#This Row],[idcapa]],Capas[],2,0)</f>
        <v>red_vial_enlace_carretera_terciaria_pol</v>
      </c>
      <c r="C454" s="3">
        <v>5</v>
      </c>
      <c r="D454" t="s">
        <v>250</v>
      </c>
      <c r="E454" s="20">
        <v>1</v>
      </c>
      <c r="F454" s="21" t="s">
        <v>650</v>
      </c>
      <c r="G454" s="4">
        <v>3</v>
      </c>
      <c r="H454" t="str">
        <f>+H450&amp;" - Detalle"</f>
        <v>Red Vial: Enlace Terciario - Detalle</v>
      </c>
      <c r="I454" s="28" t="str">
        <f>BD_Capas[[#This Row],[idcapa]]&amp;"-"&amp;BD_Capas[[#This Row],[posición_capa]]</f>
        <v>346-1</v>
      </c>
      <c r="J454" s="29">
        <v>1</v>
      </c>
    </row>
    <row r="455" spans="1:10" x14ac:dyDescent="0.3">
      <c r="A455" s="1" t="str">
        <f t="shared" si="22"/>
        <v>346</v>
      </c>
      <c r="B455" t="str">
        <f>+VLOOKUP(BD_Capas[[#This Row],[idcapa]],Capas[],2,0)</f>
        <v>red_vial_enlace_carretera_terciaria_pol</v>
      </c>
      <c r="C455" s="3">
        <v>6</v>
      </c>
      <c r="D455" t="s">
        <v>251</v>
      </c>
      <c r="E455" s="20"/>
      <c r="F455" s="21"/>
      <c r="G455" s="4"/>
      <c r="I455" s="5"/>
      <c r="J455" s="6"/>
    </row>
    <row r="456" spans="1:10" x14ac:dyDescent="0.3">
      <c r="A456" s="1" t="str">
        <f t="shared" si="22"/>
        <v>346</v>
      </c>
      <c r="B456" t="str">
        <f>+VLOOKUP(BD_Capas[[#This Row],[idcapa]],Capas[],2,0)</f>
        <v>red_vial_enlace_carretera_terciaria_pol</v>
      </c>
      <c r="C456" s="3">
        <v>7</v>
      </c>
      <c r="D456" t="s">
        <v>252</v>
      </c>
      <c r="E456" s="20"/>
      <c r="F456" s="21"/>
      <c r="G456" s="4"/>
      <c r="I456" s="5"/>
      <c r="J456" s="6"/>
    </row>
    <row r="457" spans="1:10" x14ac:dyDescent="0.3">
      <c r="A457" s="1" t="str">
        <f t="shared" si="22"/>
        <v>346</v>
      </c>
      <c r="B457" t="str">
        <f>+VLOOKUP(BD_Capas[[#This Row],[idcapa]],Capas[],2,0)</f>
        <v>red_vial_enlace_carretera_terciaria_pol</v>
      </c>
      <c r="C457" s="3">
        <v>8</v>
      </c>
      <c r="D457" t="s">
        <v>2</v>
      </c>
      <c r="E457" s="20"/>
      <c r="F457" s="21"/>
      <c r="G457" s="4"/>
      <c r="I457" s="5"/>
      <c r="J457" s="6"/>
    </row>
    <row r="458" spans="1:10" x14ac:dyDescent="0.3">
      <c r="A458" s="1" t="str">
        <f t="shared" si="22"/>
        <v>346</v>
      </c>
      <c r="B458" t="str">
        <f>+VLOOKUP(BD_Capas[[#This Row],[idcapa]],Capas[],2,0)</f>
        <v>red_vial_enlace_carretera_terciaria_pol</v>
      </c>
      <c r="C458" s="3">
        <v>9</v>
      </c>
      <c r="D458" t="s">
        <v>253</v>
      </c>
      <c r="E458" s="20">
        <v>1</v>
      </c>
      <c r="F458" s="21" t="s">
        <v>12</v>
      </c>
      <c r="G458" s="4">
        <v>4</v>
      </c>
      <c r="I458" s="5"/>
      <c r="J458" s="6"/>
    </row>
    <row r="459" spans="1:10" x14ac:dyDescent="0.3">
      <c r="A459" s="1" t="str">
        <f t="shared" si="22"/>
        <v>346</v>
      </c>
      <c r="B459" t="str">
        <f>+VLOOKUP(BD_Capas[[#This Row],[idcapa]],Capas[],2,0)</f>
        <v>red_vial_enlace_carretera_terciaria_pol</v>
      </c>
      <c r="C459" s="3">
        <v>10</v>
      </c>
      <c r="D459" t="s">
        <v>3</v>
      </c>
      <c r="E459" s="20"/>
      <c r="F459" s="21"/>
      <c r="G459" s="4"/>
      <c r="I459" s="5"/>
      <c r="J459" s="6"/>
    </row>
    <row r="460" spans="1:10" x14ac:dyDescent="0.3">
      <c r="A460" s="1" t="str">
        <f t="shared" si="22"/>
        <v>346</v>
      </c>
      <c r="B460" t="str">
        <f>+VLOOKUP(BD_Capas[[#This Row],[idcapa]],Capas[],2,0)</f>
        <v>red_vial_enlace_carretera_terciaria_pol</v>
      </c>
      <c r="C460" s="3">
        <v>11</v>
      </c>
      <c r="D460" t="s">
        <v>254</v>
      </c>
      <c r="E460" s="20">
        <v>1</v>
      </c>
      <c r="F460" s="21" t="s">
        <v>13</v>
      </c>
      <c r="G460" s="4">
        <v>5</v>
      </c>
      <c r="I460" s="5"/>
      <c r="J460" s="6"/>
    </row>
    <row r="461" spans="1:10" x14ac:dyDescent="0.3">
      <c r="A461" s="1" t="str">
        <f t="shared" si="22"/>
        <v>346</v>
      </c>
      <c r="B461" t="str">
        <f>+VLOOKUP(BD_Capas[[#This Row],[idcapa]],Capas[],2,0)</f>
        <v>red_vial_enlace_carretera_terciaria_pol</v>
      </c>
      <c r="C461" s="3">
        <v>12</v>
      </c>
      <c r="D461" t="s">
        <v>4</v>
      </c>
      <c r="E461" s="20"/>
      <c r="F461" s="21"/>
      <c r="G461" s="4"/>
      <c r="I461" s="5"/>
      <c r="J461" s="6"/>
    </row>
    <row r="462" spans="1:10" x14ac:dyDescent="0.3">
      <c r="A462" s="1" t="str">
        <f t="shared" si="22"/>
        <v>346</v>
      </c>
      <c r="B462" t="str">
        <f>+VLOOKUP(BD_Capas[[#This Row],[idcapa]],Capas[],2,0)</f>
        <v>red_vial_enlace_carretera_terciaria_pol</v>
      </c>
      <c r="C462" s="3">
        <v>13</v>
      </c>
      <c r="D462" t="s">
        <v>255</v>
      </c>
      <c r="E462" s="20">
        <v>1</v>
      </c>
      <c r="F462" s="21" t="s">
        <v>14</v>
      </c>
      <c r="G462" s="4">
        <v>6</v>
      </c>
      <c r="I462" s="5"/>
      <c r="J462" s="6"/>
    </row>
    <row r="463" spans="1:10" x14ac:dyDescent="0.3">
      <c r="A463" s="1" t="str">
        <f t="shared" si="22"/>
        <v>346</v>
      </c>
      <c r="B463" t="str">
        <f>+VLOOKUP(BD_Capas[[#This Row],[idcapa]],Capas[],2,0)</f>
        <v>red_vial_enlace_carretera_terciaria_pol</v>
      </c>
      <c r="C463" s="3">
        <v>14</v>
      </c>
      <c r="D463" t="s">
        <v>256</v>
      </c>
      <c r="E463" s="20"/>
      <c r="F463" s="21"/>
      <c r="G463" s="4"/>
      <c r="I463" s="5"/>
      <c r="J463" s="6"/>
    </row>
    <row r="464" spans="1:10" x14ac:dyDescent="0.3">
      <c r="A464" s="1" t="str">
        <f t="shared" si="22"/>
        <v>346</v>
      </c>
      <c r="B464" t="str">
        <f>+VLOOKUP(BD_Capas[[#This Row],[idcapa]],Capas[],2,0)</f>
        <v>red_vial_enlace_carretera_terciaria_pol</v>
      </c>
      <c r="C464" s="3">
        <v>15</v>
      </c>
      <c r="D464" t="s">
        <v>1</v>
      </c>
      <c r="E464" s="20"/>
      <c r="F464" s="21"/>
      <c r="G464" s="4"/>
      <c r="I464" s="28"/>
      <c r="J464" s="29"/>
    </row>
    <row r="465" spans="1:10" x14ac:dyDescent="0.3">
      <c r="A465" s="1" t="str">
        <f t="shared" si="22"/>
        <v>346</v>
      </c>
      <c r="B465" t="str">
        <f>+VLOOKUP(BD_Capas[[#This Row],[idcapa]],Capas[],2,0)</f>
        <v>red_vial_enlace_carretera_terciaria_pol</v>
      </c>
      <c r="C465" s="3">
        <v>16</v>
      </c>
      <c r="D465" t="s">
        <v>5</v>
      </c>
      <c r="E465" s="20"/>
      <c r="F465" s="21"/>
      <c r="G465" s="4"/>
      <c r="I465" s="28"/>
      <c r="J465" s="29"/>
    </row>
    <row r="466" spans="1:10" x14ac:dyDescent="0.3">
      <c r="A466" s="1" t="str">
        <f t="shared" si="22"/>
        <v>346</v>
      </c>
      <c r="B466" t="str">
        <f>+VLOOKUP(BD_Capas[[#This Row],[idcapa]],Capas[],2,0)</f>
        <v>red_vial_enlace_carretera_terciaria_pol</v>
      </c>
      <c r="C466" s="3">
        <v>17</v>
      </c>
      <c r="D466" t="s">
        <v>19</v>
      </c>
      <c r="E466" s="20">
        <v>1</v>
      </c>
      <c r="F466" s="21" t="s">
        <v>19</v>
      </c>
      <c r="G466" s="4">
        <v>2</v>
      </c>
      <c r="I466" s="28"/>
      <c r="J466" s="29"/>
    </row>
    <row r="467" spans="1:10" x14ac:dyDescent="0.3">
      <c r="A467" s="1" t="str">
        <f t="shared" si="22"/>
        <v>346</v>
      </c>
      <c r="B467" t="str">
        <f>+VLOOKUP(BD_Capas[[#This Row],[idcapa]],Capas[],2,0)</f>
        <v>red_vial_enlace_carretera_terciaria_pol</v>
      </c>
      <c r="C467" s="3">
        <v>18</v>
      </c>
      <c r="D467" t="s">
        <v>28</v>
      </c>
      <c r="E467" s="20">
        <v>1</v>
      </c>
      <c r="F467" s="21" t="s">
        <v>28</v>
      </c>
      <c r="G467" s="4">
        <v>1</v>
      </c>
      <c r="I467" s="28"/>
      <c r="J467" s="29"/>
    </row>
    <row r="468" spans="1:10" x14ac:dyDescent="0.3">
      <c r="A468" s="1" t="str">
        <f t="shared" si="22"/>
        <v>346</v>
      </c>
      <c r="B468" t="str">
        <f>+VLOOKUP(BD_Capas[[#This Row],[idcapa]],Capas[],2,0)</f>
        <v>red_vial_enlace_carretera_terciaria_pol</v>
      </c>
      <c r="C468" s="3">
        <v>19</v>
      </c>
      <c r="D468" t="s">
        <v>257</v>
      </c>
      <c r="E468" s="20"/>
      <c r="F468" s="21"/>
      <c r="G468" s="4"/>
      <c r="I468" s="28"/>
      <c r="J468" s="29"/>
    </row>
    <row r="469" spans="1:10" x14ac:dyDescent="0.3">
      <c r="A469" s="1" t="str">
        <f t="shared" si="22"/>
        <v>346</v>
      </c>
      <c r="B469" t="str">
        <f>+VLOOKUP(BD_Capas[[#This Row],[idcapa]],Capas[],2,0)</f>
        <v>red_vial_enlace_carretera_terciaria_pol</v>
      </c>
      <c r="C469" s="3">
        <v>20</v>
      </c>
      <c r="D469" t="s">
        <v>258</v>
      </c>
      <c r="E469" s="20"/>
      <c r="F469" s="21"/>
      <c r="G469" s="4"/>
      <c r="I469" s="28"/>
      <c r="J469" s="29"/>
    </row>
    <row r="470" spans="1:10" x14ac:dyDescent="0.3">
      <c r="A470" s="37" t="s">
        <v>589</v>
      </c>
      <c r="B470" s="38" t="str">
        <f>+VLOOKUP(BD_Capas[[#This Row],[idcapa]],Capas[],2,0)</f>
        <v>red_vial_enlace_de_autopista_pol</v>
      </c>
      <c r="C470" s="39">
        <v>1</v>
      </c>
      <c r="D470" s="38" t="s">
        <v>247</v>
      </c>
      <c r="E470" s="20">
        <v>1</v>
      </c>
      <c r="F470" s="21" t="str">
        <f>+BD_Capas[[#This Row],[descripcion_capa]]</f>
        <v>Red Vial: Enlace Autopista</v>
      </c>
      <c r="G470" s="40">
        <v>7</v>
      </c>
      <c r="H470" s="38" t="s">
        <v>1367</v>
      </c>
      <c r="I470" s="41" t="str">
        <f>BD_Capas[[#This Row],[idcapa]]&amp;"-"&amp;BD_Capas[[#This Row],[posición_capa]]</f>
        <v>347-0</v>
      </c>
      <c r="J470" s="42">
        <v>0</v>
      </c>
    </row>
    <row r="471" spans="1:10" x14ac:dyDescent="0.3">
      <c r="A471" s="1" t="str">
        <f>+A470</f>
        <v>347</v>
      </c>
      <c r="B471" t="str">
        <f>+VLOOKUP(BD_Capas[[#This Row],[idcapa]],Capas[],2,0)</f>
        <v>red_vial_enlace_de_autopista_pol</v>
      </c>
      <c r="C471" s="3">
        <v>2</v>
      </c>
      <c r="D471" t="s">
        <v>55</v>
      </c>
      <c r="E471" s="20"/>
      <c r="F471" s="21"/>
      <c r="G471" s="4"/>
      <c r="I471" s="5"/>
      <c r="J471" s="6"/>
    </row>
    <row r="472" spans="1:10" x14ac:dyDescent="0.3">
      <c r="A472" s="1" t="str">
        <f t="shared" ref="A472:A489" si="23">+A471</f>
        <v>347</v>
      </c>
      <c r="B472" t="str">
        <f>+VLOOKUP(BD_Capas[[#This Row],[idcapa]],Capas[],2,0)</f>
        <v>red_vial_enlace_de_autopista_pol</v>
      </c>
      <c r="C472" s="3">
        <v>3</v>
      </c>
      <c r="D472" t="s">
        <v>248</v>
      </c>
      <c r="E472" s="20"/>
      <c r="F472" s="21"/>
      <c r="G472" s="4"/>
      <c r="I472" s="5"/>
      <c r="J472" s="6"/>
    </row>
    <row r="473" spans="1:10" x14ac:dyDescent="0.3">
      <c r="A473" s="1" t="str">
        <f t="shared" si="23"/>
        <v>347</v>
      </c>
      <c r="B473" t="str">
        <f>+VLOOKUP(BD_Capas[[#This Row],[idcapa]],Capas[],2,0)</f>
        <v>red_vial_enlace_de_autopista_pol</v>
      </c>
      <c r="C473" s="3">
        <v>4</v>
      </c>
      <c r="D473" t="s">
        <v>249</v>
      </c>
      <c r="E473" s="20"/>
      <c r="F473" s="21"/>
      <c r="G473" s="4"/>
      <c r="I473" s="5"/>
      <c r="J473" s="6"/>
    </row>
    <row r="474" spans="1:10" x14ac:dyDescent="0.3">
      <c r="A474" s="1" t="str">
        <f t="shared" si="23"/>
        <v>347</v>
      </c>
      <c r="B474" t="str">
        <f>+VLOOKUP(BD_Capas[[#This Row],[idcapa]],Capas[],2,0)</f>
        <v>red_vial_enlace_de_autopista_pol</v>
      </c>
      <c r="C474" s="3">
        <v>5</v>
      </c>
      <c r="D474" t="s">
        <v>250</v>
      </c>
      <c r="E474" s="20">
        <v>1</v>
      </c>
      <c r="F474" s="21" t="s">
        <v>650</v>
      </c>
      <c r="G474" s="4">
        <v>3</v>
      </c>
      <c r="H474" t="str">
        <f>+H470&amp;" - Detalle"</f>
        <v>Red Vial: Enlace Autopista - Detalle</v>
      </c>
      <c r="I474" s="28" t="str">
        <f>BD_Capas[[#This Row],[idcapa]]&amp;"-"&amp;BD_Capas[[#This Row],[posición_capa]]</f>
        <v>347-1</v>
      </c>
      <c r="J474" s="29">
        <v>1</v>
      </c>
    </row>
    <row r="475" spans="1:10" x14ac:dyDescent="0.3">
      <c r="A475" s="1" t="str">
        <f t="shared" si="23"/>
        <v>347</v>
      </c>
      <c r="B475" t="str">
        <f>+VLOOKUP(BD_Capas[[#This Row],[idcapa]],Capas[],2,0)</f>
        <v>red_vial_enlace_de_autopista_pol</v>
      </c>
      <c r="C475" s="3">
        <v>6</v>
      </c>
      <c r="D475" t="s">
        <v>251</v>
      </c>
      <c r="E475" s="20"/>
      <c r="F475" s="21"/>
      <c r="G475" s="4"/>
      <c r="I475" s="5"/>
      <c r="J475" s="6"/>
    </row>
    <row r="476" spans="1:10" x14ac:dyDescent="0.3">
      <c r="A476" s="1" t="str">
        <f t="shared" si="23"/>
        <v>347</v>
      </c>
      <c r="B476" t="str">
        <f>+VLOOKUP(BD_Capas[[#This Row],[idcapa]],Capas[],2,0)</f>
        <v>red_vial_enlace_de_autopista_pol</v>
      </c>
      <c r="C476" s="3">
        <v>7</v>
      </c>
      <c r="D476" t="s">
        <v>252</v>
      </c>
      <c r="E476" s="20"/>
      <c r="F476" s="21"/>
      <c r="G476" s="4"/>
      <c r="I476" s="5"/>
      <c r="J476" s="6"/>
    </row>
    <row r="477" spans="1:10" x14ac:dyDescent="0.3">
      <c r="A477" s="1" t="str">
        <f t="shared" si="23"/>
        <v>347</v>
      </c>
      <c r="B477" t="str">
        <f>+VLOOKUP(BD_Capas[[#This Row],[idcapa]],Capas[],2,0)</f>
        <v>red_vial_enlace_de_autopista_pol</v>
      </c>
      <c r="C477" s="3">
        <v>8</v>
      </c>
      <c r="D477" t="s">
        <v>2</v>
      </c>
      <c r="E477" s="20"/>
      <c r="F477" s="21"/>
      <c r="G477" s="4"/>
      <c r="I477" s="5"/>
      <c r="J477" s="6"/>
    </row>
    <row r="478" spans="1:10" x14ac:dyDescent="0.3">
      <c r="A478" s="1" t="str">
        <f t="shared" si="23"/>
        <v>347</v>
      </c>
      <c r="B478" t="str">
        <f>+VLOOKUP(BD_Capas[[#This Row],[idcapa]],Capas[],2,0)</f>
        <v>red_vial_enlace_de_autopista_pol</v>
      </c>
      <c r="C478" s="3">
        <v>9</v>
      </c>
      <c r="D478" t="s">
        <v>253</v>
      </c>
      <c r="E478" s="20">
        <v>1</v>
      </c>
      <c r="F478" s="21" t="s">
        <v>12</v>
      </c>
      <c r="G478" s="4">
        <v>4</v>
      </c>
      <c r="I478" s="5"/>
      <c r="J478" s="6"/>
    </row>
    <row r="479" spans="1:10" x14ac:dyDescent="0.3">
      <c r="A479" s="1" t="str">
        <f t="shared" si="23"/>
        <v>347</v>
      </c>
      <c r="B479" t="str">
        <f>+VLOOKUP(BD_Capas[[#This Row],[idcapa]],Capas[],2,0)</f>
        <v>red_vial_enlace_de_autopista_pol</v>
      </c>
      <c r="C479" s="3">
        <v>10</v>
      </c>
      <c r="D479" t="s">
        <v>3</v>
      </c>
      <c r="E479" s="20"/>
      <c r="F479" s="21"/>
      <c r="G479" s="4"/>
      <c r="I479" s="5"/>
      <c r="J479" s="6"/>
    </row>
    <row r="480" spans="1:10" x14ac:dyDescent="0.3">
      <c r="A480" s="1" t="str">
        <f t="shared" si="23"/>
        <v>347</v>
      </c>
      <c r="B480" t="str">
        <f>+VLOOKUP(BD_Capas[[#This Row],[idcapa]],Capas[],2,0)</f>
        <v>red_vial_enlace_de_autopista_pol</v>
      </c>
      <c r="C480" s="3">
        <v>11</v>
      </c>
      <c r="D480" t="s">
        <v>254</v>
      </c>
      <c r="E480" s="20">
        <v>1</v>
      </c>
      <c r="F480" s="21" t="s">
        <v>13</v>
      </c>
      <c r="G480" s="4">
        <v>5</v>
      </c>
      <c r="I480" s="5"/>
      <c r="J480" s="6"/>
    </row>
    <row r="481" spans="1:10" x14ac:dyDescent="0.3">
      <c r="A481" s="1" t="str">
        <f t="shared" si="23"/>
        <v>347</v>
      </c>
      <c r="B481" t="str">
        <f>+VLOOKUP(BD_Capas[[#This Row],[idcapa]],Capas[],2,0)</f>
        <v>red_vial_enlace_de_autopista_pol</v>
      </c>
      <c r="C481" s="3">
        <v>12</v>
      </c>
      <c r="D481" t="s">
        <v>4</v>
      </c>
      <c r="E481" s="20"/>
      <c r="F481" s="21"/>
      <c r="G481" s="4"/>
      <c r="I481" s="5"/>
      <c r="J481" s="6"/>
    </row>
    <row r="482" spans="1:10" x14ac:dyDescent="0.3">
      <c r="A482" s="1" t="str">
        <f t="shared" si="23"/>
        <v>347</v>
      </c>
      <c r="B482" t="str">
        <f>+VLOOKUP(BD_Capas[[#This Row],[idcapa]],Capas[],2,0)</f>
        <v>red_vial_enlace_de_autopista_pol</v>
      </c>
      <c r="C482" s="3">
        <v>13</v>
      </c>
      <c r="D482" t="s">
        <v>255</v>
      </c>
      <c r="E482" s="20">
        <v>1</v>
      </c>
      <c r="F482" s="21" t="s">
        <v>14</v>
      </c>
      <c r="G482" s="4">
        <v>6</v>
      </c>
      <c r="I482" s="5"/>
      <c r="J482" s="6"/>
    </row>
    <row r="483" spans="1:10" x14ac:dyDescent="0.3">
      <c r="A483" s="1" t="str">
        <f t="shared" si="23"/>
        <v>347</v>
      </c>
      <c r="B483" t="str">
        <f>+VLOOKUP(BD_Capas[[#This Row],[idcapa]],Capas[],2,0)</f>
        <v>red_vial_enlace_de_autopista_pol</v>
      </c>
      <c r="C483" s="3">
        <v>14</v>
      </c>
      <c r="D483" t="s">
        <v>256</v>
      </c>
      <c r="E483" s="20"/>
      <c r="F483" s="21"/>
      <c r="G483" s="4"/>
      <c r="I483" s="5"/>
      <c r="J483" s="6"/>
    </row>
    <row r="484" spans="1:10" x14ac:dyDescent="0.3">
      <c r="A484" s="1" t="str">
        <f t="shared" si="23"/>
        <v>347</v>
      </c>
      <c r="B484" t="str">
        <f>+VLOOKUP(BD_Capas[[#This Row],[idcapa]],Capas[],2,0)</f>
        <v>red_vial_enlace_de_autopista_pol</v>
      </c>
      <c r="C484" s="3">
        <v>15</v>
      </c>
      <c r="D484" t="s">
        <v>1</v>
      </c>
      <c r="E484" s="20"/>
      <c r="F484" s="21"/>
      <c r="G484" s="4"/>
      <c r="I484" s="28"/>
      <c r="J484" s="29"/>
    </row>
    <row r="485" spans="1:10" x14ac:dyDescent="0.3">
      <c r="A485" s="1" t="str">
        <f t="shared" si="23"/>
        <v>347</v>
      </c>
      <c r="B485" t="str">
        <f>+VLOOKUP(BD_Capas[[#This Row],[idcapa]],Capas[],2,0)</f>
        <v>red_vial_enlace_de_autopista_pol</v>
      </c>
      <c r="C485" s="3">
        <v>16</v>
      </c>
      <c r="D485" t="s">
        <v>5</v>
      </c>
      <c r="E485" s="20"/>
      <c r="F485" s="21"/>
      <c r="G485" s="4"/>
      <c r="I485" s="28"/>
      <c r="J485" s="29"/>
    </row>
    <row r="486" spans="1:10" x14ac:dyDescent="0.3">
      <c r="A486" s="1" t="str">
        <f t="shared" si="23"/>
        <v>347</v>
      </c>
      <c r="B486" t="str">
        <f>+VLOOKUP(BD_Capas[[#This Row],[idcapa]],Capas[],2,0)</f>
        <v>red_vial_enlace_de_autopista_pol</v>
      </c>
      <c r="C486" s="3">
        <v>17</v>
      </c>
      <c r="D486" t="s">
        <v>19</v>
      </c>
      <c r="E486" s="20">
        <v>1</v>
      </c>
      <c r="F486" s="21" t="s">
        <v>19</v>
      </c>
      <c r="G486" s="4">
        <v>2</v>
      </c>
      <c r="I486" s="28"/>
      <c r="J486" s="29"/>
    </row>
    <row r="487" spans="1:10" x14ac:dyDescent="0.3">
      <c r="A487" s="1" t="str">
        <f t="shared" si="23"/>
        <v>347</v>
      </c>
      <c r="B487" t="str">
        <f>+VLOOKUP(BD_Capas[[#This Row],[idcapa]],Capas[],2,0)</f>
        <v>red_vial_enlace_de_autopista_pol</v>
      </c>
      <c r="C487" s="3">
        <v>18</v>
      </c>
      <c r="D487" t="s">
        <v>28</v>
      </c>
      <c r="E487" s="20">
        <v>1</v>
      </c>
      <c r="F487" s="21" t="s">
        <v>28</v>
      </c>
      <c r="G487" s="4">
        <v>1</v>
      </c>
      <c r="I487" s="28"/>
      <c r="J487" s="29"/>
    </row>
    <row r="488" spans="1:10" x14ac:dyDescent="0.3">
      <c r="A488" s="1" t="str">
        <f t="shared" si="23"/>
        <v>347</v>
      </c>
      <c r="B488" t="str">
        <f>+VLOOKUP(BD_Capas[[#This Row],[idcapa]],Capas[],2,0)</f>
        <v>red_vial_enlace_de_autopista_pol</v>
      </c>
      <c r="C488" s="3">
        <v>19</v>
      </c>
      <c r="D488" t="s">
        <v>257</v>
      </c>
      <c r="E488" s="20"/>
      <c r="F488" s="21"/>
      <c r="G488" s="4"/>
      <c r="I488" s="28"/>
      <c r="J488" s="29"/>
    </row>
    <row r="489" spans="1:10" x14ac:dyDescent="0.3">
      <c r="A489" s="1" t="str">
        <f t="shared" si="23"/>
        <v>347</v>
      </c>
      <c r="B489" t="str">
        <f>+VLOOKUP(BD_Capas[[#This Row],[idcapa]],Capas[],2,0)</f>
        <v>red_vial_enlace_de_autopista_pol</v>
      </c>
      <c r="C489" s="3">
        <v>20</v>
      </c>
      <c r="D489" t="s">
        <v>258</v>
      </c>
      <c r="E489" s="20"/>
      <c r="F489" s="21"/>
      <c r="G489" s="4"/>
      <c r="I489" s="28"/>
      <c r="J489" s="29"/>
    </row>
    <row r="490" spans="1:10" x14ac:dyDescent="0.3">
      <c r="A490" s="37" t="s">
        <v>590</v>
      </c>
      <c r="B490" s="38" t="str">
        <f>+VLOOKUP(BD_Capas[[#This Row],[idcapa]],Capas[],2,0)</f>
        <v>red_vial_autopista_pol</v>
      </c>
      <c r="C490" s="39">
        <v>1</v>
      </c>
      <c r="D490" s="38" t="s">
        <v>247</v>
      </c>
      <c r="E490" s="20">
        <v>1</v>
      </c>
      <c r="F490" s="21" t="str">
        <f>+BD_Capas[[#This Row],[descripcion_capa]]</f>
        <v>Red Vial: Autopista</v>
      </c>
      <c r="G490" s="40">
        <v>7</v>
      </c>
      <c r="H490" s="38" t="s">
        <v>1368</v>
      </c>
      <c r="I490" s="41" t="str">
        <f>BD_Capas[[#This Row],[idcapa]]&amp;"-"&amp;BD_Capas[[#This Row],[posición_capa]]</f>
        <v>348-0</v>
      </c>
      <c r="J490" s="42">
        <v>0</v>
      </c>
    </row>
    <row r="491" spans="1:10" x14ac:dyDescent="0.3">
      <c r="A491" s="1" t="str">
        <f>+A490</f>
        <v>348</v>
      </c>
      <c r="B491" t="str">
        <f>+VLOOKUP(BD_Capas[[#This Row],[idcapa]],Capas[],2,0)</f>
        <v>red_vial_autopista_pol</v>
      </c>
      <c r="C491" s="3">
        <v>2</v>
      </c>
      <c r="D491" t="s">
        <v>55</v>
      </c>
      <c r="E491" s="20"/>
      <c r="F491" s="21"/>
      <c r="G491" s="4"/>
      <c r="I491" s="5"/>
      <c r="J491" s="6"/>
    </row>
    <row r="492" spans="1:10" x14ac:dyDescent="0.3">
      <c r="A492" s="1" t="str">
        <f t="shared" ref="A492:A509" si="24">+A491</f>
        <v>348</v>
      </c>
      <c r="B492" t="str">
        <f>+VLOOKUP(BD_Capas[[#This Row],[idcapa]],Capas[],2,0)</f>
        <v>red_vial_autopista_pol</v>
      </c>
      <c r="C492" s="3">
        <v>3</v>
      </c>
      <c r="D492" t="s">
        <v>248</v>
      </c>
      <c r="E492" s="20"/>
      <c r="F492" s="21"/>
      <c r="G492" s="4"/>
      <c r="I492" s="5"/>
      <c r="J492" s="6"/>
    </row>
    <row r="493" spans="1:10" x14ac:dyDescent="0.3">
      <c r="A493" s="1" t="str">
        <f t="shared" si="24"/>
        <v>348</v>
      </c>
      <c r="B493" t="str">
        <f>+VLOOKUP(BD_Capas[[#This Row],[idcapa]],Capas[],2,0)</f>
        <v>red_vial_autopista_pol</v>
      </c>
      <c r="C493" s="3">
        <v>4</v>
      </c>
      <c r="D493" t="s">
        <v>249</v>
      </c>
      <c r="E493" s="20"/>
      <c r="F493" s="21"/>
      <c r="G493" s="4"/>
      <c r="I493" s="5"/>
      <c r="J493" s="6"/>
    </row>
    <row r="494" spans="1:10" x14ac:dyDescent="0.3">
      <c r="A494" s="1" t="str">
        <f t="shared" si="24"/>
        <v>348</v>
      </c>
      <c r="B494" t="str">
        <f>+VLOOKUP(BD_Capas[[#This Row],[idcapa]],Capas[],2,0)</f>
        <v>red_vial_autopista_pol</v>
      </c>
      <c r="C494" s="3">
        <v>5</v>
      </c>
      <c r="D494" t="s">
        <v>250</v>
      </c>
      <c r="E494" s="20">
        <v>1</v>
      </c>
      <c r="F494" s="21" t="s">
        <v>650</v>
      </c>
      <c r="G494" s="4">
        <v>3</v>
      </c>
      <c r="H494" t="str">
        <f>+H490&amp;" - Detalle"</f>
        <v>Red Vial: Autopista - Detalle</v>
      </c>
      <c r="I494" s="28" t="str">
        <f>BD_Capas[[#This Row],[idcapa]]&amp;"-"&amp;BD_Capas[[#This Row],[posición_capa]]</f>
        <v>348-1</v>
      </c>
      <c r="J494" s="29">
        <v>1</v>
      </c>
    </row>
    <row r="495" spans="1:10" x14ac:dyDescent="0.3">
      <c r="A495" s="1" t="str">
        <f t="shared" si="24"/>
        <v>348</v>
      </c>
      <c r="B495" t="str">
        <f>+VLOOKUP(BD_Capas[[#This Row],[idcapa]],Capas[],2,0)</f>
        <v>red_vial_autopista_pol</v>
      </c>
      <c r="C495" s="3">
        <v>6</v>
      </c>
      <c r="D495" t="s">
        <v>251</v>
      </c>
      <c r="E495" s="20"/>
      <c r="F495" s="21"/>
      <c r="G495" s="4"/>
      <c r="I495" s="5"/>
      <c r="J495" s="6"/>
    </row>
    <row r="496" spans="1:10" x14ac:dyDescent="0.3">
      <c r="A496" s="1" t="str">
        <f t="shared" si="24"/>
        <v>348</v>
      </c>
      <c r="B496" t="str">
        <f>+VLOOKUP(BD_Capas[[#This Row],[idcapa]],Capas[],2,0)</f>
        <v>red_vial_autopista_pol</v>
      </c>
      <c r="C496" s="3">
        <v>7</v>
      </c>
      <c r="D496" t="s">
        <v>252</v>
      </c>
      <c r="E496" s="20"/>
      <c r="F496" s="21"/>
      <c r="G496" s="4"/>
      <c r="I496" s="5"/>
      <c r="J496" s="6"/>
    </row>
    <row r="497" spans="1:10" x14ac:dyDescent="0.3">
      <c r="A497" s="1" t="str">
        <f t="shared" si="24"/>
        <v>348</v>
      </c>
      <c r="B497" t="str">
        <f>+VLOOKUP(BD_Capas[[#This Row],[idcapa]],Capas[],2,0)</f>
        <v>red_vial_autopista_pol</v>
      </c>
      <c r="C497" s="3">
        <v>8</v>
      </c>
      <c r="D497" t="s">
        <v>2</v>
      </c>
      <c r="E497" s="20"/>
      <c r="F497" s="21"/>
      <c r="G497" s="4"/>
      <c r="I497" s="5"/>
      <c r="J497" s="6"/>
    </row>
    <row r="498" spans="1:10" x14ac:dyDescent="0.3">
      <c r="A498" s="1" t="str">
        <f t="shared" si="24"/>
        <v>348</v>
      </c>
      <c r="B498" t="str">
        <f>+VLOOKUP(BD_Capas[[#This Row],[idcapa]],Capas[],2,0)</f>
        <v>red_vial_autopista_pol</v>
      </c>
      <c r="C498" s="3">
        <v>9</v>
      </c>
      <c r="D498" t="s">
        <v>253</v>
      </c>
      <c r="E498" s="20">
        <v>1</v>
      </c>
      <c r="F498" s="21" t="s">
        <v>12</v>
      </c>
      <c r="G498" s="4">
        <v>4</v>
      </c>
      <c r="I498" s="5"/>
      <c r="J498" s="6"/>
    </row>
    <row r="499" spans="1:10" x14ac:dyDescent="0.3">
      <c r="A499" s="1" t="str">
        <f t="shared" si="24"/>
        <v>348</v>
      </c>
      <c r="B499" t="str">
        <f>+VLOOKUP(BD_Capas[[#This Row],[idcapa]],Capas[],2,0)</f>
        <v>red_vial_autopista_pol</v>
      </c>
      <c r="C499" s="3">
        <v>10</v>
      </c>
      <c r="D499" t="s">
        <v>3</v>
      </c>
      <c r="E499" s="20"/>
      <c r="F499" s="21"/>
      <c r="G499" s="4"/>
      <c r="I499" s="5"/>
      <c r="J499" s="6"/>
    </row>
    <row r="500" spans="1:10" x14ac:dyDescent="0.3">
      <c r="A500" s="1" t="str">
        <f t="shared" si="24"/>
        <v>348</v>
      </c>
      <c r="B500" t="str">
        <f>+VLOOKUP(BD_Capas[[#This Row],[idcapa]],Capas[],2,0)</f>
        <v>red_vial_autopista_pol</v>
      </c>
      <c r="C500" s="3">
        <v>11</v>
      </c>
      <c r="D500" t="s">
        <v>254</v>
      </c>
      <c r="E500" s="20">
        <v>1</v>
      </c>
      <c r="F500" s="21" t="s">
        <v>13</v>
      </c>
      <c r="G500" s="4">
        <v>5</v>
      </c>
      <c r="I500" s="5"/>
      <c r="J500" s="6"/>
    </row>
    <row r="501" spans="1:10" x14ac:dyDescent="0.3">
      <c r="A501" s="1" t="str">
        <f t="shared" si="24"/>
        <v>348</v>
      </c>
      <c r="B501" t="str">
        <f>+VLOOKUP(BD_Capas[[#This Row],[idcapa]],Capas[],2,0)</f>
        <v>red_vial_autopista_pol</v>
      </c>
      <c r="C501" s="3">
        <v>12</v>
      </c>
      <c r="D501" t="s">
        <v>4</v>
      </c>
      <c r="E501" s="20"/>
      <c r="F501" s="21"/>
      <c r="G501" s="4"/>
      <c r="I501" s="5"/>
      <c r="J501" s="6"/>
    </row>
    <row r="502" spans="1:10" x14ac:dyDescent="0.3">
      <c r="A502" s="1" t="str">
        <f t="shared" si="24"/>
        <v>348</v>
      </c>
      <c r="B502" t="str">
        <f>+VLOOKUP(BD_Capas[[#This Row],[idcapa]],Capas[],2,0)</f>
        <v>red_vial_autopista_pol</v>
      </c>
      <c r="C502" s="3">
        <v>13</v>
      </c>
      <c r="D502" t="s">
        <v>255</v>
      </c>
      <c r="E502" s="20">
        <v>1</v>
      </c>
      <c r="F502" s="21" t="s">
        <v>14</v>
      </c>
      <c r="G502" s="4">
        <v>6</v>
      </c>
      <c r="I502" s="5"/>
      <c r="J502" s="6"/>
    </row>
    <row r="503" spans="1:10" x14ac:dyDescent="0.3">
      <c r="A503" s="1" t="str">
        <f t="shared" si="24"/>
        <v>348</v>
      </c>
      <c r="B503" t="str">
        <f>+VLOOKUP(BD_Capas[[#This Row],[idcapa]],Capas[],2,0)</f>
        <v>red_vial_autopista_pol</v>
      </c>
      <c r="C503" s="3">
        <v>14</v>
      </c>
      <c r="D503" t="s">
        <v>256</v>
      </c>
      <c r="E503" s="20"/>
      <c r="F503" s="21"/>
      <c r="G503" s="4"/>
      <c r="I503" s="5"/>
      <c r="J503" s="6"/>
    </row>
    <row r="504" spans="1:10" x14ac:dyDescent="0.3">
      <c r="A504" s="1" t="str">
        <f t="shared" si="24"/>
        <v>348</v>
      </c>
      <c r="B504" t="str">
        <f>+VLOOKUP(BD_Capas[[#This Row],[idcapa]],Capas[],2,0)</f>
        <v>red_vial_autopista_pol</v>
      </c>
      <c r="C504" s="3">
        <v>15</v>
      </c>
      <c r="D504" t="s">
        <v>1</v>
      </c>
      <c r="E504" s="20"/>
      <c r="F504" s="21"/>
      <c r="G504" s="4"/>
      <c r="I504" s="28"/>
      <c r="J504" s="29"/>
    </row>
    <row r="505" spans="1:10" x14ac:dyDescent="0.3">
      <c r="A505" s="1" t="str">
        <f t="shared" si="24"/>
        <v>348</v>
      </c>
      <c r="B505" t="str">
        <f>+VLOOKUP(BD_Capas[[#This Row],[idcapa]],Capas[],2,0)</f>
        <v>red_vial_autopista_pol</v>
      </c>
      <c r="C505" s="3">
        <v>16</v>
      </c>
      <c r="D505" t="s">
        <v>5</v>
      </c>
      <c r="E505" s="20"/>
      <c r="F505" s="21"/>
      <c r="G505" s="4"/>
      <c r="I505" s="28"/>
      <c r="J505" s="29"/>
    </row>
    <row r="506" spans="1:10" x14ac:dyDescent="0.3">
      <c r="A506" s="1" t="str">
        <f t="shared" si="24"/>
        <v>348</v>
      </c>
      <c r="B506" t="str">
        <f>+VLOOKUP(BD_Capas[[#This Row],[idcapa]],Capas[],2,0)</f>
        <v>red_vial_autopista_pol</v>
      </c>
      <c r="C506" s="3">
        <v>17</v>
      </c>
      <c r="D506" t="s">
        <v>19</v>
      </c>
      <c r="E506" s="20">
        <v>1</v>
      </c>
      <c r="F506" s="21" t="s">
        <v>19</v>
      </c>
      <c r="G506" s="4">
        <v>2</v>
      </c>
      <c r="I506" s="28"/>
      <c r="J506" s="29"/>
    </row>
    <row r="507" spans="1:10" x14ac:dyDescent="0.3">
      <c r="A507" s="1" t="str">
        <f t="shared" si="24"/>
        <v>348</v>
      </c>
      <c r="B507" t="str">
        <f>+VLOOKUP(BD_Capas[[#This Row],[idcapa]],Capas[],2,0)</f>
        <v>red_vial_autopista_pol</v>
      </c>
      <c r="C507" s="3">
        <v>18</v>
      </c>
      <c r="D507" t="s">
        <v>28</v>
      </c>
      <c r="E507" s="20">
        <v>1</v>
      </c>
      <c r="F507" s="21" t="s">
        <v>28</v>
      </c>
      <c r="G507" s="4">
        <v>1</v>
      </c>
      <c r="I507" s="28"/>
      <c r="J507" s="29"/>
    </row>
    <row r="508" spans="1:10" x14ac:dyDescent="0.3">
      <c r="A508" s="1" t="str">
        <f t="shared" si="24"/>
        <v>348</v>
      </c>
      <c r="B508" t="str">
        <f>+VLOOKUP(BD_Capas[[#This Row],[idcapa]],Capas[],2,0)</f>
        <v>red_vial_autopista_pol</v>
      </c>
      <c r="C508" s="3">
        <v>19</v>
      </c>
      <c r="D508" t="s">
        <v>257</v>
      </c>
      <c r="E508" s="20"/>
      <c r="F508" s="21"/>
      <c r="G508" s="4"/>
      <c r="I508" s="28"/>
      <c r="J508" s="29"/>
    </row>
    <row r="509" spans="1:10" x14ac:dyDescent="0.3">
      <c r="A509" s="1" t="str">
        <f t="shared" si="24"/>
        <v>348</v>
      </c>
      <c r="B509" t="str">
        <f>+VLOOKUP(BD_Capas[[#This Row],[idcapa]],Capas[],2,0)</f>
        <v>red_vial_autopista_pol</v>
      </c>
      <c r="C509" s="3">
        <v>20</v>
      </c>
      <c r="D509" t="s">
        <v>258</v>
      </c>
      <c r="E509" s="20"/>
      <c r="F509" s="21"/>
      <c r="G509" s="4"/>
      <c r="I509" s="28"/>
      <c r="J509" s="29"/>
    </row>
    <row r="510" spans="1:10" x14ac:dyDescent="0.3">
      <c r="A510" s="37" t="s">
        <v>591</v>
      </c>
      <c r="B510" s="38" t="str">
        <f>+VLOOKUP(BD_Capas[[#This Row],[idcapa]],Capas[],2,0)</f>
        <v>red_vial_camino_grado_1_pol</v>
      </c>
      <c r="C510" s="39">
        <v>1</v>
      </c>
      <c r="D510" s="38" t="s">
        <v>247</v>
      </c>
      <c r="E510" s="20">
        <v>1</v>
      </c>
      <c r="F510" s="21" t="str">
        <f>+BD_Capas[[#This Row],[descripcion_capa]]</f>
        <v>Red Vial: Camino Grado 1</v>
      </c>
      <c r="G510" s="40">
        <v>7</v>
      </c>
      <c r="H510" s="38" t="s">
        <v>1369</v>
      </c>
      <c r="I510" s="41" t="str">
        <f>BD_Capas[[#This Row],[idcapa]]&amp;"-"&amp;BD_Capas[[#This Row],[posición_capa]]</f>
        <v>349-0</v>
      </c>
      <c r="J510" s="42">
        <v>0</v>
      </c>
    </row>
    <row r="511" spans="1:10" x14ac:dyDescent="0.3">
      <c r="A511" s="1" t="str">
        <f>+A510</f>
        <v>349</v>
      </c>
      <c r="B511" t="str">
        <f>+VLOOKUP(BD_Capas[[#This Row],[idcapa]],Capas[],2,0)</f>
        <v>red_vial_camino_grado_1_pol</v>
      </c>
      <c r="C511" s="3">
        <v>2</v>
      </c>
      <c r="D511" t="s">
        <v>55</v>
      </c>
      <c r="E511" s="20"/>
      <c r="F511" s="21"/>
      <c r="G511" s="4"/>
      <c r="I511" s="5"/>
      <c r="J511" s="6"/>
    </row>
    <row r="512" spans="1:10" x14ac:dyDescent="0.3">
      <c r="A512" s="1" t="str">
        <f t="shared" ref="A512:A529" si="25">+A511</f>
        <v>349</v>
      </c>
      <c r="B512" t="str">
        <f>+VLOOKUP(BD_Capas[[#This Row],[idcapa]],Capas[],2,0)</f>
        <v>red_vial_camino_grado_1_pol</v>
      </c>
      <c r="C512" s="3">
        <v>3</v>
      </c>
      <c r="D512" t="s">
        <v>248</v>
      </c>
      <c r="E512" s="20"/>
      <c r="F512" s="21"/>
      <c r="G512" s="4"/>
      <c r="I512" s="5"/>
      <c r="J512" s="6"/>
    </row>
    <row r="513" spans="1:10" x14ac:dyDescent="0.3">
      <c r="A513" s="1" t="str">
        <f t="shared" si="25"/>
        <v>349</v>
      </c>
      <c r="B513" t="str">
        <f>+VLOOKUP(BD_Capas[[#This Row],[idcapa]],Capas[],2,0)</f>
        <v>red_vial_camino_grado_1_pol</v>
      </c>
      <c r="C513" s="3">
        <v>4</v>
      </c>
      <c r="D513" t="s">
        <v>249</v>
      </c>
      <c r="E513" s="20"/>
      <c r="F513" s="21"/>
      <c r="G513" s="4"/>
      <c r="I513" s="5"/>
      <c r="J513" s="6"/>
    </row>
    <row r="514" spans="1:10" x14ac:dyDescent="0.3">
      <c r="A514" s="1" t="str">
        <f t="shared" si="25"/>
        <v>349</v>
      </c>
      <c r="B514" t="str">
        <f>+VLOOKUP(BD_Capas[[#This Row],[idcapa]],Capas[],2,0)</f>
        <v>red_vial_camino_grado_1_pol</v>
      </c>
      <c r="C514" s="3">
        <v>5</v>
      </c>
      <c r="D514" t="s">
        <v>250</v>
      </c>
      <c r="E514" s="20">
        <v>1</v>
      </c>
      <c r="F514" s="21" t="s">
        <v>650</v>
      </c>
      <c r="G514" s="4">
        <v>3</v>
      </c>
      <c r="H514" t="str">
        <f>+H510&amp;" - Detalle"</f>
        <v>Red Vial: Camino Grado 1 - Detalle</v>
      </c>
      <c r="I514" s="28" t="str">
        <f>BD_Capas[[#This Row],[idcapa]]&amp;"-"&amp;BD_Capas[[#This Row],[posición_capa]]</f>
        <v>349-1</v>
      </c>
      <c r="J514" s="29">
        <v>1</v>
      </c>
    </row>
    <row r="515" spans="1:10" x14ac:dyDescent="0.3">
      <c r="A515" s="1" t="str">
        <f t="shared" si="25"/>
        <v>349</v>
      </c>
      <c r="B515" t="str">
        <f>+VLOOKUP(BD_Capas[[#This Row],[idcapa]],Capas[],2,0)</f>
        <v>red_vial_camino_grado_1_pol</v>
      </c>
      <c r="C515" s="3">
        <v>6</v>
      </c>
      <c r="D515" t="s">
        <v>251</v>
      </c>
      <c r="E515" s="20"/>
      <c r="F515" s="21"/>
      <c r="G515" s="4"/>
      <c r="I515" s="5"/>
      <c r="J515" s="6"/>
    </row>
    <row r="516" spans="1:10" x14ac:dyDescent="0.3">
      <c r="A516" s="1" t="str">
        <f t="shared" si="25"/>
        <v>349</v>
      </c>
      <c r="B516" t="str">
        <f>+VLOOKUP(BD_Capas[[#This Row],[idcapa]],Capas[],2,0)</f>
        <v>red_vial_camino_grado_1_pol</v>
      </c>
      <c r="C516" s="3">
        <v>7</v>
      </c>
      <c r="D516" t="s">
        <v>252</v>
      </c>
      <c r="E516" s="20"/>
      <c r="F516" s="21"/>
      <c r="G516" s="4"/>
      <c r="I516" s="5"/>
      <c r="J516" s="6"/>
    </row>
    <row r="517" spans="1:10" x14ac:dyDescent="0.3">
      <c r="A517" s="1" t="str">
        <f t="shared" si="25"/>
        <v>349</v>
      </c>
      <c r="B517" t="str">
        <f>+VLOOKUP(BD_Capas[[#This Row],[idcapa]],Capas[],2,0)</f>
        <v>red_vial_camino_grado_1_pol</v>
      </c>
      <c r="C517" s="3">
        <v>8</v>
      </c>
      <c r="D517" t="s">
        <v>2</v>
      </c>
      <c r="E517" s="20"/>
      <c r="F517" s="21"/>
      <c r="G517" s="4"/>
      <c r="I517" s="5"/>
      <c r="J517" s="6"/>
    </row>
    <row r="518" spans="1:10" x14ac:dyDescent="0.3">
      <c r="A518" s="1" t="str">
        <f t="shared" si="25"/>
        <v>349</v>
      </c>
      <c r="B518" t="str">
        <f>+VLOOKUP(BD_Capas[[#This Row],[idcapa]],Capas[],2,0)</f>
        <v>red_vial_camino_grado_1_pol</v>
      </c>
      <c r="C518" s="3">
        <v>9</v>
      </c>
      <c r="D518" t="s">
        <v>253</v>
      </c>
      <c r="E518" s="20">
        <v>1</v>
      </c>
      <c r="F518" s="21" t="s">
        <v>12</v>
      </c>
      <c r="G518" s="4">
        <v>4</v>
      </c>
      <c r="I518" s="5"/>
      <c r="J518" s="6"/>
    </row>
    <row r="519" spans="1:10" x14ac:dyDescent="0.3">
      <c r="A519" s="1" t="str">
        <f t="shared" si="25"/>
        <v>349</v>
      </c>
      <c r="B519" t="str">
        <f>+VLOOKUP(BD_Capas[[#This Row],[idcapa]],Capas[],2,0)</f>
        <v>red_vial_camino_grado_1_pol</v>
      </c>
      <c r="C519" s="3">
        <v>10</v>
      </c>
      <c r="D519" t="s">
        <v>3</v>
      </c>
      <c r="E519" s="20"/>
      <c r="F519" s="21"/>
      <c r="G519" s="4"/>
      <c r="I519" s="5"/>
      <c r="J519" s="6"/>
    </row>
    <row r="520" spans="1:10" x14ac:dyDescent="0.3">
      <c r="A520" s="1" t="str">
        <f t="shared" si="25"/>
        <v>349</v>
      </c>
      <c r="B520" t="str">
        <f>+VLOOKUP(BD_Capas[[#This Row],[idcapa]],Capas[],2,0)</f>
        <v>red_vial_camino_grado_1_pol</v>
      </c>
      <c r="C520" s="3">
        <v>11</v>
      </c>
      <c r="D520" t="s">
        <v>254</v>
      </c>
      <c r="E520" s="20">
        <v>1</v>
      </c>
      <c r="F520" s="21" t="s">
        <v>13</v>
      </c>
      <c r="G520" s="4">
        <v>5</v>
      </c>
      <c r="I520" s="5"/>
      <c r="J520" s="6"/>
    </row>
    <row r="521" spans="1:10" x14ac:dyDescent="0.3">
      <c r="A521" s="1" t="str">
        <f t="shared" si="25"/>
        <v>349</v>
      </c>
      <c r="B521" t="str">
        <f>+VLOOKUP(BD_Capas[[#This Row],[idcapa]],Capas[],2,0)</f>
        <v>red_vial_camino_grado_1_pol</v>
      </c>
      <c r="C521" s="3">
        <v>12</v>
      </c>
      <c r="D521" t="s">
        <v>4</v>
      </c>
      <c r="E521" s="20"/>
      <c r="F521" s="21"/>
      <c r="G521" s="4"/>
      <c r="I521" s="5"/>
      <c r="J521" s="6"/>
    </row>
    <row r="522" spans="1:10" x14ac:dyDescent="0.3">
      <c r="A522" s="1" t="str">
        <f t="shared" si="25"/>
        <v>349</v>
      </c>
      <c r="B522" t="str">
        <f>+VLOOKUP(BD_Capas[[#This Row],[idcapa]],Capas[],2,0)</f>
        <v>red_vial_camino_grado_1_pol</v>
      </c>
      <c r="C522" s="3">
        <v>13</v>
      </c>
      <c r="D522" t="s">
        <v>255</v>
      </c>
      <c r="E522" s="20">
        <v>1</v>
      </c>
      <c r="F522" s="21" t="s">
        <v>14</v>
      </c>
      <c r="G522" s="4">
        <v>6</v>
      </c>
      <c r="I522" s="5"/>
      <c r="J522" s="6"/>
    </row>
    <row r="523" spans="1:10" x14ac:dyDescent="0.3">
      <c r="A523" s="1" t="str">
        <f t="shared" si="25"/>
        <v>349</v>
      </c>
      <c r="B523" t="str">
        <f>+VLOOKUP(BD_Capas[[#This Row],[idcapa]],Capas[],2,0)</f>
        <v>red_vial_camino_grado_1_pol</v>
      </c>
      <c r="C523" s="3">
        <v>14</v>
      </c>
      <c r="D523" t="s">
        <v>256</v>
      </c>
      <c r="E523" s="20"/>
      <c r="F523" s="21"/>
      <c r="G523" s="4"/>
      <c r="I523" s="5"/>
      <c r="J523" s="6"/>
    </row>
    <row r="524" spans="1:10" x14ac:dyDescent="0.3">
      <c r="A524" s="1" t="str">
        <f t="shared" si="25"/>
        <v>349</v>
      </c>
      <c r="B524" t="str">
        <f>+VLOOKUP(BD_Capas[[#This Row],[idcapa]],Capas[],2,0)</f>
        <v>red_vial_camino_grado_1_pol</v>
      </c>
      <c r="C524" s="3">
        <v>15</v>
      </c>
      <c r="D524" t="s">
        <v>1</v>
      </c>
      <c r="E524" s="20"/>
      <c r="F524" s="21"/>
      <c r="G524" s="4"/>
      <c r="I524" s="28"/>
      <c r="J524" s="29"/>
    </row>
    <row r="525" spans="1:10" x14ac:dyDescent="0.3">
      <c r="A525" s="1" t="str">
        <f t="shared" si="25"/>
        <v>349</v>
      </c>
      <c r="B525" t="str">
        <f>+VLOOKUP(BD_Capas[[#This Row],[idcapa]],Capas[],2,0)</f>
        <v>red_vial_camino_grado_1_pol</v>
      </c>
      <c r="C525" s="3">
        <v>16</v>
      </c>
      <c r="D525" t="s">
        <v>5</v>
      </c>
      <c r="E525" s="20"/>
      <c r="F525" s="21"/>
      <c r="G525" s="4"/>
      <c r="I525" s="28"/>
      <c r="J525" s="29"/>
    </row>
    <row r="526" spans="1:10" x14ac:dyDescent="0.3">
      <c r="A526" s="1" t="str">
        <f t="shared" si="25"/>
        <v>349</v>
      </c>
      <c r="B526" t="str">
        <f>+VLOOKUP(BD_Capas[[#This Row],[idcapa]],Capas[],2,0)</f>
        <v>red_vial_camino_grado_1_pol</v>
      </c>
      <c r="C526" s="3">
        <v>17</v>
      </c>
      <c r="D526" t="s">
        <v>19</v>
      </c>
      <c r="E526" s="20">
        <v>1</v>
      </c>
      <c r="F526" s="21" t="s">
        <v>19</v>
      </c>
      <c r="G526" s="4">
        <v>2</v>
      </c>
      <c r="I526" s="28"/>
      <c r="J526" s="29"/>
    </row>
    <row r="527" spans="1:10" x14ac:dyDescent="0.3">
      <c r="A527" s="1" t="str">
        <f t="shared" si="25"/>
        <v>349</v>
      </c>
      <c r="B527" t="str">
        <f>+VLOOKUP(BD_Capas[[#This Row],[idcapa]],Capas[],2,0)</f>
        <v>red_vial_camino_grado_1_pol</v>
      </c>
      <c r="C527" s="3">
        <v>18</v>
      </c>
      <c r="D527" t="s">
        <v>28</v>
      </c>
      <c r="E527" s="20">
        <v>1</v>
      </c>
      <c r="F527" s="21" t="s">
        <v>28</v>
      </c>
      <c r="G527" s="4">
        <v>1</v>
      </c>
      <c r="I527" s="28"/>
      <c r="J527" s="29"/>
    </row>
    <row r="528" spans="1:10" x14ac:dyDescent="0.3">
      <c r="A528" s="1" t="str">
        <f t="shared" si="25"/>
        <v>349</v>
      </c>
      <c r="B528" t="str">
        <f>+VLOOKUP(BD_Capas[[#This Row],[idcapa]],Capas[],2,0)</f>
        <v>red_vial_camino_grado_1_pol</v>
      </c>
      <c r="C528" s="3">
        <v>19</v>
      </c>
      <c r="D528" t="s">
        <v>257</v>
      </c>
      <c r="E528" s="20"/>
      <c r="F528" s="21"/>
      <c r="G528" s="4"/>
      <c r="I528" s="28"/>
      <c r="J528" s="29"/>
    </row>
    <row r="529" spans="1:10" x14ac:dyDescent="0.3">
      <c r="A529" s="1" t="str">
        <f t="shared" si="25"/>
        <v>349</v>
      </c>
      <c r="B529" t="str">
        <f>+VLOOKUP(BD_Capas[[#This Row],[idcapa]],Capas[],2,0)</f>
        <v>red_vial_camino_grado_1_pol</v>
      </c>
      <c r="C529" s="3">
        <v>20</v>
      </c>
      <c r="D529" t="s">
        <v>258</v>
      </c>
      <c r="E529" s="20"/>
      <c r="F529" s="21"/>
      <c r="G529" s="4"/>
      <c r="I529" s="28"/>
      <c r="J529" s="29"/>
    </row>
    <row r="530" spans="1:10" x14ac:dyDescent="0.3">
      <c r="A530" s="37" t="s">
        <v>39</v>
      </c>
      <c r="B530" s="38" t="str">
        <f>+VLOOKUP(BD_Capas[[#This Row],[idcapa]],Capas[],2,0)</f>
        <v>red_vial_via_bus_pol</v>
      </c>
      <c r="C530" s="39">
        <v>1</v>
      </c>
      <c r="D530" s="38" t="s">
        <v>247</v>
      </c>
      <c r="E530" s="20">
        <v>1</v>
      </c>
      <c r="F530" s="21" t="str">
        <f>+BD_Capas[[#This Row],[descripcion_capa]]</f>
        <v>Red Vial: Vía Autobus</v>
      </c>
      <c r="G530" s="40">
        <v>7</v>
      </c>
      <c r="H530" s="38" t="s">
        <v>1370</v>
      </c>
      <c r="I530" s="41" t="str">
        <f>BD_Capas[[#This Row],[idcapa]]&amp;"-"&amp;BD_Capas[[#This Row],[posición_capa]]</f>
        <v>350-0</v>
      </c>
      <c r="J530" s="42">
        <v>0</v>
      </c>
    </row>
    <row r="531" spans="1:10" x14ac:dyDescent="0.3">
      <c r="A531" s="1" t="str">
        <f>+A530</f>
        <v>350</v>
      </c>
      <c r="B531" t="str">
        <f>+VLOOKUP(BD_Capas[[#This Row],[idcapa]],Capas[],2,0)</f>
        <v>red_vial_via_bus_pol</v>
      </c>
      <c r="C531" s="3">
        <v>2</v>
      </c>
      <c r="D531" t="s">
        <v>55</v>
      </c>
      <c r="E531" s="20"/>
      <c r="F531" s="21"/>
      <c r="G531" s="4"/>
      <c r="I531" s="5"/>
      <c r="J531" s="6"/>
    </row>
    <row r="532" spans="1:10" x14ac:dyDescent="0.3">
      <c r="A532" s="1" t="str">
        <f t="shared" ref="A532:A549" si="26">+A531</f>
        <v>350</v>
      </c>
      <c r="B532" t="str">
        <f>+VLOOKUP(BD_Capas[[#This Row],[idcapa]],Capas[],2,0)</f>
        <v>red_vial_via_bus_pol</v>
      </c>
      <c r="C532" s="3">
        <v>3</v>
      </c>
      <c r="D532" t="s">
        <v>248</v>
      </c>
      <c r="E532" s="20"/>
      <c r="F532" s="21"/>
      <c r="G532" s="4"/>
      <c r="I532" s="5"/>
      <c r="J532" s="6"/>
    </row>
    <row r="533" spans="1:10" x14ac:dyDescent="0.3">
      <c r="A533" s="1" t="str">
        <f t="shared" si="26"/>
        <v>350</v>
      </c>
      <c r="B533" t="str">
        <f>+VLOOKUP(BD_Capas[[#This Row],[idcapa]],Capas[],2,0)</f>
        <v>red_vial_via_bus_pol</v>
      </c>
      <c r="C533" s="3">
        <v>4</v>
      </c>
      <c r="D533" t="s">
        <v>249</v>
      </c>
      <c r="E533" s="20"/>
      <c r="F533" s="21"/>
      <c r="G533" s="4"/>
      <c r="I533" s="5"/>
      <c r="J533" s="6"/>
    </row>
    <row r="534" spans="1:10" x14ac:dyDescent="0.3">
      <c r="A534" s="1" t="str">
        <f t="shared" si="26"/>
        <v>350</v>
      </c>
      <c r="B534" t="str">
        <f>+VLOOKUP(BD_Capas[[#This Row],[idcapa]],Capas[],2,0)</f>
        <v>red_vial_via_bus_pol</v>
      </c>
      <c r="C534" s="3">
        <v>5</v>
      </c>
      <c r="D534" t="s">
        <v>250</v>
      </c>
      <c r="E534" s="20">
        <v>1</v>
      </c>
      <c r="F534" s="21" t="s">
        <v>650</v>
      </c>
      <c r="G534" s="4">
        <v>3</v>
      </c>
      <c r="H534" t="str">
        <f>+H530&amp;" - Detalle"</f>
        <v>Red Vial: Vía Autobus - Detalle</v>
      </c>
      <c r="I534" s="28" t="str">
        <f>BD_Capas[[#This Row],[idcapa]]&amp;"-"&amp;BD_Capas[[#This Row],[posición_capa]]</f>
        <v>350-1</v>
      </c>
      <c r="J534" s="29">
        <v>1</v>
      </c>
    </row>
    <row r="535" spans="1:10" x14ac:dyDescent="0.3">
      <c r="A535" s="1" t="str">
        <f t="shared" si="26"/>
        <v>350</v>
      </c>
      <c r="B535" t="str">
        <f>+VLOOKUP(BD_Capas[[#This Row],[idcapa]],Capas[],2,0)</f>
        <v>red_vial_via_bus_pol</v>
      </c>
      <c r="C535" s="3">
        <v>6</v>
      </c>
      <c r="D535" t="s">
        <v>251</v>
      </c>
      <c r="E535" s="20"/>
      <c r="F535" s="21"/>
      <c r="G535" s="4"/>
      <c r="I535" s="5"/>
      <c r="J535" s="6"/>
    </row>
    <row r="536" spans="1:10" x14ac:dyDescent="0.3">
      <c r="A536" s="1" t="str">
        <f t="shared" si="26"/>
        <v>350</v>
      </c>
      <c r="B536" t="str">
        <f>+VLOOKUP(BD_Capas[[#This Row],[idcapa]],Capas[],2,0)</f>
        <v>red_vial_via_bus_pol</v>
      </c>
      <c r="C536" s="3">
        <v>7</v>
      </c>
      <c r="D536" t="s">
        <v>252</v>
      </c>
      <c r="E536" s="20"/>
      <c r="F536" s="21"/>
      <c r="G536" s="4"/>
      <c r="I536" s="5"/>
      <c r="J536" s="6"/>
    </row>
    <row r="537" spans="1:10" x14ac:dyDescent="0.3">
      <c r="A537" s="1" t="str">
        <f t="shared" si="26"/>
        <v>350</v>
      </c>
      <c r="B537" t="str">
        <f>+VLOOKUP(BD_Capas[[#This Row],[idcapa]],Capas[],2,0)</f>
        <v>red_vial_via_bus_pol</v>
      </c>
      <c r="C537" s="3">
        <v>8</v>
      </c>
      <c r="D537" t="s">
        <v>2</v>
      </c>
      <c r="E537" s="20"/>
      <c r="F537" s="21"/>
      <c r="G537" s="4"/>
      <c r="I537" s="5"/>
      <c r="J537" s="6"/>
    </row>
    <row r="538" spans="1:10" x14ac:dyDescent="0.3">
      <c r="A538" s="1" t="str">
        <f t="shared" si="26"/>
        <v>350</v>
      </c>
      <c r="B538" t="str">
        <f>+VLOOKUP(BD_Capas[[#This Row],[idcapa]],Capas[],2,0)</f>
        <v>red_vial_via_bus_pol</v>
      </c>
      <c r="C538" s="3">
        <v>9</v>
      </c>
      <c r="D538" t="s">
        <v>253</v>
      </c>
      <c r="E538" s="20">
        <v>1</v>
      </c>
      <c r="F538" s="21" t="s">
        <v>12</v>
      </c>
      <c r="G538" s="4">
        <v>4</v>
      </c>
      <c r="I538" s="5"/>
      <c r="J538" s="6"/>
    </row>
    <row r="539" spans="1:10" x14ac:dyDescent="0.3">
      <c r="A539" s="1" t="str">
        <f t="shared" si="26"/>
        <v>350</v>
      </c>
      <c r="B539" t="str">
        <f>+VLOOKUP(BD_Capas[[#This Row],[idcapa]],Capas[],2,0)</f>
        <v>red_vial_via_bus_pol</v>
      </c>
      <c r="C539" s="3">
        <v>10</v>
      </c>
      <c r="D539" t="s">
        <v>3</v>
      </c>
      <c r="E539" s="20"/>
      <c r="F539" s="21"/>
      <c r="G539" s="4"/>
      <c r="I539" s="5"/>
      <c r="J539" s="6"/>
    </row>
    <row r="540" spans="1:10" x14ac:dyDescent="0.3">
      <c r="A540" s="1" t="str">
        <f t="shared" si="26"/>
        <v>350</v>
      </c>
      <c r="B540" t="str">
        <f>+VLOOKUP(BD_Capas[[#This Row],[idcapa]],Capas[],2,0)</f>
        <v>red_vial_via_bus_pol</v>
      </c>
      <c r="C540" s="3">
        <v>11</v>
      </c>
      <c r="D540" t="s">
        <v>254</v>
      </c>
      <c r="E540" s="20">
        <v>1</v>
      </c>
      <c r="F540" s="21" t="s">
        <v>13</v>
      </c>
      <c r="G540" s="4">
        <v>5</v>
      </c>
      <c r="I540" s="5"/>
      <c r="J540" s="6"/>
    </row>
    <row r="541" spans="1:10" x14ac:dyDescent="0.3">
      <c r="A541" s="1" t="str">
        <f t="shared" si="26"/>
        <v>350</v>
      </c>
      <c r="B541" t="str">
        <f>+VLOOKUP(BD_Capas[[#This Row],[idcapa]],Capas[],2,0)</f>
        <v>red_vial_via_bus_pol</v>
      </c>
      <c r="C541" s="3">
        <v>12</v>
      </c>
      <c r="D541" t="s">
        <v>4</v>
      </c>
      <c r="E541" s="20"/>
      <c r="F541" s="21"/>
      <c r="G541" s="4"/>
      <c r="I541" s="5"/>
      <c r="J541" s="6"/>
    </row>
    <row r="542" spans="1:10" x14ac:dyDescent="0.3">
      <c r="A542" s="1" t="str">
        <f t="shared" si="26"/>
        <v>350</v>
      </c>
      <c r="B542" t="str">
        <f>+VLOOKUP(BD_Capas[[#This Row],[idcapa]],Capas[],2,0)</f>
        <v>red_vial_via_bus_pol</v>
      </c>
      <c r="C542" s="3">
        <v>13</v>
      </c>
      <c r="D542" t="s">
        <v>255</v>
      </c>
      <c r="E542" s="20">
        <v>1</v>
      </c>
      <c r="F542" s="21" t="s">
        <v>14</v>
      </c>
      <c r="G542" s="4">
        <v>6</v>
      </c>
      <c r="I542" s="5"/>
      <c r="J542" s="6"/>
    </row>
    <row r="543" spans="1:10" x14ac:dyDescent="0.3">
      <c r="A543" s="1" t="str">
        <f t="shared" si="26"/>
        <v>350</v>
      </c>
      <c r="B543" t="str">
        <f>+VLOOKUP(BD_Capas[[#This Row],[idcapa]],Capas[],2,0)</f>
        <v>red_vial_via_bus_pol</v>
      </c>
      <c r="C543" s="3">
        <v>14</v>
      </c>
      <c r="D543" t="s">
        <v>256</v>
      </c>
      <c r="E543" s="20"/>
      <c r="F543" s="21"/>
      <c r="G543" s="4"/>
      <c r="I543" s="5"/>
      <c r="J543" s="6"/>
    </row>
    <row r="544" spans="1:10" x14ac:dyDescent="0.3">
      <c r="A544" s="1" t="str">
        <f t="shared" si="26"/>
        <v>350</v>
      </c>
      <c r="B544" t="str">
        <f>+VLOOKUP(BD_Capas[[#This Row],[idcapa]],Capas[],2,0)</f>
        <v>red_vial_via_bus_pol</v>
      </c>
      <c r="C544" s="3">
        <v>15</v>
      </c>
      <c r="D544" t="s">
        <v>1</v>
      </c>
      <c r="E544" s="20"/>
      <c r="F544" s="21"/>
      <c r="G544" s="4"/>
      <c r="I544" s="28"/>
      <c r="J544" s="29"/>
    </row>
    <row r="545" spans="1:10" x14ac:dyDescent="0.3">
      <c r="A545" s="1" t="str">
        <f t="shared" si="26"/>
        <v>350</v>
      </c>
      <c r="B545" t="str">
        <f>+VLOOKUP(BD_Capas[[#This Row],[idcapa]],Capas[],2,0)</f>
        <v>red_vial_via_bus_pol</v>
      </c>
      <c r="C545" s="3">
        <v>16</v>
      </c>
      <c r="D545" t="s">
        <v>5</v>
      </c>
      <c r="E545" s="20"/>
      <c r="F545" s="21"/>
      <c r="G545" s="4"/>
      <c r="I545" s="28"/>
      <c r="J545" s="29"/>
    </row>
    <row r="546" spans="1:10" x14ac:dyDescent="0.3">
      <c r="A546" s="1" t="str">
        <f t="shared" si="26"/>
        <v>350</v>
      </c>
      <c r="B546" t="str">
        <f>+VLOOKUP(BD_Capas[[#This Row],[idcapa]],Capas[],2,0)</f>
        <v>red_vial_via_bus_pol</v>
      </c>
      <c r="C546" s="3">
        <v>17</v>
      </c>
      <c r="D546" t="s">
        <v>19</v>
      </c>
      <c r="E546" s="20">
        <v>1</v>
      </c>
      <c r="F546" s="21" t="s">
        <v>19</v>
      </c>
      <c r="G546" s="4">
        <v>2</v>
      </c>
      <c r="I546" s="28"/>
      <c r="J546" s="29"/>
    </row>
    <row r="547" spans="1:10" x14ac:dyDescent="0.3">
      <c r="A547" s="1" t="str">
        <f t="shared" si="26"/>
        <v>350</v>
      </c>
      <c r="B547" t="str">
        <f>+VLOOKUP(BD_Capas[[#This Row],[idcapa]],Capas[],2,0)</f>
        <v>red_vial_via_bus_pol</v>
      </c>
      <c r="C547" s="3">
        <v>18</v>
      </c>
      <c r="D547" t="s">
        <v>28</v>
      </c>
      <c r="E547" s="20">
        <v>1</v>
      </c>
      <c r="F547" s="21" t="s">
        <v>28</v>
      </c>
      <c r="G547" s="4">
        <v>1</v>
      </c>
      <c r="I547" s="28"/>
      <c r="J547" s="29"/>
    </row>
    <row r="548" spans="1:10" x14ac:dyDescent="0.3">
      <c r="A548" s="1" t="str">
        <f t="shared" si="26"/>
        <v>350</v>
      </c>
      <c r="B548" t="str">
        <f>+VLOOKUP(BD_Capas[[#This Row],[idcapa]],Capas[],2,0)</f>
        <v>red_vial_via_bus_pol</v>
      </c>
      <c r="C548" s="3">
        <v>19</v>
      </c>
      <c r="D548" t="s">
        <v>257</v>
      </c>
      <c r="E548" s="20"/>
      <c r="F548" s="21"/>
      <c r="G548" s="4"/>
      <c r="I548" s="28"/>
      <c r="J548" s="29"/>
    </row>
    <row r="549" spans="1:10" x14ac:dyDescent="0.3">
      <c r="A549" s="1" t="str">
        <f t="shared" si="26"/>
        <v>350</v>
      </c>
      <c r="B549" t="str">
        <f>+VLOOKUP(BD_Capas[[#This Row],[idcapa]],Capas[],2,0)</f>
        <v>red_vial_via_bus_pol</v>
      </c>
      <c r="C549" s="3">
        <v>20</v>
      </c>
      <c r="D549" t="s">
        <v>258</v>
      </c>
      <c r="E549" s="20"/>
      <c r="F549" s="21"/>
      <c r="G549" s="4"/>
      <c r="I549" s="28"/>
      <c r="J549" s="29"/>
    </row>
    <row r="550" spans="1:10" x14ac:dyDescent="0.3">
      <c r="A550" s="37" t="s">
        <v>593</v>
      </c>
      <c r="B550" s="38" t="str">
        <f>+VLOOKUP(BD_Capas[[#This Row],[idcapa]],Capas[],2,0)</f>
        <v>punto_de_interes_en_agua_muelle_pol</v>
      </c>
      <c r="C550" s="39">
        <v>1</v>
      </c>
      <c r="D550" s="38" t="s">
        <v>247</v>
      </c>
      <c r="E550" s="20">
        <v>1</v>
      </c>
      <c r="F550" s="21" t="str">
        <f>+BD_Capas[[#This Row],[descripcion_capa]]</f>
        <v>Punto Interés: Muelle</v>
      </c>
      <c r="G550" s="40">
        <v>7</v>
      </c>
      <c r="H550" s="38" t="s">
        <v>1371</v>
      </c>
      <c r="I550" s="41" t="str">
        <f>BD_Capas[[#This Row],[idcapa]]&amp;"-"&amp;BD_Capas[[#This Row],[posición_capa]]</f>
        <v>352-0</v>
      </c>
      <c r="J550" s="42">
        <v>0</v>
      </c>
    </row>
    <row r="551" spans="1:10" x14ac:dyDescent="0.3">
      <c r="A551" s="1" t="str">
        <f>+A550</f>
        <v>352</v>
      </c>
      <c r="B551" t="str">
        <f>+VLOOKUP(BD_Capas[[#This Row],[idcapa]],Capas[],2,0)</f>
        <v>punto_de_interes_en_agua_muelle_pol</v>
      </c>
      <c r="C551" s="3">
        <v>2</v>
      </c>
      <c r="D551" t="s">
        <v>55</v>
      </c>
      <c r="E551" s="20"/>
      <c r="F551" s="21"/>
      <c r="G551" s="4"/>
      <c r="I551" s="5"/>
      <c r="J551" s="6"/>
    </row>
    <row r="552" spans="1:10" x14ac:dyDescent="0.3">
      <c r="A552" s="1" t="str">
        <f t="shared" ref="A552:A569" si="27">+A551</f>
        <v>352</v>
      </c>
      <c r="B552" t="str">
        <f>+VLOOKUP(BD_Capas[[#This Row],[idcapa]],Capas[],2,0)</f>
        <v>punto_de_interes_en_agua_muelle_pol</v>
      </c>
      <c r="C552" s="3">
        <v>3</v>
      </c>
      <c r="D552" t="s">
        <v>248</v>
      </c>
      <c r="E552" s="20"/>
      <c r="F552" s="21"/>
      <c r="G552" s="4"/>
      <c r="I552" s="5"/>
      <c r="J552" s="6"/>
    </row>
    <row r="553" spans="1:10" x14ac:dyDescent="0.3">
      <c r="A553" s="1" t="str">
        <f t="shared" si="27"/>
        <v>352</v>
      </c>
      <c r="B553" t="str">
        <f>+VLOOKUP(BD_Capas[[#This Row],[idcapa]],Capas[],2,0)</f>
        <v>punto_de_interes_en_agua_muelle_pol</v>
      </c>
      <c r="C553" s="3">
        <v>4</v>
      </c>
      <c r="D553" t="s">
        <v>249</v>
      </c>
      <c r="E553" s="20"/>
      <c r="F553" s="21"/>
      <c r="G553" s="4"/>
      <c r="I553" s="5"/>
      <c r="J553" s="6"/>
    </row>
    <row r="554" spans="1:10" x14ac:dyDescent="0.3">
      <c r="A554" s="1" t="str">
        <f t="shared" si="27"/>
        <v>352</v>
      </c>
      <c r="B554" t="str">
        <f>+VLOOKUP(BD_Capas[[#This Row],[idcapa]],Capas[],2,0)</f>
        <v>punto_de_interes_en_agua_muelle_pol</v>
      </c>
      <c r="C554" s="3">
        <v>5</v>
      </c>
      <c r="D554" t="s">
        <v>250</v>
      </c>
      <c r="E554" s="20">
        <v>1</v>
      </c>
      <c r="F554" s="21" t="s">
        <v>650</v>
      </c>
      <c r="G554" s="4">
        <v>3</v>
      </c>
      <c r="H554" t="str">
        <f>+H550&amp;" - Detalle"</f>
        <v>Punto Interés: Muelle - Detalle</v>
      </c>
      <c r="I554" s="28" t="str">
        <f>BD_Capas[[#This Row],[idcapa]]&amp;"-"&amp;BD_Capas[[#This Row],[posición_capa]]</f>
        <v>352-1</v>
      </c>
      <c r="J554" s="29">
        <v>1</v>
      </c>
    </row>
    <row r="555" spans="1:10" x14ac:dyDescent="0.3">
      <c r="A555" s="1" t="str">
        <f t="shared" si="27"/>
        <v>352</v>
      </c>
      <c r="B555" t="str">
        <f>+VLOOKUP(BD_Capas[[#This Row],[idcapa]],Capas[],2,0)</f>
        <v>punto_de_interes_en_agua_muelle_pol</v>
      </c>
      <c r="C555" s="3">
        <v>6</v>
      </c>
      <c r="D555" t="s">
        <v>251</v>
      </c>
      <c r="E555" s="20"/>
      <c r="F555" s="21"/>
      <c r="G555" s="4"/>
      <c r="I555" s="5"/>
      <c r="J555" s="6"/>
    </row>
    <row r="556" spans="1:10" x14ac:dyDescent="0.3">
      <c r="A556" s="1" t="str">
        <f t="shared" si="27"/>
        <v>352</v>
      </c>
      <c r="B556" t="str">
        <f>+VLOOKUP(BD_Capas[[#This Row],[idcapa]],Capas[],2,0)</f>
        <v>punto_de_interes_en_agua_muelle_pol</v>
      </c>
      <c r="C556" s="3">
        <v>7</v>
      </c>
      <c r="D556" t="s">
        <v>252</v>
      </c>
      <c r="E556" s="20"/>
      <c r="F556" s="21"/>
      <c r="G556" s="4"/>
      <c r="I556" s="5"/>
      <c r="J556" s="6"/>
    </row>
    <row r="557" spans="1:10" x14ac:dyDescent="0.3">
      <c r="A557" s="1" t="str">
        <f t="shared" si="27"/>
        <v>352</v>
      </c>
      <c r="B557" t="str">
        <f>+VLOOKUP(BD_Capas[[#This Row],[idcapa]],Capas[],2,0)</f>
        <v>punto_de_interes_en_agua_muelle_pol</v>
      </c>
      <c r="C557" s="3">
        <v>8</v>
      </c>
      <c r="D557" t="s">
        <v>2</v>
      </c>
      <c r="E557" s="20"/>
      <c r="F557" s="21"/>
      <c r="G557" s="4"/>
      <c r="I557" s="5"/>
      <c r="J557" s="6"/>
    </row>
    <row r="558" spans="1:10" x14ac:dyDescent="0.3">
      <c r="A558" s="1" t="str">
        <f t="shared" si="27"/>
        <v>352</v>
      </c>
      <c r="B558" t="str">
        <f>+VLOOKUP(BD_Capas[[#This Row],[idcapa]],Capas[],2,0)</f>
        <v>punto_de_interes_en_agua_muelle_pol</v>
      </c>
      <c r="C558" s="3">
        <v>9</v>
      </c>
      <c r="D558" t="s">
        <v>253</v>
      </c>
      <c r="E558" s="20">
        <v>1</v>
      </c>
      <c r="F558" s="21" t="s">
        <v>12</v>
      </c>
      <c r="G558" s="4">
        <v>4</v>
      </c>
      <c r="I558" s="5"/>
      <c r="J558" s="6"/>
    </row>
    <row r="559" spans="1:10" x14ac:dyDescent="0.3">
      <c r="A559" s="1" t="str">
        <f t="shared" si="27"/>
        <v>352</v>
      </c>
      <c r="B559" t="str">
        <f>+VLOOKUP(BD_Capas[[#This Row],[idcapa]],Capas[],2,0)</f>
        <v>punto_de_interes_en_agua_muelle_pol</v>
      </c>
      <c r="C559" s="3">
        <v>10</v>
      </c>
      <c r="D559" t="s">
        <v>3</v>
      </c>
      <c r="E559" s="20"/>
      <c r="F559" s="21"/>
      <c r="G559" s="4"/>
      <c r="I559" s="5"/>
      <c r="J559" s="6"/>
    </row>
    <row r="560" spans="1:10" x14ac:dyDescent="0.3">
      <c r="A560" s="1" t="str">
        <f t="shared" si="27"/>
        <v>352</v>
      </c>
      <c r="B560" t="str">
        <f>+VLOOKUP(BD_Capas[[#This Row],[idcapa]],Capas[],2,0)</f>
        <v>punto_de_interes_en_agua_muelle_pol</v>
      </c>
      <c r="C560" s="3">
        <v>11</v>
      </c>
      <c r="D560" t="s">
        <v>254</v>
      </c>
      <c r="E560" s="20">
        <v>1</v>
      </c>
      <c r="F560" s="21" t="s">
        <v>13</v>
      </c>
      <c r="G560" s="4">
        <v>5</v>
      </c>
      <c r="I560" s="5"/>
      <c r="J560" s="6"/>
    </row>
    <row r="561" spans="1:10" x14ac:dyDescent="0.3">
      <c r="A561" s="1" t="str">
        <f t="shared" si="27"/>
        <v>352</v>
      </c>
      <c r="B561" t="str">
        <f>+VLOOKUP(BD_Capas[[#This Row],[idcapa]],Capas[],2,0)</f>
        <v>punto_de_interes_en_agua_muelle_pol</v>
      </c>
      <c r="C561" s="3">
        <v>12</v>
      </c>
      <c r="D561" t="s">
        <v>4</v>
      </c>
      <c r="E561" s="20"/>
      <c r="F561" s="21"/>
      <c r="G561" s="4"/>
      <c r="I561" s="5"/>
      <c r="J561" s="6"/>
    </row>
    <row r="562" spans="1:10" x14ac:dyDescent="0.3">
      <c r="A562" s="1" t="str">
        <f t="shared" si="27"/>
        <v>352</v>
      </c>
      <c r="B562" t="str">
        <f>+VLOOKUP(BD_Capas[[#This Row],[idcapa]],Capas[],2,0)</f>
        <v>punto_de_interes_en_agua_muelle_pol</v>
      </c>
      <c r="C562" s="3">
        <v>13</v>
      </c>
      <c r="D562" t="s">
        <v>255</v>
      </c>
      <c r="E562" s="20">
        <v>1</v>
      </c>
      <c r="F562" s="21" t="s">
        <v>14</v>
      </c>
      <c r="G562" s="4">
        <v>6</v>
      </c>
      <c r="I562" s="5"/>
      <c r="J562" s="6"/>
    </row>
    <row r="563" spans="1:10" x14ac:dyDescent="0.3">
      <c r="A563" s="1" t="str">
        <f t="shared" si="27"/>
        <v>352</v>
      </c>
      <c r="B563" t="str">
        <f>+VLOOKUP(BD_Capas[[#This Row],[idcapa]],Capas[],2,0)</f>
        <v>punto_de_interes_en_agua_muelle_pol</v>
      </c>
      <c r="C563" s="3">
        <v>14</v>
      </c>
      <c r="D563" t="s">
        <v>256</v>
      </c>
      <c r="E563" s="20"/>
      <c r="F563" s="21"/>
      <c r="G563" s="4"/>
      <c r="I563" s="5"/>
      <c r="J563" s="6"/>
    </row>
    <row r="564" spans="1:10" x14ac:dyDescent="0.3">
      <c r="A564" s="1" t="str">
        <f t="shared" si="27"/>
        <v>352</v>
      </c>
      <c r="B564" t="str">
        <f>+VLOOKUP(BD_Capas[[#This Row],[idcapa]],Capas[],2,0)</f>
        <v>punto_de_interes_en_agua_muelle_pol</v>
      </c>
      <c r="C564" s="3">
        <v>15</v>
      </c>
      <c r="D564" t="s">
        <v>1</v>
      </c>
      <c r="E564" s="20"/>
      <c r="F564" s="21"/>
      <c r="G564" s="4"/>
      <c r="I564" s="28"/>
      <c r="J564" s="29"/>
    </row>
    <row r="565" spans="1:10" x14ac:dyDescent="0.3">
      <c r="A565" s="1" t="str">
        <f t="shared" si="27"/>
        <v>352</v>
      </c>
      <c r="B565" t="str">
        <f>+VLOOKUP(BD_Capas[[#This Row],[idcapa]],Capas[],2,0)</f>
        <v>punto_de_interes_en_agua_muelle_pol</v>
      </c>
      <c r="C565" s="3">
        <v>16</v>
      </c>
      <c r="D565" t="s">
        <v>5</v>
      </c>
      <c r="E565" s="20"/>
      <c r="F565" s="21"/>
      <c r="G565" s="4"/>
      <c r="I565" s="28"/>
      <c r="J565" s="29"/>
    </row>
    <row r="566" spans="1:10" x14ac:dyDescent="0.3">
      <c r="A566" s="1" t="str">
        <f t="shared" si="27"/>
        <v>352</v>
      </c>
      <c r="B566" t="str">
        <f>+VLOOKUP(BD_Capas[[#This Row],[idcapa]],Capas[],2,0)</f>
        <v>punto_de_interes_en_agua_muelle_pol</v>
      </c>
      <c r="C566" s="3">
        <v>17</v>
      </c>
      <c r="D566" t="s">
        <v>19</v>
      </c>
      <c r="E566" s="20">
        <v>1</v>
      </c>
      <c r="F566" s="21" t="s">
        <v>19</v>
      </c>
      <c r="G566" s="4">
        <v>2</v>
      </c>
      <c r="I566" s="28"/>
      <c r="J566" s="29"/>
    </row>
    <row r="567" spans="1:10" x14ac:dyDescent="0.3">
      <c r="A567" s="1" t="str">
        <f t="shared" si="27"/>
        <v>352</v>
      </c>
      <c r="B567" t="str">
        <f>+VLOOKUP(BD_Capas[[#This Row],[idcapa]],Capas[],2,0)</f>
        <v>punto_de_interes_en_agua_muelle_pol</v>
      </c>
      <c r="C567" s="3">
        <v>18</v>
      </c>
      <c r="D567" t="s">
        <v>28</v>
      </c>
      <c r="E567" s="20">
        <v>1</v>
      </c>
      <c r="F567" s="21" t="s">
        <v>28</v>
      </c>
      <c r="G567" s="4">
        <v>1</v>
      </c>
      <c r="I567" s="28"/>
      <c r="J567" s="29"/>
    </row>
    <row r="568" spans="1:10" x14ac:dyDescent="0.3">
      <c r="A568" s="1" t="str">
        <f t="shared" si="27"/>
        <v>352</v>
      </c>
      <c r="B568" t="str">
        <f>+VLOOKUP(BD_Capas[[#This Row],[idcapa]],Capas[],2,0)</f>
        <v>punto_de_interes_en_agua_muelle_pol</v>
      </c>
      <c r="C568" s="3">
        <v>19</v>
      </c>
      <c r="D568" t="s">
        <v>257</v>
      </c>
      <c r="E568" s="20"/>
      <c r="F568" s="21"/>
      <c r="G568" s="4"/>
      <c r="I568" s="28"/>
      <c r="J568" s="29"/>
    </row>
    <row r="569" spans="1:10" x14ac:dyDescent="0.3">
      <c r="A569" s="1" t="str">
        <f t="shared" si="27"/>
        <v>352</v>
      </c>
      <c r="B569" t="str">
        <f>+VLOOKUP(BD_Capas[[#This Row],[idcapa]],Capas[],2,0)</f>
        <v>punto_de_interes_en_agua_muelle_pol</v>
      </c>
      <c r="C569" s="3">
        <v>20</v>
      </c>
      <c r="D569" t="s">
        <v>258</v>
      </c>
      <c r="E569" s="20"/>
      <c r="F569" s="21"/>
      <c r="G569" s="4"/>
      <c r="I569" s="28"/>
      <c r="J569" s="29"/>
    </row>
    <row r="570" spans="1:10" x14ac:dyDescent="0.3">
      <c r="A570" s="37" t="s">
        <v>594</v>
      </c>
      <c r="B570" s="38" t="str">
        <f>+VLOOKUP(BD_Capas[[#This Row],[idcapa]],Capas[],2,0)</f>
        <v>punto_de_interes_en_agua_presa_pol</v>
      </c>
      <c r="C570" s="39">
        <v>1</v>
      </c>
      <c r="D570" s="38" t="s">
        <v>247</v>
      </c>
      <c r="E570" s="20">
        <v>1</v>
      </c>
      <c r="F570" s="21" t="str">
        <f>+BD_Capas[[#This Row],[descripcion_capa]]</f>
        <v>Punto Interés: Presa Agua</v>
      </c>
      <c r="G570" s="40">
        <v>7</v>
      </c>
      <c r="H570" s="38" t="s">
        <v>1372</v>
      </c>
      <c r="I570" s="41" t="str">
        <f>BD_Capas[[#This Row],[idcapa]]&amp;"-"&amp;BD_Capas[[#This Row],[posición_capa]]</f>
        <v>353-0</v>
      </c>
      <c r="J570" s="42">
        <v>0</v>
      </c>
    </row>
    <row r="571" spans="1:10" x14ac:dyDescent="0.3">
      <c r="A571" s="1" t="str">
        <f>+A570</f>
        <v>353</v>
      </c>
      <c r="B571" t="str">
        <f>+VLOOKUP(BD_Capas[[#This Row],[idcapa]],Capas[],2,0)</f>
        <v>punto_de_interes_en_agua_presa_pol</v>
      </c>
      <c r="C571" s="3">
        <v>2</v>
      </c>
      <c r="D571" t="s">
        <v>55</v>
      </c>
      <c r="E571" s="20"/>
      <c r="F571" s="21"/>
      <c r="G571" s="4"/>
      <c r="I571" s="5"/>
      <c r="J571" s="6"/>
    </row>
    <row r="572" spans="1:10" x14ac:dyDescent="0.3">
      <c r="A572" s="1" t="str">
        <f t="shared" ref="A572:A589" si="28">+A571</f>
        <v>353</v>
      </c>
      <c r="B572" t="str">
        <f>+VLOOKUP(BD_Capas[[#This Row],[idcapa]],Capas[],2,0)</f>
        <v>punto_de_interes_en_agua_presa_pol</v>
      </c>
      <c r="C572" s="3">
        <v>3</v>
      </c>
      <c r="D572" t="s">
        <v>248</v>
      </c>
      <c r="E572" s="20"/>
      <c r="F572" s="21"/>
      <c r="G572" s="4"/>
      <c r="I572" s="5"/>
      <c r="J572" s="6"/>
    </row>
    <row r="573" spans="1:10" x14ac:dyDescent="0.3">
      <c r="A573" s="1" t="str">
        <f t="shared" si="28"/>
        <v>353</v>
      </c>
      <c r="B573" t="str">
        <f>+VLOOKUP(BD_Capas[[#This Row],[idcapa]],Capas[],2,0)</f>
        <v>punto_de_interes_en_agua_presa_pol</v>
      </c>
      <c r="C573" s="3">
        <v>4</v>
      </c>
      <c r="D573" t="s">
        <v>249</v>
      </c>
      <c r="E573" s="20"/>
      <c r="F573" s="21"/>
      <c r="G573" s="4"/>
      <c r="I573" s="5"/>
      <c r="J573" s="6"/>
    </row>
    <row r="574" spans="1:10" x14ac:dyDescent="0.3">
      <c r="A574" s="1" t="str">
        <f t="shared" si="28"/>
        <v>353</v>
      </c>
      <c r="B574" t="str">
        <f>+VLOOKUP(BD_Capas[[#This Row],[idcapa]],Capas[],2,0)</f>
        <v>punto_de_interes_en_agua_presa_pol</v>
      </c>
      <c r="C574" s="3">
        <v>5</v>
      </c>
      <c r="D574" t="s">
        <v>250</v>
      </c>
      <c r="E574" s="20">
        <v>1</v>
      </c>
      <c r="F574" s="21" t="s">
        <v>650</v>
      </c>
      <c r="G574" s="4">
        <v>3</v>
      </c>
      <c r="H574" t="str">
        <f>+H570&amp;" - Detalle"</f>
        <v>Punto Interés: Presa Agua - Detalle</v>
      </c>
      <c r="I574" s="28" t="str">
        <f>BD_Capas[[#This Row],[idcapa]]&amp;"-"&amp;BD_Capas[[#This Row],[posición_capa]]</f>
        <v>353-1</v>
      </c>
      <c r="J574" s="29">
        <v>1</v>
      </c>
    </row>
    <row r="575" spans="1:10" x14ac:dyDescent="0.3">
      <c r="A575" s="1" t="str">
        <f t="shared" si="28"/>
        <v>353</v>
      </c>
      <c r="B575" t="str">
        <f>+VLOOKUP(BD_Capas[[#This Row],[idcapa]],Capas[],2,0)</f>
        <v>punto_de_interes_en_agua_presa_pol</v>
      </c>
      <c r="C575" s="3">
        <v>6</v>
      </c>
      <c r="D575" t="s">
        <v>251</v>
      </c>
      <c r="E575" s="20"/>
      <c r="F575" s="21"/>
      <c r="G575" s="4"/>
      <c r="I575" s="5"/>
      <c r="J575" s="6"/>
    </row>
    <row r="576" spans="1:10" x14ac:dyDescent="0.3">
      <c r="A576" s="1" t="str">
        <f t="shared" si="28"/>
        <v>353</v>
      </c>
      <c r="B576" t="str">
        <f>+VLOOKUP(BD_Capas[[#This Row],[idcapa]],Capas[],2,0)</f>
        <v>punto_de_interes_en_agua_presa_pol</v>
      </c>
      <c r="C576" s="3">
        <v>7</v>
      </c>
      <c r="D576" t="s">
        <v>252</v>
      </c>
      <c r="E576" s="20"/>
      <c r="F576" s="21"/>
      <c r="G576" s="4"/>
      <c r="I576" s="5"/>
      <c r="J576" s="6"/>
    </row>
    <row r="577" spans="1:10" x14ac:dyDescent="0.3">
      <c r="A577" s="1" t="str">
        <f t="shared" si="28"/>
        <v>353</v>
      </c>
      <c r="B577" t="str">
        <f>+VLOOKUP(BD_Capas[[#This Row],[idcapa]],Capas[],2,0)</f>
        <v>punto_de_interes_en_agua_presa_pol</v>
      </c>
      <c r="C577" s="3">
        <v>8</v>
      </c>
      <c r="D577" t="s">
        <v>2</v>
      </c>
      <c r="E577" s="20"/>
      <c r="F577" s="21"/>
      <c r="G577" s="4"/>
      <c r="I577" s="5"/>
      <c r="J577" s="6"/>
    </row>
    <row r="578" spans="1:10" x14ac:dyDescent="0.3">
      <c r="A578" s="1" t="str">
        <f t="shared" si="28"/>
        <v>353</v>
      </c>
      <c r="B578" t="str">
        <f>+VLOOKUP(BD_Capas[[#This Row],[idcapa]],Capas[],2,0)</f>
        <v>punto_de_interes_en_agua_presa_pol</v>
      </c>
      <c r="C578" s="3">
        <v>9</v>
      </c>
      <c r="D578" t="s">
        <v>253</v>
      </c>
      <c r="E578" s="20">
        <v>1</v>
      </c>
      <c r="F578" s="21" t="s">
        <v>12</v>
      </c>
      <c r="G578" s="4">
        <v>4</v>
      </c>
      <c r="I578" s="5"/>
      <c r="J578" s="6"/>
    </row>
    <row r="579" spans="1:10" x14ac:dyDescent="0.3">
      <c r="A579" s="1" t="str">
        <f t="shared" si="28"/>
        <v>353</v>
      </c>
      <c r="B579" t="str">
        <f>+VLOOKUP(BD_Capas[[#This Row],[idcapa]],Capas[],2,0)</f>
        <v>punto_de_interes_en_agua_presa_pol</v>
      </c>
      <c r="C579" s="3">
        <v>10</v>
      </c>
      <c r="D579" t="s">
        <v>3</v>
      </c>
      <c r="E579" s="20"/>
      <c r="F579" s="21"/>
      <c r="G579" s="4"/>
      <c r="I579" s="5"/>
      <c r="J579" s="6"/>
    </row>
    <row r="580" spans="1:10" x14ac:dyDescent="0.3">
      <c r="A580" s="1" t="str">
        <f t="shared" si="28"/>
        <v>353</v>
      </c>
      <c r="B580" t="str">
        <f>+VLOOKUP(BD_Capas[[#This Row],[idcapa]],Capas[],2,0)</f>
        <v>punto_de_interes_en_agua_presa_pol</v>
      </c>
      <c r="C580" s="3">
        <v>11</v>
      </c>
      <c r="D580" t="s">
        <v>254</v>
      </c>
      <c r="E580" s="20">
        <v>1</v>
      </c>
      <c r="F580" s="21" t="s">
        <v>13</v>
      </c>
      <c r="G580" s="4">
        <v>5</v>
      </c>
      <c r="I580" s="5"/>
      <c r="J580" s="6"/>
    </row>
    <row r="581" spans="1:10" x14ac:dyDescent="0.3">
      <c r="A581" s="1" t="str">
        <f t="shared" si="28"/>
        <v>353</v>
      </c>
      <c r="B581" t="str">
        <f>+VLOOKUP(BD_Capas[[#This Row],[idcapa]],Capas[],2,0)</f>
        <v>punto_de_interes_en_agua_presa_pol</v>
      </c>
      <c r="C581" s="3">
        <v>12</v>
      </c>
      <c r="D581" t="s">
        <v>4</v>
      </c>
      <c r="E581" s="20"/>
      <c r="F581" s="21"/>
      <c r="G581" s="4"/>
      <c r="I581" s="5"/>
      <c r="J581" s="6"/>
    </row>
    <row r="582" spans="1:10" x14ac:dyDescent="0.3">
      <c r="A582" s="1" t="str">
        <f t="shared" si="28"/>
        <v>353</v>
      </c>
      <c r="B582" t="str">
        <f>+VLOOKUP(BD_Capas[[#This Row],[idcapa]],Capas[],2,0)</f>
        <v>punto_de_interes_en_agua_presa_pol</v>
      </c>
      <c r="C582" s="3">
        <v>13</v>
      </c>
      <c r="D582" t="s">
        <v>255</v>
      </c>
      <c r="E582" s="20">
        <v>1</v>
      </c>
      <c r="F582" s="21" t="s">
        <v>14</v>
      </c>
      <c r="G582" s="4">
        <v>6</v>
      </c>
      <c r="I582" s="5"/>
      <c r="J582" s="6"/>
    </row>
    <row r="583" spans="1:10" x14ac:dyDescent="0.3">
      <c r="A583" s="1" t="str">
        <f t="shared" si="28"/>
        <v>353</v>
      </c>
      <c r="B583" t="str">
        <f>+VLOOKUP(BD_Capas[[#This Row],[idcapa]],Capas[],2,0)</f>
        <v>punto_de_interes_en_agua_presa_pol</v>
      </c>
      <c r="C583" s="3">
        <v>14</v>
      </c>
      <c r="D583" t="s">
        <v>256</v>
      </c>
      <c r="E583" s="20"/>
      <c r="F583" s="21"/>
      <c r="G583" s="4"/>
      <c r="I583" s="5"/>
      <c r="J583" s="6"/>
    </row>
    <row r="584" spans="1:10" x14ac:dyDescent="0.3">
      <c r="A584" s="1" t="str">
        <f t="shared" si="28"/>
        <v>353</v>
      </c>
      <c r="B584" t="str">
        <f>+VLOOKUP(BD_Capas[[#This Row],[idcapa]],Capas[],2,0)</f>
        <v>punto_de_interes_en_agua_presa_pol</v>
      </c>
      <c r="C584" s="3">
        <v>15</v>
      </c>
      <c r="D584" t="s">
        <v>1</v>
      </c>
      <c r="E584" s="20"/>
      <c r="F584" s="21"/>
      <c r="G584" s="4"/>
      <c r="I584" s="28"/>
      <c r="J584" s="29"/>
    </row>
    <row r="585" spans="1:10" x14ac:dyDescent="0.3">
      <c r="A585" s="1" t="str">
        <f t="shared" si="28"/>
        <v>353</v>
      </c>
      <c r="B585" t="str">
        <f>+VLOOKUP(BD_Capas[[#This Row],[idcapa]],Capas[],2,0)</f>
        <v>punto_de_interes_en_agua_presa_pol</v>
      </c>
      <c r="C585" s="3">
        <v>16</v>
      </c>
      <c r="D585" t="s">
        <v>5</v>
      </c>
      <c r="E585" s="20"/>
      <c r="F585" s="21"/>
      <c r="G585" s="4"/>
      <c r="I585" s="28"/>
      <c r="J585" s="29"/>
    </row>
    <row r="586" spans="1:10" x14ac:dyDescent="0.3">
      <c r="A586" s="1" t="str">
        <f t="shared" si="28"/>
        <v>353</v>
      </c>
      <c r="B586" t="str">
        <f>+VLOOKUP(BD_Capas[[#This Row],[idcapa]],Capas[],2,0)</f>
        <v>punto_de_interes_en_agua_presa_pol</v>
      </c>
      <c r="C586" s="3">
        <v>17</v>
      </c>
      <c r="D586" t="s">
        <v>19</v>
      </c>
      <c r="E586" s="20">
        <v>1</v>
      </c>
      <c r="F586" s="21" t="s">
        <v>19</v>
      </c>
      <c r="G586" s="4">
        <v>2</v>
      </c>
      <c r="I586" s="28"/>
      <c r="J586" s="29"/>
    </row>
    <row r="587" spans="1:10" x14ac:dyDescent="0.3">
      <c r="A587" s="1" t="str">
        <f t="shared" si="28"/>
        <v>353</v>
      </c>
      <c r="B587" t="str">
        <f>+VLOOKUP(BD_Capas[[#This Row],[idcapa]],Capas[],2,0)</f>
        <v>punto_de_interes_en_agua_presa_pol</v>
      </c>
      <c r="C587" s="3">
        <v>18</v>
      </c>
      <c r="D587" t="s">
        <v>28</v>
      </c>
      <c r="E587" s="20">
        <v>1</v>
      </c>
      <c r="F587" s="21" t="s">
        <v>28</v>
      </c>
      <c r="G587" s="4">
        <v>1</v>
      </c>
      <c r="I587" s="28"/>
      <c r="J587" s="29"/>
    </row>
    <row r="588" spans="1:10" x14ac:dyDescent="0.3">
      <c r="A588" s="1" t="str">
        <f t="shared" si="28"/>
        <v>353</v>
      </c>
      <c r="B588" t="str">
        <f>+VLOOKUP(BD_Capas[[#This Row],[idcapa]],Capas[],2,0)</f>
        <v>punto_de_interes_en_agua_presa_pol</v>
      </c>
      <c r="C588" s="3">
        <v>19</v>
      </c>
      <c r="D588" t="s">
        <v>257</v>
      </c>
      <c r="E588" s="20"/>
      <c r="F588" s="21"/>
      <c r="G588" s="4"/>
      <c r="I588" s="28"/>
      <c r="J588" s="29"/>
    </row>
    <row r="589" spans="1:10" x14ac:dyDescent="0.3">
      <c r="A589" s="1" t="str">
        <f t="shared" si="28"/>
        <v>353</v>
      </c>
      <c r="B589" t="str">
        <f>+VLOOKUP(BD_Capas[[#This Row],[idcapa]],Capas[],2,0)</f>
        <v>punto_de_interes_en_agua_presa_pol</v>
      </c>
      <c r="C589" s="3">
        <v>20</v>
      </c>
      <c r="D589" t="s">
        <v>258</v>
      </c>
      <c r="E589" s="20"/>
      <c r="F589" s="21"/>
      <c r="G589" s="4"/>
      <c r="I589" s="28"/>
      <c r="J589" s="29"/>
    </row>
    <row r="590" spans="1:10" x14ac:dyDescent="0.3">
      <c r="A590" s="37" t="s">
        <v>595</v>
      </c>
      <c r="B590" s="38" t="str">
        <f>+VLOOKUP(BD_Capas[[#This Row],[idcapa]],Capas[],2,0)</f>
        <v>punto_de_interes_en_agua_puerto_pequenio_pol</v>
      </c>
      <c r="C590" s="39">
        <v>1</v>
      </c>
      <c r="D590" s="38" t="s">
        <v>247</v>
      </c>
      <c r="E590" s="20">
        <v>1</v>
      </c>
      <c r="F590" s="21" t="str">
        <f>+BD_Capas[[#This Row],[descripcion_capa]]</f>
        <v>Punto Interés: Puerto Pequeño</v>
      </c>
      <c r="G590" s="40">
        <v>7</v>
      </c>
      <c r="H590" s="38" t="s">
        <v>1373</v>
      </c>
      <c r="I590" s="41" t="str">
        <f>BD_Capas[[#This Row],[idcapa]]&amp;"-"&amp;BD_Capas[[#This Row],[posición_capa]]</f>
        <v>354-0</v>
      </c>
      <c r="J590" s="42">
        <v>0</v>
      </c>
    </row>
    <row r="591" spans="1:10" x14ac:dyDescent="0.3">
      <c r="A591" s="1" t="str">
        <f>+A590</f>
        <v>354</v>
      </c>
      <c r="B591" t="str">
        <f>+VLOOKUP(BD_Capas[[#This Row],[idcapa]],Capas[],2,0)</f>
        <v>punto_de_interes_en_agua_puerto_pequenio_pol</v>
      </c>
      <c r="C591" s="3">
        <v>2</v>
      </c>
      <c r="D591" t="s">
        <v>55</v>
      </c>
      <c r="E591" s="20"/>
      <c r="F591" s="21"/>
      <c r="G591" s="4"/>
      <c r="I591" s="5"/>
      <c r="J591" s="6"/>
    </row>
    <row r="592" spans="1:10" x14ac:dyDescent="0.3">
      <c r="A592" s="1" t="str">
        <f t="shared" ref="A592:A609" si="29">+A591</f>
        <v>354</v>
      </c>
      <c r="B592" t="str">
        <f>+VLOOKUP(BD_Capas[[#This Row],[idcapa]],Capas[],2,0)</f>
        <v>punto_de_interes_en_agua_puerto_pequenio_pol</v>
      </c>
      <c r="C592" s="3">
        <v>3</v>
      </c>
      <c r="D592" t="s">
        <v>248</v>
      </c>
      <c r="E592" s="20"/>
      <c r="F592" s="21"/>
      <c r="G592" s="4"/>
      <c r="I592" s="5"/>
      <c r="J592" s="6"/>
    </row>
    <row r="593" spans="1:10" x14ac:dyDescent="0.3">
      <c r="A593" s="1" t="str">
        <f t="shared" si="29"/>
        <v>354</v>
      </c>
      <c r="B593" t="str">
        <f>+VLOOKUP(BD_Capas[[#This Row],[idcapa]],Capas[],2,0)</f>
        <v>punto_de_interes_en_agua_puerto_pequenio_pol</v>
      </c>
      <c r="C593" s="3">
        <v>4</v>
      </c>
      <c r="D593" t="s">
        <v>249</v>
      </c>
      <c r="E593" s="20"/>
      <c r="F593" s="21"/>
      <c r="G593" s="4"/>
      <c r="I593" s="5"/>
      <c r="J593" s="6"/>
    </row>
    <row r="594" spans="1:10" x14ac:dyDescent="0.3">
      <c r="A594" s="1" t="str">
        <f t="shared" si="29"/>
        <v>354</v>
      </c>
      <c r="B594" t="str">
        <f>+VLOOKUP(BD_Capas[[#This Row],[idcapa]],Capas[],2,0)</f>
        <v>punto_de_interes_en_agua_puerto_pequenio_pol</v>
      </c>
      <c r="C594" s="3">
        <v>5</v>
      </c>
      <c r="D594" t="s">
        <v>250</v>
      </c>
      <c r="E594" s="20">
        <v>1</v>
      </c>
      <c r="F594" s="21" t="s">
        <v>650</v>
      </c>
      <c r="G594" s="4">
        <v>3</v>
      </c>
      <c r="H594" t="str">
        <f>+H590&amp;" - Detalle"</f>
        <v>Punto Interés: Puerto Pequeño - Detalle</v>
      </c>
      <c r="I594" s="28" t="str">
        <f>BD_Capas[[#This Row],[idcapa]]&amp;"-"&amp;BD_Capas[[#This Row],[posición_capa]]</f>
        <v>354-1</v>
      </c>
      <c r="J594" s="29">
        <v>1</v>
      </c>
    </row>
    <row r="595" spans="1:10" x14ac:dyDescent="0.3">
      <c r="A595" s="1" t="str">
        <f t="shared" si="29"/>
        <v>354</v>
      </c>
      <c r="B595" t="str">
        <f>+VLOOKUP(BD_Capas[[#This Row],[idcapa]],Capas[],2,0)</f>
        <v>punto_de_interes_en_agua_puerto_pequenio_pol</v>
      </c>
      <c r="C595" s="3">
        <v>6</v>
      </c>
      <c r="D595" t="s">
        <v>251</v>
      </c>
      <c r="E595" s="20"/>
      <c r="F595" s="21"/>
      <c r="G595" s="4"/>
      <c r="I595" s="5"/>
      <c r="J595" s="6"/>
    </row>
    <row r="596" spans="1:10" x14ac:dyDescent="0.3">
      <c r="A596" s="1" t="str">
        <f t="shared" si="29"/>
        <v>354</v>
      </c>
      <c r="B596" t="str">
        <f>+VLOOKUP(BD_Capas[[#This Row],[idcapa]],Capas[],2,0)</f>
        <v>punto_de_interes_en_agua_puerto_pequenio_pol</v>
      </c>
      <c r="C596" s="3">
        <v>7</v>
      </c>
      <c r="D596" t="s">
        <v>252</v>
      </c>
      <c r="E596" s="20"/>
      <c r="F596" s="21"/>
      <c r="G596" s="4"/>
      <c r="I596" s="5"/>
      <c r="J596" s="6"/>
    </row>
    <row r="597" spans="1:10" x14ac:dyDescent="0.3">
      <c r="A597" s="1" t="str">
        <f t="shared" si="29"/>
        <v>354</v>
      </c>
      <c r="B597" t="str">
        <f>+VLOOKUP(BD_Capas[[#This Row],[idcapa]],Capas[],2,0)</f>
        <v>punto_de_interes_en_agua_puerto_pequenio_pol</v>
      </c>
      <c r="C597" s="3">
        <v>8</v>
      </c>
      <c r="D597" t="s">
        <v>2</v>
      </c>
      <c r="E597" s="20"/>
      <c r="F597" s="21"/>
      <c r="G597" s="4"/>
      <c r="I597" s="5"/>
      <c r="J597" s="6"/>
    </row>
    <row r="598" spans="1:10" x14ac:dyDescent="0.3">
      <c r="A598" s="1" t="str">
        <f t="shared" si="29"/>
        <v>354</v>
      </c>
      <c r="B598" t="str">
        <f>+VLOOKUP(BD_Capas[[#This Row],[idcapa]],Capas[],2,0)</f>
        <v>punto_de_interes_en_agua_puerto_pequenio_pol</v>
      </c>
      <c r="C598" s="3">
        <v>9</v>
      </c>
      <c r="D598" t="s">
        <v>253</v>
      </c>
      <c r="E598" s="20">
        <v>1</v>
      </c>
      <c r="F598" s="21" t="s">
        <v>12</v>
      </c>
      <c r="G598" s="4">
        <v>4</v>
      </c>
      <c r="I598" s="5"/>
      <c r="J598" s="6"/>
    </row>
    <row r="599" spans="1:10" x14ac:dyDescent="0.3">
      <c r="A599" s="1" t="str">
        <f t="shared" si="29"/>
        <v>354</v>
      </c>
      <c r="B599" t="str">
        <f>+VLOOKUP(BD_Capas[[#This Row],[idcapa]],Capas[],2,0)</f>
        <v>punto_de_interes_en_agua_puerto_pequenio_pol</v>
      </c>
      <c r="C599" s="3">
        <v>10</v>
      </c>
      <c r="D599" t="s">
        <v>3</v>
      </c>
      <c r="E599" s="20"/>
      <c r="F599" s="21"/>
      <c r="G599" s="4"/>
      <c r="I599" s="5"/>
      <c r="J599" s="6"/>
    </row>
    <row r="600" spans="1:10" x14ac:dyDescent="0.3">
      <c r="A600" s="1" t="str">
        <f t="shared" si="29"/>
        <v>354</v>
      </c>
      <c r="B600" t="str">
        <f>+VLOOKUP(BD_Capas[[#This Row],[idcapa]],Capas[],2,0)</f>
        <v>punto_de_interes_en_agua_puerto_pequenio_pol</v>
      </c>
      <c r="C600" s="3">
        <v>11</v>
      </c>
      <c r="D600" t="s">
        <v>254</v>
      </c>
      <c r="E600" s="20">
        <v>1</v>
      </c>
      <c r="F600" s="21" t="s">
        <v>13</v>
      </c>
      <c r="G600" s="4">
        <v>5</v>
      </c>
      <c r="I600" s="5"/>
      <c r="J600" s="6"/>
    </row>
    <row r="601" spans="1:10" x14ac:dyDescent="0.3">
      <c r="A601" s="1" t="str">
        <f t="shared" si="29"/>
        <v>354</v>
      </c>
      <c r="B601" t="str">
        <f>+VLOOKUP(BD_Capas[[#This Row],[idcapa]],Capas[],2,0)</f>
        <v>punto_de_interes_en_agua_puerto_pequenio_pol</v>
      </c>
      <c r="C601" s="3">
        <v>12</v>
      </c>
      <c r="D601" t="s">
        <v>4</v>
      </c>
      <c r="E601" s="20"/>
      <c r="F601" s="21"/>
      <c r="G601" s="4"/>
      <c r="I601" s="5"/>
      <c r="J601" s="6"/>
    </row>
    <row r="602" spans="1:10" x14ac:dyDescent="0.3">
      <c r="A602" s="1" t="str">
        <f t="shared" si="29"/>
        <v>354</v>
      </c>
      <c r="B602" t="str">
        <f>+VLOOKUP(BD_Capas[[#This Row],[idcapa]],Capas[],2,0)</f>
        <v>punto_de_interes_en_agua_puerto_pequenio_pol</v>
      </c>
      <c r="C602" s="3">
        <v>13</v>
      </c>
      <c r="D602" t="s">
        <v>255</v>
      </c>
      <c r="E602" s="20">
        <v>1</v>
      </c>
      <c r="F602" s="21" t="s">
        <v>14</v>
      </c>
      <c r="G602" s="4">
        <v>6</v>
      </c>
      <c r="I602" s="5"/>
      <c r="J602" s="6"/>
    </row>
    <row r="603" spans="1:10" x14ac:dyDescent="0.3">
      <c r="A603" s="1" t="str">
        <f t="shared" si="29"/>
        <v>354</v>
      </c>
      <c r="B603" t="str">
        <f>+VLOOKUP(BD_Capas[[#This Row],[idcapa]],Capas[],2,0)</f>
        <v>punto_de_interes_en_agua_puerto_pequenio_pol</v>
      </c>
      <c r="C603" s="3">
        <v>14</v>
      </c>
      <c r="D603" t="s">
        <v>256</v>
      </c>
      <c r="E603" s="20"/>
      <c r="F603" s="21"/>
      <c r="G603" s="4"/>
      <c r="I603" s="5"/>
      <c r="J603" s="6"/>
    </row>
    <row r="604" spans="1:10" x14ac:dyDescent="0.3">
      <c r="A604" s="1" t="str">
        <f t="shared" si="29"/>
        <v>354</v>
      </c>
      <c r="B604" t="str">
        <f>+VLOOKUP(BD_Capas[[#This Row],[idcapa]],Capas[],2,0)</f>
        <v>punto_de_interes_en_agua_puerto_pequenio_pol</v>
      </c>
      <c r="C604" s="3">
        <v>15</v>
      </c>
      <c r="D604" t="s">
        <v>1</v>
      </c>
      <c r="E604" s="20"/>
      <c r="F604" s="21"/>
      <c r="G604" s="4"/>
      <c r="I604" s="28"/>
      <c r="J604" s="29"/>
    </row>
    <row r="605" spans="1:10" x14ac:dyDescent="0.3">
      <c r="A605" s="1" t="str">
        <f t="shared" si="29"/>
        <v>354</v>
      </c>
      <c r="B605" t="str">
        <f>+VLOOKUP(BD_Capas[[#This Row],[idcapa]],Capas[],2,0)</f>
        <v>punto_de_interes_en_agua_puerto_pequenio_pol</v>
      </c>
      <c r="C605" s="3">
        <v>16</v>
      </c>
      <c r="D605" t="s">
        <v>5</v>
      </c>
      <c r="E605" s="20"/>
      <c r="F605" s="21"/>
      <c r="G605" s="4"/>
      <c r="I605" s="28"/>
      <c r="J605" s="29"/>
    </row>
    <row r="606" spans="1:10" x14ac:dyDescent="0.3">
      <c r="A606" s="1" t="str">
        <f t="shared" si="29"/>
        <v>354</v>
      </c>
      <c r="B606" t="str">
        <f>+VLOOKUP(BD_Capas[[#This Row],[idcapa]],Capas[],2,0)</f>
        <v>punto_de_interes_en_agua_puerto_pequenio_pol</v>
      </c>
      <c r="C606" s="3">
        <v>17</v>
      </c>
      <c r="D606" t="s">
        <v>19</v>
      </c>
      <c r="E606" s="20">
        <v>1</v>
      </c>
      <c r="F606" s="21" t="s">
        <v>19</v>
      </c>
      <c r="G606" s="4">
        <v>2</v>
      </c>
      <c r="I606" s="28"/>
      <c r="J606" s="29"/>
    </row>
    <row r="607" spans="1:10" x14ac:dyDescent="0.3">
      <c r="A607" s="1" t="str">
        <f t="shared" si="29"/>
        <v>354</v>
      </c>
      <c r="B607" t="str">
        <f>+VLOOKUP(BD_Capas[[#This Row],[idcapa]],Capas[],2,0)</f>
        <v>punto_de_interes_en_agua_puerto_pequenio_pol</v>
      </c>
      <c r="C607" s="3">
        <v>18</v>
      </c>
      <c r="D607" t="s">
        <v>28</v>
      </c>
      <c r="E607" s="20">
        <v>1</v>
      </c>
      <c r="F607" s="21" t="s">
        <v>28</v>
      </c>
      <c r="G607" s="4">
        <v>1</v>
      </c>
      <c r="I607" s="28"/>
      <c r="J607" s="29"/>
    </row>
    <row r="608" spans="1:10" x14ac:dyDescent="0.3">
      <c r="A608" s="1" t="str">
        <f t="shared" si="29"/>
        <v>354</v>
      </c>
      <c r="B608" t="str">
        <f>+VLOOKUP(BD_Capas[[#This Row],[idcapa]],Capas[],2,0)</f>
        <v>punto_de_interes_en_agua_puerto_pequenio_pol</v>
      </c>
      <c r="C608" s="3">
        <v>19</v>
      </c>
      <c r="D608" t="s">
        <v>257</v>
      </c>
      <c r="E608" s="20"/>
      <c r="F608" s="21"/>
      <c r="G608" s="4"/>
      <c r="I608" s="28"/>
      <c r="J608" s="29"/>
    </row>
    <row r="609" spans="1:10" x14ac:dyDescent="0.3">
      <c r="A609" s="1" t="str">
        <f t="shared" si="29"/>
        <v>354</v>
      </c>
      <c r="B609" t="str">
        <f>+VLOOKUP(BD_Capas[[#This Row],[idcapa]],Capas[],2,0)</f>
        <v>punto_de_interes_en_agua_puerto_pequenio_pol</v>
      </c>
      <c r="C609" s="3">
        <v>20</v>
      </c>
      <c r="D609" t="s">
        <v>258</v>
      </c>
      <c r="E609" s="20"/>
      <c r="F609" s="21"/>
      <c r="G609" s="4"/>
      <c r="I609" s="28"/>
      <c r="J609" s="29"/>
    </row>
    <row r="610" spans="1:10" x14ac:dyDescent="0.3">
      <c r="A610" s="37" t="s">
        <v>597</v>
      </c>
      <c r="B610" s="38" t="str">
        <f>+VLOOKUP(BD_Capas[[#This Row],[idcapa]],Capas[],2,0)</f>
        <v>punto_de_interes_en_agua_tranque_pol</v>
      </c>
      <c r="C610" s="39">
        <v>1</v>
      </c>
      <c r="D610" s="38" t="s">
        <v>247</v>
      </c>
      <c r="E610" s="20">
        <v>1</v>
      </c>
      <c r="F610" s="21" t="str">
        <f>+BD_Capas[[#This Row],[descripcion_capa]]</f>
        <v>Punto Interés: Tranque Agua</v>
      </c>
      <c r="G610" s="40">
        <v>7</v>
      </c>
      <c r="H610" s="38" t="s">
        <v>1375</v>
      </c>
      <c r="I610" s="41" t="str">
        <f>BD_Capas[[#This Row],[idcapa]]&amp;"-"&amp;BD_Capas[[#This Row],[posición_capa]]</f>
        <v>356-0</v>
      </c>
      <c r="J610" s="42">
        <v>0</v>
      </c>
    </row>
    <row r="611" spans="1:10" x14ac:dyDescent="0.3">
      <c r="A611" s="1" t="str">
        <f>+A610</f>
        <v>356</v>
      </c>
      <c r="B611" t="str">
        <f>+VLOOKUP(BD_Capas[[#This Row],[idcapa]],Capas[],2,0)</f>
        <v>punto_de_interes_en_agua_tranque_pol</v>
      </c>
      <c r="C611" s="3">
        <v>2</v>
      </c>
      <c r="D611" t="s">
        <v>55</v>
      </c>
      <c r="E611" s="20"/>
      <c r="F611" s="21"/>
      <c r="G611" s="4"/>
      <c r="I611" s="5"/>
      <c r="J611" s="6"/>
    </row>
    <row r="612" spans="1:10" x14ac:dyDescent="0.3">
      <c r="A612" s="1" t="str">
        <f t="shared" ref="A612:A629" si="30">+A611</f>
        <v>356</v>
      </c>
      <c r="B612" t="str">
        <f>+VLOOKUP(BD_Capas[[#This Row],[idcapa]],Capas[],2,0)</f>
        <v>punto_de_interes_en_agua_tranque_pol</v>
      </c>
      <c r="C612" s="3">
        <v>3</v>
      </c>
      <c r="D612" t="s">
        <v>248</v>
      </c>
      <c r="E612" s="20"/>
      <c r="F612" s="21"/>
      <c r="G612" s="4"/>
      <c r="I612" s="5"/>
      <c r="J612" s="6"/>
    </row>
    <row r="613" spans="1:10" x14ac:dyDescent="0.3">
      <c r="A613" s="1" t="str">
        <f t="shared" si="30"/>
        <v>356</v>
      </c>
      <c r="B613" t="str">
        <f>+VLOOKUP(BD_Capas[[#This Row],[idcapa]],Capas[],2,0)</f>
        <v>punto_de_interes_en_agua_tranque_pol</v>
      </c>
      <c r="C613" s="3">
        <v>4</v>
      </c>
      <c r="D613" t="s">
        <v>249</v>
      </c>
      <c r="E613" s="20"/>
      <c r="F613" s="21"/>
      <c r="G613" s="4"/>
      <c r="I613" s="5"/>
      <c r="J613" s="6"/>
    </row>
    <row r="614" spans="1:10" x14ac:dyDescent="0.3">
      <c r="A614" s="1" t="str">
        <f t="shared" si="30"/>
        <v>356</v>
      </c>
      <c r="B614" t="str">
        <f>+VLOOKUP(BD_Capas[[#This Row],[idcapa]],Capas[],2,0)</f>
        <v>punto_de_interes_en_agua_tranque_pol</v>
      </c>
      <c r="C614" s="3">
        <v>5</v>
      </c>
      <c r="D614" t="s">
        <v>250</v>
      </c>
      <c r="E614" s="20">
        <v>1</v>
      </c>
      <c r="F614" s="21" t="s">
        <v>650</v>
      </c>
      <c r="G614" s="4">
        <v>3</v>
      </c>
      <c r="H614" t="str">
        <f>+H610&amp;" - Detalle"</f>
        <v>Punto Interés: Tranque Agua - Detalle</v>
      </c>
      <c r="I614" s="28" t="str">
        <f>BD_Capas[[#This Row],[idcapa]]&amp;"-"&amp;BD_Capas[[#This Row],[posición_capa]]</f>
        <v>356-1</v>
      </c>
      <c r="J614" s="29">
        <v>1</v>
      </c>
    </row>
    <row r="615" spans="1:10" x14ac:dyDescent="0.3">
      <c r="A615" s="1" t="str">
        <f t="shared" si="30"/>
        <v>356</v>
      </c>
      <c r="B615" t="str">
        <f>+VLOOKUP(BD_Capas[[#This Row],[idcapa]],Capas[],2,0)</f>
        <v>punto_de_interes_en_agua_tranque_pol</v>
      </c>
      <c r="C615" s="3">
        <v>6</v>
      </c>
      <c r="D615" t="s">
        <v>251</v>
      </c>
      <c r="E615" s="20"/>
      <c r="F615" s="21"/>
      <c r="G615" s="4"/>
      <c r="I615" s="5"/>
      <c r="J615" s="6"/>
    </row>
    <row r="616" spans="1:10" x14ac:dyDescent="0.3">
      <c r="A616" s="1" t="str">
        <f t="shared" si="30"/>
        <v>356</v>
      </c>
      <c r="B616" t="str">
        <f>+VLOOKUP(BD_Capas[[#This Row],[idcapa]],Capas[],2,0)</f>
        <v>punto_de_interes_en_agua_tranque_pol</v>
      </c>
      <c r="C616" s="3">
        <v>7</v>
      </c>
      <c r="D616" t="s">
        <v>252</v>
      </c>
      <c r="E616" s="20"/>
      <c r="F616" s="21"/>
      <c r="G616" s="4"/>
      <c r="I616" s="5"/>
      <c r="J616" s="6"/>
    </row>
    <row r="617" spans="1:10" x14ac:dyDescent="0.3">
      <c r="A617" s="1" t="str">
        <f t="shared" si="30"/>
        <v>356</v>
      </c>
      <c r="B617" t="str">
        <f>+VLOOKUP(BD_Capas[[#This Row],[idcapa]],Capas[],2,0)</f>
        <v>punto_de_interes_en_agua_tranque_pol</v>
      </c>
      <c r="C617" s="3">
        <v>8</v>
      </c>
      <c r="D617" t="s">
        <v>2</v>
      </c>
      <c r="E617" s="20"/>
      <c r="F617" s="21"/>
      <c r="G617" s="4"/>
      <c r="I617" s="5"/>
      <c r="J617" s="6"/>
    </row>
    <row r="618" spans="1:10" x14ac:dyDescent="0.3">
      <c r="A618" s="1" t="str">
        <f t="shared" si="30"/>
        <v>356</v>
      </c>
      <c r="B618" t="str">
        <f>+VLOOKUP(BD_Capas[[#This Row],[idcapa]],Capas[],2,0)</f>
        <v>punto_de_interes_en_agua_tranque_pol</v>
      </c>
      <c r="C618" s="3">
        <v>9</v>
      </c>
      <c r="D618" t="s">
        <v>253</v>
      </c>
      <c r="E618" s="20">
        <v>1</v>
      </c>
      <c r="F618" s="21" t="s">
        <v>12</v>
      </c>
      <c r="G618" s="4">
        <v>4</v>
      </c>
      <c r="I618" s="5"/>
      <c r="J618" s="6"/>
    </row>
    <row r="619" spans="1:10" x14ac:dyDescent="0.3">
      <c r="A619" s="1" t="str">
        <f t="shared" si="30"/>
        <v>356</v>
      </c>
      <c r="B619" t="str">
        <f>+VLOOKUP(BD_Capas[[#This Row],[idcapa]],Capas[],2,0)</f>
        <v>punto_de_interes_en_agua_tranque_pol</v>
      </c>
      <c r="C619" s="3">
        <v>10</v>
      </c>
      <c r="D619" t="s">
        <v>3</v>
      </c>
      <c r="E619" s="20"/>
      <c r="F619" s="21"/>
      <c r="G619" s="4"/>
      <c r="I619" s="5"/>
      <c r="J619" s="6"/>
    </row>
    <row r="620" spans="1:10" x14ac:dyDescent="0.3">
      <c r="A620" s="1" t="str">
        <f t="shared" si="30"/>
        <v>356</v>
      </c>
      <c r="B620" t="str">
        <f>+VLOOKUP(BD_Capas[[#This Row],[idcapa]],Capas[],2,0)</f>
        <v>punto_de_interes_en_agua_tranque_pol</v>
      </c>
      <c r="C620" s="3">
        <v>11</v>
      </c>
      <c r="D620" t="s">
        <v>254</v>
      </c>
      <c r="E620" s="20">
        <v>1</v>
      </c>
      <c r="F620" s="21" t="s">
        <v>13</v>
      </c>
      <c r="G620" s="4">
        <v>5</v>
      </c>
      <c r="I620" s="5"/>
      <c r="J620" s="6"/>
    </row>
    <row r="621" spans="1:10" x14ac:dyDescent="0.3">
      <c r="A621" s="1" t="str">
        <f t="shared" si="30"/>
        <v>356</v>
      </c>
      <c r="B621" t="str">
        <f>+VLOOKUP(BD_Capas[[#This Row],[idcapa]],Capas[],2,0)</f>
        <v>punto_de_interes_en_agua_tranque_pol</v>
      </c>
      <c r="C621" s="3">
        <v>12</v>
      </c>
      <c r="D621" t="s">
        <v>4</v>
      </c>
      <c r="E621" s="20"/>
      <c r="F621" s="21"/>
      <c r="G621" s="4"/>
      <c r="I621" s="5"/>
      <c r="J621" s="6"/>
    </row>
    <row r="622" spans="1:10" x14ac:dyDescent="0.3">
      <c r="A622" s="1" t="str">
        <f t="shared" si="30"/>
        <v>356</v>
      </c>
      <c r="B622" t="str">
        <f>+VLOOKUP(BD_Capas[[#This Row],[idcapa]],Capas[],2,0)</f>
        <v>punto_de_interes_en_agua_tranque_pol</v>
      </c>
      <c r="C622" s="3">
        <v>13</v>
      </c>
      <c r="D622" t="s">
        <v>255</v>
      </c>
      <c r="E622" s="20">
        <v>1</v>
      </c>
      <c r="F622" s="21" t="s">
        <v>14</v>
      </c>
      <c r="G622" s="4">
        <v>6</v>
      </c>
      <c r="I622" s="5"/>
      <c r="J622" s="6"/>
    </row>
    <row r="623" spans="1:10" x14ac:dyDescent="0.3">
      <c r="A623" s="1" t="str">
        <f t="shared" si="30"/>
        <v>356</v>
      </c>
      <c r="B623" t="str">
        <f>+VLOOKUP(BD_Capas[[#This Row],[idcapa]],Capas[],2,0)</f>
        <v>punto_de_interes_en_agua_tranque_pol</v>
      </c>
      <c r="C623" s="3">
        <v>14</v>
      </c>
      <c r="D623" t="s">
        <v>256</v>
      </c>
      <c r="E623" s="20"/>
      <c r="F623" s="21"/>
      <c r="G623" s="4"/>
      <c r="I623" s="5"/>
      <c r="J623" s="6"/>
    </row>
    <row r="624" spans="1:10" x14ac:dyDescent="0.3">
      <c r="A624" s="1" t="str">
        <f t="shared" si="30"/>
        <v>356</v>
      </c>
      <c r="B624" t="str">
        <f>+VLOOKUP(BD_Capas[[#This Row],[idcapa]],Capas[],2,0)</f>
        <v>punto_de_interes_en_agua_tranque_pol</v>
      </c>
      <c r="C624" s="3">
        <v>15</v>
      </c>
      <c r="D624" t="s">
        <v>1</v>
      </c>
      <c r="E624" s="20"/>
      <c r="F624" s="21"/>
      <c r="G624" s="4"/>
      <c r="I624" s="28"/>
      <c r="J624" s="29"/>
    </row>
    <row r="625" spans="1:10" x14ac:dyDescent="0.3">
      <c r="A625" s="1" t="str">
        <f t="shared" si="30"/>
        <v>356</v>
      </c>
      <c r="B625" t="str">
        <f>+VLOOKUP(BD_Capas[[#This Row],[idcapa]],Capas[],2,0)</f>
        <v>punto_de_interes_en_agua_tranque_pol</v>
      </c>
      <c r="C625" s="3">
        <v>16</v>
      </c>
      <c r="D625" t="s">
        <v>5</v>
      </c>
      <c r="E625" s="20"/>
      <c r="F625" s="21"/>
      <c r="G625" s="4"/>
      <c r="I625" s="28"/>
      <c r="J625" s="29"/>
    </row>
    <row r="626" spans="1:10" x14ac:dyDescent="0.3">
      <c r="A626" s="1" t="str">
        <f t="shared" si="30"/>
        <v>356</v>
      </c>
      <c r="B626" t="str">
        <f>+VLOOKUP(BD_Capas[[#This Row],[idcapa]],Capas[],2,0)</f>
        <v>punto_de_interes_en_agua_tranque_pol</v>
      </c>
      <c r="C626" s="3">
        <v>17</v>
      </c>
      <c r="D626" t="s">
        <v>19</v>
      </c>
      <c r="E626" s="20">
        <v>1</v>
      </c>
      <c r="F626" s="21" t="s">
        <v>19</v>
      </c>
      <c r="G626" s="4">
        <v>2</v>
      </c>
      <c r="I626" s="28"/>
      <c r="J626" s="29"/>
    </row>
    <row r="627" spans="1:10" x14ac:dyDescent="0.3">
      <c r="A627" s="1" t="str">
        <f t="shared" si="30"/>
        <v>356</v>
      </c>
      <c r="B627" t="str">
        <f>+VLOOKUP(BD_Capas[[#This Row],[idcapa]],Capas[],2,0)</f>
        <v>punto_de_interes_en_agua_tranque_pol</v>
      </c>
      <c r="C627" s="3">
        <v>18</v>
      </c>
      <c r="D627" t="s">
        <v>28</v>
      </c>
      <c r="E627" s="20">
        <v>1</v>
      </c>
      <c r="F627" s="21" t="s">
        <v>28</v>
      </c>
      <c r="G627" s="4">
        <v>1</v>
      </c>
      <c r="I627" s="28"/>
      <c r="J627" s="29"/>
    </row>
    <row r="628" spans="1:10" x14ac:dyDescent="0.3">
      <c r="A628" s="1" t="str">
        <f t="shared" si="30"/>
        <v>356</v>
      </c>
      <c r="B628" t="str">
        <f>+VLOOKUP(BD_Capas[[#This Row],[idcapa]],Capas[],2,0)</f>
        <v>punto_de_interes_en_agua_tranque_pol</v>
      </c>
      <c r="C628" s="3">
        <v>19</v>
      </c>
      <c r="D628" t="s">
        <v>257</v>
      </c>
      <c r="E628" s="20"/>
      <c r="F628" s="21"/>
      <c r="G628" s="4"/>
      <c r="I628" s="28"/>
      <c r="J628" s="29"/>
    </row>
    <row r="629" spans="1:10" x14ac:dyDescent="0.3">
      <c r="A629" s="1" t="str">
        <f t="shared" si="30"/>
        <v>356</v>
      </c>
      <c r="B629" t="str">
        <f>+VLOOKUP(BD_Capas[[#This Row],[idcapa]],Capas[],2,0)</f>
        <v>punto_de_interes_en_agua_tranque_pol</v>
      </c>
      <c r="C629" s="3">
        <v>20</v>
      </c>
      <c r="D629" t="s">
        <v>258</v>
      </c>
      <c r="E629" s="20"/>
      <c r="F629" s="21"/>
      <c r="G629" s="4"/>
      <c r="I629" s="28"/>
      <c r="J629" s="29"/>
    </row>
    <row r="630" spans="1:10" x14ac:dyDescent="0.3">
      <c r="A630" s="37" t="s">
        <v>598</v>
      </c>
      <c r="B630" s="38" t="str">
        <f>+VLOOKUP(BD_Capas[[#This Row],[idcapa]],Capas[],2,0)</f>
        <v>combustible_y_estacionamiento_servicio_pol</v>
      </c>
      <c r="C630" s="39">
        <v>1</v>
      </c>
      <c r="D630" s="38" t="s">
        <v>247</v>
      </c>
      <c r="E630" s="20">
        <v>1</v>
      </c>
      <c r="F630" s="21" t="str">
        <f>+BD_Capas[[#This Row],[descripcion_capa]]</f>
        <v>Combustible: Servicio</v>
      </c>
      <c r="G630" s="40">
        <v>7</v>
      </c>
      <c r="H630" s="38" t="s">
        <v>1376</v>
      </c>
      <c r="I630" s="41" t="str">
        <f>BD_Capas[[#This Row],[idcapa]]&amp;"-"&amp;BD_Capas[[#This Row],[posición_capa]]</f>
        <v>357-0</v>
      </c>
      <c r="J630" s="42">
        <v>0</v>
      </c>
    </row>
    <row r="631" spans="1:10" x14ac:dyDescent="0.3">
      <c r="A631" s="1" t="str">
        <f>+A630</f>
        <v>357</v>
      </c>
      <c r="B631" t="str">
        <f>+VLOOKUP(BD_Capas[[#This Row],[idcapa]],Capas[],2,0)</f>
        <v>combustible_y_estacionamiento_servicio_pol</v>
      </c>
      <c r="C631" s="3">
        <v>2</v>
      </c>
      <c r="D631" t="s">
        <v>55</v>
      </c>
      <c r="E631" s="20"/>
      <c r="F631" s="21"/>
      <c r="G631" s="4"/>
      <c r="I631" s="5"/>
      <c r="J631" s="6"/>
    </row>
    <row r="632" spans="1:10" x14ac:dyDescent="0.3">
      <c r="A632" s="1" t="str">
        <f t="shared" ref="A632:A649" si="31">+A631</f>
        <v>357</v>
      </c>
      <c r="B632" t="str">
        <f>+VLOOKUP(BD_Capas[[#This Row],[idcapa]],Capas[],2,0)</f>
        <v>combustible_y_estacionamiento_servicio_pol</v>
      </c>
      <c r="C632" s="3">
        <v>3</v>
      </c>
      <c r="D632" t="s">
        <v>248</v>
      </c>
      <c r="E632" s="20"/>
      <c r="F632" s="21"/>
      <c r="G632" s="4"/>
      <c r="I632" s="5"/>
      <c r="J632" s="6"/>
    </row>
    <row r="633" spans="1:10" x14ac:dyDescent="0.3">
      <c r="A633" s="1" t="str">
        <f t="shared" si="31"/>
        <v>357</v>
      </c>
      <c r="B633" t="str">
        <f>+VLOOKUP(BD_Capas[[#This Row],[idcapa]],Capas[],2,0)</f>
        <v>combustible_y_estacionamiento_servicio_pol</v>
      </c>
      <c r="C633" s="3">
        <v>4</v>
      </c>
      <c r="D633" t="s">
        <v>249</v>
      </c>
      <c r="E633" s="20"/>
      <c r="F633" s="21"/>
      <c r="G633" s="4"/>
      <c r="I633" s="5"/>
      <c r="J633" s="6"/>
    </row>
    <row r="634" spans="1:10" x14ac:dyDescent="0.3">
      <c r="A634" s="1" t="str">
        <f t="shared" si="31"/>
        <v>357</v>
      </c>
      <c r="B634" t="str">
        <f>+VLOOKUP(BD_Capas[[#This Row],[idcapa]],Capas[],2,0)</f>
        <v>combustible_y_estacionamiento_servicio_pol</v>
      </c>
      <c r="C634" s="3">
        <v>5</v>
      </c>
      <c r="D634" t="s">
        <v>250</v>
      </c>
      <c r="E634" s="20">
        <v>1</v>
      </c>
      <c r="F634" s="21" t="s">
        <v>650</v>
      </c>
      <c r="G634" s="4">
        <v>3</v>
      </c>
      <c r="H634" t="str">
        <f>+H630&amp;" - Detalle"</f>
        <v>Combustible: Servicio - Detalle</v>
      </c>
      <c r="I634" s="28" t="str">
        <f>BD_Capas[[#This Row],[idcapa]]&amp;"-"&amp;BD_Capas[[#This Row],[posición_capa]]</f>
        <v>357-1</v>
      </c>
      <c r="J634" s="29">
        <v>1</v>
      </c>
    </row>
    <row r="635" spans="1:10" x14ac:dyDescent="0.3">
      <c r="A635" s="1" t="str">
        <f t="shared" si="31"/>
        <v>357</v>
      </c>
      <c r="B635" t="str">
        <f>+VLOOKUP(BD_Capas[[#This Row],[idcapa]],Capas[],2,0)</f>
        <v>combustible_y_estacionamiento_servicio_pol</v>
      </c>
      <c r="C635" s="3">
        <v>6</v>
      </c>
      <c r="D635" t="s">
        <v>251</v>
      </c>
      <c r="E635" s="20"/>
      <c r="F635" s="21"/>
      <c r="G635" s="4"/>
      <c r="I635" s="5"/>
      <c r="J635" s="6"/>
    </row>
    <row r="636" spans="1:10" x14ac:dyDescent="0.3">
      <c r="A636" s="1" t="str">
        <f t="shared" si="31"/>
        <v>357</v>
      </c>
      <c r="B636" t="str">
        <f>+VLOOKUP(BD_Capas[[#This Row],[idcapa]],Capas[],2,0)</f>
        <v>combustible_y_estacionamiento_servicio_pol</v>
      </c>
      <c r="C636" s="3">
        <v>7</v>
      </c>
      <c r="D636" t="s">
        <v>252</v>
      </c>
      <c r="E636" s="20"/>
      <c r="F636" s="21"/>
      <c r="G636" s="4"/>
      <c r="I636" s="5"/>
      <c r="J636" s="6"/>
    </row>
    <row r="637" spans="1:10" x14ac:dyDescent="0.3">
      <c r="A637" s="1" t="str">
        <f t="shared" si="31"/>
        <v>357</v>
      </c>
      <c r="B637" t="str">
        <f>+VLOOKUP(BD_Capas[[#This Row],[idcapa]],Capas[],2,0)</f>
        <v>combustible_y_estacionamiento_servicio_pol</v>
      </c>
      <c r="C637" s="3">
        <v>8</v>
      </c>
      <c r="D637" t="s">
        <v>2</v>
      </c>
      <c r="E637" s="20"/>
      <c r="F637" s="21"/>
      <c r="G637" s="4"/>
      <c r="I637" s="5"/>
      <c r="J637" s="6"/>
    </row>
    <row r="638" spans="1:10" x14ac:dyDescent="0.3">
      <c r="A638" s="1" t="str">
        <f t="shared" si="31"/>
        <v>357</v>
      </c>
      <c r="B638" t="str">
        <f>+VLOOKUP(BD_Capas[[#This Row],[idcapa]],Capas[],2,0)</f>
        <v>combustible_y_estacionamiento_servicio_pol</v>
      </c>
      <c r="C638" s="3">
        <v>9</v>
      </c>
      <c r="D638" t="s">
        <v>253</v>
      </c>
      <c r="E638" s="20">
        <v>1</v>
      </c>
      <c r="F638" s="21" t="s">
        <v>12</v>
      </c>
      <c r="G638" s="4">
        <v>4</v>
      </c>
      <c r="I638" s="5"/>
      <c r="J638" s="6"/>
    </row>
    <row r="639" spans="1:10" x14ac:dyDescent="0.3">
      <c r="A639" s="1" t="str">
        <f t="shared" si="31"/>
        <v>357</v>
      </c>
      <c r="B639" t="str">
        <f>+VLOOKUP(BD_Capas[[#This Row],[idcapa]],Capas[],2,0)</f>
        <v>combustible_y_estacionamiento_servicio_pol</v>
      </c>
      <c r="C639" s="3">
        <v>10</v>
      </c>
      <c r="D639" t="s">
        <v>3</v>
      </c>
      <c r="E639" s="20"/>
      <c r="F639" s="21"/>
      <c r="G639" s="4"/>
      <c r="I639" s="5"/>
      <c r="J639" s="6"/>
    </row>
    <row r="640" spans="1:10" x14ac:dyDescent="0.3">
      <c r="A640" s="1" t="str">
        <f t="shared" si="31"/>
        <v>357</v>
      </c>
      <c r="B640" t="str">
        <f>+VLOOKUP(BD_Capas[[#This Row],[idcapa]],Capas[],2,0)</f>
        <v>combustible_y_estacionamiento_servicio_pol</v>
      </c>
      <c r="C640" s="3">
        <v>11</v>
      </c>
      <c r="D640" t="s">
        <v>254</v>
      </c>
      <c r="E640" s="20">
        <v>1</v>
      </c>
      <c r="F640" s="21" t="s">
        <v>13</v>
      </c>
      <c r="G640" s="4">
        <v>5</v>
      </c>
      <c r="I640" s="5"/>
      <c r="J640" s="6"/>
    </row>
    <row r="641" spans="1:10" x14ac:dyDescent="0.3">
      <c r="A641" s="1" t="str">
        <f t="shared" si="31"/>
        <v>357</v>
      </c>
      <c r="B641" t="str">
        <f>+VLOOKUP(BD_Capas[[#This Row],[idcapa]],Capas[],2,0)</f>
        <v>combustible_y_estacionamiento_servicio_pol</v>
      </c>
      <c r="C641" s="3">
        <v>12</v>
      </c>
      <c r="D641" t="s">
        <v>4</v>
      </c>
      <c r="E641" s="20"/>
      <c r="F641" s="21"/>
      <c r="G641" s="4"/>
      <c r="I641" s="5"/>
      <c r="J641" s="6"/>
    </row>
    <row r="642" spans="1:10" x14ac:dyDescent="0.3">
      <c r="A642" s="1" t="str">
        <f t="shared" si="31"/>
        <v>357</v>
      </c>
      <c r="B642" t="str">
        <f>+VLOOKUP(BD_Capas[[#This Row],[idcapa]],Capas[],2,0)</f>
        <v>combustible_y_estacionamiento_servicio_pol</v>
      </c>
      <c r="C642" s="3">
        <v>13</v>
      </c>
      <c r="D642" t="s">
        <v>255</v>
      </c>
      <c r="E642" s="20">
        <v>1</v>
      </c>
      <c r="F642" s="21" t="s">
        <v>14</v>
      </c>
      <c r="G642" s="4">
        <v>6</v>
      </c>
      <c r="I642" s="5"/>
      <c r="J642" s="6"/>
    </row>
    <row r="643" spans="1:10" x14ac:dyDescent="0.3">
      <c r="A643" s="1" t="str">
        <f t="shared" si="31"/>
        <v>357</v>
      </c>
      <c r="B643" t="str">
        <f>+VLOOKUP(BD_Capas[[#This Row],[idcapa]],Capas[],2,0)</f>
        <v>combustible_y_estacionamiento_servicio_pol</v>
      </c>
      <c r="C643" s="3">
        <v>14</v>
      </c>
      <c r="D643" t="s">
        <v>256</v>
      </c>
      <c r="E643" s="20"/>
      <c r="F643" s="21"/>
      <c r="G643" s="4"/>
      <c r="I643" s="5"/>
      <c r="J643" s="6"/>
    </row>
    <row r="644" spans="1:10" x14ac:dyDescent="0.3">
      <c r="A644" s="1" t="str">
        <f t="shared" si="31"/>
        <v>357</v>
      </c>
      <c r="B644" t="str">
        <f>+VLOOKUP(BD_Capas[[#This Row],[idcapa]],Capas[],2,0)</f>
        <v>combustible_y_estacionamiento_servicio_pol</v>
      </c>
      <c r="C644" s="3">
        <v>15</v>
      </c>
      <c r="D644" t="s">
        <v>1</v>
      </c>
      <c r="E644" s="20"/>
      <c r="F644" s="21"/>
      <c r="G644" s="4"/>
      <c r="I644" s="28"/>
      <c r="J644" s="29"/>
    </row>
    <row r="645" spans="1:10" x14ac:dyDescent="0.3">
      <c r="A645" s="1" t="str">
        <f t="shared" si="31"/>
        <v>357</v>
      </c>
      <c r="B645" t="str">
        <f>+VLOOKUP(BD_Capas[[#This Row],[idcapa]],Capas[],2,0)</f>
        <v>combustible_y_estacionamiento_servicio_pol</v>
      </c>
      <c r="C645" s="3">
        <v>16</v>
      </c>
      <c r="D645" t="s">
        <v>5</v>
      </c>
      <c r="E645" s="20"/>
      <c r="F645" s="21"/>
      <c r="G645" s="4"/>
      <c r="I645" s="28"/>
      <c r="J645" s="29"/>
    </row>
    <row r="646" spans="1:10" x14ac:dyDescent="0.3">
      <c r="A646" s="1" t="str">
        <f t="shared" si="31"/>
        <v>357</v>
      </c>
      <c r="B646" t="str">
        <f>+VLOOKUP(BD_Capas[[#This Row],[idcapa]],Capas[],2,0)</f>
        <v>combustible_y_estacionamiento_servicio_pol</v>
      </c>
      <c r="C646" s="3">
        <v>17</v>
      </c>
      <c r="D646" t="s">
        <v>19</v>
      </c>
      <c r="E646" s="20">
        <v>1</v>
      </c>
      <c r="F646" s="21" t="s">
        <v>19</v>
      </c>
      <c r="G646" s="4">
        <v>2</v>
      </c>
      <c r="I646" s="28"/>
      <c r="J646" s="29"/>
    </row>
    <row r="647" spans="1:10" x14ac:dyDescent="0.3">
      <c r="A647" s="1" t="str">
        <f t="shared" si="31"/>
        <v>357</v>
      </c>
      <c r="B647" t="str">
        <f>+VLOOKUP(BD_Capas[[#This Row],[idcapa]],Capas[],2,0)</f>
        <v>combustible_y_estacionamiento_servicio_pol</v>
      </c>
      <c r="C647" s="3">
        <v>18</v>
      </c>
      <c r="D647" t="s">
        <v>28</v>
      </c>
      <c r="E647" s="20">
        <v>1</v>
      </c>
      <c r="F647" s="21" t="s">
        <v>28</v>
      </c>
      <c r="G647" s="4">
        <v>1</v>
      </c>
      <c r="I647" s="28"/>
      <c r="J647" s="29"/>
    </row>
    <row r="648" spans="1:10" x14ac:dyDescent="0.3">
      <c r="A648" s="1" t="str">
        <f t="shared" si="31"/>
        <v>357</v>
      </c>
      <c r="B648" t="str">
        <f>+VLOOKUP(BD_Capas[[#This Row],[idcapa]],Capas[],2,0)</f>
        <v>combustible_y_estacionamiento_servicio_pol</v>
      </c>
      <c r="C648" s="3">
        <v>19</v>
      </c>
      <c r="D648" t="s">
        <v>257</v>
      </c>
      <c r="E648" s="20"/>
      <c r="F648" s="21"/>
      <c r="G648" s="4"/>
      <c r="I648" s="28"/>
      <c r="J648" s="29"/>
    </row>
    <row r="649" spans="1:10" x14ac:dyDescent="0.3">
      <c r="A649" s="1" t="str">
        <f t="shared" si="31"/>
        <v>357</v>
      </c>
      <c r="B649" t="str">
        <f>+VLOOKUP(BD_Capas[[#This Row],[idcapa]],Capas[],2,0)</f>
        <v>combustible_y_estacionamiento_servicio_pol</v>
      </c>
      <c r="C649" s="3">
        <v>20</v>
      </c>
      <c r="D649" t="s">
        <v>258</v>
      </c>
      <c r="E649" s="20"/>
      <c r="F649" s="21"/>
      <c r="G649" s="4"/>
      <c r="I649" s="28"/>
      <c r="J649" s="29"/>
    </row>
    <row r="650" spans="1:10" x14ac:dyDescent="0.3">
      <c r="A650" s="37" t="s">
        <v>602</v>
      </c>
      <c r="B650" s="38" t="str">
        <f>+VLOOKUP(BD_Capas[[#This Row],[idcapa]],Capas[],2,0)</f>
        <v>punto_de_interes_en_agua_grada_pol</v>
      </c>
      <c r="C650" s="39">
        <v>1</v>
      </c>
      <c r="D650" s="38" t="s">
        <v>247</v>
      </c>
      <c r="E650" s="20">
        <v>1</v>
      </c>
      <c r="F650" s="21" t="str">
        <f>+BD_Capas[[#This Row],[descripcion_capa]]</f>
        <v>Punto Interés: Grada Agua</v>
      </c>
      <c r="G650" s="40">
        <v>7</v>
      </c>
      <c r="H650" s="38" t="s">
        <v>1377</v>
      </c>
      <c r="I650" s="41" t="str">
        <f>BD_Capas[[#This Row],[idcapa]]&amp;"-"&amp;BD_Capas[[#This Row],[posición_capa]]</f>
        <v>361-0</v>
      </c>
      <c r="J650" s="42">
        <v>0</v>
      </c>
    </row>
    <row r="651" spans="1:10" x14ac:dyDescent="0.3">
      <c r="A651" s="1" t="str">
        <f>+A650</f>
        <v>361</v>
      </c>
      <c r="B651" t="str">
        <f>+VLOOKUP(BD_Capas[[#This Row],[idcapa]],Capas[],2,0)</f>
        <v>punto_de_interes_en_agua_grada_pol</v>
      </c>
      <c r="C651" s="3">
        <v>2</v>
      </c>
      <c r="D651" t="s">
        <v>55</v>
      </c>
      <c r="E651" s="20"/>
      <c r="F651" s="21"/>
      <c r="G651" s="4"/>
      <c r="I651" s="5"/>
      <c r="J651" s="6"/>
    </row>
    <row r="652" spans="1:10" x14ac:dyDescent="0.3">
      <c r="A652" s="1" t="str">
        <f t="shared" ref="A652:A669" si="32">+A651</f>
        <v>361</v>
      </c>
      <c r="B652" t="str">
        <f>+VLOOKUP(BD_Capas[[#This Row],[idcapa]],Capas[],2,0)</f>
        <v>punto_de_interes_en_agua_grada_pol</v>
      </c>
      <c r="C652" s="3">
        <v>3</v>
      </c>
      <c r="D652" t="s">
        <v>248</v>
      </c>
      <c r="E652" s="20"/>
      <c r="F652" s="21"/>
      <c r="G652" s="4"/>
      <c r="I652" s="5"/>
      <c r="J652" s="6"/>
    </row>
    <row r="653" spans="1:10" x14ac:dyDescent="0.3">
      <c r="A653" s="1" t="str">
        <f t="shared" si="32"/>
        <v>361</v>
      </c>
      <c r="B653" t="str">
        <f>+VLOOKUP(BD_Capas[[#This Row],[idcapa]],Capas[],2,0)</f>
        <v>punto_de_interes_en_agua_grada_pol</v>
      </c>
      <c r="C653" s="3">
        <v>4</v>
      </c>
      <c r="D653" t="s">
        <v>249</v>
      </c>
      <c r="E653" s="20"/>
      <c r="F653" s="21"/>
      <c r="G653" s="4"/>
      <c r="I653" s="5"/>
      <c r="J653" s="6"/>
    </row>
    <row r="654" spans="1:10" x14ac:dyDescent="0.3">
      <c r="A654" s="1" t="str">
        <f t="shared" si="32"/>
        <v>361</v>
      </c>
      <c r="B654" t="str">
        <f>+VLOOKUP(BD_Capas[[#This Row],[idcapa]],Capas[],2,0)</f>
        <v>punto_de_interes_en_agua_grada_pol</v>
      </c>
      <c r="C654" s="3">
        <v>5</v>
      </c>
      <c r="D654" t="s">
        <v>250</v>
      </c>
      <c r="E654" s="20">
        <v>1</v>
      </c>
      <c r="F654" s="21" t="s">
        <v>650</v>
      </c>
      <c r="G654" s="4">
        <v>3</v>
      </c>
      <c r="H654" t="str">
        <f>+H650&amp;" - Detalle"</f>
        <v>Punto Interés: Grada Agua - Detalle</v>
      </c>
      <c r="I654" s="28" t="str">
        <f>BD_Capas[[#This Row],[idcapa]]&amp;"-"&amp;BD_Capas[[#This Row],[posición_capa]]</f>
        <v>361-1</v>
      </c>
      <c r="J654" s="29">
        <v>1</v>
      </c>
    </row>
    <row r="655" spans="1:10" x14ac:dyDescent="0.3">
      <c r="A655" s="1" t="str">
        <f t="shared" si="32"/>
        <v>361</v>
      </c>
      <c r="B655" t="str">
        <f>+VLOOKUP(BD_Capas[[#This Row],[idcapa]],Capas[],2,0)</f>
        <v>punto_de_interes_en_agua_grada_pol</v>
      </c>
      <c r="C655" s="3">
        <v>6</v>
      </c>
      <c r="D655" t="s">
        <v>251</v>
      </c>
      <c r="E655" s="20"/>
      <c r="F655" s="21"/>
      <c r="G655" s="4"/>
      <c r="I655" s="5"/>
      <c r="J655" s="6"/>
    </row>
    <row r="656" spans="1:10" x14ac:dyDescent="0.3">
      <c r="A656" s="1" t="str">
        <f t="shared" si="32"/>
        <v>361</v>
      </c>
      <c r="B656" t="str">
        <f>+VLOOKUP(BD_Capas[[#This Row],[idcapa]],Capas[],2,0)</f>
        <v>punto_de_interes_en_agua_grada_pol</v>
      </c>
      <c r="C656" s="3">
        <v>7</v>
      </c>
      <c r="D656" t="s">
        <v>252</v>
      </c>
      <c r="E656" s="20"/>
      <c r="F656" s="21"/>
      <c r="G656" s="4"/>
      <c r="I656" s="5"/>
      <c r="J656" s="6"/>
    </row>
    <row r="657" spans="1:10" x14ac:dyDescent="0.3">
      <c r="A657" s="1" t="str">
        <f t="shared" si="32"/>
        <v>361</v>
      </c>
      <c r="B657" t="str">
        <f>+VLOOKUP(BD_Capas[[#This Row],[idcapa]],Capas[],2,0)</f>
        <v>punto_de_interes_en_agua_grada_pol</v>
      </c>
      <c r="C657" s="3">
        <v>8</v>
      </c>
      <c r="D657" t="s">
        <v>2</v>
      </c>
      <c r="E657" s="20"/>
      <c r="F657" s="21"/>
      <c r="G657" s="4"/>
      <c r="I657" s="5"/>
      <c r="J657" s="6"/>
    </row>
    <row r="658" spans="1:10" x14ac:dyDescent="0.3">
      <c r="A658" s="1" t="str">
        <f t="shared" si="32"/>
        <v>361</v>
      </c>
      <c r="B658" t="str">
        <f>+VLOOKUP(BD_Capas[[#This Row],[idcapa]],Capas[],2,0)</f>
        <v>punto_de_interes_en_agua_grada_pol</v>
      </c>
      <c r="C658" s="3">
        <v>9</v>
      </c>
      <c r="D658" t="s">
        <v>253</v>
      </c>
      <c r="E658" s="20">
        <v>1</v>
      </c>
      <c r="F658" s="21" t="s">
        <v>12</v>
      </c>
      <c r="G658" s="4">
        <v>4</v>
      </c>
      <c r="I658" s="5"/>
      <c r="J658" s="6"/>
    </row>
    <row r="659" spans="1:10" x14ac:dyDescent="0.3">
      <c r="A659" s="1" t="str">
        <f t="shared" si="32"/>
        <v>361</v>
      </c>
      <c r="B659" t="str">
        <f>+VLOOKUP(BD_Capas[[#This Row],[idcapa]],Capas[],2,0)</f>
        <v>punto_de_interes_en_agua_grada_pol</v>
      </c>
      <c r="C659" s="3">
        <v>10</v>
      </c>
      <c r="D659" t="s">
        <v>3</v>
      </c>
      <c r="E659" s="20"/>
      <c r="F659" s="21"/>
      <c r="G659" s="4"/>
      <c r="I659" s="5"/>
      <c r="J659" s="6"/>
    </row>
    <row r="660" spans="1:10" x14ac:dyDescent="0.3">
      <c r="A660" s="1" t="str">
        <f t="shared" si="32"/>
        <v>361</v>
      </c>
      <c r="B660" t="str">
        <f>+VLOOKUP(BD_Capas[[#This Row],[idcapa]],Capas[],2,0)</f>
        <v>punto_de_interes_en_agua_grada_pol</v>
      </c>
      <c r="C660" s="3">
        <v>11</v>
      </c>
      <c r="D660" t="s">
        <v>254</v>
      </c>
      <c r="E660" s="20">
        <v>1</v>
      </c>
      <c r="F660" s="21" t="s">
        <v>13</v>
      </c>
      <c r="G660" s="4">
        <v>5</v>
      </c>
      <c r="I660" s="5"/>
      <c r="J660" s="6"/>
    </row>
    <row r="661" spans="1:10" x14ac:dyDescent="0.3">
      <c r="A661" s="1" t="str">
        <f t="shared" si="32"/>
        <v>361</v>
      </c>
      <c r="B661" t="str">
        <f>+VLOOKUP(BD_Capas[[#This Row],[idcapa]],Capas[],2,0)</f>
        <v>punto_de_interes_en_agua_grada_pol</v>
      </c>
      <c r="C661" s="3">
        <v>12</v>
      </c>
      <c r="D661" t="s">
        <v>4</v>
      </c>
      <c r="E661" s="20"/>
      <c r="F661" s="21"/>
      <c r="G661" s="4"/>
      <c r="I661" s="5"/>
      <c r="J661" s="6"/>
    </row>
    <row r="662" spans="1:10" x14ac:dyDescent="0.3">
      <c r="A662" s="1" t="str">
        <f t="shared" si="32"/>
        <v>361</v>
      </c>
      <c r="B662" t="str">
        <f>+VLOOKUP(BD_Capas[[#This Row],[idcapa]],Capas[],2,0)</f>
        <v>punto_de_interes_en_agua_grada_pol</v>
      </c>
      <c r="C662" s="3">
        <v>13</v>
      </c>
      <c r="D662" t="s">
        <v>255</v>
      </c>
      <c r="E662" s="20">
        <v>1</v>
      </c>
      <c r="F662" s="21" t="s">
        <v>14</v>
      </c>
      <c r="G662" s="4">
        <v>6</v>
      </c>
      <c r="I662" s="5"/>
      <c r="J662" s="6"/>
    </row>
    <row r="663" spans="1:10" x14ac:dyDescent="0.3">
      <c r="A663" s="1" t="str">
        <f t="shared" si="32"/>
        <v>361</v>
      </c>
      <c r="B663" t="str">
        <f>+VLOOKUP(BD_Capas[[#This Row],[idcapa]],Capas[],2,0)</f>
        <v>punto_de_interes_en_agua_grada_pol</v>
      </c>
      <c r="C663" s="3">
        <v>14</v>
      </c>
      <c r="D663" t="s">
        <v>256</v>
      </c>
      <c r="E663" s="20"/>
      <c r="F663" s="21"/>
      <c r="G663" s="4"/>
      <c r="I663" s="5"/>
      <c r="J663" s="6"/>
    </row>
    <row r="664" spans="1:10" x14ac:dyDescent="0.3">
      <c r="A664" s="1" t="str">
        <f t="shared" si="32"/>
        <v>361</v>
      </c>
      <c r="B664" t="str">
        <f>+VLOOKUP(BD_Capas[[#This Row],[idcapa]],Capas[],2,0)</f>
        <v>punto_de_interes_en_agua_grada_pol</v>
      </c>
      <c r="C664" s="3">
        <v>15</v>
      </c>
      <c r="D664" t="s">
        <v>1</v>
      </c>
      <c r="E664" s="20"/>
      <c r="F664" s="21"/>
      <c r="G664" s="4"/>
      <c r="I664" s="28"/>
      <c r="J664" s="29"/>
    </row>
    <row r="665" spans="1:10" x14ac:dyDescent="0.3">
      <c r="A665" s="1" t="str">
        <f t="shared" si="32"/>
        <v>361</v>
      </c>
      <c r="B665" t="str">
        <f>+VLOOKUP(BD_Capas[[#This Row],[idcapa]],Capas[],2,0)</f>
        <v>punto_de_interes_en_agua_grada_pol</v>
      </c>
      <c r="C665" s="3">
        <v>16</v>
      </c>
      <c r="D665" t="s">
        <v>5</v>
      </c>
      <c r="E665" s="20"/>
      <c r="F665" s="21"/>
      <c r="G665" s="4"/>
      <c r="I665" s="28"/>
      <c r="J665" s="29"/>
    </row>
    <row r="666" spans="1:10" x14ac:dyDescent="0.3">
      <c r="A666" s="1" t="str">
        <f t="shared" si="32"/>
        <v>361</v>
      </c>
      <c r="B666" t="str">
        <f>+VLOOKUP(BD_Capas[[#This Row],[idcapa]],Capas[],2,0)</f>
        <v>punto_de_interes_en_agua_grada_pol</v>
      </c>
      <c r="C666" s="3">
        <v>17</v>
      </c>
      <c r="D666" t="s">
        <v>19</v>
      </c>
      <c r="E666" s="20">
        <v>1</v>
      </c>
      <c r="F666" s="21" t="s">
        <v>19</v>
      </c>
      <c r="G666" s="4">
        <v>2</v>
      </c>
      <c r="I666" s="28"/>
      <c r="J666" s="29"/>
    </row>
    <row r="667" spans="1:10" x14ac:dyDescent="0.3">
      <c r="A667" s="1" t="str">
        <f t="shared" si="32"/>
        <v>361</v>
      </c>
      <c r="B667" t="str">
        <f>+VLOOKUP(BD_Capas[[#This Row],[idcapa]],Capas[],2,0)</f>
        <v>punto_de_interes_en_agua_grada_pol</v>
      </c>
      <c r="C667" s="3">
        <v>18</v>
      </c>
      <c r="D667" t="s">
        <v>28</v>
      </c>
      <c r="E667" s="20">
        <v>1</v>
      </c>
      <c r="F667" s="21" t="s">
        <v>28</v>
      </c>
      <c r="G667" s="4">
        <v>1</v>
      </c>
      <c r="I667" s="28"/>
      <c r="J667" s="29"/>
    </row>
    <row r="668" spans="1:10" x14ac:dyDescent="0.3">
      <c r="A668" s="1" t="str">
        <f t="shared" si="32"/>
        <v>361</v>
      </c>
      <c r="B668" t="str">
        <f>+VLOOKUP(BD_Capas[[#This Row],[idcapa]],Capas[],2,0)</f>
        <v>punto_de_interes_en_agua_grada_pol</v>
      </c>
      <c r="C668" s="3">
        <v>19</v>
      </c>
      <c r="D668" t="s">
        <v>257</v>
      </c>
      <c r="E668" s="20"/>
      <c r="F668" s="21"/>
      <c r="G668" s="4"/>
      <c r="I668" s="28"/>
      <c r="J668" s="29"/>
    </row>
    <row r="669" spans="1:10" x14ac:dyDescent="0.3">
      <c r="A669" s="1" t="str">
        <f t="shared" si="32"/>
        <v>361</v>
      </c>
      <c r="B669" t="str">
        <f>+VLOOKUP(BD_Capas[[#This Row],[idcapa]],Capas[],2,0)</f>
        <v>punto_de_interes_en_agua_grada_pol</v>
      </c>
      <c r="C669" s="3">
        <v>20</v>
      </c>
      <c r="D669" t="s">
        <v>258</v>
      </c>
      <c r="E669" s="20"/>
      <c r="F669" s="21"/>
      <c r="G669" s="4"/>
      <c r="I669" s="28"/>
      <c r="J669" s="29"/>
    </row>
    <row r="670" spans="1:10" x14ac:dyDescent="0.3">
      <c r="A670" s="37" t="s">
        <v>32</v>
      </c>
      <c r="B670" s="38" t="str">
        <f>+VLOOKUP(BD_Capas[[#This Row],[idcapa]],Capas[],2,0)</f>
        <v>curso_agua_estero</v>
      </c>
      <c r="C670" s="39">
        <v>1</v>
      </c>
      <c r="D670" s="38" t="s">
        <v>247</v>
      </c>
      <c r="E670" s="20">
        <v>1</v>
      </c>
      <c r="F670" s="21" t="str">
        <f>+BD_Capas[[#This Row],[descripcion_capa]]</f>
        <v>Curso Agua: Estero</v>
      </c>
      <c r="G670" s="40">
        <v>7</v>
      </c>
      <c r="H670" s="38" t="s">
        <v>1379</v>
      </c>
      <c r="I670" s="41" t="str">
        <f>BD_Capas[[#This Row],[idcapa]]&amp;"-"&amp;BD_Capas[[#This Row],[posición_capa]]</f>
        <v>401-0</v>
      </c>
      <c r="J670" s="42">
        <v>0</v>
      </c>
    </row>
    <row r="671" spans="1:10" x14ac:dyDescent="0.3">
      <c r="A671" s="1" t="str">
        <f>+A670</f>
        <v>401</v>
      </c>
      <c r="B671" t="str">
        <f>+VLOOKUP(BD_Capas[[#This Row],[idcapa]],Capas[],2,0)</f>
        <v>curso_agua_estero</v>
      </c>
      <c r="C671" s="3">
        <v>2</v>
      </c>
      <c r="D671" t="s">
        <v>55</v>
      </c>
      <c r="E671" s="20"/>
      <c r="F671" s="21"/>
      <c r="G671" s="4"/>
      <c r="I671" s="5"/>
      <c r="J671" s="6"/>
    </row>
    <row r="672" spans="1:10" x14ac:dyDescent="0.3">
      <c r="A672" s="1" t="str">
        <f t="shared" ref="A672:A689" si="33">+A671</f>
        <v>401</v>
      </c>
      <c r="B672" t="str">
        <f>+VLOOKUP(BD_Capas[[#This Row],[idcapa]],Capas[],2,0)</f>
        <v>curso_agua_estero</v>
      </c>
      <c r="C672" s="3">
        <v>3</v>
      </c>
      <c r="D672" t="s">
        <v>248</v>
      </c>
      <c r="E672" s="20"/>
      <c r="F672" s="21"/>
      <c r="G672" s="4"/>
      <c r="I672" s="5"/>
      <c r="J672" s="6"/>
    </row>
    <row r="673" spans="1:10" x14ac:dyDescent="0.3">
      <c r="A673" s="1" t="str">
        <f t="shared" si="33"/>
        <v>401</v>
      </c>
      <c r="B673" t="str">
        <f>+VLOOKUP(BD_Capas[[#This Row],[idcapa]],Capas[],2,0)</f>
        <v>curso_agua_estero</v>
      </c>
      <c r="C673" s="3">
        <v>4</v>
      </c>
      <c r="D673" t="s">
        <v>249</v>
      </c>
      <c r="E673" s="20"/>
      <c r="F673" s="21"/>
      <c r="G673" s="4"/>
      <c r="I673" s="5"/>
      <c r="J673" s="6"/>
    </row>
    <row r="674" spans="1:10" x14ac:dyDescent="0.3">
      <c r="A674" s="1" t="str">
        <f t="shared" si="33"/>
        <v>401</v>
      </c>
      <c r="B674" t="str">
        <f>+VLOOKUP(BD_Capas[[#This Row],[idcapa]],Capas[],2,0)</f>
        <v>curso_agua_estero</v>
      </c>
      <c r="C674" s="3">
        <v>5</v>
      </c>
      <c r="D674" t="s">
        <v>250</v>
      </c>
      <c r="E674" s="20">
        <v>1</v>
      </c>
      <c r="F674" s="21" t="s">
        <v>650</v>
      </c>
      <c r="G674" s="4">
        <v>3</v>
      </c>
      <c r="H674" t="str">
        <f>+H670&amp;" - Detalle"</f>
        <v>Curso Agua: Estero - Detalle</v>
      </c>
      <c r="I674" s="28" t="str">
        <f>BD_Capas[[#This Row],[idcapa]]&amp;"-"&amp;BD_Capas[[#This Row],[posición_capa]]</f>
        <v>401-1</v>
      </c>
      <c r="J674" s="29">
        <v>1</v>
      </c>
    </row>
    <row r="675" spans="1:10" x14ac:dyDescent="0.3">
      <c r="A675" s="1" t="str">
        <f t="shared" si="33"/>
        <v>401</v>
      </c>
      <c r="B675" t="str">
        <f>+VLOOKUP(BD_Capas[[#This Row],[idcapa]],Capas[],2,0)</f>
        <v>curso_agua_estero</v>
      </c>
      <c r="C675" s="3">
        <v>6</v>
      </c>
      <c r="D675" t="s">
        <v>251</v>
      </c>
      <c r="E675" s="20"/>
      <c r="F675" s="21"/>
      <c r="G675" s="4"/>
      <c r="I675" s="5"/>
      <c r="J675" s="6"/>
    </row>
    <row r="676" spans="1:10" x14ac:dyDescent="0.3">
      <c r="A676" s="1" t="str">
        <f t="shared" si="33"/>
        <v>401</v>
      </c>
      <c r="B676" t="str">
        <f>+VLOOKUP(BD_Capas[[#This Row],[idcapa]],Capas[],2,0)</f>
        <v>curso_agua_estero</v>
      </c>
      <c r="C676" s="3">
        <v>7</v>
      </c>
      <c r="D676" t="s">
        <v>252</v>
      </c>
      <c r="E676" s="20"/>
      <c r="F676" s="21"/>
      <c r="G676" s="4"/>
      <c r="I676" s="5"/>
      <c r="J676" s="6"/>
    </row>
    <row r="677" spans="1:10" x14ac:dyDescent="0.3">
      <c r="A677" s="1" t="str">
        <f t="shared" si="33"/>
        <v>401</v>
      </c>
      <c r="B677" t="str">
        <f>+VLOOKUP(BD_Capas[[#This Row],[idcapa]],Capas[],2,0)</f>
        <v>curso_agua_estero</v>
      </c>
      <c r="C677" s="3">
        <v>8</v>
      </c>
      <c r="D677" t="s">
        <v>2</v>
      </c>
      <c r="E677" s="20"/>
      <c r="F677" s="21"/>
      <c r="G677" s="4"/>
      <c r="I677" s="5"/>
      <c r="J677" s="6"/>
    </row>
    <row r="678" spans="1:10" x14ac:dyDescent="0.3">
      <c r="A678" s="1" t="str">
        <f t="shared" si="33"/>
        <v>401</v>
      </c>
      <c r="B678" t="str">
        <f>+VLOOKUP(BD_Capas[[#This Row],[idcapa]],Capas[],2,0)</f>
        <v>curso_agua_estero</v>
      </c>
      <c r="C678" s="3">
        <v>9</v>
      </c>
      <c r="D678" t="s">
        <v>253</v>
      </c>
      <c r="E678" s="20">
        <v>1</v>
      </c>
      <c r="F678" s="21" t="s">
        <v>12</v>
      </c>
      <c r="G678" s="4">
        <v>4</v>
      </c>
      <c r="I678" s="5"/>
      <c r="J678" s="6"/>
    </row>
    <row r="679" spans="1:10" x14ac:dyDescent="0.3">
      <c r="A679" s="1" t="str">
        <f t="shared" si="33"/>
        <v>401</v>
      </c>
      <c r="B679" t="str">
        <f>+VLOOKUP(BD_Capas[[#This Row],[idcapa]],Capas[],2,0)</f>
        <v>curso_agua_estero</v>
      </c>
      <c r="C679" s="3">
        <v>10</v>
      </c>
      <c r="D679" t="s">
        <v>3</v>
      </c>
      <c r="E679" s="20"/>
      <c r="F679" s="21"/>
      <c r="G679" s="4"/>
      <c r="I679" s="5"/>
      <c r="J679" s="6"/>
    </row>
    <row r="680" spans="1:10" x14ac:dyDescent="0.3">
      <c r="A680" s="1" t="str">
        <f t="shared" si="33"/>
        <v>401</v>
      </c>
      <c r="B680" t="str">
        <f>+VLOOKUP(BD_Capas[[#This Row],[idcapa]],Capas[],2,0)</f>
        <v>curso_agua_estero</v>
      </c>
      <c r="C680" s="3">
        <v>11</v>
      </c>
      <c r="D680" t="s">
        <v>254</v>
      </c>
      <c r="E680" s="20">
        <v>1</v>
      </c>
      <c r="F680" s="21" t="s">
        <v>13</v>
      </c>
      <c r="G680" s="4">
        <v>5</v>
      </c>
      <c r="I680" s="5"/>
      <c r="J680" s="6"/>
    </row>
    <row r="681" spans="1:10" x14ac:dyDescent="0.3">
      <c r="A681" s="1" t="str">
        <f t="shared" si="33"/>
        <v>401</v>
      </c>
      <c r="B681" t="str">
        <f>+VLOOKUP(BD_Capas[[#This Row],[idcapa]],Capas[],2,0)</f>
        <v>curso_agua_estero</v>
      </c>
      <c r="C681" s="3">
        <v>12</v>
      </c>
      <c r="D681" t="s">
        <v>4</v>
      </c>
      <c r="E681" s="20"/>
      <c r="F681" s="21"/>
      <c r="G681" s="4"/>
      <c r="I681" s="5"/>
      <c r="J681" s="6"/>
    </row>
    <row r="682" spans="1:10" x14ac:dyDescent="0.3">
      <c r="A682" s="1" t="str">
        <f t="shared" si="33"/>
        <v>401</v>
      </c>
      <c r="B682" t="str">
        <f>+VLOOKUP(BD_Capas[[#This Row],[idcapa]],Capas[],2,0)</f>
        <v>curso_agua_estero</v>
      </c>
      <c r="C682" s="3">
        <v>13</v>
      </c>
      <c r="D682" t="s">
        <v>255</v>
      </c>
      <c r="E682" s="20">
        <v>1</v>
      </c>
      <c r="F682" s="21" t="s">
        <v>14</v>
      </c>
      <c r="G682" s="4">
        <v>6</v>
      </c>
      <c r="I682" s="5"/>
      <c r="J682" s="6"/>
    </row>
    <row r="683" spans="1:10" x14ac:dyDescent="0.3">
      <c r="A683" s="1" t="str">
        <f t="shared" si="33"/>
        <v>401</v>
      </c>
      <c r="B683" t="str">
        <f>+VLOOKUP(BD_Capas[[#This Row],[idcapa]],Capas[],2,0)</f>
        <v>curso_agua_estero</v>
      </c>
      <c r="C683" s="3">
        <v>14</v>
      </c>
      <c r="D683" t="s">
        <v>256</v>
      </c>
      <c r="E683" s="20"/>
      <c r="F683" s="21"/>
      <c r="G683" s="4"/>
      <c r="I683" s="5"/>
      <c r="J683" s="6"/>
    </row>
    <row r="684" spans="1:10" x14ac:dyDescent="0.3">
      <c r="A684" s="1" t="str">
        <f t="shared" si="33"/>
        <v>401</v>
      </c>
      <c r="B684" t="str">
        <f>+VLOOKUP(BD_Capas[[#This Row],[idcapa]],Capas[],2,0)</f>
        <v>curso_agua_estero</v>
      </c>
      <c r="C684" s="3">
        <v>15</v>
      </c>
      <c r="D684" t="s">
        <v>1</v>
      </c>
      <c r="E684" s="20"/>
      <c r="F684" s="21"/>
      <c r="G684" s="4"/>
      <c r="I684" s="28"/>
      <c r="J684" s="29"/>
    </row>
    <row r="685" spans="1:10" x14ac:dyDescent="0.3">
      <c r="A685" s="1" t="str">
        <f t="shared" si="33"/>
        <v>401</v>
      </c>
      <c r="B685" t="str">
        <f>+VLOOKUP(BD_Capas[[#This Row],[idcapa]],Capas[],2,0)</f>
        <v>curso_agua_estero</v>
      </c>
      <c r="C685" s="3">
        <v>16</v>
      </c>
      <c r="D685" t="s">
        <v>5</v>
      </c>
      <c r="E685" s="20"/>
      <c r="F685" s="21"/>
      <c r="G685" s="4"/>
      <c r="I685" s="28"/>
      <c r="J685" s="29"/>
    </row>
    <row r="686" spans="1:10" x14ac:dyDescent="0.3">
      <c r="A686" s="1" t="str">
        <f t="shared" si="33"/>
        <v>401</v>
      </c>
      <c r="B686" t="str">
        <f>+VLOOKUP(BD_Capas[[#This Row],[idcapa]],Capas[],2,0)</f>
        <v>curso_agua_estero</v>
      </c>
      <c r="C686" s="3">
        <v>17</v>
      </c>
      <c r="D686" t="s">
        <v>19</v>
      </c>
      <c r="E686" s="20">
        <v>1</v>
      </c>
      <c r="F686" s="21" t="s">
        <v>19</v>
      </c>
      <c r="G686" s="4">
        <v>2</v>
      </c>
      <c r="I686" s="28"/>
      <c r="J686" s="29"/>
    </row>
    <row r="687" spans="1:10" x14ac:dyDescent="0.3">
      <c r="A687" s="1" t="str">
        <f t="shared" si="33"/>
        <v>401</v>
      </c>
      <c r="B687" t="str">
        <f>+VLOOKUP(BD_Capas[[#This Row],[idcapa]],Capas[],2,0)</f>
        <v>curso_agua_estero</v>
      </c>
      <c r="C687" s="3">
        <v>18</v>
      </c>
      <c r="D687" t="s">
        <v>28</v>
      </c>
      <c r="E687" s="20">
        <v>1</v>
      </c>
      <c r="F687" s="21" t="s">
        <v>28</v>
      </c>
      <c r="G687" s="4">
        <v>1</v>
      </c>
      <c r="I687" s="28"/>
      <c r="J687" s="29"/>
    </row>
    <row r="688" spans="1:10" x14ac:dyDescent="0.3">
      <c r="A688" s="1" t="str">
        <f t="shared" si="33"/>
        <v>401</v>
      </c>
      <c r="B688" t="str">
        <f>+VLOOKUP(BD_Capas[[#This Row],[idcapa]],Capas[],2,0)</f>
        <v>curso_agua_estero</v>
      </c>
      <c r="C688" s="3">
        <v>19</v>
      </c>
      <c r="D688" t="s">
        <v>257</v>
      </c>
      <c r="E688" s="20"/>
      <c r="F688" s="21"/>
      <c r="G688" s="4"/>
      <c r="I688" s="28"/>
      <c r="J688" s="29"/>
    </row>
    <row r="689" spans="1:10" x14ac:dyDescent="0.3">
      <c r="A689" s="1" t="str">
        <f t="shared" si="33"/>
        <v>401</v>
      </c>
      <c r="B689" t="str">
        <f>+VLOOKUP(BD_Capas[[#This Row],[idcapa]],Capas[],2,0)</f>
        <v>curso_agua_estero</v>
      </c>
      <c r="C689" s="3">
        <v>20</v>
      </c>
      <c r="D689" t="s">
        <v>258</v>
      </c>
      <c r="E689" s="20"/>
      <c r="F689" s="21"/>
      <c r="G689" s="4"/>
      <c r="I689" s="28"/>
      <c r="J689" s="29"/>
    </row>
    <row r="690" spans="1:10" x14ac:dyDescent="0.3">
      <c r="A690" s="37" t="s">
        <v>641</v>
      </c>
      <c r="B690" s="38" t="str">
        <f>+VLOOKUP(BD_Capas[[#This Row],[idcapa]],Capas[],2,0)</f>
        <v>curso_agua_canal</v>
      </c>
      <c r="C690" s="39">
        <v>1</v>
      </c>
      <c r="D690" s="38" t="s">
        <v>247</v>
      </c>
      <c r="E690" s="20">
        <v>1</v>
      </c>
      <c r="F690" s="21" t="str">
        <f>+BD_Capas[[#This Row],[descripcion_capa]]</f>
        <v>Curso Agua: Canal</v>
      </c>
      <c r="G690" s="40">
        <v>7</v>
      </c>
      <c r="H690" s="38" t="s">
        <v>1380</v>
      </c>
      <c r="I690" s="41" t="str">
        <f>BD_Capas[[#This Row],[idcapa]]&amp;"-"&amp;BD_Capas[[#This Row],[posición_capa]]</f>
        <v>402-0</v>
      </c>
      <c r="J690" s="42">
        <v>0</v>
      </c>
    </row>
    <row r="691" spans="1:10" x14ac:dyDescent="0.3">
      <c r="A691" s="1" t="str">
        <f>+A690</f>
        <v>402</v>
      </c>
      <c r="B691" t="str">
        <f>+VLOOKUP(BD_Capas[[#This Row],[idcapa]],Capas[],2,0)</f>
        <v>curso_agua_canal</v>
      </c>
      <c r="C691" s="3">
        <v>2</v>
      </c>
      <c r="D691" t="s">
        <v>55</v>
      </c>
      <c r="E691" s="20"/>
      <c r="F691" s="21"/>
      <c r="G691" s="4"/>
      <c r="I691" s="5"/>
      <c r="J691" s="6"/>
    </row>
    <row r="692" spans="1:10" x14ac:dyDescent="0.3">
      <c r="A692" s="1" t="str">
        <f t="shared" ref="A692:A709" si="34">+A691</f>
        <v>402</v>
      </c>
      <c r="B692" t="str">
        <f>+VLOOKUP(BD_Capas[[#This Row],[idcapa]],Capas[],2,0)</f>
        <v>curso_agua_canal</v>
      </c>
      <c r="C692" s="3">
        <v>3</v>
      </c>
      <c r="D692" t="s">
        <v>248</v>
      </c>
      <c r="E692" s="20"/>
      <c r="F692" s="21"/>
      <c r="G692" s="4"/>
      <c r="I692" s="5"/>
      <c r="J692" s="6"/>
    </row>
    <row r="693" spans="1:10" x14ac:dyDescent="0.3">
      <c r="A693" s="1" t="str">
        <f t="shared" si="34"/>
        <v>402</v>
      </c>
      <c r="B693" t="str">
        <f>+VLOOKUP(BD_Capas[[#This Row],[idcapa]],Capas[],2,0)</f>
        <v>curso_agua_canal</v>
      </c>
      <c r="C693" s="3">
        <v>4</v>
      </c>
      <c r="D693" t="s">
        <v>249</v>
      </c>
      <c r="E693" s="20"/>
      <c r="F693" s="21"/>
      <c r="G693" s="4"/>
      <c r="I693" s="5"/>
      <c r="J693" s="6"/>
    </row>
    <row r="694" spans="1:10" x14ac:dyDescent="0.3">
      <c r="A694" s="1" t="str">
        <f t="shared" si="34"/>
        <v>402</v>
      </c>
      <c r="B694" t="str">
        <f>+VLOOKUP(BD_Capas[[#This Row],[idcapa]],Capas[],2,0)</f>
        <v>curso_agua_canal</v>
      </c>
      <c r="C694" s="3">
        <v>5</v>
      </c>
      <c r="D694" t="s">
        <v>250</v>
      </c>
      <c r="E694" s="20">
        <v>1</v>
      </c>
      <c r="F694" s="21" t="s">
        <v>650</v>
      </c>
      <c r="G694" s="4">
        <v>3</v>
      </c>
      <c r="H694" t="str">
        <f>+H690&amp;" - Detalle"</f>
        <v>Curso Agua: Canal - Detalle</v>
      </c>
      <c r="I694" s="28" t="str">
        <f>BD_Capas[[#This Row],[idcapa]]&amp;"-"&amp;BD_Capas[[#This Row],[posición_capa]]</f>
        <v>402-1</v>
      </c>
      <c r="J694" s="29">
        <v>1</v>
      </c>
    </row>
    <row r="695" spans="1:10" x14ac:dyDescent="0.3">
      <c r="A695" s="1" t="str">
        <f t="shared" si="34"/>
        <v>402</v>
      </c>
      <c r="B695" t="str">
        <f>+VLOOKUP(BD_Capas[[#This Row],[idcapa]],Capas[],2,0)</f>
        <v>curso_agua_canal</v>
      </c>
      <c r="C695" s="3">
        <v>6</v>
      </c>
      <c r="D695" t="s">
        <v>251</v>
      </c>
      <c r="E695" s="20"/>
      <c r="F695" s="21"/>
      <c r="G695" s="4"/>
      <c r="I695" s="5"/>
      <c r="J695" s="6"/>
    </row>
    <row r="696" spans="1:10" x14ac:dyDescent="0.3">
      <c r="A696" s="1" t="str">
        <f t="shared" si="34"/>
        <v>402</v>
      </c>
      <c r="B696" t="str">
        <f>+VLOOKUP(BD_Capas[[#This Row],[idcapa]],Capas[],2,0)</f>
        <v>curso_agua_canal</v>
      </c>
      <c r="C696" s="3">
        <v>7</v>
      </c>
      <c r="D696" t="s">
        <v>252</v>
      </c>
      <c r="E696" s="20"/>
      <c r="F696" s="21"/>
      <c r="G696" s="4"/>
      <c r="I696" s="5"/>
      <c r="J696" s="6"/>
    </row>
    <row r="697" spans="1:10" x14ac:dyDescent="0.3">
      <c r="A697" s="1" t="str">
        <f t="shared" si="34"/>
        <v>402</v>
      </c>
      <c r="B697" t="str">
        <f>+VLOOKUP(BD_Capas[[#This Row],[idcapa]],Capas[],2,0)</f>
        <v>curso_agua_canal</v>
      </c>
      <c r="C697" s="3">
        <v>8</v>
      </c>
      <c r="D697" t="s">
        <v>2</v>
      </c>
      <c r="E697" s="20"/>
      <c r="F697" s="21"/>
      <c r="G697" s="4"/>
      <c r="I697" s="5"/>
      <c r="J697" s="6"/>
    </row>
    <row r="698" spans="1:10" x14ac:dyDescent="0.3">
      <c r="A698" s="1" t="str">
        <f t="shared" si="34"/>
        <v>402</v>
      </c>
      <c r="B698" t="str">
        <f>+VLOOKUP(BD_Capas[[#This Row],[idcapa]],Capas[],2,0)</f>
        <v>curso_agua_canal</v>
      </c>
      <c r="C698" s="3">
        <v>9</v>
      </c>
      <c r="D698" t="s">
        <v>253</v>
      </c>
      <c r="E698" s="20">
        <v>1</v>
      </c>
      <c r="F698" s="21" t="s">
        <v>12</v>
      </c>
      <c r="G698" s="4">
        <v>4</v>
      </c>
      <c r="I698" s="5"/>
      <c r="J698" s="6"/>
    </row>
    <row r="699" spans="1:10" x14ac:dyDescent="0.3">
      <c r="A699" s="1" t="str">
        <f t="shared" si="34"/>
        <v>402</v>
      </c>
      <c r="B699" t="str">
        <f>+VLOOKUP(BD_Capas[[#This Row],[idcapa]],Capas[],2,0)</f>
        <v>curso_agua_canal</v>
      </c>
      <c r="C699" s="3">
        <v>10</v>
      </c>
      <c r="D699" t="s">
        <v>3</v>
      </c>
      <c r="E699" s="20"/>
      <c r="F699" s="21"/>
      <c r="G699" s="4"/>
      <c r="I699" s="5"/>
      <c r="J699" s="6"/>
    </row>
    <row r="700" spans="1:10" x14ac:dyDescent="0.3">
      <c r="A700" s="1" t="str">
        <f t="shared" si="34"/>
        <v>402</v>
      </c>
      <c r="B700" t="str">
        <f>+VLOOKUP(BD_Capas[[#This Row],[idcapa]],Capas[],2,0)</f>
        <v>curso_agua_canal</v>
      </c>
      <c r="C700" s="3">
        <v>11</v>
      </c>
      <c r="D700" t="s">
        <v>254</v>
      </c>
      <c r="E700" s="20">
        <v>1</v>
      </c>
      <c r="F700" s="21" t="s">
        <v>13</v>
      </c>
      <c r="G700" s="4">
        <v>5</v>
      </c>
      <c r="I700" s="5"/>
      <c r="J700" s="6"/>
    </row>
    <row r="701" spans="1:10" x14ac:dyDescent="0.3">
      <c r="A701" s="1" t="str">
        <f t="shared" si="34"/>
        <v>402</v>
      </c>
      <c r="B701" t="str">
        <f>+VLOOKUP(BD_Capas[[#This Row],[idcapa]],Capas[],2,0)</f>
        <v>curso_agua_canal</v>
      </c>
      <c r="C701" s="3">
        <v>12</v>
      </c>
      <c r="D701" t="s">
        <v>4</v>
      </c>
      <c r="E701" s="20"/>
      <c r="F701" s="21"/>
      <c r="G701" s="4"/>
      <c r="I701" s="5"/>
      <c r="J701" s="6"/>
    </row>
    <row r="702" spans="1:10" x14ac:dyDescent="0.3">
      <c r="A702" s="1" t="str">
        <f t="shared" si="34"/>
        <v>402</v>
      </c>
      <c r="B702" t="str">
        <f>+VLOOKUP(BD_Capas[[#This Row],[idcapa]],Capas[],2,0)</f>
        <v>curso_agua_canal</v>
      </c>
      <c r="C702" s="3">
        <v>13</v>
      </c>
      <c r="D702" t="s">
        <v>255</v>
      </c>
      <c r="E702" s="20">
        <v>1</v>
      </c>
      <c r="F702" s="21" t="s">
        <v>14</v>
      </c>
      <c r="G702" s="4">
        <v>6</v>
      </c>
      <c r="I702" s="5"/>
      <c r="J702" s="6"/>
    </row>
    <row r="703" spans="1:10" x14ac:dyDescent="0.3">
      <c r="A703" s="1" t="str">
        <f t="shared" si="34"/>
        <v>402</v>
      </c>
      <c r="B703" t="str">
        <f>+VLOOKUP(BD_Capas[[#This Row],[idcapa]],Capas[],2,0)</f>
        <v>curso_agua_canal</v>
      </c>
      <c r="C703" s="3">
        <v>14</v>
      </c>
      <c r="D703" t="s">
        <v>256</v>
      </c>
      <c r="E703" s="20"/>
      <c r="F703" s="21"/>
      <c r="G703" s="4"/>
      <c r="I703" s="5"/>
      <c r="J703" s="6"/>
    </row>
    <row r="704" spans="1:10" x14ac:dyDescent="0.3">
      <c r="A704" s="1" t="str">
        <f t="shared" si="34"/>
        <v>402</v>
      </c>
      <c r="B704" t="str">
        <f>+VLOOKUP(BD_Capas[[#This Row],[idcapa]],Capas[],2,0)</f>
        <v>curso_agua_canal</v>
      </c>
      <c r="C704" s="3">
        <v>15</v>
      </c>
      <c r="D704" t="s">
        <v>1</v>
      </c>
      <c r="E704" s="20"/>
      <c r="F704" s="21"/>
      <c r="G704" s="4"/>
      <c r="I704" s="28"/>
      <c r="J704" s="29"/>
    </row>
    <row r="705" spans="1:10" x14ac:dyDescent="0.3">
      <c r="A705" s="1" t="str">
        <f t="shared" si="34"/>
        <v>402</v>
      </c>
      <c r="B705" t="str">
        <f>+VLOOKUP(BD_Capas[[#This Row],[idcapa]],Capas[],2,0)</f>
        <v>curso_agua_canal</v>
      </c>
      <c r="C705" s="3">
        <v>16</v>
      </c>
      <c r="D705" t="s">
        <v>5</v>
      </c>
      <c r="E705" s="20"/>
      <c r="F705" s="21"/>
      <c r="G705" s="4"/>
      <c r="I705" s="28"/>
      <c r="J705" s="29"/>
    </row>
    <row r="706" spans="1:10" x14ac:dyDescent="0.3">
      <c r="A706" s="1" t="str">
        <f t="shared" si="34"/>
        <v>402</v>
      </c>
      <c r="B706" t="str">
        <f>+VLOOKUP(BD_Capas[[#This Row],[idcapa]],Capas[],2,0)</f>
        <v>curso_agua_canal</v>
      </c>
      <c r="C706" s="3">
        <v>17</v>
      </c>
      <c r="D706" t="s">
        <v>19</v>
      </c>
      <c r="E706" s="20">
        <v>1</v>
      </c>
      <c r="F706" s="21" t="s">
        <v>19</v>
      </c>
      <c r="G706" s="4">
        <v>2</v>
      </c>
      <c r="I706" s="28"/>
      <c r="J706" s="29"/>
    </row>
    <row r="707" spans="1:10" x14ac:dyDescent="0.3">
      <c r="A707" s="1" t="str">
        <f t="shared" si="34"/>
        <v>402</v>
      </c>
      <c r="B707" t="str">
        <f>+VLOOKUP(BD_Capas[[#This Row],[idcapa]],Capas[],2,0)</f>
        <v>curso_agua_canal</v>
      </c>
      <c r="C707" s="3">
        <v>18</v>
      </c>
      <c r="D707" t="s">
        <v>28</v>
      </c>
      <c r="E707" s="20">
        <v>1</v>
      </c>
      <c r="F707" s="21" t="s">
        <v>28</v>
      </c>
      <c r="G707" s="4">
        <v>1</v>
      </c>
      <c r="I707" s="28"/>
      <c r="J707" s="29"/>
    </row>
    <row r="708" spans="1:10" x14ac:dyDescent="0.3">
      <c r="A708" s="1" t="str">
        <f t="shared" si="34"/>
        <v>402</v>
      </c>
      <c r="B708" t="str">
        <f>+VLOOKUP(BD_Capas[[#This Row],[idcapa]],Capas[],2,0)</f>
        <v>curso_agua_canal</v>
      </c>
      <c r="C708" s="3">
        <v>19</v>
      </c>
      <c r="D708" t="s">
        <v>257</v>
      </c>
      <c r="E708" s="20"/>
      <c r="F708" s="21"/>
      <c r="G708" s="4"/>
      <c r="I708" s="28"/>
      <c r="J708" s="29"/>
    </row>
    <row r="709" spans="1:10" x14ac:dyDescent="0.3">
      <c r="A709" s="1" t="str">
        <f t="shared" si="34"/>
        <v>402</v>
      </c>
      <c r="B709" t="str">
        <f>+VLOOKUP(BD_Capas[[#This Row],[idcapa]],Capas[],2,0)</f>
        <v>curso_agua_canal</v>
      </c>
      <c r="C709" s="3">
        <v>20</v>
      </c>
      <c r="D709" t="s">
        <v>258</v>
      </c>
      <c r="E709" s="20"/>
      <c r="F709" s="21"/>
      <c r="G709" s="4"/>
      <c r="I709" s="28"/>
      <c r="J709" s="29"/>
    </row>
    <row r="710" spans="1:10" x14ac:dyDescent="0.3">
      <c r="A710" s="37" t="s">
        <v>642</v>
      </c>
      <c r="B710" s="38" t="str">
        <f>+VLOOKUP(BD_Capas[[#This Row],[idcapa]],Capas[],2,0)</f>
        <v>curso_agua_rio</v>
      </c>
      <c r="C710" s="39">
        <v>1</v>
      </c>
      <c r="D710" s="38" t="s">
        <v>247</v>
      </c>
      <c r="E710" s="20">
        <v>1</v>
      </c>
      <c r="F710" s="21" t="str">
        <f>+BD_Capas[[#This Row],[descripcion_capa]]</f>
        <v>Curso Agua: Río</v>
      </c>
      <c r="G710" s="40">
        <v>7</v>
      </c>
      <c r="H710" s="38" t="s">
        <v>1381</v>
      </c>
      <c r="I710" s="41" t="str">
        <f>BD_Capas[[#This Row],[idcapa]]&amp;"-"&amp;BD_Capas[[#This Row],[posición_capa]]</f>
        <v>403-0</v>
      </c>
      <c r="J710" s="42">
        <v>0</v>
      </c>
    </row>
    <row r="711" spans="1:10" x14ac:dyDescent="0.3">
      <c r="A711" s="1" t="str">
        <f>+A710</f>
        <v>403</v>
      </c>
      <c r="B711" t="str">
        <f>+VLOOKUP(BD_Capas[[#This Row],[idcapa]],Capas[],2,0)</f>
        <v>curso_agua_rio</v>
      </c>
      <c r="C711" s="3">
        <v>2</v>
      </c>
      <c r="D711" t="s">
        <v>55</v>
      </c>
      <c r="E711" s="20"/>
      <c r="F711" s="21"/>
      <c r="G711" s="4"/>
      <c r="I711" s="5"/>
      <c r="J711" s="6"/>
    </row>
    <row r="712" spans="1:10" x14ac:dyDescent="0.3">
      <c r="A712" s="1" t="str">
        <f t="shared" ref="A712:A729" si="35">+A711</f>
        <v>403</v>
      </c>
      <c r="B712" t="str">
        <f>+VLOOKUP(BD_Capas[[#This Row],[idcapa]],Capas[],2,0)</f>
        <v>curso_agua_rio</v>
      </c>
      <c r="C712" s="3">
        <v>3</v>
      </c>
      <c r="D712" t="s">
        <v>248</v>
      </c>
      <c r="E712" s="20"/>
      <c r="F712" s="21"/>
      <c r="G712" s="4"/>
      <c r="I712" s="5"/>
      <c r="J712" s="6"/>
    </row>
    <row r="713" spans="1:10" x14ac:dyDescent="0.3">
      <c r="A713" s="1" t="str">
        <f t="shared" si="35"/>
        <v>403</v>
      </c>
      <c r="B713" t="str">
        <f>+VLOOKUP(BD_Capas[[#This Row],[idcapa]],Capas[],2,0)</f>
        <v>curso_agua_rio</v>
      </c>
      <c r="C713" s="3">
        <v>4</v>
      </c>
      <c r="D713" t="s">
        <v>249</v>
      </c>
      <c r="E713" s="20"/>
      <c r="F713" s="21"/>
      <c r="G713" s="4"/>
      <c r="I713" s="5"/>
      <c r="J713" s="6"/>
    </row>
    <row r="714" spans="1:10" x14ac:dyDescent="0.3">
      <c r="A714" s="1" t="str">
        <f t="shared" si="35"/>
        <v>403</v>
      </c>
      <c r="B714" t="str">
        <f>+VLOOKUP(BD_Capas[[#This Row],[idcapa]],Capas[],2,0)</f>
        <v>curso_agua_rio</v>
      </c>
      <c r="C714" s="3">
        <v>5</v>
      </c>
      <c r="D714" t="s">
        <v>250</v>
      </c>
      <c r="E714" s="20">
        <v>1</v>
      </c>
      <c r="F714" s="21" t="s">
        <v>650</v>
      </c>
      <c r="G714" s="4">
        <v>3</v>
      </c>
      <c r="H714" t="str">
        <f>+H710&amp;" - Detalle"</f>
        <v>Curso Agua: Río - Detalle</v>
      </c>
      <c r="I714" s="28" t="str">
        <f>BD_Capas[[#This Row],[idcapa]]&amp;"-"&amp;BD_Capas[[#This Row],[posición_capa]]</f>
        <v>403-1</v>
      </c>
      <c r="J714" s="29">
        <v>1</v>
      </c>
    </row>
    <row r="715" spans="1:10" x14ac:dyDescent="0.3">
      <c r="A715" s="1" t="str">
        <f t="shared" si="35"/>
        <v>403</v>
      </c>
      <c r="B715" t="str">
        <f>+VLOOKUP(BD_Capas[[#This Row],[idcapa]],Capas[],2,0)</f>
        <v>curso_agua_rio</v>
      </c>
      <c r="C715" s="3">
        <v>6</v>
      </c>
      <c r="D715" t="s">
        <v>251</v>
      </c>
      <c r="E715" s="20"/>
      <c r="F715" s="21"/>
      <c r="G715" s="4"/>
      <c r="I715" s="5"/>
      <c r="J715" s="6"/>
    </row>
    <row r="716" spans="1:10" x14ac:dyDescent="0.3">
      <c r="A716" s="1" t="str">
        <f t="shared" si="35"/>
        <v>403</v>
      </c>
      <c r="B716" t="str">
        <f>+VLOOKUP(BD_Capas[[#This Row],[idcapa]],Capas[],2,0)</f>
        <v>curso_agua_rio</v>
      </c>
      <c r="C716" s="3">
        <v>7</v>
      </c>
      <c r="D716" t="s">
        <v>252</v>
      </c>
      <c r="E716" s="20"/>
      <c r="F716" s="21"/>
      <c r="G716" s="4"/>
      <c r="I716" s="5"/>
      <c r="J716" s="6"/>
    </row>
    <row r="717" spans="1:10" x14ac:dyDescent="0.3">
      <c r="A717" s="1" t="str">
        <f t="shared" si="35"/>
        <v>403</v>
      </c>
      <c r="B717" t="str">
        <f>+VLOOKUP(BD_Capas[[#This Row],[idcapa]],Capas[],2,0)</f>
        <v>curso_agua_rio</v>
      </c>
      <c r="C717" s="3">
        <v>8</v>
      </c>
      <c r="D717" t="s">
        <v>2</v>
      </c>
      <c r="E717" s="20"/>
      <c r="F717" s="21"/>
      <c r="G717" s="4"/>
      <c r="I717" s="5"/>
      <c r="J717" s="6"/>
    </row>
    <row r="718" spans="1:10" x14ac:dyDescent="0.3">
      <c r="A718" s="1" t="str">
        <f t="shared" si="35"/>
        <v>403</v>
      </c>
      <c r="B718" t="str">
        <f>+VLOOKUP(BD_Capas[[#This Row],[idcapa]],Capas[],2,0)</f>
        <v>curso_agua_rio</v>
      </c>
      <c r="C718" s="3">
        <v>9</v>
      </c>
      <c r="D718" t="s">
        <v>253</v>
      </c>
      <c r="E718" s="20">
        <v>1</v>
      </c>
      <c r="F718" s="21" t="s">
        <v>12</v>
      </c>
      <c r="G718" s="4">
        <v>4</v>
      </c>
      <c r="I718" s="5"/>
      <c r="J718" s="6"/>
    </row>
    <row r="719" spans="1:10" x14ac:dyDescent="0.3">
      <c r="A719" s="1" t="str">
        <f t="shared" si="35"/>
        <v>403</v>
      </c>
      <c r="B719" t="str">
        <f>+VLOOKUP(BD_Capas[[#This Row],[idcapa]],Capas[],2,0)</f>
        <v>curso_agua_rio</v>
      </c>
      <c r="C719" s="3">
        <v>10</v>
      </c>
      <c r="D719" t="s">
        <v>3</v>
      </c>
      <c r="E719" s="20"/>
      <c r="F719" s="21"/>
      <c r="G719" s="4"/>
      <c r="I719" s="5"/>
      <c r="J719" s="6"/>
    </row>
    <row r="720" spans="1:10" x14ac:dyDescent="0.3">
      <c r="A720" s="1" t="str">
        <f t="shared" si="35"/>
        <v>403</v>
      </c>
      <c r="B720" t="str">
        <f>+VLOOKUP(BD_Capas[[#This Row],[idcapa]],Capas[],2,0)</f>
        <v>curso_agua_rio</v>
      </c>
      <c r="C720" s="3">
        <v>11</v>
      </c>
      <c r="D720" t="s">
        <v>254</v>
      </c>
      <c r="E720" s="20">
        <v>1</v>
      </c>
      <c r="F720" s="21" t="s">
        <v>13</v>
      </c>
      <c r="G720" s="4">
        <v>5</v>
      </c>
      <c r="I720" s="5"/>
      <c r="J720" s="6"/>
    </row>
    <row r="721" spans="1:10" x14ac:dyDescent="0.3">
      <c r="A721" s="1" t="str">
        <f t="shared" si="35"/>
        <v>403</v>
      </c>
      <c r="B721" t="str">
        <f>+VLOOKUP(BD_Capas[[#This Row],[idcapa]],Capas[],2,0)</f>
        <v>curso_agua_rio</v>
      </c>
      <c r="C721" s="3">
        <v>12</v>
      </c>
      <c r="D721" t="s">
        <v>4</v>
      </c>
      <c r="E721" s="20"/>
      <c r="F721" s="21"/>
      <c r="G721" s="4"/>
      <c r="I721" s="5"/>
      <c r="J721" s="6"/>
    </row>
    <row r="722" spans="1:10" x14ac:dyDescent="0.3">
      <c r="A722" s="1" t="str">
        <f t="shared" si="35"/>
        <v>403</v>
      </c>
      <c r="B722" t="str">
        <f>+VLOOKUP(BD_Capas[[#This Row],[idcapa]],Capas[],2,0)</f>
        <v>curso_agua_rio</v>
      </c>
      <c r="C722" s="3">
        <v>13</v>
      </c>
      <c r="D722" t="s">
        <v>255</v>
      </c>
      <c r="E722" s="20">
        <v>1</v>
      </c>
      <c r="F722" s="21" t="s">
        <v>14</v>
      </c>
      <c r="G722" s="4">
        <v>6</v>
      </c>
      <c r="I722" s="5"/>
      <c r="J722" s="6"/>
    </row>
    <row r="723" spans="1:10" x14ac:dyDescent="0.3">
      <c r="A723" s="1" t="str">
        <f t="shared" si="35"/>
        <v>403</v>
      </c>
      <c r="B723" t="str">
        <f>+VLOOKUP(BD_Capas[[#This Row],[idcapa]],Capas[],2,0)</f>
        <v>curso_agua_rio</v>
      </c>
      <c r="C723" s="3">
        <v>14</v>
      </c>
      <c r="D723" t="s">
        <v>256</v>
      </c>
      <c r="E723" s="20"/>
      <c r="F723" s="21"/>
      <c r="G723" s="4"/>
      <c r="I723" s="5"/>
      <c r="J723" s="6"/>
    </row>
    <row r="724" spans="1:10" x14ac:dyDescent="0.3">
      <c r="A724" s="1" t="str">
        <f t="shared" si="35"/>
        <v>403</v>
      </c>
      <c r="B724" t="str">
        <f>+VLOOKUP(BD_Capas[[#This Row],[idcapa]],Capas[],2,0)</f>
        <v>curso_agua_rio</v>
      </c>
      <c r="C724" s="3">
        <v>15</v>
      </c>
      <c r="D724" t="s">
        <v>1</v>
      </c>
      <c r="E724" s="20"/>
      <c r="F724" s="21"/>
      <c r="G724" s="4"/>
      <c r="I724" s="28"/>
      <c r="J724" s="29"/>
    </row>
    <row r="725" spans="1:10" x14ac:dyDescent="0.3">
      <c r="A725" s="1" t="str">
        <f t="shared" si="35"/>
        <v>403</v>
      </c>
      <c r="B725" t="str">
        <f>+VLOOKUP(BD_Capas[[#This Row],[idcapa]],Capas[],2,0)</f>
        <v>curso_agua_rio</v>
      </c>
      <c r="C725" s="3">
        <v>16</v>
      </c>
      <c r="D725" t="s">
        <v>5</v>
      </c>
      <c r="E725" s="20"/>
      <c r="F725" s="21"/>
      <c r="G725" s="4"/>
      <c r="I725" s="28"/>
      <c r="J725" s="29"/>
    </row>
    <row r="726" spans="1:10" x14ac:dyDescent="0.3">
      <c r="A726" s="1" t="str">
        <f t="shared" si="35"/>
        <v>403</v>
      </c>
      <c r="B726" t="str">
        <f>+VLOOKUP(BD_Capas[[#This Row],[idcapa]],Capas[],2,0)</f>
        <v>curso_agua_rio</v>
      </c>
      <c r="C726" s="3">
        <v>17</v>
      </c>
      <c r="D726" t="s">
        <v>19</v>
      </c>
      <c r="E726" s="20">
        <v>1</v>
      </c>
      <c r="F726" s="21" t="s">
        <v>19</v>
      </c>
      <c r="G726" s="4">
        <v>2</v>
      </c>
      <c r="I726" s="28"/>
      <c r="J726" s="29"/>
    </row>
    <row r="727" spans="1:10" x14ac:dyDescent="0.3">
      <c r="A727" s="1" t="str">
        <f t="shared" si="35"/>
        <v>403</v>
      </c>
      <c r="B727" t="str">
        <f>+VLOOKUP(BD_Capas[[#This Row],[idcapa]],Capas[],2,0)</f>
        <v>curso_agua_rio</v>
      </c>
      <c r="C727" s="3">
        <v>18</v>
      </c>
      <c r="D727" t="s">
        <v>28</v>
      </c>
      <c r="E727" s="20">
        <v>1</v>
      </c>
      <c r="F727" s="21" t="s">
        <v>28</v>
      </c>
      <c r="G727" s="4">
        <v>1</v>
      </c>
      <c r="I727" s="28"/>
      <c r="J727" s="29"/>
    </row>
    <row r="728" spans="1:10" x14ac:dyDescent="0.3">
      <c r="A728" s="1" t="str">
        <f t="shared" si="35"/>
        <v>403</v>
      </c>
      <c r="B728" t="str">
        <f>+VLOOKUP(BD_Capas[[#This Row],[idcapa]],Capas[],2,0)</f>
        <v>curso_agua_rio</v>
      </c>
      <c r="C728" s="3">
        <v>19</v>
      </c>
      <c r="D728" t="s">
        <v>257</v>
      </c>
      <c r="E728" s="20"/>
      <c r="F728" s="21"/>
      <c r="G728" s="4"/>
      <c r="I728" s="28"/>
      <c r="J728" s="29"/>
    </row>
    <row r="729" spans="1:10" x14ac:dyDescent="0.3">
      <c r="A729" s="1" t="str">
        <f t="shared" si="35"/>
        <v>403</v>
      </c>
      <c r="B729" t="str">
        <f>+VLOOKUP(BD_Capas[[#This Row],[idcapa]],Capas[],2,0)</f>
        <v>curso_agua_rio</v>
      </c>
      <c r="C729" s="3">
        <v>20</v>
      </c>
      <c r="D729" t="s">
        <v>258</v>
      </c>
      <c r="E729" s="20"/>
      <c r="F729" s="21"/>
      <c r="G729" s="4"/>
      <c r="I729" s="28"/>
      <c r="J729" s="29"/>
    </row>
    <row r="730" spans="1:10" x14ac:dyDescent="0.3">
      <c r="A730" s="37" t="s">
        <v>643</v>
      </c>
      <c r="B730" s="38" t="str">
        <f>+VLOOKUP(BD_Capas[[#This Row],[idcapa]],Capas[],2,0)</f>
        <v>curso_agua_drenaje</v>
      </c>
      <c r="C730" s="39">
        <v>1</v>
      </c>
      <c r="D730" s="38" t="s">
        <v>247</v>
      </c>
      <c r="E730" s="20">
        <v>1</v>
      </c>
      <c r="F730" s="21" t="str">
        <f>+BD_Capas[[#This Row],[descripcion_capa]]</f>
        <v>Curso Agua: Drenaje</v>
      </c>
      <c r="G730" s="40">
        <v>7</v>
      </c>
      <c r="H730" s="38" t="s">
        <v>1382</v>
      </c>
      <c r="I730" s="41" t="str">
        <f>BD_Capas[[#This Row],[idcapa]]&amp;"-"&amp;BD_Capas[[#This Row],[posición_capa]]</f>
        <v>404-0</v>
      </c>
      <c r="J730" s="42">
        <v>0</v>
      </c>
    </row>
    <row r="731" spans="1:10" x14ac:dyDescent="0.3">
      <c r="A731" s="1" t="str">
        <f>+A730</f>
        <v>404</v>
      </c>
      <c r="B731" t="str">
        <f>+VLOOKUP(BD_Capas[[#This Row],[idcapa]],Capas[],2,0)</f>
        <v>curso_agua_drenaje</v>
      </c>
      <c r="C731" s="3">
        <v>2</v>
      </c>
      <c r="D731" t="s">
        <v>55</v>
      </c>
      <c r="E731" s="20"/>
      <c r="F731" s="21"/>
      <c r="G731" s="4"/>
      <c r="I731" s="5"/>
      <c r="J731" s="6"/>
    </row>
    <row r="732" spans="1:10" x14ac:dyDescent="0.3">
      <c r="A732" s="1" t="str">
        <f t="shared" ref="A732:A749" si="36">+A731</f>
        <v>404</v>
      </c>
      <c r="B732" t="str">
        <f>+VLOOKUP(BD_Capas[[#This Row],[idcapa]],Capas[],2,0)</f>
        <v>curso_agua_drenaje</v>
      </c>
      <c r="C732" s="3">
        <v>3</v>
      </c>
      <c r="D732" t="s">
        <v>248</v>
      </c>
      <c r="E732" s="20"/>
      <c r="F732" s="21"/>
      <c r="G732" s="4"/>
      <c r="I732" s="5"/>
      <c r="J732" s="6"/>
    </row>
    <row r="733" spans="1:10" x14ac:dyDescent="0.3">
      <c r="A733" s="1" t="str">
        <f t="shared" si="36"/>
        <v>404</v>
      </c>
      <c r="B733" t="str">
        <f>+VLOOKUP(BD_Capas[[#This Row],[idcapa]],Capas[],2,0)</f>
        <v>curso_agua_drenaje</v>
      </c>
      <c r="C733" s="3">
        <v>4</v>
      </c>
      <c r="D733" t="s">
        <v>249</v>
      </c>
      <c r="E733" s="20"/>
      <c r="F733" s="21"/>
      <c r="G733" s="4"/>
      <c r="I733" s="5"/>
      <c r="J733" s="6"/>
    </row>
    <row r="734" spans="1:10" x14ac:dyDescent="0.3">
      <c r="A734" s="1" t="str">
        <f t="shared" si="36"/>
        <v>404</v>
      </c>
      <c r="B734" t="str">
        <f>+VLOOKUP(BD_Capas[[#This Row],[idcapa]],Capas[],2,0)</f>
        <v>curso_agua_drenaje</v>
      </c>
      <c r="C734" s="3">
        <v>5</v>
      </c>
      <c r="D734" t="s">
        <v>250</v>
      </c>
      <c r="E734" s="20">
        <v>1</v>
      </c>
      <c r="F734" s="21" t="s">
        <v>650</v>
      </c>
      <c r="G734" s="4">
        <v>3</v>
      </c>
      <c r="H734" t="str">
        <f>+H730&amp;" - Detalle"</f>
        <v>Curso Agua: Drenaje - Detalle</v>
      </c>
      <c r="I734" s="28" t="str">
        <f>BD_Capas[[#This Row],[idcapa]]&amp;"-"&amp;BD_Capas[[#This Row],[posición_capa]]</f>
        <v>404-1</v>
      </c>
      <c r="J734" s="29">
        <v>1</v>
      </c>
    </row>
    <row r="735" spans="1:10" x14ac:dyDescent="0.3">
      <c r="A735" s="1" t="str">
        <f t="shared" si="36"/>
        <v>404</v>
      </c>
      <c r="B735" t="str">
        <f>+VLOOKUP(BD_Capas[[#This Row],[idcapa]],Capas[],2,0)</f>
        <v>curso_agua_drenaje</v>
      </c>
      <c r="C735" s="3">
        <v>6</v>
      </c>
      <c r="D735" t="s">
        <v>251</v>
      </c>
      <c r="E735" s="20"/>
      <c r="F735" s="21"/>
      <c r="G735" s="4"/>
      <c r="I735" s="5"/>
      <c r="J735" s="6"/>
    </row>
    <row r="736" spans="1:10" x14ac:dyDescent="0.3">
      <c r="A736" s="1" t="str">
        <f t="shared" si="36"/>
        <v>404</v>
      </c>
      <c r="B736" t="str">
        <f>+VLOOKUP(BD_Capas[[#This Row],[idcapa]],Capas[],2,0)</f>
        <v>curso_agua_drenaje</v>
      </c>
      <c r="C736" s="3">
        <v>7</v>
      </c>
      <c r="D736" t="s">
        <v>252</v>
      </c>
      <c r="E736" s="20"/>
      <c r="F736" s="21"/>
      <c r="G736" s="4"/>
      <c r="I736" s="5"/>
      <c r="J736" s="6"/>
    </row>
    <row r="737" spans="1:10" x14ac:dyDescent="0.3">
      <c r="A737" s="1" t="str">
        <f t="shared" si="36"/>
        <v>404</v>
      </c>
      <c r="B737" t="str">
        <f>+VLOOKUP(BD_Capas[[#This Row],[idcapa]],Capas[],2,0)</f>
        <v>curso_agua_drenaje</v>
      </c>
      <c r="C737" s="3">
        <v>8</v>
      </c>
      <c r="D737" t="s">
        <v>2</v>
      </c>
      <c r="E737" s="20"/>
      <c r="F737" s="21"/>
      <c r="G737" s="4"/>
      <c r="I737" s="5"/>
      <c r="J737" s="6"/>
    </row>
    <row r="738" spans="1:10" x14ac:dyDescent="0.3">
      <c r="A738" s="1" t="str">
        <f t="shared" si="36"/>
        <v>404</v>
      </c>
      <c r="B738" t="str">
        <f>+VLOOKUP(BD_Capas[[#This Row],[idcapa]],Capas[],2,0)</f>
        <v>curso_agua_drenaje</v>
      </c>
      <c r="C738" s="3">
        <v>9</v>
      </c>
      <c r="D738" t="s">
        <v>253</v>
      </c>
      <c r="E738" s="20">
        <v>1</v>
      </c>
      <c r="F738" s="21" t="s">
        <v>12</v>
      </c>
      <c r="G738" s="4">
        <v>4</v>
      </c>
      <c r="I738" s="5"/>
      <c r="J738" s="6"/>
    </row>
    <row r="739" spans="1:10" x14ac:dyDescent="0.3">
      <c r="A739" s="1" t="str">
        <f t="shared" si="36"/>
        <v>404</v>
      </c>
      <c r="B739" t="str">
        <f>+VLOOKUP(BD_Capas[[#This Row],[idcapa]],Capas[],2,0)</f>
        <v>curso_agua_drenaje</v>
      </c>
      <c r="C739" s="3">
        <v>10</v>
      </c>
      <c r="D739" t="s">
        <v>3</v>
      </c>
      <c r="E739" s="20"/>
      <c r="F739" s="21"/>
      <c r="G739" s="4"/>
      <c r="I739" s="5"/>
      <c r="J739" s="6"/>
    </row>
    <row r="740" spans="1:10" x14ac:dyDescent="0.3">
      <c r="A740" s="1" t="str">
        <f t="shared" si="36"/>
        <v>404</v>
      </c>
      <c r="B740" t="str">
        <f>+VLOOKUP(BD_Capas[[#This Row],[idcapa]],Capas[],2,0)</f>
        <v>curso_agua_drenaje</v>
      </c>
      <c r="C740" s="3">
        <v>11</v>
      </c>
      <c r="D740" t="s">
        <v>254</v>
      </c>
      <c r="E740" s="20">
        <v>1</v>
      </c>
      <c r="F740" s="21" t="s">
        <v>13</v>
      </c>
      <c r="G740" s="4">
        <v>5</v>
      </c>
      <c r="I740" s="5"/>
      <c r="J740" s="6"/>
    </row>
    <row r="741" spans="1:10" x14ac:dyDescent="0.3">
      <c r="A741" s="1" t="str">
        <f t="shared" si="36"/>
        <v>404</v>
      </c>
      <c r="B741" t="str">
        <f>+VLOOKUP(BD_Capas[[#This Row],[idcapa]],Capas[],2,0)</f>
        <v>curso_agua_drenaje</v>
      </c>
      <c r="C741" s="3">
        <v>12</v>
      </c>
      <c r="D741" t="s">
        <v>4</v>
      </c>
      <c r="E741" s="20"/>
      <c r="F741" s="21"/>
      <c r="G741" s="4"/>
      <c r="I741" s="5"/>
      <c r="J741" s="6"/>
    </row>
    <row r="742" spans="1:10" x14ac:dyDescent="0.3">
      <c r="A742" s="1" t="str">
        <f t="shared" si="36"/>
        <v>404</v>
      </c>
      <c r="B742" t="str">
        <f>+VLOOKUP(BD_Capas[[#This Row],[idcapa]],Capas[],2,0)</f>
        <v>curso_agua_drenaje</v>
      </c>
      <c r="C742" s="3">
        <v>13</v>
      </c>
      <c r="D742" t="s">
        <v>255</v>
      </c>
      <c r="E742" s="20">
        <v>1</v>
      </c>
      <c r="F742" s="21" t="s">
        <v>14</v>
      </c>
      <c r="G742" s="4">
        <v>6</v>
      </c>
      <c r="I742" s="5"/>
      <c r="J742" s="6"/>
    </row>
    <row r="743" spans="1:10" x14ac:dyDescent="0.3">
      <c r="A743" s="1" t="str">
        <f t="shared" si="36"/>
        <v>404</v>
      </c>
      <c r="B743" t="str">
        <f>+VLOOKUP(BD_Capas[[#This Row],[idcapa]],Capas[],2,0)</f>
        <v>curso_agua_drenaje</v>
      </c>
      <c r="C743" s="3">
        <v>14</v>
      </c>
      <c r="D743" t="s">
        <v>256</v>
      </c>
      <c r="E743" s="20"/>
      <c r="F743" s="21"/>
      <c r="G743" s="4"/>
      <c r="I743" s="5"/>
      <c r="J743" s="6"/>
    </row>
    <row r="744" spans="1:10" x14ac:dyDescent="0.3">
      <c r="A744" s="1" t="str">
        <f t="shared" si="36"/>
        <v>404</v>
      </c>
      <c r="B744" t="str">
        <f>+VLOOKUP(BD_Capas[[#This Row],[idcapa]],Capas[],2,0)</f>
        <v>curso_agua_drenaje</v>
      </c>
      <c r="C744" s="3">
        <v>15</v>
      </c>
      <c r="D744" t="s">
        <v>1</v>
      </c>
      <c r="E744" s="20"/>
      <c r="F744" s="21"/>
      <c r="G744" s="4"/>
      <c r="I744" s="28"/>
      <c r="J744" s="29"/>
    </row>
    <row r="745" spans="1:10" x14ac:dyDescent="0.3">
      <c r="A745" s="1" t="str">
        <f t="shared" si="36"/>
        <v>404</v>
      </c>
      <c r="B745" t="str">
        <f>+VLOOKUP(BD_Capas[[#This Row],[idcapa]],Capas[],2,0)</f>
        <v>curso_agua_drenaje</v>
      </c>
      <c r="C745" s="3">
        <v>16</v>
      </c>
      <c r="D745" t="s">
        <v>5</v>
      </c>
      <c r="E745" s="20"/>
      <c r="F745" s="21"/>
      <c r="G745" s="4"/>
      <c r="I745" s="28"/>
      <c r="J745" s="29"/>
    </row>
    <row r="746" spans="1:10" x14ac:dyDescent="0.3">
      <c r="A746" s="1" t="str">
        <f t="shared" si="36"/>
        <v>404</v>
      </c>
      <c r="B746" t="str">
        <f>+VLOOKUP(BD_Capas[[#This Row],[idcapa]],Capas[],2,0)</f>
        <v>curso_agua_drenaje</v>
      </c>
      <c r="C746" s="3">
        <v>17</v>
      </c>
      <c r="D746" t="s">
        <v>19</v>
      </c>
      <c r="E746" s="20">
        <v>1</v>
      </c>
      <c r="F746" s="21" t="s">
        <v>19</v>
      </c>
      <c r="G746" s="4">
        <v>2</v>
      </c>
      <c r="I746" s="28"/>
      <c r="J746" s="29"/>
    </row>
    <row r="747" spans="1:10" x14ac:dyDescent="0.3">
      <c r="A747" s="1" t="str">
        <f t="shared" si="36"/>
        <v>404</v>
      </c>
      <c r="B747" t="str">
        <f>+VLOOKUP(BD_Capas[[#This Row],[idcapa]],Capas[],2,0)</f>
        <v>curso_agua_drenaje</v>
      </c>
      <c r="C747" s="3">
        <v>18</v>
      </c>
      <c r="D747" t="s">
        <v>28</v>
      </c>
      <c r="E747" s="20">
        <v>1</v>
      </c>
      <c r="F747" s="21" t="s">
        <v>28</v>
      </c>
      <c r="G747" s="4">
        <v>1</v>
      </c>
      <c r="I747" s="28"/>
      <c r="J747" s="29"/>
    </row>
    <row r="748" spans="1:10" x14ac:dyDescent="0.3">
      <c r="A748" s="1" t="str">
        <f t="shared" si="36"/>
        <v>404</v>
      </c>
      <c r="B748" t="str">
        <f>+VLOOKUP(BD_Capas[[#This Row],[idcapa]],Capas[],2,0)</f>
        <v>curso_agua_drenaje</v>
      </c>
      <c r="C748" s="3">
        <v>19</v>
      </c>
      <c r="D748" t="s">
        <v>257</v>
      </c>
      <c r="E748" s="20"/>
      <c r="F748" s="21"/>
      <c r="G748" s="4"/>
      <c r="I748" s="28"/>
      <c r="J748" s="29"/>
    </row>
    <row r="749" spans="1:10" x14ac:dyDescent="0.3">
      <c r="A749" s="1" t="str">
        <f t="shared" si="36"/>
        <v>404</v>
      </c>
      <c r="B749" t="str">
        <f>+VLOOKUP(BD_Capas[[#This Row],[idcapa]],Capas[],2,0)</f>
        <v>curso_agua_drenaje</v>
      </c>
      <c r="C749" s="3">
        <v>20</v>
      </c>
      <c r="D749" t="s">
        <v>258</v>
      </c>
      <c r="E749" s="20"/>
      <c r="F749" s="21"/>
      <c r="G749" s="4"/>
      <c r="I749" s="28"/>
      <c r="J749" s="29"/>
    </row>
    <row r="750" spans="1:10" x14ac:dyDescent="0.3">
      <c r="A750" s="37" t="s">
        <v>644</v>
      </c>
      <c r="B750" s="38" t="str">
        <f>+VLOOKUP(BD_Capas[[#This Row],[idcapa]],Capas[],2,0)</f>
        <v>natural_agua_pol</v>
      </c>
      <c r="C750" s="39">
        <v>1</v>
      </c>
      <c r="D750" s="38" t="s">
        <v>247</v>
      </c>
      <c r="E750" s="20">
        <v>1</v>
      </c>
      <c r="F750" s="21" t="str">
        <f>+BD_Capas[[#This Row],[descripcion_capa]]</f>
        <v>Natural: Cuerpo Agua</v>
      </c>
      <c r="G750" s="40">
        <v>7</v>
      </c>
      <c r="H750" s="38" t="s">
        <v>1383</v>
      </c>
      <c r="I750" s="41" t="str">
        <f>BD_Capas[[#This Row],[idcapa]]&amp;"-"&amp;BD_Capas[[#This Row],[posición_capa]]</f>
        <v>405-0</v>
      </c>
      <c r="J750" s="42">
        <v>0</v>
      </c>
    </row>
    <row r="751" spans="1:10" x14ac:dyDescent="0.3">
      <c r="A751" s="1" t="str">
        <f>+A750</f>
        <v>405</v>
      </c>
      <c r="B751" t="str">
        <f>+VLOOKUP(BD_Capas[[#This Row],[idcapa]],Capas[],2,0)</f>
        <v>natural_agua_pol</v>
      </c>
      <c r="C751" s="3">
        <v>2</v>
      </c>
      <c r="D751" t="s">
        <v>55</v>
      </c>
      <c r="E751" s="20"/>
      <c r="F751" s="21"/>
      <c r="G751" s="4"/>
      <c r="I751" s="5"/>
      <c r="J751" s="6"/>
    </row>
    <row r="752" spans="1:10" x14ac:dyDescent="0.3">
      <c r="A752" s="1" t="str">
        <f t="shared" ref="A752:A769" si="37">+A751</f>
        <v>405</v>
      </c>
      <c r="B752" t="str">
        <f>+VLOOKUP(BD_Capas[[#This Row],[idcapa]],Capas[],2,0)</f>
        <v>natural_agua_pol</v>
      </c>
      <c r="C752" s="3">
        <v>3</v>
      </c>
      <c r="D752" t="s">
        <v>248</v>
      </c>
      <c r="E752" s="20"/>
      <c r="F752" s="21"/>
      <c r="G752" s="4"/>
      <c r="I752" s="5"/>
      <c r="J752" s="6"/>
    </row>
    <row r="753" spans="1:10" x14ac:dyDescent="0.3">
      <c r="A753" s="1" t="str">
        <f t="shared" si="37"/>
        <v>405</v>
      </c>
      <c r="B753" t="str">
        <f>+VLOOKUP(BD_Capas[[#This Row],[idcapa]],Capas[],2,0)</f>
        <v>natural_agua_pol</v>
      </c>
      <c r="C753" s="3">
        <v>4</v>
      </c>
      <c r="D753" t="s">
        <v>249</v>
      </c>
      <c r="E753" s="20"/>
      <c r="F753" s="21"/>
      <c r="G753" s="4"/>
      <c r="I753" s="5"/>
      <c r="J753" s="6"/>
    </row>
    <row r="754" spans="1:10" x14ac:dyDescent="0.3">
      <c r="A754" s="1" t="str">
        <f t="shared" si="37"/>
        <v>405</v>
      </c>
      <c r="B754" t="str">
        <f>+VLOOKUP(BD_Capas[[#This Row],[idcapa]],Capas[],2,0)</f>
        <v>natural_agua_pol</v>
      </c>
      <c r="C754" s="3">
        <v>5</v>
      </c>
      <c r="D754" t="s">
        <v>250</v>
      </c>
      <c r="E754" s="20">
        <v>1</v>
      </c>
      <c r="F754" s="21" t="s">
        <v>650</v>
      </c>
      <c r="G754" s="4">
        <v>3</v>
      </c>
      <c r="H754" t="str">
        <f>+H750&amp;" - Detalle"</f>
        <v>Natural: Cuerpo Agua - Detalle</v>
      </c>
      <c r="I754" s="28" t="str">
        <f>BD_Capas[[#This Row],[idcapa]]&amp;"-"&amp;BD_Capas[[#This Row],[posición_capa]]</f>
        <v>405-1</v>
      </c>
      <c r="J754" s="29">
        <v>1</v>
      </c>
    </row>
    <row r="755" spans="1:10" x14ac:dyDescent="0.3">
      <c r="A755" s="1" t="str">
        <f t="shared" si="37"/>
        <v>405</v>
      </c>
      <c r="B755" t="str">
        <f>+VLOOKUP(BD_Capas[[#This Row],[idcapa]],Capas[],2,0)</f>
        <v>natural_agua_pol</v>
      </c>
      <c r="C755" s="3">
        <v>6</v>
      </c>
      <c r="D755" t="s">
        <v>251</v>
      </c>
      <c r="E755" s="20"/>
      <c r="F755" s="21"/>
      <c r="G755" s="4"/>
      <c r="I755" s="5"/>
      <c r="J755" s="6"/>
    </row>
    <row r="756" spans="1:10" x14ac:dyDescent="0.3">
      <c r="A756" s="1" t="str">
        <f t="shared" si="37"/>
        <v>405</v>
      </c>
      <c r="B756" t="str">
        <f>+VLOOKUP(BD_Capas[[#This Row],[idcapa]],Capas[],2,0)</f>
        <v>natural_agua_pol</v>
      </c>
      <c r="C756" s="3">
        <v>7</v>
      </c>
      <c r="D756" t="s">
        <v>252</v>
      </c>
      <c r="E756" s="20"/>
      <c r="F756" s="21"/>
      <c r="G756" s="4"/>
      <c r="I756" s="5"/>
      <c r="J756" s="6"/>
    </row>
    <row r="757" spans="1:10" x14ac:dyDescent="0.3">
      <c r="A757" s="1" t="str">
        <f t="shared" si="37"/>
        <v>405</v>
      </c>
      <c r="B757" t="str">
        <f>+VLOOKUP(BD_Capas[[#This Row],[idcapa]],Capas[],2,0)</f>
        <v>natural_agua_pol</v>
      </c>
      <c r="C757" s="3">
        <v>8</v>
      </c>
      <c r="D757" t="s">
        <v>2</v>
      </c>
      <c r="E757" s="20"/>
      <c r="F757" s="21"/>
      <c r="G757" s="4"/>
      <c r="I757" s="5"/>
      <c r="J757" s="6"/>
    </row>
    <row r="758" spans="1:10" x14ac:dyDescent="0.3">
      <c r="A758" s="1" t="str">
        <f t="shared" si="37"/>
        <v>405</v>
      </c>
      <c r="B758" t="str">
        <f>+VLOOKUP(BD_Capas[[#This Row],[idcapa]],Capas[],2,0)</f>
        <v>natural_agua_pol</v>
      </c>
      <c r="C758" s="3">
        <v>9</v>
      </c>
      <c r="D758" t="s">
        <v>253</v>
      </c>
      <c r="E758" s="20">
        <v>1</v>
      </c>
      <c r="F758" s="21" t="s">
        <v>12</v>
      </c>
      <c r="G758" s="4">
        <v>4</v>
      </c>
      <c r="I758" s="5"/>
      <c r="J758" s="6"/>
    </row>
    <row r="759" spans="1:10" x14ac:dyDescent="0.3">
      <c r="A759" s="1" t="str">
        <f t="shared" si="37"/>
        <v>405</v>
      </c>
      <c r="B759" t="str">
        <f>+VLOOKUP(BD_Capas[[#This Row],[idcapa]],Capas[],2,0)</f>
        <v>natural_agua_pol</v>
      </c>
      <c r="C759" s="3">
        <v>10</v>
      </c>
      <c r="D759" t="s">
        <v>3</v>
      </c>
      <c r="E759" s="20"/>
      <c r="F759" s="21"/>
      <c r="G759" s="4"/>
      <c r="I759" s="5"/>
      <c r="J759" s="6"/>
    </row>
    <row r="760" spans="1:10" x14ac:dyDescent="0.3">
      <c r="A760" s="1" t="str">
        <f t="shared" si="37"/>
        <v>405</v>
      </c>
      <c r="B760" t="str">
        <f>+VLOOKUP(BD_Capas[[#This Row],[idcapa]],Capas[],2,0)</f>
        <v>natural_agua_pol</v>
      </c>
      <c r="C760" s="3">
        <v>11</v>
      </c>
      <c r="D760" t="s">
        <v>254</v>
      </c>
      <c r="E760" s="20">
        <v>1</v>
      </c>
      <c r="F760" s="21" t="s">
        <v>13</v>
      </c>
      <c r="G760" s="4">
        <v>5</v>
      </c>
      <c r="I760" s="5"/>
      <c r="J760" s="6"/>
    </row>
    <row r="761" spans="1:10" x14ac:dyDescent="0.3">
      <c r="A761" s="1" t="str">
        <f t="shared" si="37"/>
        <v>405</v>
      </c>
      <c r="B761" t="str">
        <f>+VLOOKUP(BD_Capas[[#This Row],[idcapa]],Capas[],2,0)</f>
        <v>natural_agua_pol</v>
      </c>
      <c r="C761" s="3">
        <v>12</v>
      </c>
      <c r="D761" t="s">
        <v>4</v>
      </c>
      <c r="E761" s="20"/>
      <c r="F761" s="21"/>
      <c r="G761" s="4"/>
      <c r="I761" s="5"/>
      <c r="J761" s="6"/>
    </row>
    <row r="762" spans="1:10" x14ac:dyDescent="0.3">
      <c r="A762" s="1" t="str">
        <f t="shared" si="37"/>
        <v>405</v>
      </c>
      <c r="B762" t="str">
        <f>+VLOOKUP(BD_Capas[[#This Row],[idcapa]],Capas[],2,0)</f>
        <v>natural_agua_pol</v>
      </c>
      <c r="C762" s="3">
        <v>13</v>
      </c>
      <c r="D762" t="s">
        <v>255</v>
      </c>
      <c r="E762" s="20">
        <v>1</v>
      </c>
      <c r="F762" s="21" t="s">
        <v>14</v>
      </c>
      <c r="G762" s="4">
        <v>6</v>
      </c>
      <c r="I762" s="5"/>
      <c r="J762" s="6"/>
    </row>
    <row r="763" spans="1:10" x14ac:dyDescent="0.3">
      <c r="A763" s="1" t="str">
        <f t="shared" si="37"/>
        <v>405</v>
      </c>
      <c r="B763" t="str">
        <f>+VLOOKUP(BD_Capas[[#This Row],[idcapa]],Capas[],2,0)</f>
        <v>natural_agua_pol</v>
      </c>
      <c r="C763" s="3">
        <v>14</v>
      </c>
      <c r="D763" t="s">
        <v>256</v>
      </c>
      <c r="E763" s="20"/>
      <c r="F763" s="21"/>
      <c r="G763" s="4"/>
      <c r="I763" s="5"/>
      <c r="J763" s="6"/>
    </row>
    <row r="764" spans="1:10" x14ac:dyDescent="0.3">
      <c r="A764" s="1" t="str">
        <f t="shared" si="37"/>
        <v>405</v>
      </c>
      <c r="B764" t="str">
        <f>+VLOOKUP(BD_Capas[[#This Row],[idcapa]],Capas[],2,0)</f>
        <v>natural_agua_pol</v>
      </c>
      <c r="C764" s="3">
        <v>15</v>
      </c>
      <c r="D764" t="s">
        <v>1</v>
      </c>
      <c r="E764" s="20"/>
      <c r="F764" s="21"/>
      <c r="G764" s="4"/>
      <c r="I764" s="28"/>
      <c r="J764" s="29"/>
    </row>
    <row r="765" spans="1:10" x14ac:dyDescent="0.3">
      <c r="A765" s="1" t="str">
        <f t="shared" si="37"/>
        <v>405</v>
      </c>
      <c r="B765" t="str">
        <f>+VLOOKUP(BD_Capas[[#This Row],[idcapa]],Capas[],2,0)</f>
        <v>natural_agua_pol</v>
      </c>
      <c r="C765" s="3">
        <v>16</v>
      </c>
      <c r="D765" t="s">
        <v>5</v>
      </c>
      <c r="E765" s="20"/>
      <c r="F765" s="21"/>
      <c r="G765" s="4"/>
      <c r="I765" s="28"/>
      <c r="J765" s="29"/>
    </row>
    <row r="766" spans="1:10" x14ac:dyDescent="0.3">
      <c r="A766" s="1" t="str">
        <f t="shared" si="37"/>
        <v>405</v>
      </c>
      <c r="B766" t="str">
        <f>+VLOOKUP(BD_Capas[[#This Row],[idcapa]],Capas[],2,0)</f>
        <v>natural_agua_pol</v>
      </c>
      <c r="C766" s="3">
        <v>17</v>
      </c>
      <c r="D766" t="s">
        <v>19</v>
      </c>
      <c r="E766" s="20">
        <v>1</v>
      </c>
      <c r="F766" s="21" t="s">
        <v>19</v>
      </c>
      <c r="G766" s="4">
        <v>2</v>
      </c>
      <c r="I766" s="28"/>
      <c r="J766" s="29"/>
    </row>
    <row r="767" spans="1:10" x14ac:dyDescent="0.3">
      <c r="A767" s="1" t="str">
        <f t="shared" si="37"/>
        <v>405</v>
      </c>
      <c r="B767" t="str">
        <f>+VLOOKUP(BD_Capas[[#This Row],[idcapa]],Capas[],2,0)</f>
        <v>natural_agua_pol</v>
      </c>
      <c r="C767" s="3">
        <v>18</v>
      </c>
      <c r="D767" t="s">
        <v>28</v>
      </c>
      <c r="E767" s="20">
        <v>1</v>
      </c>
      <c r="F767" s="21" t="s">
        <v>28</v>
      </c>
      <c r="G767" s="4">
        <v>1</v>
      </c>
      <c r="I767" s="28"/>
      <c r="J767" s="29"/>
    </row>
    <row r="768" spans="1:10" x14ac:dyDescent="0.3">
      <c r="A768" s="1" t="str">
        <f t="shared" si="37"/>
        <v>405</v>
      </c>
      <c r="B768" t="str">
        <f>+VLOOKUP(BD_Capas[[#This Row],[idcapa]],Capas[],2,0)</f>
        <v>natural_agua_pol</v>
      </c>
      <c r="C768" s="3">
        <v>19</v>
      </c>
      <c r="D768" t="s">
        <v>257</v>
      </c>
      <c r="E768" s="20"/>
      <c r="F768" s="21"/>
      <c r="G768" s="4"/>
      <c r="I768" s="28"/>
      <c r="J768" s="29"/>
    </row>
    <row r="769" spans="1:10" x14ac:dyDescent="0.3">
      <c r="A769" s="1" t="str">
        <f t="shared" si="37"/>
        <v>405</v>
      </c>
      <c r="B769" t="str">
        <f>+VLOOKUP(BD_Capas[[#This Row],[idcapa]],Capas[],2,0)</f>
        <v>natural_agua_pol</v>
      </c>
      <c r="C769" s="3">
        <v>20</v>
      </c>
      <c r="D769" t="s">
        <v>258</v>
      </c>
      <c r="E769" s="20"/>
      <c r="F769" s="21"/>
      <c r="G769" s="4"/>
      <c r="I769" s="28"/>
      <c r="J769" s="29"/>
    </row>
    <row r="770" spans="1:10" x14ac:dyDescent="0.3">
      <c r="A770" s="37" t="s">
        <v>645</v>
      </c>
      <c r="B770" s="38" t="str">
        <f>+VLOOKUP(BD_Capas[[#This Row],[idcapa]],Capas[],2,0)</f>
        <v>natural_reservorio_pol</v>
      </c>
      <c r="C770" s="39">
        <v>1</v>
      </c>
      <c r="D770" s="38" t="s">
        <v>247</v>
      </c>
      <c r="E770" s="20">
        <v>1</v>
      </c>
      <c r="F770" s="21" t="str">
        <f>+BD_Capas[[#This Row],[descripcion_capa]]</f>
        <v>Natural: Reservorio</v>
      </c>
      <c r="G770" s="40">
        <v>7</v>
      </c>
      <c r="H770" s="38" t="s">
        <v>1384</v>
      </c>
      <c r="I770" s="41" t="str">
        <f>BD_Capas[[#This Row],[idcapa]]&amp;"-"&amp;BD_Capas[[#This Row],[posición_capa]]</f>
        <v>406-0</v>
      </c>
      <c r="J770" s="42">
        <v>0</v>
      </c>
    </row>
    <row r="771" spans="1:10" x14ac:dyDescent="0.3">
      <c r="A771" s="1" t="str">
        <f>+A770</f>
        <v>406</v>
      </c>
      <c r="B771" t="str">
        <f>+VLOOKUP(BD_Capas[[#This Row],[idcapa]],Capas[],2,0)</f>
        <v>natural_reservorio_pol</v>
      </c>
      <c r="C771" s="3">
        <v>2</v>
      </c>
      <c r="D771" t="s">
        <v>55</v>
      </c>
      <c r="E771" s="20"/>
      <c r="F771" s="21"/>
      <c r="G771" s="4"/>
      <c r="I771" s="5"/>
      <c r="J771" s="6"/>
    </row>
    <row r="772" spans="1:10" x14ac:dyDescent="0.3">
      <c r="A772" s="1" t="str">
        <f t="shared" ref="A772:A789" si="38">+A771</f>
        <v>406</v>
      </c>
      <c r="B772" t="str">
        <f>+VLOOKUP(BD_Capas[[#This Row],[idcapa]],Capas[],2,0)</f>
        <v>natural_reservorio_pol</v>
      </c>
      <c r="C772" s="3">
        <v>3</v>
      </c>
      <c r="D772" t="s">
        <v>248</v>
      </c>
      <c r="E772" s="20"/>
      <c r="F772" s="21"/>
      <c r="G772" s="4"/>
      <c r="I772" s="5"/>
      <c r="J772" s="6"/>
    </row>
    <row r="773" spans="1:10" x14ac:dyDescent="0.3">
      <c r="A773" s="1" t="str">
        <f t="shared" si="38"/>
        <v>406</v>
      </c>
      <c r="B773" t="str">
        <f>+VLOOKUP(BD_Capas[[#This Row],[idcapa]],Capas[],2,0)</f>
        <v>natural_reservorio_pol</v>
      </c>
      <c r="C773" s="3">
        <v>4</v>
      </c>
      <c r="D773" t="s">
        <v>249</v>
      </c>
      <c r="E773" s="20"/>
      <c r="F773" s="21"/>
      <c r="G773" s="4"/>
      <c r="I773" s="5"/>
      <c r="J773" s="6"/>
    </row>
    <row r="774" spans="1:10" x14ac:dyDescent="0.3">
      <c r="A774" s="1" t="str">
        <f t="shared" si="38"/>
        <v>406</v>
      </c>
      <c r="B774" t="str">
        <f>+VLOOKUP(BD_Capas[[#This Row],[idcapa]],Capas[],2,0)</f>
        <v>natural_reservorio_pol</v>
      </c>
      <c r="C774" s="3">
        <v>5</v>
      </c>
      <c r="D774" t="s">
        <v>250</v>
      </c>
      <c r="E774" s="20">
        <v>1</v>
      </c>
      <c r="F774" s="21" t="s">
        <v>650</v>
      </c>
      <c r="G774" s="4">
        <v>3</v>
      </c>
      <c r="H774" t="str">
        <f>+H770&amp;" - Detalle"</f>
        <v>Natural: Reservorio - Detalle</v>
      </c>
      <c r="I774" s="28" t="str">
        <f>BD_Capas[[#This Row],[idcapa]]&amp;"-"&amp;BD_Capas[[#This Row],[posición_capa]]</f>
        <v>406-1</v>
      </c>
      <c r="J774" s="29">
        <v>1</v>
      </c>
    </row>
    <row r="775" spans="1:10" x14ac:dyDescent="0.3">
      <c r="A775" s="1" t="str">
        <f t="shared" si="38"/>
        <v>406</v>
      </c>
      <c r="B775" t="str">
        <f>+VLOOKUP(BD_Capas[[#This Row],[idcapa]],Capas[],2,0)</f>
        <v>natural_reservorio_pol</v>
      </c>
      <c r="C775" s="3">
        <v>6</v>
      </c>
      <c r="D775" t="s">
        <v>251</v>
      </c>
      <c r="E775" s="20"/>
      <c r="F775" s="21"/>
      <c r="G775" s="4"/>
      <c r="I775" s="5"/>
      <c r="J775" s="6"/>
    </row>
    <row r="776" spans="1:10" x14ac:dyDescent="0.3">
      <c r="A776" s="1" t="str">
        <f t="shared" si="38"/>
        <v>406</v>
      </c>
      <c r="B776" t="str">
        <f>+VLOOKUP(BD_Capas[[#This Row],[idcapa]],Capas[],2,0)</f>
        <v>natural_reservorio_pol</v>
      </c>
      <c r="C776" s="3">
        <v>7</v>
      </c>
      <c r="D776" t="s">
        <v>252</v>
      </c>
      <c r="E776" s="20"/>
      <c r="F776" s="21"/>
      <c r="G776" s="4"/>
      <c r="I776" s="5"/>
      <c r="J776" s="6"/>
    </row>
    <row r="777" spans="1:10" x14ac:dyDescent="0.3">
      <c r="A777" s="1" t="str">
        <f t="shared" si="38"/>
        <v>406</v>
      </c>
      <c r="B777" t="str">
        <f>+VLOOKUP(BD_Capas[[#This Row],[idcapa]],Capas[],2,0)</f>
        <v>natural_reservorio_pol</v>
      </c>
      <c r="C777" s="3">
        <v>8</v>
      </c>
      <c r="D777" t="s">
        <v>2</v>
      </c>
      <c r="E777" s="20"/>
      <c r="F777" s="21"/>
      <c r="G777" s="4"/>
      <c r="I777" s="5"/>
      <c r="J777" s="6"/>
    </row>
    <row r="778" spans="1:10" x14ac:dyDescent="0.3">
      <c r="A778" s="1" t="str">
        <f t="shared" si="38"/>
        <v>406</v>
      </c>
      <c r="B778" t="str">
        <f>+VLOOKUP(BD_Capas[[#This Row],[idcapa]],Capas[],2,0)</f>
        <v>natural_reservorio_pol</v>
      </c>
      <c r="C778" s="3">
        <v>9</v>
      </c>
      <c r="D778" t="s">
        <v>253</v>
      </c>
      <c r="E778" s="20">
        <v>1</v>
      </c>
      <c r="F778" s="21" t="s">
        <v>12</v>
      </c>
      <c r="G778" s="4">
        <v>4</v>
      </c>
      <c r="I778" s="5"/>
      <c r="J778" s="6"/>
    </row>
    <row r="779" spans="1:10" x14ac:dyDescent="0.3">
      <c r="A779" s="1" t="str">
        <f t="shared" si="38"/>
        <v>406</v>
      </c>
      <c r="B779" t="str">
        <f>+VLOOKUP(BD_Capas[[#This Row],[idcapa]],Capas[],2,0)</f>
        <v>natural_reservorio_pol</v>
      </c>
      <c r="C779" s="3">
        <v>10</v>
      </c>
      <c r="D779" t="s">
        <v>3</v>
      </c>
      <c r="E779" s="20"/>
      <c r="F779" s="21"/>
      <c r="G779" s="4"/>
      <c r="I779" s="5"/>
      <c r="J779" s="6"/>
    </row>
    <row r="780" spans="1:10" x14ac:dyDescent="0.3">
      <c r="A780" s="1" t="str">
        <f t="shared" si="38"/>
        <v>406</v>
      </c>
      <c r="B780" t="str">
        <f>+VLOOKUP(BD_Capas[[#This Row],[idcapa]],Capas[],2,0)</f>
        <v>natural_reservorio_pol</v>
      </c>
      <c r="C780" s="3">
        <v>11</v>
      </c>
      <c r="D780" t="s">
        <v>254</v>
      </c>
      <c r="E780" s="20">
        <v>1</v>
      </c>
      <c r="F780" s="21" t="s">
        <v>13</v>
      </c>
      <c r="G780" s="4">
        <v>5</v>
      </c>
      <c r="I780" s="5"/>
      <c r="J780" s="6"/>
    </row>
    <row r="781" spans="1:10" x14ac:dyDescent="0.3">
      <c r="A781" s="1" t="str">
        <f t="shared" si="38"/>
        <v>406</v>
      </c>
      <c r="B781" t="str">
        <f>+VLOOKUP(BD_Capas[[#This Row],[idcapa]],Capas[],2,0)</f>
        <v>natural_reservorio_pol</v>
      </c>
      <c r="C781" s="3">
        <v>12</v>
      </c>
      <c r="D781" t="s">
        <v>4</v>
      </c>
      <c r="E781" s="20"/>
      <c r="F781" s="21"/>
      <c r="G781" s="4"/>
      <c r="I781" s="5"/>
      <c r="J781" s="6"/>
    </row>
    <row r="782" spans="1:10" x14ac:dyDescent="0.3">
      <c r="A782" s="1" t="str">
        <f t="shared" si="38"/>
        <v>406</v>
      </c>
      <c r="B782" t="str">
        <f>+VLOOKUP(BD_Capas[[#This Row],[idcapa]],Capas[],2,0)</f>
        <v>natural_reservorio_pol</v>
      </c>
      <c r="C782" s="3">
        <v>13</v>
      </c>
      <c r="D782" t="s">
        <v>255</v>
      </c>
      <c r="E782" s="20">
        <v>1</v>
      </c>
      <c r="F782" s="21" t="s">
        <v>14</v>
      </c>
      <c r="G782" s="4">
        <v>6</v>
      </c>
      <c r="I782" s="5"/>
      <c r="J782" s="6"/>
    </row>
    <row r="783" spans="1:10" x14ac:dyDescent="0.3">
      <c r="A783" s="1" t="str">
        <f t="shared" si="38"/>
        <v>406</v>
      </c>
      <c r="B783" t="str">
        <f>+VLOOKUP(BD_Capas[[#This Row],[idcapa]],Capas[],2,0)</f>
        <v>natural_reservorio_pol</v>
      </c>
      <c r="C783" s="3">
        <v>14</v>
      </c>
      <c r="D783" t="s">
        <v>256</v>
      </c>
      <c r="E783" s="20"/>
      <c r="F783" s="21"/>
      <c r="G783" s="4"/>
      <c r="I783" s="5"/>
      <c r="J783" s="6"/>
    </row>
    <row r="784" spans="1:10" x14ac:dyDescent="0.3">
      <c r="A784" s="1" t="str">
        <f t="shared" si="38"/>
        <v>406</v>
      </c>
      <c r="B784" t="str">
        <f>+VLOOKUP(BD_Capas[[#This Row],[idcapa]],Capas[],2,0)</f>
        <v>natural_reservorio_pol</v>
      </c>
      <c r="C784" s="3">
        <v>15</v>
      </c>
      <c r="D784" t="s">
        <v>1</v>
      </c>
      <c r="E784" s="20"/>
      <c r="F784" s="21"/>
      <c r="G784" s="4"/>
      <c r="I784" s="28"/>
      <c r="J784" s="29"/>
    </row>
    <row r="785" spans="1:10" x14ac:dyDescent="0.3">
      <c r="A785" s="1" t="str">
        <f t="shared" si="38"/>
        <v>406</v>
      </c>
      <c r="B785" t="str">
        <f>+VLOOKUP(BD_Capas[[#This Row],[idcapa]],Capas[],2,0)</f>
        <v>natural_reservorio_pol</v>
      </c>
      <c r="C785" s="3">
        <v>16</v>
      </c>
      <c r="D785" t="s">
        <v>5</v>
      </c>
      <c r="E785" s="20"/>
      <c r="F785" s="21"/>
      <c r="G785" s="4"/>
      <c r="I785" s="28"/>
      <c r="J785" s="29"/>
    </row>
    <row r="786" spans="1:10" x14ac:dyDescent="0.3">
      <c r="A786" s="1" t="str">
        <f t="shared" si="38"/>
        <v>406</v>
      </c>
      <c r="B786" t="str">
        <f>+VLOOKUP(BD_Capas[[#This Row],[idcapa]],Capas[],2,0)</f>
        <v>natural_reservorio_pol</v>
      </c>
      <c r="C786" s="3">
        <v>17</v>
      </c>
      <c r="D786" t="s">
        <v>19</v>
      </c>
      <c r="E786" s="20">
        <v>1</v>
      </c>
      <c r="F786" s="21" t="s">
        <v>19</v>
      </c>
      <c r="G786" s="4">
        <v>2</v>
      </c>
      <c r="I786" s="28"/>
      <c r="J786" s="29"/>
    </row>
    <row r="787" spans="1:10" x14ac:dyDescent="0.3">
      <c r="A787" s="1" t="str">
        <f t="shared" si="38"/>
        <v>406</v>
      </c>
      <c r="B787" t="str">
        <f>+VLOOKUP(BD_Capas[[#This Row],[idcapa]],Capas[],2,0)</f>
        <v>natural_reservorio_pol</v>
      </c>
      <c r="C787" s="3">
        <v>18</v>
      </c>
      <c r="D787" t="s">
        <v>28</v>
      </c>
      <c r="E787" s="20">
        <v>1</v>
      </c>
      <c r="F787" s="21" t="s">
        <v>28</v>
      </c>
      <c r="G787" s="4">
        <v>1</v>
      </c>
      <c r="I787" s="28"/>
      <c r="J787" s="29"/>
    </row>
    <row r="788" spans="1:10" x14ac:dyDescent="0.3">
      <c r="A788" s="1" t="str">
        <f t="shared" si="38"/>
        <v>406</v>
      </c>
      <c r="B788" t="str">
        <f>+VLOOKUP(BD_Capas[[#This Row],[idcapa]],Capas[],2,0)</f>
        <v>natural_reservorio_pol</v>
      </c>
      <c r="C788" s="3">
        <v>19</v>
      </c>
      <c r="D788" t="s">
        <v>257</v>
      </c>
      <c r="E788" s="20"/>
      <c r="F788" s="21"/>
      <c r="G788" s="4"/>
      <c r="I788" s="28"/>
      <c r="J788" s="29"/>
    </row>
    <row r="789" spans="1:10" x14ac:dyDescent="0.3">
      <c r="A789" s="1" t="str">
        <f t="shared" si="38"/>
        <v>406</v>
      </c>
      <c r="B789" t="str">
        <f>+VLOOKUP(BD_Capas[[#This Row],[idcapa]],Capas[],2,0)</f>
        <v>natural_reservorio_pol</v>
      </c>
      <c r="C789" s="3">
        <v>20</v>
      </c>
      <c r="D789" t="s">
        <v>258</v>
      </c>
      <c r="E789" s="20"/>
      <c r="F789" s="21"/>
      <c r="G789" s="4"/>
      <c r="I789" s="28"/>
      <c r="J789" s="29"/>
    </row>
    <row r="790" spans="1:10" x14ac:dyDescent="0.3">
      <c r="A790" s="37" t="s">
        <v>646</v>
      </c>
      <c r="B790" s="38" t="str">
        <f>+VLOOKUP(BD_Capas[[#This Row],[idcapa]],Capas[],2,0)</f>
        <v>natural_humedal_pol</v>
      </c>
      <c r="C790" s="39">
        <v>1</v>
      </c>
      <c r="D790" s="38" t="s">
        <v>247</v>
      </c>
      <c r="E790" s="20">
        <v>1</v>
      </c>
      <c r="F790" s="21" t="str">
        <f>+BD_Capas[[#This Row],[descripcion_capa]]</f>
        <v>Natural: Humedal</v>
      </c>
      <c r="G790" s="40">
        <v>7</v>
      </c>
      <c r="H790" s="38" t="s">
        <v>1385</v>
      </c>
      <c r="I790" s="41" t="str">
        <f>BD_Capas[[#This Row],[idcapa]]&amp;"-"&amp;BD_Capas[[#This Row],[posición_capa]]</f>
        <v>407-0</v>
      </c>
      <c r="J790" s="42">
        <v>0</v>
      </c>
    </row>
    <row r="791" spans="1:10" x14ac:dyDescent="0.3">
      <c r="A791" s="1" t="str">
        <f>+A790</f>
        <v>407</v>
      </c>
      <c r="B791" t="str">
        <f>+VLOOKUP(BD_Capas[[#This Row],[idcapa]],Capas[],2,0)</f>
        <v>natural_humedal_pol</v>
      </c>
      <c r="C791" s="3">
        <v>2</v>
      </c>
      <c r="D791" t="s">
        <v>55</v>
      </c>
      <c r="E791" s="20"/>
      <c r="F791" s="21"/>
      <c r="G791" s="4"/>
      <c r="I791" s="5"/>
      <c r="J791" s="6"/>
    </row>
    <row r="792" spans="1:10" x14ac:dyDescent="0.3">
      <c r="A792" s="1" t="str">
        <f t="shared" ref="A792:A809" si="39">+A791</f>
        <v>407</v>
      </c>
      <c r="B792" t="str">
        <f>+VLOOKUP(BD_Capas[[#This Row],[idcapa]],Capas[],2,0)</f>
        <v>natural_humedal_pol</v>
      </c>
      <c r="C792" s="3">
        <v>3</v>
      </c>
      <c r="D792" t="s">
        <v>248</v>
      </c>
      <c r="E792" s="20"/>
      <c r="F792" s="21"/>
      <c r="G792" s="4"/>
      <c r="I792" s="5"/>
      <c r="J792" s="6"/>
    </row>
    <row r="793" spans="1:10" x14ac:dyDescent="0.3">
      <c r="A793" s="1" t="str">
        <f t="shared" si="39"/>
        <v>407</v>
      </c>
      <c r="B793" t="str">
        <f>+VLOOKUP(BD_Capas[[#This Row],[idcapa]],Capas[],2,0)</f>
        <v>natural_humedal_pol</v>
      </c>
      <c r="C793" s="3">
        <v>4</v>
      </c>
      <c r="D793" t="s">
        <v>249</v>
      </c>
      <c r="E793" s="20"/>
      <c r="F793" s="21"/>
      <c r="G793" s="4"/>
      <c r="I793" s="5"/>
      <c r="J793" s="6"/>
    </row>
    <row r="794" spans="1:10" x14ac:dyDescent="0.3">
      <c r="A794" s="1" t="str">
        <f t="shared" si="39"/>
        <v>407</v>
      </c>
      <c r="B794" t="str">
        <f>+VLOOKUP(BD_Capas[[#This Row],[idcapa]],Capas[],2,0)</f>
        <v>natural_humedal_pol</v>
      </c>
      <c r="C794" s="3">
        <v>5</v>
      </c>
      <c r="D794" t="s">
        <v>250</v>
      </c>
      <c r="E794" s="20">
        <v>1</v>
      </c>
      <c r="F794" s="21" t="s">
        <v>650</v>
      </c>
      <c r="G794" s="4">
        <v>3</v>
      </c>
      <c r="H794" t="str">
        <f>+H790&amp;" - Detalle"</f>
        <v>Natural: Humedal - Detalle</v>
      </c>
      <c r="I794" s="28" t="str">
        <f>BD_Capas[[#This Row],[idcapa]]&amp;"-"&amp;BD_Capas[[#This Row],[posición_capa]]</f>
        <v>407-1</v>
      </c>
      <c r="J794" s="29">
        <v>1</v>
      </c>
    </row>
    <row r="795" spans="1:10" x14ac:dyDescent="0.3">
      <c r="A795" s="1" t="str">
        <f t="shared" si="39"/>
        <v>407</v>
      </c>
      <c r="B795" t="str">
        <f>+VLOOKUP(BD_Capas[[#This Row],[idcapa]],Capas[],2,0)</f>
        <v>natural_humedal_pol</v>
      </c>
      <c r="C795" s="3">
        <v>6</v>
      </c>
      <c r="D795" t="s">
        <v>251</v>
      </c>
      <c r="E795" s="20"/>
      <c r="F795" s="21"/>
      <c r="G795" s="4"/>
      <c r="I795" s="5"/>
      <c r="J795" s="6"/>
    </row>
    <row r="796" spans="1:10" x14ac:dyDescent="0.3">
      <c r="A796" s="1" t="str">
        <f t="shared" si="39"/>
        <v>407</v>
      </c>
      <c r="B796" t="str">
        <f>+VLOOKUP(BD_Capas[[#This Row],[idcapa]],Capas[],2,0)</f>
        <v>natural_humedal_pol</v>
      </c>
      <c r="C796" s="3">
        <v>7</v>
      </c>
      <c r="D796" t="s">
        <v>252</v>
      </c>
      <c r="E796" s="20"/>
      <c r="F796" s="21"/>
      <c r="G796" s="4"/>
      <c r="I796" s="5"/>
      <c r="J796" s="6"/>
    </row>
    <row r="797" spans="1:10" x14ac:dyDescent="0.3">
      <c r="A797" s="1" t="str">
        <f t="shared" si="39"/>
        <v>407</v>
      </c>
      <c r="B797" t="str">
        <f>+VLOOKUP(BD_Capas[[#This Row],[idcapa]],Capas[],2,0)</f>
        <v>natural_humedal_pol</v>
      </c>
      <c r="C797" s="3">
        <v>8</v>
      </c>
      <c r="D797" t="s">
        <v>2</v>
      </c>
      <c r="E797" s="20"/>
      <c r="F797" s="21"/>
      <c r="G797" s="4"/>
      <c r="I797" s="5"/>
      <c r="J797" s="6"/>
    </row>
    <row r="798" spans="1:10" x14ac:dyDescent="0.3">
      <c r="A798" s="1" t="str">
        <f t="shared" si="39"/>
        <v>407</v>
      </c>
      <c r="B798" t="str">
        <f>+VLOOKUP(BD_Capas[[#This Row],[idcapa]],Capas[],2,0)</f>
        <v>natural_humedal_pol</v>
      </c>
      <c r="C798" s="3">
        <v>9</v>
      </c>
      <c r="D798" t="s">
        <v>253</v>
      </c>
      <c r="E798" s="20">
        <v>1</v>
      </c>
      <c r="F798" s="21" t="s">
        <v>12</v>
      </c>
      <c r="G798" s="4">
        <v>4</v>
      </c>
      <c r="I798" s="5"/>
      <c r="J798" s="6"/>
    </row>
    <row r="799" spans="1:10" x14ac:dyDescent="0.3">
      <c r="A799" s="1" t="str">
        <f t="shared" si="39"/>
        <v>407</v>
      </c>
      <c r="B799" t="str">
        <f>+VLOOKUP(BD_Capas[[#This Row],[idcapa]],Capas[],2,0)</f>
        <v>natural_humedal_pol</v>
      </c>
      <c r="C799" s="3">
        <v>10</v>
      </c>
      <c r="D799" t="s">
        <v>3</v>
      </c>
      <c r="E799" s="20"/>
      <c r="F799" s="21"/>
      <c r="G799" s="4"/>
      <c r="I799" s="5"/>
      <c r="J799" s="6"/>
    </row>
    <row r="800" spans="1:10" x14ac:dyDescent="0.3">
      <c r="A800" s="1" t="str">
        <f t="shared" si="39"/>
        <v>407</v>
      </c>
      <c r="B800" t="str">
        <f>+VLOOKUP(BD_Capas[[#This Row],[idcapa]],Capas[],2,0)</f>
        <v>natural_humedal_pol</v>
      </c>
      <c r="C800" s="3">
        <v>11</v>
      </c>
      <c r="D800" t="s">
        <v>254</v>
      </c>
      <c r="E800" s="20">
        <v>1</v>
      </c>
      <c r="F800" s="21" t="s">
        <v>13</v>
      </c>
      <c r="G800" s="4">
        <v>5</v>
      </c>
      <c r="I800" s="5"/>
      <c r="J800" s="6"/>
    </row>
    <row r="801" spans="1:10" x14ac:dyDescent="0.3">
      <c r="A801" s="1" t="str">
        <f t="shared" si="39"/>
        <v>407</v>
      </c>
      <c r="B801" t="str">
        <f>+VLOOKUP(BD_Capas[[#This Row],[idcapa]],Capas[],2,0)</f>
        <v>natural_humedal_pol</v>
      </c>
      <c r="C801" s="3">
        <v>12</v>
      </c>
      <c r="D801" t="s">
        <v>4</v>
      </c>
      <c r="E801" s="20"/>
      <c r="F801" s="21"/>
      <c r="G801" s="4"/>
      <c r="I801" s="5"/>
      <c r="J801" s="6"/>
    </row>
    <row r="802" spans="1:10" x14ac:dyDescent="0.3">
      <c r="A802" s="1" t="str">
        <f t="shared" si="39"/>
        <v>407</v>
      </c>
      <c r="B802" t="str">
        <f>+VLOOKUP(BD_Capas[[#This Row],[idcapa]],Capas[],2,0)</f>
        <v>natural_humedal_pol</v>
      </c>
      <c r="C802" s="3">
        <v>13</v>
      </c>
      <c r="D802" t="s">
        <v>255</v>
      </c>
      <c r="E802" s="20">
        <v>1</v>
      </c>
      <c r="F802" s="21" t="s">
        <v>14</v>
      </c>
      <c r="G802" s="4">
        <v>6</v>
      </c>
      <c r="I802" s="5"/>
      <c r="J802" s="6"/>
    </row>
    <row r="803" spans="1:10" x14ac:dyDescent="0.3">
      <c r="A803" s="1" t="str">
        <f t="shared" si="39"/>
        <v>407</v>
      </c>
      <c r="B803" t="str">
        <f>+VLOOKUP(BD_Capas[[#This Row],[idcapa]],Capas[],2,0)</f>
        <v>natural_humedal_pol</v>
      </c>
      <c r="C803" s="3">
        <v>14</v>
      </c>
      <c r="D803" t="s">
        <v>256</v>
      </c>
      <c r="E803" s="20"/>
      <c r="F803" s="21"/>
      <c r="G803" s="4"/>
      <c r="I803" s="5"/>
      <c r="J803" s="6"/>
    </row>
    <row r="804" spans="1:10" x14ac:dyDescent="0.3">
      <c r="A804" s="1" t="str">
        <f t="shared" si="39"/>
        <v>407</v>
      </c>
      <c r="B804" t="str">
        <f>+VLOOKUP(BD_Capas[[#This Row],[idcapa]],Capas[],2,0)</f>
        <v>natural_humedal_pol</v>
      </c>
      <c r="C804" s="3">
        <v>15</v>
      </c>
      <c r="D804" t="s">
        <v>1</v>
      </c>
      <c r="E804" s="20"/>
      <c r="F804" s="21"/>
      <c r="G804" s="4"/>
      <c r="I804" s="28"/>
      <c r="J804" s="29"/>
    </row>
    <row r="805" spans="1:10" x14ac:dyDescent="0.3">
      <c r="A805" s="1" t="str">
        <f t="shared" si="39"/>
        <v>407</v>
      </c>
      <c r="B805" t="str">
        <f>+VLOOKUP(BD_Capas[[#This Row],[idcapa]],Capas[],2,0)</f>
        <v>natural_humedal_pol</v>
      </c>
      <c r="C805" s="3">
        <v>16</v>
      </c>
      <c r="D805" t="s">
        <v>5</v>
      </c>
      <c r="E805" s="20"/>
      <c r="F805" s="21"/>
      <c r="G805" s="4"/>
      <c r="I805" s="28"/>
      <c r="J805" s="29"/>
    </row>
    <row r="806" spans="1:10" x14ac:dyDescent="0.3">
      <c r="A806" s="1" t="str">
        <f t="shared" si="39"/>
        <v>407</v>
      </c>
      <c r="B806" t="str">
        <f>+VLOOKUP(BD_Capas[[#This Row],[idcapa]],Capas[],2,0)</f>
        <v>natural_humedal_pol</v>
      </c>
      <c r="C806" s="3">
        <v>17</v>
      </c>
      <c r="D806" t="s">
        <v>19</v>
      </c>
      <c r="E806" s="20">
        <v>1</v>
      </c>
      <c r="F806" s="21" t="s">
        <v>19</v>
      </c>
      <c r="G806" s="4">
        <v>2</v>
      </c>
      <c r="I806" s="28"/>
      <c r="J806" s="29"/>
    </row>
    <row r="807" spans="1:10" x14ac:dyDescent="0.3">
      <c r="A807" s="1" t="str">
        <f t="shared" si="39"/>
        <v>407</v>
      </c>
      <c r="B807" t="str">
        <f>+VLOOKUP(BD_Capas[[#This Row],[idcapa]],Capas[],2,0)</f>
        <v>natural_humedal_pol</v>
      </c>
      <c r="C807" s="3">
        <v>18</v>
      </c>
      <c r="D807" t="s">
        <v>28</v>
      </c>
      <c r="E807" s="20">
        <v>1</v>
      </c>
      <c r="F807" s="21" t="s">
        <v>28</v>
      </c>
      <c r="G807" s="4">
        <v>1</v>
      </c>
      <c r="I807" s="28"/>
      <c r="J807" s="29"/>
    </row>
    <row r="808" spans="1:10" x14ac:dyDescent="0.3">
      <c r="A808" s="1" t="str">
        <f t="shared" si="39"/>
        <v>407</v>
      </c>
      <c r="B808" t="str">
        <f>+VLOOKUP(BD_Capas[[#This Row],[idcapa]],Capas[],2,0)</f>
        <v>natural_humedal_pol</v>
      </c>
      <c r="C808" s="3">
        <v>19</v>
      </c>
      <c r="D808" t="s">
        <v>257</v>
      </c>
      <c r="E808" s="20"/>
      <c r="F808" s="21"/>
      <c r="G808" s="4"/>
      <c r="I808" s="28"/>
      <c r="J808" s="29"/>
    </row>
    <row r="809" spans="1:10" x14ac:dyDescent="0.3">
      <c r="A809" s="1" t="str">
        <f t="shared" si="39"/>
        <v>407</v>
      </c>
      <c r="B809" t="str">
        <f>+VLOOKUP(BD_Capas[[#This Row],[idcapa]],Capas[],2,0)</f>
        <v>natural_humedal_pol</v>
      </c>
      <c r="C809" s="3">
        <v>20</v>
      </c>
      <c r="D809" t="s">
        <v>258</v>
      </c>
      <c r="E809" s="20"/>
      <c r="F809" s="21"/>
      <c r="G809" s="4"/>
      <c r="I809" s="28"/>
      <c r="J809" s="29"/>
    </row>
    <row r="810" spans="1:10" x14ac:dyDescent="0.3">
      <c r="A810" s="37" t="s">
        <v>647</v>
      </c>
      <c r="B810" s="38" t="str">
        <f>+VLOOKUP(BD_Capas[[#This Row],[idcapa]],Capas[],2,0)</f>
        <v>natural_rivera_de_rio_pol</v>
      </c>
      <c r="C810" s="39">
        <v>1</v>
      </c>
      <c r="D810" s="38" t="s">
        <v>247</v>
      </c>
      <c r="E810" s="20">
        <v>1</v>
      </c>
      <c r="F810" s="21" t="str">
        <f>+BD_Capas[[#This Row],[descripcion_capa]]</f>
        <v>Natural: Rivera</v>
      </c>
      <c r="G810" s="40">
        <v>7</v>
      </c>
      <c r="H810" s="38" t="s">
        <v>1386</v>
      </c>
      <c r="I810" s="41" t="str">
        <f>BD_Capas[[#This Row],[idcapa]]&amp;"-"&amp;BD_Capas[[#This Row],[posición_capa]]</f>
        <v>408-0</v>
      </c>
      <c r="J810" s="42">
        <v>0</v>
      </c>
    </row>
    <row r="811" spans="1:10" x14ac:dyDescent="0.3">
      <c r="A811" s="1" t="str">
        <f>+A810</f>
        <v>408</v>
      </c>
      <c r="B811" t="str">
        <f>+VLOOKUP(BD_Capas[[#This Row],[idcapa]],Capas[],2,0)</f>
        <v>natural_rivera_de_rio_pol</v>
      </c>
      <c r="C811" s="3">
        <v>2</v>
      </c>
      <c r="D811" t="s">
        <v>55</v>
      </c>
      <c r="E811" s="20"/>
      <c r="F811" s="21"/>
      <c r="G811" s="4"/>
      <c r="I811" s="5"/>
      <c r="J811" s="6"/>
    </row>
    <row r="812" spans="1:10" x14ac:dyDescent="0.3">
      <c r="A812" s="1" t="str">
        <f t="shared" ref="A812:A829" si="40">+A811</f>
        <v>408</v>
      </c>
      <c r="B812" t="str">
        <f>+VLOOKUP(BD_Capas[[#This Row],[idcapa]],Capas[],2,0)</f>
        <v>natural_rivera_de_rio_pol</v>
      </c>
      <c r="C812" s="3">
        <v>3</v>
      </c>
      <c r="D812" t="s">
        <v>248</v>
      </c>
      <c r="E812" s="20"/>
      <c r="F812" s="21"/>
      <c r="G812" s="4"/>
      <c r="I812" s="5"/>
      <c r="J812" s="6"/>
    </row>
    <row r="813" spans="1:10" x14ac:dyDescent="0.3">
      <c r="A813" s="1" t="str">
        <f t="shared" si="40"/>
        <v>408</v>
      </c>
      <c r="B813" t="str">
        <f>+VLOOKUP(BD_Capas[[#This Row],[idcapa]],Capas[],2,0)</f>
        <v>natural_rivera_de_rio_pol</v>
      </c>
      <c r="C813" s="3">
        <v>4</v>
      </c>
      <c r="D813" t="s">
        <v>249</v>
      </c>
      <c r="E813" s="20"/>
      <c r="F813" s="21"/>
      <c r="G813" s="4"/>
      <c r="I813" s="5"/>
      <c r="J813" s="6"/>
    </row>
    <row r="814" spans="1:10" x14ac:dyDescent="0.3">
      <c r="A814" s="1" t="str">
        <f t="shared" si="40"/>
        <v>408</v>
      </c>
      <c r="B814" t="str">
        <f>+VLOOKUP(BD_Capas[[#This Row],[idcapa]],Capas[],2,0)</f>
        <v>natural_rivera_de_rio_pol</v>
      </c>
      <c r="C814" s="3">
        <v>5</v>
      </c>
      <c r="D814" t="s">
        <v>250</v>
      </c>
      <c r="E814" s="20">
        <v>1</v>
      </c>
      <c r="F814" s="21" t="s">
        <v>650</v>
      </c>
      <c r="G814" s="4">
        <v>3</v>
      </c>
      <c r="H814" t="str">
        <f>+H810&amp;" - Detalle"</f>
        <v>Natural: Rivera - Detalle</v>
      </c>
      <c r="I814" s="28" t="str">
        <f>BD_Capas[[#This Row],[idcapa]]&amp;"-"&amp;BD_Capas[[#This Row],[posición_capa]]</f>
        <v>408-1</v>
      </c>
      <c r="J814" s="29">
        <v>1</v>
      </c>
    </row>
    <row r="815" spans="1:10" x14ac:dyDescent="0.3">
      <c r="A815" s="1" t="str">
        <f t="shared" si="40"/>
        <v>408</v>
      </c>
      <c r="B815" t="str">
        <f>+VLOOKUP(BD_Capas[[#This Row],[idcapa]],Capas[],2,0)</f>
        <v>natural_rivera_de_rio_pol</v>
      </c>
      <c r="C815" s="3">
        <v>6</v>
      </c>
      <c r="D815" t="s">
        <v>251</v>
      </c>
      <c r="E815" s="20"/>
      <c r="F815" s="21"/>
      <c r="G815" s="4"/>
      <c r="I815" s="5"/>
      <c r="J815" s="6"/>
    </row>
    <row r="816" spans="1:10" x14ac:dyDescent="0.3">
      <c r="A816" s="1" t="str">
        <f t="shared" si="40"/>
        <v>408</v>
      </c>
      <c r="B816" t="str">
        <f>+VLOOKUP(BD_Capas[[#This Row],[idcapa]],Capas[],2,0)</f>
        <v>natural_rivera_de_rio_pol</v>
      </c>
      <c r="C816" s="3">
        <v>7</v>
      </c>
      <c r="D816" t="s">
        <v>252</v>
      </c>
      <c r="E816" s="20"/>
      <c r="F816" s="21"/>
      <c r="G816" s="4"/>
      <c r="I816" s="5"/>
      <c r="J816" s="6"/>
    </row>
    <row r="817" spans="1:10" x14ac:dyDescent="0.3">
      <c r="A817" s="1" t="str">
        <f t="shared" si="40"/>
        <v>408</v>
      </c>
      <c r="B817" t="str">
        <f>+VLOOKUP(BD_Capas[[#This Row],[idcapa]],Capas[],2,0)</f>
        <v>natural_rivera_de_rio_pol</v>
      </c>
      <c r="C817" s="3">
        <v>8</v>
      </c>
      <c r="D817" t="s">
        <v>2</v>
      </c>
      <c r="E817" s="20"/>
      <c r="F817" s="21"/>
      <c r="G817" s="4"/>
      <c r="I817" s="5"/>
      <c r="J817" s="6"/>
    </row>
    <row r="818" spans="1:10" x14ac:dyDescent="0.3">
      <c r="A818" s="1" t="str">
        <f t="shared" si="40"/>
        <v>408</v>
      </c>
      <c r="B818" t="str">
        <f>+VLOOKUP(BD_Capas[[#This Row],[idcapa]],Capas[],2,0)</f>
        <v>natural_rivera_de_rio_pol</v>
      </c>
      <c r="C818" s="3">
        <v>9</v>
      </c>
      <c r="D818" t="s">
        <v>253</v>
      </c>
      <c r="E818" s="20">
        <v>1</v>
      </c>
      <c r="F818" s="21" t="s">
        <v>12</v>
      </c>
      <c r="G818" s="4">
        <v>4</v>
      </c>
      <c r="I818" s="5"/>
      <c r="J818" s="6"/>
    </row>
    <row r="819" spans="1:10" x14ac:dyDescent="0.3">
      <c r="A819" s="1" t="str">
        <f t="shared" si="40"/>
        <v>408</v>
      </c>
      <c r="B819" t="str">
        <f>+VLOOKUP(BD_Capas[[#This Row],[idcapa]],Capas[],2,0)</f>
        <v>natural_rivera_de_rio_pol</v>
      </c>
      <c r="C819" s="3">
        <v>10</v>
      </c>
      <c r="D819" t="s">
        <v>3</v>
      </c>
      <c r="E819" s="20"/>
      <c r="F819" s="21"/>
      <c r="G819" s="4"/>
      <c r="I819" s="5"/>
      <c r="J819" s="6"/>
    </row>
    <row r="820" spans="1:10" x14ac:dyDescent="0.3">
      <c r="A820" s="1" t="str">
        <f t="shared" si="40"/>
        <v>408</v>
      </c>
      <c r="B820" t="str">
        <f>+VLOOKUP(BD_Capas[[#This Row],[idcapa]],Capas[],2,0)</f>
        <v>natural_rivera_de_rio_pol</v>
      </c>
      <c r="C820" s="3">
        <v>11</v>
      </c>
      <c r="D820" t="s">
        <v>254</v>
      </c>
      <c r="E820" s="20">
        <v>1</v>
      </c>
      <c r="F820" s="21" t="s">
        <v>13</v>
      </c>
      <c r="G820" s="4">
        <v>5</v>
      </c>
      <c r="I820" s="5"/>
      <c r="J820" s="6"/>
    </row>
    <row r="821" spans="1:10" x14ac:dyDescent="0.3">
      <c r="A821" s="1" t="str">
        <f t="shared" si="40"/>
        <v>408</v>
      </c>
      <c r="B821" t="str">
        <f>+VLOOKUP(BD_Capas[[#This Row],[idcapa]],Capas[],2,0)</f>
        <v>natural_rivera_de_rio_pol</v>
      </c>
      <c r="C821" s="3">
        <v>12</v>
      </c>
      <c r="D821" t="s">
        <v>4</v>
      </c>
      <c r="E821" s="20"/>
      <c r="F821" s="21"/>
      <c r="G821" s="4"/>
      <c r="I821" s="5"/>
      <c r="J821" s="6"/>
    </row>
    <row r="822" spans="1:10" x14ac:dyDescent="0.3">
      <c r="A822" s="1" t="str">
        <f t="shared" si="40"/>
        <v>408</v>
      </c>
      <c r="B822" t="str">
        <f>+VLOOKUP(BD_Capas[[#This Row],[idcapa]],Capas[],2,0)</f>
        <v>natural_rivera_de_rio_pol</v>
      </c>
      <c r="C822" s="3">
        <v>13</v>
      </c>
      <c r="D822" t="s">
        <v>255</v>
      </c>
      <c r="E822" s="20">
        <v>1</v>
      </c>
      <c r="F822" s="21" t="s">
        <v>14</v>
      </c>
      <c r="G822" s="4">
        <v>6</v>
      </c>
      <c r="I822" s="5"/>
      <c r="J822" s="6"/>
    </row>
    <row r="823" spans="1:10" x14ac:dyDescent="0.3">
      <c r="A823" s="1" t="str">
        <f t="shared" si="40"/>
        <v>408</v>
      </c>
      <c r="B823" t="str">
        <f>+VLOOKUP(BD_Capas[[#This Row],[idcapa]],Capas[],2,0)</f>
        <v>natural_rivera_de_rio_pol</v>
      </c>
      <c r="C823" s="3">
        <v>14</v>
      </c>
      <c r="D823" t="s">
        <v>256</v>
      </c>
      <c r="E823" s="20"/>
      <c r="F823" s="21"/>
      <c r="G823" s="4"/>
      <c r="I823" s="5"/>
      <c r="J823" s="6"/>
    </row>
    <row r="824" spans="1:10" x14ac:dyDescent="0.3">
      <c r="A824" s="1" t="str">
        <f t="shared" si="40"/>
        <v>408</v>
      </c>
      <c r="B824" t="str">
        <f>+VLOOKUP(BD_Capas[[#This Row],[idcapa]],Capas[],2,0)</f>
        <v>natural_rivera_de_rio_pol</v>
      </c>
      <c r="C824" s="3">
        <v>15</v>
      </c>
      <c r="D824" t="s">
        <v>1</v>
      </c>
      <c r="E824" s="20"/>
      <c r="F824" s="21"/>
      <c r="G824" s="4"/>
      <c r="I824" s="28"/>
      <c r="J824" s="29"/>
    </row>
    <row r="825" spans="1:10" x14ac:dyDescent="0.3">
      <c r="A825" s="1" t="str">
        <f t="shared" si="40"/>
        <v>408</v>
      </c>
      <c r="B825" t="str">
        <f>+VLOOKUP(BD_Capas[[#This Row],[idcapa]],Capas[],2,0)</f>
        <v>natural_rivera_de_rio_pol</v>
      </c>
      <c r="C825" s="3">
        <v>16</v>
      </c>
      <c r="D825" t="s">
        <v>5</v>
      </c>
      <c r="E825" s="20"/>
      <c r="F825" s="21"/>
      <c r="G825" s="4"/>
      <c r="I825" s="28"/>
      <c r="J825" s="29"/>
    </row>
    <row r="826" spans="1:10" x14ac:dyDescent="0.3">
      <c r="A826" s="1" t="str">
        <f t="shared" si="40"/>
        <v>408</v>
      </c>
      <c r="B826" t="str">
        <f>+VLOOKUP(BD_Capas[[#This Row],[idcapa]],Capas[],2,0)</f>
        <v>natural_rivera_de_rio_pol</v>
      </c>
      <c r="C826" s="3">
        <v>17</v>
      </c>
      <c r="D826" t="s">
        <v>19</v>
      </c>
      <c r="E826" s="20">
        <v>1</v>
      </c>
      <c r="F826" s="21" t="s">
        <v>19</v>
      </c>
      <c r="G826" s="4">
        <v>2</v>
      </c>
      <c r="I826" s="28"/>
      <c r="J826" s="29"/>
    </row>
    <row r="827" spans="1:10" x14ac:dyDescent="0.3">
      <c r="A827" s="1" t="str">
        <f t="shared" si="40"/>
        <v>408</v>
      </c>
      <c r="B827" t="str">
        <f>+VLOOKUP(BD_Capas[[#This Row],[idcapa]],Capas[],2,0)</f>
        <v>natural_rivera_de_rio_pol</v>
      </c>
      <c r="C827" s="3">
        <v>18</v>
      </c>
      <c r="D827" t="s">
        <v>28</v>
      </c>
      <c r="E827" s="20">
        <v>1</v>
      </c>
      <c r="F827" s="21" t="s">
        <v>28</v>
      </c>
      <c r="G827" s="4">
        <v>1</v>
      </c>
      <c r="I827" s="28"/>
      <c r="J827" s="29"/>
    </row>
    <row r="828" spans="1:10" x14ac:dyDescent="0.3">
      <c r="A828" s="1" t="str">
        <f t="shared" si="40"/>
        <v>408</v>
      </c>
      <c r="B828" t="str">
        <f>+VLOOKUP(BD_Capas[[#This Row],[idcapa]],Capas[],2,0)</f>
        <v>natural_rivera_de_rio_pol</v>
      </c>
      <c r="C828" s="3">
        <v>19</v>
      </c>
      <c r="D828" t="s">
        <v>257</v>
      </c>
      <c r="E828" s="20"/>
      <c r="F828" s="21"/>
      <c r="G828" s="4"/>
      <c r="I828" s="28"/>
      <c r="J828" s="29"/>
    </row>
    <row r="829" spans="1:10" x14ac:dyDescent="0.3">
      <c r="A829" s="1" t="str">
        <f t="shared" si="40"/>
        <v>408</v>
      </c>
      <c r="B829" t="str">
        <f>+VLOOKUP(BD_Capas[[#This Row],[idcapa]],Capas[],2,0)</f>
        <v>natural_rivera_de_rio_pol</v>
      </c>
      <c r="C829" s="3">
        <v>20</v>
      </c>
      <c r="D829" t="s">
        <v>258</v>
      </c>
      <c r="E829" s="20"/>
      <c r="F829" s="21"/>
      <c r="G829" s="4"/>
      <c r="I829" s="28"/>
      <c r="J829" s="29"/>
    </row>
    <row r="830" spans="1:10" x14ac:dyDescent="0.3">
      <c r="A830" s="27" t="s">
        <v>266</v>
      </c>
      <c r="B830" s="22" t="str">
        <f>+VLOOKUP(BD_Capas[[#This Row],[idcapa]],Capas[],2,0)</f>
        <v>natural_cumbre_de_montania</v>
      </c>
      <c r="C830" s="26">
        <v>1</v>
      </c>
      <c r="D830" s="22" t="s">
        <v>247</v>
      </c>
      <c r="E830" s="20">
        <v>1</v>
      </c>
      <c r="F830" s="21" t="str">
        <f>+BD_Capas[[#This Row],[descripcion_capa]]</f>
        <v>Natural: Cumbre</v>
      </c>
      <c r="G830" s="23">
        <v>7</v>
      </c>
      <c r="H830" s="22" t="s">
        <v>1607</v>
      </c>
      <c r="I830" s="24" t="str">
        <f>BD_Capas[[#This Row],[idcapa]]&amp;"-"&amp;BD_Capas[[#This Row],[posición_capa]]</f>
        <v>008-0</v>
      </c>
      <c r="J830" s="25">
        <v>0</v>
      </c>
    </row>
    <row r="831" spans="1:10" x14ac:dyDescent="0.3">
      <c r="A831" s="1" t="str">
        <f t="shared" ref="A831:A849" si="41">+A830</f>
        <v>008</v>
      </c>
      <c r="B831" t="str">
        <f>+VLOOKUP(BD_Capas[[#This Row],[idcapa]],Capas[],2,0)</f>
        <v>natural_cumbre_de_montania</v>
      </c>
      <c r="C831" s="3">
        <v>2</v>
      </c>
      <c r="D831" t="s">
        <v>55</v>
      </c>
      <c r="E831" s="20"/>
      <c r="F831" s="21"/>
      <c r="G831" s="4"/>
      <c r="I831" s="5"/>
      <c r="J831" s="6"/>
    </row>
    <row r="832" spans="1:10" x14ac:dyDescent="0.3">
      <c r="A832" s="1" t="str">
        <f t="shared" si="41"/>
        <v>008</v>
      </c>
      <c r="B832" t="str">
        <f>+VLOOKUP(BD_Capas[[#This Row],[idcapa]],Capas[],2,0)</f>
        <v>natural_cumbre_de_montania</v>
      </c>
      <c r="C832" s="3">
        <v>3</v>
      </c>
      <c r="D832" t="s">
        <v>248</v>
      </c>
      <c r="E832" s="20"/>
      <c r="F832" s="21"/>
      <c r="G832" s="4"/>
      <c r="I832" s="5"/>
      <c r="J832" s="6"/>
    </row>
    <row r="833" spans="1:10" x14ac:dyDescent="0.3">
      <c r="A833" s="1" t="str">
        <f t="shared" si="41"/>
        <v>008</v>
      </c>
      <c r="B833" t="str">
        <f>+VLOOKUP(BD_Capas[[#This Row],[idcapa]],Capas[],2,0)</f>
        <v>natural_cumbre_de_montania</v>
      </c>
      <c r="C833" s="3">
        <v>4</v>
      </c>
      <c r="D833" t="s">
        <v>249</v>
      </c>
      <c r="E833" s="20"/>
      <c r="F833" s="21"/>
      <c r="G833" s="4"/>
      <c r="I833" s="5"/>
      <c r="J833" s="6"/>
    </row>
    <row r="834" spans="1:10" x14ac:dyDescent="0.3">
      <c r="A834" s="1" t="str">
        <f t="shared" si="41"/>
        <v>008</v>
      </c>
      <c r="B834" t="str">
        <f>+VLOOKUP(BD_Capas[[#This Row],[idcapa]],Capas[],2,0)</f>
        <v>natural_cumbre_de_montania</v>
      </c>
      <c r="C834" s="3">
        <v>5</v>
      </c>
      <c r="D834" t="s">
        <v>250</v>
      </c>
      <c r="E834" s="20">
        <v>1</v>
      </c>
      <c r="F834" s="21" t="s">
        <v>650</v>
      </c>
      <c r="G834" s="4">
        <v>3</v>
      </c>
      <c r="H834" t="str">
        <f>+H830&amp;" - Detalle"</f>
        <v>Natural: Cumbre - Detalle</v>
      </c>
      <c r="I834" s="28" t="str">
        <f>BD_Capas[[#This Row],[idcapa]]&amp;"-"&amp;BD_Capas[[#This Row],[posición_capa]]</f>
        <v>008-1</v>
      </c>
      <c r="J834" s="29">
        <v>1</v>
      </c>
    </row>
    <row r="835" spans="1:10" x14ac:dyDescent="0.3">
      <c r="A835" s="1" t="str">
        <f t="shared" si="41"/>
        <v>008</v>
      </c>
      <c r="B835" t="str">
        <f>+VLOOKUP(BD_Capas[[#This Row],[idcapa]],Capas[],2,0)</f>
        <v>natural_cumbre_de_montania</v>
      </c>
      <c r="C835" s="3">
        <v>6</v>
      </c>
      <c r="D835" t="s">
        <v>251</v>
      </c>
      <c r="E835" s="20"/>
      <c r="F835" s="21"/>
      <c r="G835" s="4"/>
      <c r="I835" s="5"/>
      <c r="J835" s="6"/>
    </row>
    <row r="836" spans="1:10" x14ac:dyDescent="0.3">
      <c r="A836" s="1" t="str">
        <f t="shared" si="41"/>
        <v>008</v>
      </c>
      <c r="B836" t="str">
        <f>+VLOOKUP(BD_Capas[[#This Row],[idcapa]],Capas[],2,0)</f>
        <v>natural_cumbre_de_montania</v>
      </c>
      <c r="C836" s="3">
        <v>7</v>
      </c>
      <c r="D836" t="s">
        <v>252</v>
      </c>
      <c r="E836" s="20"/>
      <c r="F836" s="21"/>
      <c r="G836" s="4"/>
      <c r="I836" s="5"/>
      <c r="J836" s="6"/>
    </row>
    <row r="837" spans="1:10" x14ac:dyDescent="0.3">
      <c r="A837" s="1" t="str">
        <f t="shared" si="41"/>
        <v>008</v>
      </c>
      <c r="B837" t="str">
        <f>+VLOOKUP(BD_Capas[[#This Row],[idcapa]],Capas[],2,0)</f>
        <v>natural_cumbre_de_montania</v>
      </c>
      <c r="C837" s="3">
        <v>8</v>
      </c>
      <c r="D837" t="s">
        <v>2</v>
      </c>
      <c r="E837" s="20"/>
      <c r="F837" s="21"/>
      <c r="G837" s="4"/>
      <c r="I837" s="5"/>
      <c r="J837" s="6"/>
    </row>
    <row r="838" spans="1:10" x14ac:dyDescent="0.3">
      <c r="A838" s="1" t="str">
        <f t="shared" si="41"/>
        <v>008</v>
      </c>
      <c r="B838" t="str">
        <f>+VLOOKUP(BD_Capas[[#This Row],[idcapa]],Capas[],2,0)</f>
        <v>natural_cumbre_de_montania</v>
      </c>
      <c r="C838" s="3">
        <v>9</v>
      </c>
      <c r="D838" t="s">
        <v>253</v>
      </c>
      <c r="E838" s="20">
        <v>1</v>
      </c>
      <c r="F838" s="21" t="s">
        <v>12</v>
      </c>
      <c r="G838" s="4">
        <v>4</v>
      </c>
      <c r="I838" s="5"/>
      <c r="J838" s="6"/>
    </row>
    <row r="839" spans="1:10" x14ac:dyDescent="0.3">
      <c r="A839" s="1" t="str">
        <f t="shared" si="41"/>
        <v>008</v>
      </c>
      <c r="B839" t="str">
        <f>+VLOOKUP(BD_Capas[[#This Row],[idcapa]],Capas[],2,0)</f>
        <v>natural_cumbre_de_montania</v>
      </c>
      <c r="C839" s="3">
        <v>10</v>
      </c>
      <c r="D839" t="s">
        <v>3</v>
      </c>
      <c r="E839" s="20"/>
      <c r="F839" s="21"/>
      <c r="G839" s="4"/>
      <c r="I839" s="5"/>
      <c r="J839" s="6"/>
    </row>
    <row r="840" spans="1:10" x14ac:dyDescent="0.3">
      <c r="A840" s="1" t="str">
        <f t="shared" si="41"/>
        <v>008</v>
      </c>
      <c r="B840" t="str">
        <f>+VLOOKUP(BD_Capas[[#This Row],[idcapa]],Capas[],2,0)</f>
        <v>natural_cumbre_de_montania</v>
      </c>
      <c r="C840" s="3">
        <v>11</v>
      </c>
      <c r="D840" t="s">
        <v>254</v>
      </c>
      <c r="E840" s="20">
        <v>1</v>
      </c>
      <c r="F840" s="21" t="s">
        <v>13</v>
      </c>
      <c r="G840" s="4">
        <v>5</v>
      </c>
      <c r="I840" s="5"/>
      <c r="J840" s="6"/>
    </row>
    <row r="841" spans="1:10" x14ac:dyDescent="0.3">
      <c r="A841" s="1" t="str">
        <f t="shared" si="41"/>
        <v>008</v>
      </c>
      <c r="B841" t="str">
        <f>+VLOOKUP(BD_Capas[[#This Row],[idcapa]],Capas[],2,0)</f>
        <v>natural_cumbre_de_montania</v>
      </c>
      <c r="C841" s="3">
        <v>12</v>
      </c>
      <c r="D841" t="s">
        <v>4</v>
      </c>
      <c r="E841" s="20"/>
      <c r="F841" s="21"/>
      <c r="G841" s="4"/>
      <c r="I841" s="5"/>
      <c r="J841" s="6"/>
    </row>
    <row r="842" spans="1:10" x14ac:dyDescent="0.3">
      <c r="A842" s="1" t="str">
        <f t="shared" si="41"/>
        <v>008</v>
      </c>
      <c r="B842" t="str">
        <f>+VLOOKUP(BD_Capas[[#This Row],[idcapa]],Capas[],2,0)</f>
        <v>natural_cumbre_de_montania</v>
      </c>
      <c r="C842" s="3">
        <v>13</v>
      </c>
      <c r="D842" t="s">
        <v>255</v>
      </c>
      <c r="E842" s="20">
        <v>1</v>
      </c>
      <c r="F842" s="21" t="s">
        <v>14</v>
      </c>
      <c r="G842" s="4">
        <v>6</v>
      </c>
      <c r="I842" s="5"/>
      <c r="J842" s="6"/>
    </row>
    <row r="843" spans="1:10" x14ac:dyDescent="0.3">
      <c r="A843" s="1" t="str">
        <f t="shared" si="41"/>
        <v>008</v>
      </c>
      <c r="B843" t="str">
        <f>+VLOOKUP(BD_Capas[[#This Row],[idcapa]],Capas[],2,0)</f>
        <v>natural_cumbre_de_montania</v>
      </c>
      <c r="C843" s="3">
        <v>14</v>
      </c>
      <c r="D843" t="s">
        <v>256</v>
      </c>
      <c r="E843" s="20"/>
      <c r="F843" s="21"/>
      <c r="G843" s="4"/>
      <c r="I843" s="5"/>
      <c r="J843" s="6"/>
    </row>
    <row r="844" spans="1:10" x14ac:dyDescent="0.3">
      <c r="A844" s="1" t="str">
        <f t="shared" si="41"/>
        <v>008</v>
      </c>
      <c r="B844" t="str">
        <f>+VLOOKUP(BD_Capas[[#This Row],[idcapa]],Capas[],2,0)</f>
        <v>natural_cumbre_de_montania</v>
      </c>
      <c r="C844" s="3">
        <v>15</v>
      </c>
      <c r="D844" t="s">
        <v>1</v>
      </c>
      <c r="E844" s="20"/>
      <c r="F844" s="21"/>
      <c r="G844" s="4"/>
      <c r="I844" s="28"/>
      <c r="J844" s="29"/>
    </row>
    <row r="845" spans="1:10" x14ac:dyDescent="0.3">
      <c r="A845" s="1" t="str">
        <f t="shared" si="41"/>
        <v>008</v>
      </c>
      <c r="B845" t="str">
        <f>+VLOOKUP(BD_Capas[[#This Row],[idcapa]],Capas[],2,0)</f>
        <v>natural_cumbre_de_montania</v>
      </c>
      <c r="C845" s="3">
        <v>16</v>
      </c>
      <c r="D845" t="s">
        <v>5</v>
      </c>
      <c r="E845" s="20"/>
      <c r="F845" s="21"/>
      <c r="G845" s="4"/>
      <c r="I845" s="28"/>
      <c r="J845" s="29"/>
    </row>
    <row r="846" spans="1:10" x14ac:dyDescent="0.3">
      <c r="A846" s="1" t="str">
        <f t="shared" si="41"/>
        <v>008</v>
      </c>
      <c r="B846" t="str">
        <f>+VLOOKUP(BD_Capas[[#This Row],[idcapa]],Capas[],2,0)</f>
        <v>natural_cumbre_de_montania</v>
      </c>
      <c r="C846" s="3">
        <v>17</v>
      </c>
      <c r="D846" t="s">
        <v>19</v>
      </c>
      <c r="E846" s="20">
        <v>1</v>
      </c>
      <c r="F846" s="21" t="s">
        <v>19</v>
      </c>
      <c r="G846" s="4">
        <v>2</v>
      </c>
      <c r="I846" s="28"/>
      <c r="J846" s="29"/>
    </row>
    <row r="847" spans="1:10" x14ac:dyDescent="0.3">
      <c r="A847" s="1" t="str">
        <f t="shared" si="41"/>
        <v>008</v>
      </c>
      <c r="B847" t="str">
        <f>+VLOOKUP(BD_Capas[[#This Row],[idcapa]],Capas[],2,0)</f>
        <v>natural_cumbre_de_montania</v>
      </c>
      <c r="C847" s="3">
        <v>18</v>
      </c>
      <c r="D847" t="s">
        <v>28</v>
      </c>
      <c r="E847" s="20">
        <v>1</v>
      </c>
      <c r="F847" s="21" t="s">
        <v>28</v>
      </c>
      <c r="G847" s="4">
        <v>1</v>
      </c>
      <c r="I847" s="28"/>
      <c r="J847" s="29"/>
    </row>
    <row r="848" spans="1:10" x14ac:dyDescent="0.3">
      <c r="A848" s="1" t="str">
        <f t="shared" si="41"/>
        <v>008</v>
      </c>
      <c r="B848" t="str">
        <f>+VLOOKUP(BD_Capas[[#This Row],[idcapa]],Capas[],2,0)</f>
        <v>natural_cumbre_de_montania</v>
      </c>
      <c r="C848" s="3">
        <v>19</v>
      </c>
      <c r="D848" t="s">
        <v>257</v>
      </c>
      <c r="E848" s="20"/>
      <c r="F848" s="21"/>
      <c r="G848" s="4"/>
      <c r="I848" s="28"/>
      <c r="J848" s="29"/>
    </row>
    <row r="849" spans="1:10" x14ac:dyDescent="0.3">
      <c r="A849" s="1" t="str">
        <f t="shared" si="41"/>
        <v>008</v>
      </c>
      <c r="B849" t="str">
        <f>+VLOOKUP(BD_Capas[[#This Row],[idcapa]],Capas[],2,0)</f>
        <v>natural_cumbre_de_montania</v>
      </c>
      <c r="C849" s="3">
        <v>20</v>
      </c>
      <c r="D849" t="s">
        <v>258</v>
      </c>
      <c r="E849" s="20"/>
      <c r="F849" s="21"/>
      <c r="G849" s="4"/>
      <c r="I849" s="28"/>
      <c r="J849" s="29"/>
    </row>
    <row r="850" spans="1:10" x14ac:dyDescent="0.3">
      <c r="A850" s="27" t="s">
        <v>267</v>
      </c>
      <c r="B850" s="22" t="str">
        <f>+VLOOKUP(BD_Capas[[#This Row],[idcapa]],Capas[],2,0)</f>
        <v>natural_acantilado</v>
      </c>
      <c r="C850" s="26">
        <v>1</v>
      </c>
      <c r="D850" s="22" t="s">
        <v>247</v>
      </c>
      <c r="E850" s="20">
        <v>1</v>
      </c>
      <c r="F850" s="21" t="str">
        <f>+BD_Capas[[#This Row],[descripcion_capa]]</f>
        <v>Natural: Acantilado</v>
      </c>
      <c r="G850" s="23">
        <v>7</v>
      </c>
      <c r="H850" s="22" t="s">
        <v>651</v>
      </c>
      <c r="I850" s="24" t="str">
        <f>BD_Capas[[#This Row],[idcapa]]&amp;"-"&amp;BD_Capas[[#This Row],[posición_capa]]</f>
        <v>009-0</v>
      </c>
      <c r="J850" s="25">
        <v>0</v>
      </c>
    </row>
    <row r="851" spans="1:10" x14ac:dyDescent="0.3">
      <c r="A851" s="1" t="str">
        <f t="shared" ref="A851:A869" si="42">+A850</f>
        <v>009</v>
      </c>
      <c r="B851" t="str">
        <f>+VLOOKUP(BD_Capas[[#This Row],[idcapa]],Capas[],2,0)</f>
        <v>natural_acantilado</v>
      </c>
      <c r="C851" s="3">
        <v>2</v>
      </c>
      <c r="D851" t="s">
        <v>55</v>
      </c>
      <c r="E851" s="20"/>
      <c r="F851" s="21"/>
      <c r="G851" s="4"/>
      <c r="I851" s="5"/>
      <c r="J851" s="6"/>
    </row>
    <row r="852" spans="1:10" x14ac:dyDescent="0.3">
      <c r="A852" s="1" t="str">
        <f t="shared" si="42"/>
        <v>009</v>
      </c>
      <c r="B852" t="str">
        <f>+VLOOKUP(BD_Capas[[#This Row],[idcapa]],Capas[],2,0)</f>
        <v>natural_acantilado</v>
      </c>
      <c r="C852" s="3">
        <v>3</v>
      </c>
      <c r="D852" t="s">
        <v>248</v>
      </c>
      <c r="E852" s="20"/>
      <c r="F852" s="21"/>
      <c r="G852" s="4"/>
      <c r="I852" s="5"/>
      <c r="J852" s="6"/>
    </row>
    <row r="853" spans="1:10" x14ac:dyDescent="0.3">
      <c r="A853" s="1" t="str">
        <f t="shared" si="42"/>
        <v>009</v>
      </c>
      <c r="B853" t="str">
        <f>+VLOOKUP(BD_Capas[[#This Row],[idcapa]],Capas[],2,0)</f>
        <v>natural_acantilado</v>
      </c>
      <c r="C853" s="3">
        <v>4</v>
      </c>
      <c r="D853" t="s">
        <v>249</v>
      </c>
      <c r="E853" s="20"/>
      <c r="F853" s="21"/>
      <c r="G853" s="4"/>
      <c r="I853" s="5"/>
      <c r="J853" s="6"/>
    </row>
    <row r="854" spans="1:10" x14ac:dyDescent="0.3">
      <c r="A854" s="1" t="str">
        <f t="shared" si="42"/>
        <v>009</v>
      </c>
      <c r="B854" t="str">
        <f>+VLOOKUP(BD_Capas[[#This Row],[idcapa]],Capas[],2,0)</f>
        <v>natural_acantilado</v>
      </c>
      <c r="C854" s="3">
        <v>5</v>
      </c>
      <c r="D854" t="s">
        <v>250</v>
      </c>
      <c r="E854" s="20">
        <v>1</v>
      </c>
      <c r="F854" s="21" t="s">
        <v>650</v>
      </c>
      <c r="G854" s="4">
        <v>3</v>
      </c>
      <c r="H854" t="str">
        <f>+H850&amp;" - Detalle"</f>
        <v>Natural: Acantilado - Detalle</v>
      </c>
      <c r="I854" s="28" t="str">
        <f>BD_Capas[[#This Row],[idcapa]]&amp;"-"&amp;BD_Capas[[#This Row],[posición_capa]]</f>
        <v>009-1</v>
      </c>
      <c r="J854" s="29">
        <v>1</v>
      </c>
    </row>
    <row r="855" spans="1:10" x14ac:dyDescent="0.3">
      <c r="A855" s="1" t="str">
        <f t="shared" si="42"/>
        <v>009</v>
      </c>
      <c r="B855" t="str">
        <f>+VLOOKUP(BD_Capas[[#This Row],[idcapa]],Capas[],2,0)</f>
        <v>natural_acantilado</v>
      </c>
      <c r="C855" s="3">
        <v>6</v>
      </c>
      <c r="D855" t="s">
        <v>251</v>
      </c>
      <c r="E855" s="20"/>
      <c r="F855" s="21"/>
      <c r="G855" s="4"/>
      <c r="I855" s="5"/>
      <c r="J855" s="6"/>
    </row>
    <row r="856" spans="1:10" x14ac:dyDescent="0.3">
      <c r="A856" s="1" t="str">
        <f t="shared" si="42"/>
        <v>009</v>
      </c>
      <c r="B856" t="str">
        <f>+VLOOKUP(BD_Capas[[#This Row],[idcapa]],Capas[],2,0)</f>
        <v>natural_acantilado</v>
      </c>
      <c r="C856" s="3">
        <v>7</v>
      </c>
      <c r="D856" t="s">
        <v>252</v>
      </c>
      <c r="E856" s="20"/>
      <c r="F856" s="21"/>
      <c r="G856" s="4"/>
      <c r="I856" s="5"/>
      <c r="J856" s="6"/>
    </row>
    <row r="857" spans="1:10" x14ac:dyDescent="0.3">
      <c r="A857" s="1" t="str">
        <f t="shared" si="42"/>
        <v>009</v>
      </c>
      <c r="B857" t="str">
        <f>+VLOOKUP(BD_Capas[[#This Row],[idcapa]],Capas[],2,0)</f>
        <v>natural_acantilado</v>
      </c>
      <c r="C857" s="3">
        <v>8</v>
      </c>
      <c r="D857" t="s">
        <v>2</v>
      </c>
      <c r="E857" s="20"/>
      <c r="F857" s="21"/>
      <c r="G857" s="4"/>
      <c r="I857" s="5"/>
      <c r="J857" s="6"/>
    </row>
    <row r="858" spans="1:10" x14ac:dyDescent="0.3">
      <c r="A858" s="1" t="str">
        <f t="shared" si="42"/>
        <v>009</v>
      </c>
      <c r="B858" t="str">
        <f>+VLOOKUP(BD_Capas[[#This Row],[idcapa]],Capas[],2,0)</f>
        <v>natural_acantilado</v>
      </c>
      <c r="C858" s="3">
        <v>9</v>
      </c>
      <c r="D858" t="s">
        <v>253</v>
      </c>
      <c r="E858" s="20">
        <v>1</v>
      </c>
      <c r="F858" s="21" t="s">
        <v>12</v>
      </c>
      <c r="G858" s="4">
        <v>4</v>
      </c>
      <c r="I858" s="5"/>
      <c r="J858" s="6"/>
    </row>
    <row r="859" spans="1:10" x14ac:dyDescent="0.3">
      <c r="A859" s="1" t="str">
        <f t="shared" si="42"/>
        <v>009</v>
      </c>
      <c r="B859" t="str">
        <f>+VLOOKUP(BD_Capas[[#This Row],[idcapa]],Capas[],2,0)</f>
        <v>natural_acantilado</v>
      </c>
      <c r="C859" s="3">
        <v>10</v>
      </c>
      <c r="D859" t="s">
        <v>3</v>
      </c>
      <c r="E859" s="20"/>
      <c r="F859" s="21"/>
      <c r="G859" s="4"/>
      <c r="I859" s="5"/>
      <c r="J859" s="6"/>
    </row>
    <row r="860" spans="1:10" x14ac:dyDescent="0.3">
      <c r="A860" s="1" t="str">
        <f t="shared" si="42"/>
        <v>009</v>
      </c>
      <c r="B860" t="str">
        <f>+VLOOKUP(BD_Capas[[#This Row],[idcapa]],Capas[],2,0)</f>
        <v>natural_acantilado</v>
      </c>
      <c r="C860" s="3">
        <v>11</v>
      </c>
      <c r="D860" t="s">
        <v>254</v>
      </c>
      <c r="E860" s="20">
        <v>1</v>
      </c>
      <c r="F860" s="21" t="s">
        <v>13</v>
      </c>
      <c r="G860" s="4">
        <v>5</v>
      </c>
      <c r="I860" s="5"/>
      <c r="J860" s="6"/>
    </row>
    <row r="861" spans="1:10" x14ac:dyDescent="0.3">
      <c r="A861" s="1" t="str">
        <f t="shared" si="42"/>
        <v>009</v>
      </c>
      <c r="B861" t="str">
        <f>+VLOOKUP(BD_Capas[[#This Row],[idcapa]],Capas[],2,0)</f>
        <v>natural_acantilado</v>
      </c>
      <c r="C861" s="3">
        <v>12</v>
      </c>
      <c r="D861" t="s">
        <v>4</v>
      </c>
      <c r="E861" s="20"/>
      <c r="F861" s="21"/>
      <c r="G861" s="4"/>
      <c r="I861" s="5"/>
      <c r="J861" s="6"/>
    </row>
    <row r="862" spans="1:10" x14ac:dyDescent="0.3">
      <c r="A862" s="1" t="str">
        <f t="shared" si="42"/>
        <v>009</v>
      </c>
      <c r="B862" t="str">
        <f>+VLOOKUP(BD_Capas[[#This Row],[idcapa]],Capas[],2,0)</f>
        <v>natural_acantilado</v>
      </c>
      <c r="C862" s="3">
        <v>13</v>
      </c>
      <c r="D862" t="s">
        <v>255</v>
      </c>
      <c r="E862" s="20">
        <v>1</v>
      </c>
      <c r="F862" s="21" t="s">
        <v>14</v>
      </c>
      <c r="G862" s="4">
        <v>6</v>
      </c>
      <c r="I862" s="5"/>
      <c r="J862" s="6"/>
    </row>
    <row r="863" spans="1:10" x14ac:dyDescent="0.3">
      <c r="A863" s="1" t="str">
        <f t="shared" si="42"/>
        <v>009</v>
      </c>
      <c r="B863" t="str">
        <f>+VLOOKUP(BD_Capas[[#This Row],[idcapa]],Capas[],2,0)</f>
        <v>natural_acantilado</v>
      </c>
      <c r="C863" s="3">
        <v>14</v>
      </c>
      <c r="D863" t="s">
        <v>256</v>
      </c>
      <c r="E863" s="20"/>
      <c r="F863" s="21"/>
      <c r="G863" s="4"/>
      <c r="I863" s="5"/>
      <c r="J863" s="6"/>
    </row>
    <row r="864" spans="1:10" x14ac:dyDescent="0.3">
      <c r="A864" s="1" t="str">
        <f t="shared" si="42"/>
        <v>009</v>
      </c>
      <c r="B864" t="str">
        <f>+VLOOKUP(BD_Capas[[#This Row],[idcapa]],Capas[],2,0)</f>
        <v>natural_acantilado</v>
      </c>
      <c r="C864" s="3">
        <v>15</v>
      </c>
      <c r="D864" t="s">
        <v>1</v>
      </c>
      <c r="E864" s="20"/>
      <c r="F864" s="21"/>
      <c r="G864" s="4"/>
      <c r="I864" s="28"/>
      <c r="J864" s="29"/>
    </row>
    <row r="865" spans="1:10" x14ac:dyDescent="0.3">
      <c r="A865" s="1" t="str">
        <f t="shared" si="42"/>
        <v>009</v>
      </c>
      <c r="B865" t="str">
        <f>+VLOOKUP(BD_Capas[[#This Row],[idcapa]],Capas[],2,0)</f>
        <v>natural_acantilado</v>
      </c>
      <c r="C865" s="3">
        <v>16</v>
      </c>
      <c r="D865" t="s">
        <v>5</v>
      </c>
      <c r="E865" s="20"/>
      <c r="F865" s="21"/>
      <c r="G865" s="4"/>
      <c r="I865" s="28"/>
      <c r="J865" s="29"/>
    </row>
    <row r="866" spans="1:10" x14ac:dyDescent="0.3">
      <c r="A866" s="1" t="str">
        <f t="shared" si="42"/>
        <v>009</v>
      </c>
      <c r="B866" t="str">
        <f>+VLOOKUP(BD_Capas[[#This Row],[idcapa]],Capas[],2,0)</f>
        <v>natural_acantilado</v>
      </c>
      <c r="C866" s="3">
        <v>17</v>
      </c>
      <c r="D866" t="s">
        <v>19</v>
      </c>
      <c r="E866" s="20">
        <v>1</v>
      </c>
      <c r="F866" s="21" t="s">
        <v>19</v>
      </c>
      <c r="G866" s="4">
        <v>2</v>
      </c>
      <c r="I866" s="28"/>
      <c r="J866" s="29"/>
    </row>
    <row r="867" spans="1:10" x14ac:dyDescent="0.3">
      <c r="A867" s="1" t="str">
        <f t="shared" si="42"/>
        <v>009</v>
      </c>
      <c r="B867" t="str">
        <f>+VLOOKUP(BD_Capas[[#This Row],[idcapa]],Capas[],2,0)</f>
        <v>natural_acantilado</v>
      </c>
      <c r="C867" s="3">
        <v>18</v>
      </c>
      <c r="D867" t="s">
        <v>28</v>
      </c>
      <c r="E867" s="20">
        <v>1</v>
      </c>
      <c r="F867" s="21" t="s">
        <v>28</v>
      </c>
      <c r="G867" s="4">
        <v>1</v>
      </c>
      <c r="I867" s="28"/>
      <c r="J867" s="29"/>
    </row>
    <row r="868" spans="1:10" x14ac:dyDescent="0.3">
      <c r="A868" s="1" t="str">
        <f t="shared" si="42"/>
        <v>009</v>
      </c>
      <c r="B868" t="str">
        <f>+VLOOKUP(BD_Capas[[#This Row],[idcapa]],Capas[],2,0)</f>
        <v>natural_acantilado</v>
      </c>
      <c r="C868" s="3">
        <v>19</v>
      </c>
      <c r="D868" t="s">
        <v>257</v>
      </c>
      <c r="E868" s="20"/>
      <c r="F868" s="21"/>
      <c r="G868" s="4"/>
      <c r="I868" s="28"/>
      <c r="J868" s="29"/>
    </row>
    <row r="869" spans="1:10" x14ac:dyDescent="0.3">
      <c r="A869" s="1" t="str">
        <f t="shared" si="42"/>
        <v>009</v>
      </c>
      <c r="B869" t="str">
        <f>+VLOOKUP(BD_Capas[[#This Row],[idcapa]],Capas[],2,0)</f>
        <v>natural_acantilado</v>
      </c>
      <c r="C869" s="3">
        <v>20</v>
      </c>
      <c r="D869" t="s">
        <v>258</v>
      </c>
      <c r="E869" s="20"/>
      <c r="F869" s="21"/>
      <c r="G869" s="4"/>
      <c r="I869" s="28"/>
      <c r="J869" s="29"/>
    </row>
    <row r="870" spans="1:10" x14ac:dyDescent="0.3">
      <c r="A870" s="27" t="s">
        <v>268</v>
      </c>
      <c r="B870" s="22" t="str">
        <f>+VLOOKUP(BD_Capas[[#This Row],[idcapa]],Capas[],2,0)</f>
        <v>natural_volcan</v>
      </c>
      <c r="C870" s="26">
        <v>1</v>
      </c>
      <c r="D870" s="22" t="s">
        <v>247</v>
      </c>
      <c r="E870" s="20">
        <v>1</v>
      </c>
      <c r="F870" s="21" t="str">
        <f>+BD_Capas[[#This Row],[descripcion_capa]]</f>
        <v>Natural: Volcán</v>
      </c>
      <c r="G870" s="23">
        <v>7</v>
      </c>
      <c r="H870" s="22" t="s">
        <v>1608</v>
      </c>
      <c r="I870" s="24" t="str">
        <f>BD_Capas[[#This Row],[idcapa]]&amp;"-"&amp;BD_Capas[[#This Row],[posición_capa]]</f>
        <v>010-0</v>
      </c>
      <c r="J870" s="25">
        <v>0</v>
      </c>
    </row>
    <row r="871" spans="1:10" x14ac:dyDescent="0.3">
      <c r="A871" s="1" t="str">
        <f t="shared" ref="A871:A889" si="43">+A870</f>
        <v>010</v>
      </c>
      <c r="B871" t="str">
        <f>+VLOOKUP(BD_Capas[[#This Row],[idcapa]],Capas[],2,0)</f>
        <v>natural_volcan</v>
      </c>
      <c r="C871" s="3">
        <v>2</v>
      </c>
      <c r="D871" t="s">
        <v>55</v>
      </c>
      <c r="E871" s="20"/>
      <c r="F871" s="21"/>
      <c r="G871" s="4"/>
      <c r="I871" s="5"/>
      <c r="J871" s="6"/>
    </row>
    <row r="872" spans="1:10" x14ac:dyDescent="0.3">
      <c r="A872" s="1" t="str">
        <f t="shared" si="43"/>
        <v>010</v>
      </c>
      <c r="B872" t="str">
        <f>+VLOOKUP(BD_Capas[[#This Row],[idcapa]],Capas[],2,0)</f>
        <v>natural_volcan</v>
      </c>
      <c r="C872" s="3">
        <v>3</v>
      </c>
      <c r="D872" t="s">
        <v>248</v>
      </c>
      <c r="E872" s="20"/>
      <c r="F872" s="21"/>
      <c r="G872" s="4"/>
      <c r="I872" s="5"/>
      <c r="J872" s="6"/>
    </row>
    <row r="873" spans="1:10" x14ac:dyDescent="0.3">
      <c r="A873" s="1" t="str">
        <f t="shared" si="43"/>
        <v>010</v>
      </c>
      <c r="B873" t="str">
        <f>+VLOOKUP(BD_Capas[[#This Row],[idcapa]],Capas[],2,0)</f>
        <v>natural_volcan</v>
      </c>
      <c r="C873" s="3">
        <v>4</v>
      </c>
      <c r="D873" t="s">
        <v>249</v>
      </c>
      <c r="E873" s="20"/>
      <c r="F873" s="21"/>
      <c r="G873" s="4"/>
      <c r="I873" s="5"/>
      <c r="J873" s="6"/>
    </row>
    <row r="874" spans="1:10" x14ac:dyDescent="0.3">
      <c r="A874" s="1" t="str">
        <f t="shared" si="43"/>
        <v>010</v>
      </c>
      <c r="B874" t="str">
        <f>+VLOOKUP(BD_Capas[[#This Row],[idcapa]],Capas[],2,0)</f>
        <v>natural_volcan</v>
      </c>
      <c r="C874" s="3">
        <v>5</v>
      </c>
      <c r="D874" t="s">
        <v>250</v>
      </c>
      <c r="E874" s="20">
        <v>1</v>
      </c>
      <c r="F874" s="21" t="s">
        <v>650</v>
      </c>
      <c r="G874" s="4">
        <v>3</v>
      </c>
      <c r="H874" t="str">
        <f>+H870&amp;" - Detalle"</f>
        <v>Natural: Volcán - Detalle</v>
      </c>
      <c r="I874" s="28" t="str">
        <f>BD_Capas[[#This Row],[idcapa]]&amp;"-"&amp;BD_Capas[[#This Row],[posición_capa]]</f>
        <v>010-1</v>
      </c>
      <c r="J874" s="29">
        <v>1</v>
      </c>
    </row>
    <row r="875" spans="1:10" x14ac:dyDescent="0.3">
      <c r="A875" s="1" t="str">
        <f t="shared" si="43"/>
        <v>010</v>
      </c>
      <c r="B875" t="str">
        <f>+VLOOKUP(BD_Capas[[#This Row],[idcapa]],Capas[],2,0)</f>
        <v>natural_volcan</v>
      </c>
      <c r="C875" s="3">
        <v>6</v>
      </c>
      <c r="D875" t="s">
        <v>251</v>
      </c>
      <c r="E875" s="20"/>
      <c r="F875" s="21"/>
      <c r="G875" s="4"/>
      <c r="I875" s="5"/>
      <c r="J875" s="6"/>
    </row>
    <row r="876" spans="1:10" x14ac:dyDescent="0.3">
      <c r="A876" s="1" t="str">
        <f t="shared" si="43"/>
        <v>010</v>
      </c>
      <c r="B876" t="str">
        <f>+VLOOKUP(BD_Capas[[#This Row],[idcapa]],Capas[],2,0)</f>
        <v>natural_volcan</v>
      </c>
      <c r="C876" s="3">
        <v>7</v>
      </c>
      <c r="D876" t="s">
        <v>252</v>
      </c>
      <c r="E876" s="20"/>
      <c r="F876" s="21"/>
      <c r="G876" s="4"/>
      <c r="I876" s="5"/>
      <c r="J876" s="6"/>
    </row>
    <row r="877" spans="1:10" x14ac:dyDescent="0.3">
      <c r="A877" s="1" t="str">
        <f t="shared" si="43"/>
        <v>010</v>
      </c>
      <c r="B877" t="str">
        <f>+VLOOKUP(BD_Capas[[#This Row],[idcapa]],Capas[],2,0)</f>
        <v>natural_volcan</v>
      </c>
      <c r="C877" s="3">
        <v>8</v>
      </c>
      <c r="D877" t="s">
        <v>2</v>
      </c>
      <c r="E877" s="20"/>
      <c r="F877" s="21"/>
      <c r="G877" s="4"/>
      <c r="I877" s="5"/>
      <c r="J877" s="6"/>
    </row>
    <row r="878" spans="1:10" x14ac:dyDescent="0.3">
      <c r="A878" s="1" t="str">
        <f t="shared" si="43"/>
        <v>010</v>
      </c>
      <c r="B878" t="str">
        <f>+VLOOKUP(BD_Capas[[#This Row],[idcapa]],Capas[],2,0)</f>
        <v>natural_volcan</v>
      </c>
      <c r="C878" s="3">
        <v>9</v>
      </c>
      <c r="D878" t="s">
        <v>253</v>
      </c>
      <c r="E878" s="20">
        <v>1</v>
      </c>
      <c r="F878" s="21" t="s">
        <v>12</v>
      </c>
      <c r="G878" s="4">
        <v>4</v>
      </c>
      <c r="I878" s="5"/>
      <c r="J878" s="6"/>
    </row>
    <row r="879" spans="1:10" x14ac:dyDescent="0.3">
      <c r="A879" s="1" t="str">
        <f t="shared" si="43"/>
        <v>010</v>
      </c>
      <c r="B879" t="str">
        <f>+VLOOKUP(BD_Capas[[#This Row],[idcapa]],Capas[],2,0)</f>
        <v>natural_volcan</v>
      </c>
      <c r="C879" s="3">
        <v>10</v>
      </c>
      <c r="D879" t="s">
        <v>3</v>
      </c>
      <c r="E879" s="20"/>
      <c r="F879" s="21"/>
      <c r="G879" s="4"/>
      <c r="I879" s="5"/>
      <c r="J879" s="6"/>
    </row>
    <row r="880" spans="1:10" x14ac:dyDescent="0.3">
      <c r="A880" s="1" t="str">
        <f t="shared" si="43"/>
        <v>010</v>
      </c>
      <c r="B880" t="str">
        <f>+VLOOKUP(BD_Capas[[#This Row],[idcapa]],Capas[],2,0)</f>
        <v>natural_volcan</v>
      </c>
      <c r="C880" s="3">
        <v>11</v>
      </c>
      <c r="D880" t="s">
        <v>254</v>
      </c>
      <c r="E880" s="20">
        <v>1</v>
      </c>
      <c r="F880" s="21" t="s">
        <v>13</v>
      </c>
      <c r="G880" s="4">
        <v>5</v>
      </c>
      <c r="I880" s="5"/>
      <c r="J880" s="6"/>
    </row>
    <row r="881" spans="1:10" x14ac:dyDescent="0.3">
      <c r="A881" s="1" t="str">
        <f t="shared" si="43"/>
        <v>010</v>
      </c>
      <c r="B881" t="str">
        <f>+VLOOKUP(BD_Capas[[#This Row],[idcapa]],Capas[],2,0)</f>
        <v>natural_volcan</v>
      </c>
      <c r="C881" s="3">
        <v>12</v>
      </c>
      <c r="D881" t="s">
        <v>4</v>
      </c>
      <c r="E881" s="20"/>
      <c r="F881" s="21"/>
      <c r="G881" s="4"/>
      <c r="I881" s="5"/>
      <c r="J881" s="6"/>
    </row>
    <row r="882" spans="1:10" x14ac:dyDescent="0.3">
      <c r="A882" s="1" t="str">
        <f t="shared" si="43"/>
        <v>010</v>
      </c>
      <c r="B882" t="str">
        <f>+VLOOKUP(BD_Capas[[#This Row],[idcapa]],Capas[],2,0)</f>
        <v>natural_volcan</v>
      </c>
      <c r="C882" s="3">
        <v>13</v>
      </c>
      <c r="D882" t="s">
        <v>255</v>
      </c>
      <c r="E882" s="20">
        <v>1</v>
      </c>
      <c r="F882" s="21" t="s">
        <v>14</v>
      </c>
      <c r="G882" s="4">
        <v>6</v>
      </c>
      <c r="I882" s="5"/>
      <c r="J882" s="6"/>
    </row>
    <row r="883" spans="1:10" x14ac:dyDescent="0.3">
      <c r="A883" s="1" t="str">
        <f t="shared" si="43"/>
        <v>010</v>
      </c>
      <c r="B883" t="str">
        <f>+VLOOKUP(BD_Capas[[#This Row],[idcapa]],Capas[],2,0)</f>
        <v>natural_volcan</v>
      </c>
      <c r="C883" s="3">
        <v>14</v>
      </c>
      <c r="D883" t="s">
        <v>256</v>
      </c>
      <c r="E883" s="20"/>
      <c r="F883" s="21"/>
      <c r="G883" s="4"/>
      <c r="I883" s="5"/>
      <c r="J883" s="6"/>
    </row>
    <row r="884" spans="1:10" x14ac:dyDescent="0.3">
      <c r="A884" s="1" t="str">
        <f t="shared" si="43"/>
        <v>010</v>
      </c>
      <c r="B884" t="str">
        <f>+VLOOKUP(BD_Capas[[#This Row],[idcapa]],Capas[],2,0)</f>
        <v>natural_volcan</v>
      </c>
      <c r="C884" s="3">
        <v>15</v>
      </c>
      <c r="D884" t="s">
        <v>1</v>
      </c>
      <c r="E884" s="20"/>
      <c r="F884" s="21"/>
      <c r="G884" s="4"/>
      <c r="I884" s="28"/>
      <c r="J884" s="29"/>
    </row>
    <row r="885" spans="1:10" x14ac:dyDescent="0.3">
      <c r="A885" s="1" t="str">
        <f t="shared" si="43"/>
        <v>010</v>
      </c>
      <c r="B885" t="str">
        <f>+VLOOKUP(BD_Capas[[#This Row],[idcapa]],Capas[],2,0)</f>
        <v>natural_volcan</v>
      </c>
      <c r="C885" s="3">
        <v>16</v>
      </c>
      <c r="D885" t="s">
        <v>5</v>
      </c>
      <c r="E885" s="20"/>
      <c r="F885" s="21"/>
      <c r="G885" s="4"/>
      <c r="I885" s="28"/>
      <c r="J885" s="29"/>
    </row>
    <row r="886" spans="1:10" x14ac:dyDescent="0.3">
      <c r="A886" s="1" t="str">
        <f t="shared" si="43"/>
        <v>010</v>
      </c>
      <c r="B886" t="str">
        <f>+VLOOKUP(BD_Capas[[#This Row],[idcapa]],Capas[],2,0)</f>
        <v>natural_volcan</v>
      </c>
      <c r="C886" s="3">
        <v>17</v>
      </c>
      <c r="D886" t="s">
        <v>19</v>
      </c>
      <c r="E886" s="20">
        <v>1</v>
      </c>
      <c r="F886" s="21" t="s">
        <v>19</v>
      </c>
      <c r="G886" s="4">
        <v>2</v>
      </c>
      <c r="I886" s="28"/>
      <c r="J886" s="29"/>
    </row>
    <row r="887" spans="1:10" x14ac:dyDescent="0.3">
      <c r="A887" s="1" t="str">
        <f t="shared" si="43"/>
        <v>010</v>
      </c>
      <c r="B887" t="str">
        <f>+VLOOKUP(BD_Capas[[#This Row],[idcapa]],Capas[],2,0)</f>
        <v>natural_volcan</v>
      </c>
      <c r="C887" s="3">
        <v>18</v>
      </c>
      <c r="D887" t="s">
        <v>28</v>
      </c>
      <c r="E887" s="20">
        <v>1</v>
      </c>
      <c r="F887" s="21" t="s">
        <v>28</v>
      </c>
      <c r="G887" s="4">
        <v>1</v>
      </c>
      <c r="I887" s="28"/>
      <c r="J887" s="29"/>
    </row>
    <row r="888" spans="1:10" x14ac:dyDescent="0.3">
      <c r="A888" s="1" t="str">
        <f t="shared" si="43"/>
        <v>010</v>
      </c>
      <c r="B888" t="str">
        <f>+VLOOKUP(BD_Capas[[#This Row],[idcapa]],Capas[],2,0)</f>
        <v>natural_volcan</v>
      </c>
      <c r="C888" s="3">
        <v>19</v>
      </c>
      <c r="D888" t="s">
        <v>257</v>
      </c>
      <c r="E888" s="20"/>
      <c r="F888" s="21"/>
      <c r="G888" s="4"/>
      <c r="I888" s="28"/>
      <c r="J888" s="29"/>
    </row>
    <row r="889" spans="1:10" x14ac:dyDescent="0.3">
      <c r="A889" s="1" t="str">
        <f t="shared" si="43"/>
        <v>010</v>
      </c>
      <c r="B889" t="str">
        <f>+VLOOKUP(BD_Capas[[#This Row],[idcapa]],Capas[],2,0)</f>
        <v>natural_volcan</v>
      </c>
      <c r="C889" s="3">
        <v>20</v>
      </c>
      <c r="D889" t="s">
        <v>258</v>
      </c>
      <c r="E889" s="20"/>
      <c r="F889" s="21"/>
      <c r="G889" s="4"/>
      <c r="I889" s="28"/>
      <c r="J889" s="29"/>
    </row>
    <row r="890" spans="1:10" x14ac:dyDescent="0.3">
      <c r="A890" s="27" t="s">
        <v>269</v>
      </c>
      <c r="B890" s="22" t="str">
        <f>+VLOOKUP(BD_Capas[[#This Row],[idcapa]],Capas[],2,0)</f>
        <v>natural_playa</v>
      </c>
      <c r="C890" s="26">
        <v>1</v>
      </c>
      <c r="D890" s="22" t="s">
        <v>247</v>
      </c>
      <c r="E890" s="20">
        <v>1</v>
      </c>
      <c r="F890" s="21" t="str">
        <f>+BD_Capas[[#This Row],[descripcion_capa]]</f>
        <v>Natural: Playa</v>
      </c>
      <c r="G890" s="23">
        <v>7</v>
      </c>
      <c r="H890" s="22" t="s">
        <v>653</v>
      </c>
      <c r="I890" s="24" t="str">
        <f>BD_Capas[[#This Row],[idcapa]]&amp;"-"&amp;BD_Capas[[#This Row],[posición_capa]]</f>
        <v>011-0</v>
      </c>
      <c r="J890" s="25">
        <v>0</v>
      </c>
    </row>
    <row r="891" spans="1:10" x14ac:dyDescent="0.3">
      <c r="A891" s="1" t="str">
        <f t="shared" ref="A891:A909" si="44">+A890</f>
        <v>011</v>
      </c>
      <c r="B891" t="str">
        <f>+VLOOKUP(BD_Capas[[#This Row],[idcapa]],Capas[],2,0)</f>
        <v>natural_playa</v>
      </c>
      <c r="C891" s="3">
        <v>2</v>
      </c>
      <c r="D891" t="s">
        <v>55</v>
      </c>
      <c r="E891" s="20"/>
      <c r="F891" s="21"/>
      <c r="G891" s="4"/>
      <c r="I891" s="5"/>
      <c r="J891" s="6"/>
    </row>
    <row r="892" spans="1:10" x14ac:dyDescent="0.3">
      <c r="A892" s="1" t="str">
        <f t="shared" si="44"/>
        <v>011</v>
      </c>
      <c r="B892" t="str">
        <f>+VLOOKUP(BD_Capas[[#This Row],[idcapa]],Capas[],2,0)</f>
        <v>natural_playa</v>
      </c>
      <c r="C892" s="3">
        <v>3</v>
      </c>
      <c r="D892" t="s">
        <v>248</v>
      </c>
      <c r="E892" s="20"/>
      <c r="F892" s="21"/>
      <c r="G892" s="4"/>
      <c r="I892" s="5"/>
      <c r="J892" s="6"/>
    </row>
    <row r="893" spans="1:10" x14ac:dyDescent="0.3">
      <c r="A893" s="1" t="str">
        <f t="shared" si="44"/>
        <v>011</v>
      </c>
      <c r="B893" t="str">
        <f>+VLOOKUP(BD_Capas[[#This Row],[idcapa]],Capas[],2,0)</f>
        <v>natural_playa</v>
      </c>
      <c r="C893" s="3">
        <v>4</v>
      </c>
      <c r="D893" t="s">
        <v>249</v>
      </c>
      <c r="E893" s="20"/>
      <c r="F893" s="21"/>
      <c r="G893" s="4"/>
      <c r="I893" s="5"/>
      <c r="J893" s="6"/>
    </row>
    <row r="894" spans="1:10" x14ac:dyDescent="0.3">
      <c r="A894" s="1" t="str">
        <f t="shared" si="44"/>
        <v>011</v>
      </c>
      <c r="B894" t="str">
        <f>+VLOOKUP(BD_Capas[[#This Row],[idcapa]],Capas[],2,0)</f>
        <v>natural_playa</v>
      </c>
      <c r="C894" s="3">
        <v>5</v>
      </c>
      <c r="D894" t="s">
        <v>250</v>
      </c>
      <c r="E894" s="20">
        <v>1</v>
      </c>
      <c r="F894" s="21" t="s">
        <v>650</v>
      </c>
      <c r="G894" s="4">
        <v>3</v>
      </c>
      <c r="H894" t="str">
        <f>+H890&amp;" - Detalle"</f>
        <v>Natural: Playa - Detalle</v>
      </c>
      <c r="I894" s="28" t="str">
        <f>BD_Capas[[#This Row],[idcapa]]&amp;"-"&amp;BD_Capas[[#This Row],[posición_capa]]</f>
        <v>011-1</v>
      </c>
      <c r="J894" s="29">
        <v>1</v>
      </c>
    </row>
    <row r="895" spans="1:10" x14ac:dyDescent="0.3">
      <c r="A895" s="1" t="str">
        <f t="shared" si="44"/>
        <v>011</v>
      </c>
      <c r="B895" t="str">
        <f>+VLOOKUP(BD_Capas[[#This Row],[idcapa]],Capas[],2,0)</f>
        <v>natural_playa</v>
      </c>
      <c r="C895" s="3">
        <v>6</v>
      </c>
      <c r="D895" t="s">
        <v>251</v>
      </c>
      <c r="E895" s="20"/>
      <c r="F895" s="21"/>
      <c r="G895" s="4"/>
      <c r="I895" s="5"/>
      <c r="J895" s="6"/>
    </row>
    <row r="896" spans="1:10" x14ac:dyDescent="0.3">
      <c r="A896" s="1" t="str">
        <f t="shared" si="44"/>
        <v>011</v>
      </c>
      <c r="B896" t="str">
        <f>+VLOOKUP(BD_Capas[[#This Row],[idcapa]],Capas[],2,0)</f>
        <v>natural_playa</v>
      </c>
      <c r="C896" s="3">
        <v>7</v>
      </c>
      <c r="D896" t="s">
        <v>252</v>
      </c>
      <c r="E896" s="20"/>
      <c r="F896" s="21"/>
      <c r="G896" s="4"/>
      <c r="I896" s="5"/>
      <c r="J896" s="6"/>
    </row>
    <row r="897" spans="1:10" x14ac:dyDescent="0.3">
      <c r="A897" s="1" t="str">
        <f t="shared" si="44"/>
        <v>011</v>
      </c>
      <c r="B897" t="str">
        <f>+VLOOKUP(BD_Capas[[#This Row],[idcapa]],Capas[],2,0)</f>
        <v>natural_playa</v>
      </c>
      <c r="C897" s="3">
        <v>8</v>
      </c>
      <c r="D897" t="s">
        <v>2</v>
      </c>
      <c r="E897" s="20"/>
      <c r="F897" s="21"/>
      <c r="G897" s="4"/>
      <c r="I897" s="5"/>
      <c r="J897" s="6"/>
    </row>
    <row r="898" spans="1:10" x14ac:dyDescent="0.3">
      <c r="A898" s="1" t="str">
        <f t="shared" si="44"/>
        <v>011</v>
      </c>
      <c r="B898" t="str">
        <f>+VLOOKUP(BD_Capas[[#This Row],[idcapa]],Capas[],2,0)</f>
        <v>natural_playa</v>
      </c>
      <c r="C898" s="3">
        <v>9</v>
      </c>
      <c r="D898" t="s">
        <v>253</v>
      </c>
      <c r="E898" s="20">
        <v>1</v>
      </c>
      <c r="F898" s="21" t="s">
        <v>12</v>
      </c>
      <c r="G898" s="4">
        <v>4</v>
      </c>
      <c r="I898" s="5"/>
      <c r="J898" s="6"/>
    </row>
    <row r="899" spans="1:10" x14ac:dyDescent="0.3">
      <c r="A899" s="1" t="str">
        <f t="shared" si="44"/>
        <v>011</v>
      </c>
      <c r="B899" t="str">
        <f>+VLOOKUP(BD_Capas[[#This Row],[idcapa]],Capas[],2,0)</f>
        <v>natural_playa</v>
      </c>
      <c r="C899" s="3">
        <v>10</v>
      </c>
      <c r="D899" t="s">
        <v>3</v>
      </c>
      <c r="E899" s="20"/>
      <c r="F899" s="21"/>
      <c r="G899" s="4"/>
      <c r="I899" s="5"/>
      <c r="J899" s="6"/>
    </row>
    <row r="900" spans="1:10" x14ac:dyDescent="0.3">
      <c r="A900" s="1" t="str">
        <f t="shared" si="44"/>
        <v>011</v>
      </c>
      <c r="B900" t="str">
        <f>+VLOOKUP(BD_Capas[[#This Row],[idcapa]],Capas[],2,0)</f>
        <v>natural_playa</v>
      </c>
      <c r="C900" s="3">
        <v>11</v>
      </c>
      <c r="D900" t="s">
        <v>254</v>
      </c>
      <c r="E900" s="20">
        <v>1</v>
      </c>
      <c r="F900" s="21" t="s">
        <v>13</v>
      </c>
      <c r="G900" s="4">
        <v>5</v>
      </c>
      <c r="I900" s="5"/>
      <c r="J900" s="6"/>
    </row>
    <row r="901" spans="1:10" x14ac:dyDescent="0.3">
      <c r="A901" s="1" t="str">
        <f t="shared" si="44"/>
        <v>011</v>
      </c>
      <c r="B901" t="str">
        <f>+VLOOKUP(BD_Capas[[#This Row],[idcapa]],Capas[],2,0)</f>
        <v>natural_playa</v>
      </c>
      <c r="C901" s="3">
        <v>12</v>
      </c>
      <c r="D901" t="s">
        <v>4</v>
      </c>
      <c r="E901" s="20"/>
      <c r="F901" s="21"/>
      <c r="G901" s="4"/>
      <c r="I901" s="5"/>
      <c r="J901" s="6"/>
    </row>
    <row r="902" spans="1:10" x14ac:dyDescent="0.3">
      <c r="A902" s="1" t="str">
        <f t="shared" si="44"/>
        <v>011</v>
      </c>
      <c r="B902" t="str">
        <f>+VLOOKUP(BD_Capas[[#This Row],[idcapa]],Capas[],2,0)</f>
        <v>natural_playa</v>
      </c>
      <c r="C902" s="3">
        <v>13</v>
      </c>
      <c r="D902" t="s">
        <v>255</v>
      </c>
      <c r="E902" s="20">
        <v>1</v>
      </c>
      <c r="F902" s="21" t="s">
        <v>14</v>
      </c>
      <c r="G902" s="4">
        <v>6</v>
      </c>
      <c r="I902" s="5"/>
      <c r="J902" s="6"/>
    </row>
    <row r="903" spans="1:10" x14ac:dyDescent="0.3">
      <c r="A903" s="1" t="str">
        <f t="shared" si="44"/>
        <v>011</v>
      </c>
      <c r="B903" t="str">
        <f>+VLOOKUP(BD_Capas[[#This Row],[idcapa]],Capas[],2,0)</f>
        <v>natural_playa</v>
      </c>
      <c r="C903" s="3">
        <v>14</v>
      </c>
      <c r="D903" t="s">
        <v>256</v>
      </c>
      <c r="E903" s="20"/>
      <c r="F903" s="21"/>
      <c r="G903" s="4"/>
      <c r="I903" s="5"/>
      <c r="J903" s="6"/>
    </row>
    <row r="904" spans="1:10" x14ac:dyDescent="0.3">
      <c r="A904" s="1" t="str">
        <f t="shared" si="44"/>
        <v>011</v>
      </c>
      <c r="B904" t="str">
        <f>+VLOOKUP(BD_Capas[[#This Row],[idcapa]],Capas[],2,0)</f>
        <v>natural_playa</v>
      </c>
      <c r="C904" s="3">
        <v>15</v>
      </c>
      <c r="D904" t="s">
        <v>1</v>
      </c>
      <c r="E904" s="20"/>
      <c r="F904" s="21"/>
      <c r="G904" s="4"/>
      <c r="I904" s="28"/>
      <c r="J904" s="29"/>
    </row>
    <row r="905" spans="1:10" x14ac:dyDescent="0.3">
      <c r="A905" s="1" t="str">
        <f t="shared" si="44"/>
        <v>011</v>
      </c>
      <c r="B905" t="str">
        <f>+VLOOKUP(BD_Capas[[#This Row],[idcapa]],Capas[],2,0)</f>
        <v>natural_playa</v>
      </c>
      <c r="C905" s="3">
        <v>16</v>
      </c>
      <c r="D905" t="s">
        <v>5</v>
      </c>
      <c r="E905" s="20"/>
      <c r="F905" s="21"/>
      <c r="G905" s="4"/>
      <c r="I905" s="28"/>
      <c r="J905" s="29"/>
    </row>
    <row r="906" spans="1:10" x14ac:dyDescent="0.3">
      <c r="A906" s="1" t="str">
        <f t="shared" si="44"/>
        <v>011</v>
      </c>
      <c r="B906" t="str">
        <f>+VLOOKUP(BD_Capas[[#This Row],[idcapa]],Capas[],2,0)</f>
        <v>natural_playa</v>
      </c>
      <c r="C906" s="3">
        <v>17</v>
      </c>
      <c r="D906" t="s">
        <v>19</v>
      </c>
      <c r="E906" s="20">
        <v>1</v>
      </c>
      <c r="F906" s="21" t="s">
        <v>19</v>
      </c>
      <c r="G906" s="4">
        <v>2</v>
      </c>
      <c r="I906" s="28"/>
      <c r="J906" s="29"/>
    </row>
    <row r="907" spans="1:10" x14ac:dyDescent="0.3">
      <c r="A907" s="1" t="str">
        <f t="shared" si="44"/>
        <v>011</v>
      </c>
      <c r="B907" t="str">
        <f>+VLOOKUP(BD_Capas[[#This Row],[idcapa]],Capas[],2,0)</f>
        <v>natural_playa</v>
      </c>
      <c r="C907" s="3">
        <v>18</v>
      </c>
      <c r="D907" t="s">
        <v>28</v>
      </c>
      <c r="E907" s="20">
        <v>1</v>
      </c>
      <c r="F907" s="21" t="s">
        <v>28</v>
      </c>
      <c r="G907" s="4">
        <v>1</v>
      </c>
      <c r="I907" s="28"/>
      <c r="J907" s="29"/>
    </row>
    <row r="908" spans="1:10" x14ac:dyDescent="0.3">
      <c r="A908" s="1" t="str">
        <f t="shared" si="44"/>
        <v>011</v>
      </c>
      <c r="B908" t="str">
        <f>+VLOOKUP(BD_Capas[[#This Row],[idcapa]],Capas[],2,0)</f>
        <v>natural_playa</v>
      </c>
      <c r="C908" s="3">
        <v>19</v>
      </c>
      <c r="D908" t="s">
        <v>257</v>
      </c>
      <c r="E908" s="20"/>
      <c r="F908" s="21"/>
      <c r="G908" s="4"/>
      <c r="I908" s="28"/>
      <c r="J908" s="29"/>
    </row>
    <row r="909" spans="1:10" x14ac:dyDescent="0.3">
      <c r="A909" s="1" t="str">
        <f t="shared" si="44"/>
        <v>011</v>
      </c>
      <c r="B909" t="str">
        <f>+VLOOKUP(BD_Capas[[#This Row],[idcapa]],Capas[],2,0)</f>
        <v>natural_playa</v>
      </c>
      <c r="C909" s="3">
        <v>20</v>
      </c>
      <c r="D909" t="s">
        <v>258</v>
      </c>
      <c r="E909" s="20"/>
      <c r="F909" s="21"/>
      <c r="G909" s="4"/>
      <c r="I909" s="28"/>
      <c r="J909" s="29"/>
    </row>
    <row r="910" spans="1:10" x14ac:dyDescent="0.3">
      <c r="A910" s="27" t="s">
        <v>270</v>
      </c>
      <c r="B910" s="22" t="str">
        <f>+VLOOKUP(BD_Capas[[#This Row],[idcapa]],Capas[],2,0)</f>
        <v>natural_entrada_a_cueva</v>
      </c>
      <c r="C910" s="26">
        <v>1</v>
      </c>
      <c r="D910" s="22" t="s">
        <v>247</v>
      </c>
      <c r="E910" s="20">
        <v>1</v>
      </c>
      <c r="F910" s="21" t="str">
        <f>+BD_Capas[[#This Row],[descripcion_capa]]</f>
        <v>Natural: Entrada a Cueva</v>
      </c>
      <c r="G910" s="23">
        <v>7</v>
      </c>
      <c r="H910" s="22" t="s">
        <v>1609</v>
      </c>
      <c r="I910" s="24" t="str">
        <f>BD_Capas[[#This Row],[idcapa]]&amp;"-"&amp;BD_Capas[[#This Row],[posición_capa]]</f>
        <v>012-0</v>
      </c>
      <c r="J910" s="25">
        <v>0</v>
      </c>
    </row>
    <row r="911" spans="1:10" x14ac:dyDescent="0.3">
      <c r="A911" s="1" t="str">
        <f t="shared" ref="A911:A929" si="45">+A910</f>
        <v>012</v>
      </c>
      <c r="B911" t="str">
        <f>+VLOOKUP(BD_Capas[[#This Row],[idcapa]],Capas[],2,0)</f>
        <v>natural_entrada_a_cueva</v>
      </c>
      <c r="C911" s="3">
        <v>2</v>
      </c>
      <c r="D911" t="s">
        <v>55</v>
      </c>
      <c r="E911" s="20"/>
      <c r="F911" s="21"/>
      <c r="G911" s="4"/>
      <c r="I911" s="5"/>
      <c r="J911" s="6"/>
    </row>
    <row r="912" spans="1:10" x14ac:dyDescent="0.3">
      <c r="A912" s="1" t="str">
        <f t="shared" si="45"/>
        <v>012</v>
      </c>
      <c r="B912" t="str">
        <f>+VLOOKUP(BD_Capas[[#This Row],[idcapa]],Capas[],2,0)</f>
        <v>natural_entrada_a_cueva</v>
      </c>
      <c r="C912" s="3">
        <v>3</v>
      </c>
      <c r="D912" t="s">
        <v>248</v>
      </c>
      <c r="E912" s="20"/>
      <c r="F912" s="21"/>
      <c r="G912" s="4"/>
      <c r="I912" s="5"/>
      <c r="J912" s="6"/>
    </row>
    <row r="913" spans="1:10" x14ac:dyDescent="0.3">
      <c r="A913" s="1" t="str">
        <f t="shared" si="45"/>
        <v>012</v>
      </c>
      <c r="B913" t="str">
        <f>+VLOOKUP(BD_Capas[[#This Row],[idcapa]],Capas[],2,0)</f>
        <v>natural_entrada_a_cueva</v>
      </c>
      <c r="C913" s="3">
        <v>4</v>
      </c>
      <c r="D913" t="s">
        <v>249</v>
      </c>
      <c r="E913" s="20"/>
      <c r="F913" s="21"/>
      <c r="G913" s="4"/>
      <c r="I913" s="5"/>
      <c r="J913" s="6"/>
    </row>
    <row r="914" spans="1:10" x14ac:dyDescent="0.3">
      <c r="A914" s="1" t="str">
        <f t="shared" si="45"/>
        <v>012</v>
      </c>
      <c r="B914" t="str">
        <f>+VLOOKUP(BD_Capas[[#This Row],[idcapa]],Capas[],2,0)</f>
        <v>natural_entrada_a_cueva</v>
      </c>
      <c r="C914" s="3">
        <v>5</v>
      </c>
      <c r="D914" t="s">
        <v>250</v>
      </c>
      <c r="E914" s="20">
        <v>1</v>
      </c>
      <c r="F914" s="21" t="s">
        <v>650</v>
      </c>
      <c r="G914" s="4">
        <v>3</v>
      </c>
      <c r="H914" t="str">
        <f>+H910&amp;" - Detalle"</f>
        <v>Natural: Entrada a Cueva - Detalle</v>
      </c>
      <c r="I914" s="28" t="str">
        <f>BD_Capas[[#This Row],[idcapa]]&amp;"-"&amp;BD_Capas[[#This Row],[posición_capa]]</f>
        <v>012-1</v>
      </c>
      <c r="J914" s="29">
        <v>1</v>
      </c>
    </row>
    <row r="915" spans="1:10" x14ac:dyDescent="0.3">
      <c r="A915" s="1" t="str">
        <f t="shared" si="45"/>
        <v>012</v>
      </c>
      <c r="B915" t="str">
        <f>+VLOOKUP(BD_Capas[[#This Row],[idcapa]],Capas[],2,0)</f>
        <v>natural_entrada_a_cueva</v>
      </c>
      <c r="C915" s="3">
        <v>6</v>
      </c>
      <c r="D915" t="s">
        <v>251</v>
      </c>
      <c r="E915" s="20"/>
      <c r="F915" s="21"/>
      <c r="G915" s="4"/>
      <c r="I915" s="5"/>
      <c r="J915" s="6"/>
    </row>
    <row r="916" spans="1:10" x14ac:dyDescent="0.3">
      <c r="A916" s="1" t="str">
        <f t="shared" si="45"/>
        <v>012</v>
      </c>
      <c r="B916" t="str">
        <f>+VLOOKUP(BD_Capas[[#This Row],[idcapa]],Capas[],2,0)</f>
        <v>natural_entrada_a_cueva</v>
      </c>
      <c r="C916" s="3">
        <v>7</v>
      </c>
      <c r="D916" t="s">
        <v>252</v>
      </c>
      <c r="E916" s="20"/>
      <c r="F916" s="21"/>
      <c r="G916" s="4"/>
      <c r="I916" s="5"/>
      <c r="J916" s="6"/>
    </row>
    <row r="917" spans="1:10" x14ac:dyDescent="0.3">
      <c r="A917" s="1" t="str">
        <f t="shared" si="45"/>
        <v>012</v>
      </c>
      <c r="B917" t="str">
        <f>+VLOOKUP(BD_Capas[[#This Row],[idcapa]],Capas[],2,0)</f>
        <v>natural_entrada_a_cueva</v>
      </c>
      <c r="C917" s="3">
        <v>8</v>
      </c>
      <c r="D917" t="s">
        <v>2</v>
      </c>
      <c r="E917" s="20"/>
      <c r="F917" s="21"/>
      <c r="G917" s="4"/>
      <c r="I917" s="5"/>
      <c r="J917" s="6"/>
    </row>
    <row r="918" spans="1:10" x14ac:dyDescent="0.3">
      <c r="A918" s="1" t="str">
        <f t="shared" si="45"/>
        <v>012</v>
      </c>
      <c r="B918" t="str">
        <f>+VLOOKUP(BD_Capas[[#This Row],[idcapa]],Capas[],2,0)</f>
        <v>natural_entrada_a_cueva</v>
      </c>
      <c r="C918" s="3">
        <v>9</v>
      </c>
      <c r="D918" t="s">
        <v>253</v>
      </c>
      <c r="E918" s="20">
        <v>1</v>
      </c>
      <c r="F918" s="21" t="s">
        <v>12</v>
      </c>
      <c r="G918" s="4">
        <v>4</v>
      </c>
      <c r="I918" s="5"/>
      <c r="J918" s="6"/>
    </row>
    <row r="919" spans="1:10" x14ac:dyDescent="0.3">
      <c r="A919" s="1" t="str">
        <f t="shared" si="45"/>
        <v>012</v>
      </c>
      <c r="B919" t="str">
        <f>+VLOOKUP(BD_Capas[[#This Row],[idcapa]],Capas[],2,0)</f>
        <v>natural_entrada_a_cueva</v>
      </c>
      <c r="C919" s="3">
        <v>10</v>
      </c>
      <c r="D919" t="s">
        <v>3</v>
      </c>
      <c r="E919" s="20"/>
      <c r="F919" s="21"/>
      <c r="G919" s="4"/>
      <c r="I919" s="5"/>
      <c r="J919" s="6"/>
    </row>
    <row r="920" spans="1:10" x14ac:dyDescent="0.3">
      <c r="A920" s="1" t="str">
        <f t="shared" si="45"/>
        <v>012</v>
      </c>
      <c r="B920" t="str">
        <f>+VLOOKUP(BD_Capas[[#This Row],[idcapa]],Capas[],2,0)</f>
        <v>natural_entrada_a_cueva</v>
      </c>
      <c r="C920" s="3">
        <v>11</v>
      </c>
      <c r="D920" t="s">
        <v>254</v>
      </c>
      <c r="E920" s="20">
        <v>1</v>
      </c>
      <c r="F920" s="21" t="s">
        <v>13</v>
      </c>
      <c r="G920" s="4">
        <v>5</v>
      </c>
      <c r="I920" s="5"/>
      <c r="J920" s="6"/>
    </row>
    <row r="921" spans="1:10" x14ac:dyDescent="0.3">
      <c r="A921" s="1" t="str">
        <f t="shared" si="45"/>
        <v>012</v>
      </c>
      <c r="B921" t="str">
        <f>+VLOOKUP(BD_Capas[[#This Row],[idcapa]],Capas[],2,0)</f>
        <v>natural_entrada_a_cueva</v>
      </c>
      <c r="C921" s="3">
        <v>12</v>
      </c>
      <c r="D921" t="s">
        <v>4</v>
      </c>
      <c r="E921" s="20"/>
      <c r="F921" s="21"/>
      <c r="G921" s="4"/>
      <c r="I921" s="5"/>
      <c r="J921" s="6"/>
    </row>
    <row r="922" spans="1:10" x14ac:dyDescent="0.3">
      <c r="A922" s="1" t="str">
        <f t="shared" si="45"/>
        <v>012</v>
      </c>
      <c r="B922" t="str">
        <f>+VLOOKUP(BD_Capas[[#This Row],[idcapa]],Capas[],2,0)</f>
        <v>natural_entrada_a_cueva</v>
      </c>
      <c r="C922" s="3">
        <v>13</v>
      </c>
      <c r="D922" t="s">
        <v>255</v>
      </c>
      <c r="E922" s="20">
        <v>1</v>
      </c>
      <c r="F922" s="21" t="s">
        <v>14</v>
      </c>
      <c r="G922" s="4">
        <v>6</v>
      </c>
      <c r="I922" s="5"/>
      <c r="J922" s="6"/>
    </row>
    <row r="923" spans="1:10" x14ac:dyDescent="0.3">
      <c r="A923" s="1" t="str">
        <f t="shared" si="45"/>
        <v>012</v>
      </c>
      <c r="B923" t="str">
        <f>+VLOOKUP(BD_Capas[[#This Row],[idcapa]],Capas[],2,0)</f>
        <v>natural_entrada_a_cueva</v>
      </c>
      <c r="C923" s="3">
        <v>14</v>
      </c>
      <c r="D923" t="s">
        <v>256</v>
      </c>
      <c r="E923" s="20"/>
      <c r="F923" s="21"/>
      <c r="G923" s="4"/>
      <c r="I923" s="5"/>
      <c r="J923" s="6"/>
    </row>
    <row r="924" spans="1:10" x14ac:dyDescent="0.3">
      <c r="A924" s="1" t="str">
        <f t="shared" si="45"/>
        <v>012</v>
      </c>
      <c r="B924" t="str">
        <f>+VLOOKUP(BD_Capas[[#This Row],[idcapa]],Capas[],2,0)</f>
        <v>natural_entrada_a_cueva</v>
      </c>
      <c r="C924" s="3">
        <v>15</v>
      </c>
      <c r="D924" t="s">
        <v>1</v>
      </c>
      <c r="E924" s="20"/>
      <c r="F924" s="21"/>
      <c r="G924" s="4"/>
      <c r="I924" s="28"/>
      <c r="J924" s="29"/>
    </row>
    <row r="925" spans="1:10" x14ac:dyDescent="0.3">
      <c r="A925" s="1" t="str">
        <f t="shared" si="45"/>
        <v>012</v>
      </c>
      <c r="B925" t="str">
        <f>+VLOOKUP(BD_Capas[[#This Row],[idcapa]],Capas[],2,0)</f>
        <v>natural_entrada_a_cueva</v>
      </c>
      <c r="C925" s="3">
        <v>16</v>
      </c>
      <c r="D925" t="s">
        <v>5</v>
      </c>
      <c r="E925" s="20"/>
      <c r="F925" s="21"/>
      <c r="G925" s="4"/>
      <c r="I925" s="28"/>
      <c r="J925" s="29"/>
    </row>
    <row r="926" spans="1:10" x14ac:dyDescent="0.3">
      <c r="A926" s="1" t="str">
        <f t="shared" si="45"/>
        <v>012</v>
      </c>
      <c r="B926" t="str">
        <f>+VLOOKUP(BD_Capas[[#This Row],[idcapa]],Capas[],2,0)</f>
        <v>natural_entrada_a_cueva</v>
      </c>
      <c r="C926" s="3">
        <v>17</v>
      </c>
      <c r="D926" t="s">
        <v>19</v>
      </c>
      <c r="E926" s="20">
        <v>1</v>
      </c>
      <c r="F926" s="21" t="s">
        <v>19</v>
      </c>
      <c r="G926" s="4">
        <v>2</v>
      </c>
      <c r="I926" s="28"/>
      <c r="J926" s="29"/>
    </row>
    <row r="927" spans="1:10" x14ac:dyDescent="0.3">
      <c r="A927" s="1" t="str">
        <f t="shared" si="45"/>
        <v>012</v>
      </c>
      <c r="B927" t="str">
        <f>+VLOOKUP(BD_Capas[[#This Row],[idcapa]],Capas[],2,0)</f>
        <v>natural_entrada_a_cueva</v>
      </c>
      <c r="C927" s="3">
        <v>18</v>
      </c>
      <c r="D927" t="s">
        <v>28</v>
      </c>
      <c r="E927" s="20">
        <v>1</v>
      </c>
      <c r="F927" s="21" t="s">
        <v>28</v>
      </c>
      <c r="G927" s="4">
        <v>1</v>
      </c>
      <c r="I927" s="28"/>
      <c r="J927" s="29"/>
    </row>
    <row r="928" spans="1:10" x14ac:dyDescent="0.3">
      <c r="A928" s="1" t="str">
        <f t="shared" si="45"/>
        <v>012</v>
      </c>
      <c r="B928" t="str">
        <f>+VLOOKUP(BD_Capas[[#This Row],[idcapa]],Capas[],2,0)</f>
        <v>natural_entrada_a_cueva</v>
      </c>
      <c r="C928" s="3">
        <v>19</v>
      </c>
      <c r="D928" t="s">
        <v>257</v>
      </c>
      <c r="E928" s="20"/>
      <c r="F928" s="21"/>
      <c r="G928" s="4"/>
      <c r="I928" s="28"/>
      <c r="J928" s="29"/>
    </row>
    <row r="929" spans="1:10" x14ac:dyDescent="0.3">
      <c r="A929" s="1" t="str">
        <f t="shared" si="45"/>
        <v>012</v>
      </c>
      <c r="B929" t="str">
        <f>+VLOOKUP(BD_Capas[[#This Row],[idcapa]],Capas[],2,0)</f>
        <v>natural_entrada_a_cueva</v>
      </c>
      <c r="C929" s="3">
        <v>20</v>
      </c>
      <c r="D929" t="s">
        <v>258</v>
      </c>
      <c r="E929" s="20"/>
      <c r="F929" s="21"/>
      <c r="G929" s="4"/>
      <c r="I929" s="28"/>
      <c r="J929" s="29"/>
    </row>
    <row r="930" spans="1:10" x14ac:dyDescent="0.3">
      <c r="A930" s="27" t="s">
        <v>271</v>
      </c>
      <c r="B930" s="22" t="str">
        <f>+VLOOKUP(BD_Capas[[#This Row],[idcapa]],Capas[],2,0)</f>
        <v>natural_primavera</v>
      </c>
      <c r="C930" s="26">
        <v>1</v>
      </c>
      <c r="D930" s="22" t="s">
        <v>247</v>
      </c>
      <c r="E930" s="20">
        <v>1</v>
      </c>
      <c r="F930" s="21" t="str">
        <f>+BD_Capas[[#This Row],[descripcion_capa]]</f>
        <v>Natural: Vertiente</v>
      </c>
      <c r="G930" s="23">
        <v>7</v>
      </c>
      <c r="H930" s="22" t="s">
        <v>1610</v>
      </c>
      <c r="I930" s="24" t="str">
        <f>BD_Capas[[#This Row],[idcapa]]&amp;"-"&amp;BD_Capas[[#This Row],[posición_capa]]</f>
        <v>013-0</v>
      </c>
      <c r="J930" s="25">
        <v>0</v>
      </c>
    </row>
    <row r="931" spans="1:10" x14ac:dyDescent="0.3">
      <c r="A931" s="1" t="str">
        <f t="shared" ref="A931:A949" si="46">+A930</f>
        <v>013</v>
      </c>
      <c r="B931" t="str">
        <f>+VLOOKUP(BD_Capas[[#This Row],[idcapa]],Capas[],2,0)</f>
        <v>natural_primavera</v>
      </c>
      <c r="C931" s="3">
        <v>2</v>
      </c>
      <c r="D931" t="s">
        <v>55</v>
      </c>
      <c r="E931" s="20"/>
      <c r="F931" s="21"/>
      <c r="G931" s="4"/>
      <c r="I931" s="5"/>
      <c r="J931" s="6"/>
    </row>
    <row r="932" spans="1:10" x14ac:dyDescent="0.3">
      <c r="A932" s="1" t="str">
        <f t="shared" si="46"/>
        <v>013</v>
      </c>
      <c r="B932" t="str">
        <f>+VLOOKUP(BD_Capas[[#This Row],[idcapa]],Capas[],2,0)</f>
        <v>natural_primavera</v>
      </c>
      <c r="C932" s="3">
        <v>3</v>
      </c>
      <c r="D932" t="s">
        <v>248</v>
      </c>
      <c r="E932" s="20"/>
      <c r="F932" s="21"/>
      <c r="G932" s="4"/>
      <c r="I932" s="5"/>
      <c r="J932" s="6"/>
    </row>
    <row r="933" spans="1:10" x14ac:dyDescent="0.3">
      <c r="A933" s="1" t="str">
        <f t="shared" si="46"/>
        <v>013</v>
      </c>
      <c r="B933" t="str">
        <f>+VLOOKUP(BD_Capas[[#This Row],[idcapa]],Capas[],2,0)</f>
        <v>natural_primavera</v>
      </c>
      <c r="C933" s="3">
        <v>4</v>
      </c>
      <c r="D933" t="s">
        <v>249</v>
      </c>
      <c r="E933" s="20"/>
      <c r="F933" s="21"/>
      <c r="G933" s="4"/>
      <c r="I933" s="5"/>
      <c r="J933" s="6"/>
    </row>
    <row r="934" spans="1:10" x14ac:dyDescent="0.3">
      <c r="A934" s="1" t="str">
        <f t="shared" si="46"/>
        <v>013</v>
      </c>
      <c r="B934" t="str">
        <f>+VLOOKUP(BD_Capas[[#This Row],[idcapa]],Capas[],2,0)</f>
        <v>natural_primavera</v>
      </c>
      <c r="C934" s="3">
        <v>5</v>
      </c>
      <c r="D934" t="s">
        <v>250</v>
      </c>
      <c r="E934" s="20">
        <v>1</v>
      </c>
      <c r="F934" s="21" t="s">
        <v>650</v>
      </c>
      <c r="G934" s="4">
        <v>3</v>
      </c>
      <c r="H934" t="str">
        <f>+H930&amp;" - Detalle"</f>
        <v>Natural: Vertiente - Detalle</v>
      </c>
      <c r="I934" s="28" t="str">
        <f>BD_Capas[[#This Row],[idcapa]]&amp;"-"&amp;BD_Capas[[#This Row],[posición_capa]]</f>
        <v>013-1</v>
      </c>
      <c r="J934" s="29">
        <v>1</v>
      </c>
    </row>
    <row r="935" spans="1:10" x14ac:dyDescent="0.3">
      <c r="A935" s="1" t="str">
        <f t="shared" si="46"/>
        <v>013</v>
      </c>
      <c r="B935" t="str">
        <f>+VLOOKUP(BD_Capas[[#This Row],[idcapa]],Capas[],2,0)</f>
        <v>natural_primavera</v>
      </c>
      <c r="C935" s="3">
        <v>6</v>
      </c>
      <c r="D935" t="s">
        <v>251</v>
      </c>
      <c r="E935" s="20"/>
      <c r="F935" s="21"/>
      <c r="G935" s="4"/>
      <c r="I935" s="5"/>
      <c r="J935" s="6"/>
    </row>
    <row r="936" spans="1:10" x14ac:dyDescent="0.3">
      <c r="A936" s="1" t="str">
        <f t="shared" si="46"/>
        <v>013</v>
      </c>
      <c r="B936" t="str">
        <f>+VLOOKUP(BD_Capas[[#This Row],[idcapa]],Capas[],2,0)</f>
        <v>natural_primavera</v>
      </c>
      <c r="C936" s="3">
        <v>7</v>
      </c>
      <c r="D936" t="s">
        <v>252</v>
      </c>
      <c r="E936" s="20"/>
      <c r="F936" s="21"/>
      <c r="G936" s="4"/>
      <c r="I936" s="5"/>
      <c r="J936" s="6"/>
    </row>
    <row r="937" spans="1:10" x14ac:dyDescent="0.3">
      <c r="A937" s="1" t="str">
        <f t="shared" si="46"/>
        <v>013</v>
      </c>
      <c r="B937" t="str">
        <f>+VLOOKUP(BD_Capas[[#This Row],[idcapa]],Capas[],2,0)</f>
        <v>natural_primavera</v>
      </c>
      <c r="C937" s="3">
        <v>8</v>
      </c>
      <c r="D937" t="s">
        <v>2</v>
      </c>
      <c r="E937" s="20"/>
      <c r="F937" s="21"/>
      <c r="G937" s="4"/>
      <c r="I937" s="5"/>
      <c r="J937" s="6"/>
    </row>
    <row r="938" spans="1:10" x14ac:dyDescent="0.3">
      <c r="A938" s="1" t="str">
        <f t="shared" si="46"/>
        <v>013</v>
      </c>
      <c r="B938" t="str">
        <f>+VLOOKUP(BD_Capas[[#This Row],[idcapa]],Capas[],2,0)</f>
        <v>natural_primavera</v>
      </c>
      <c r="C938" s="3">
        <v>9</v>
      </c>
      <c r="D938" t="s">
        <v>253</v>
      </c>
      <c r="E938" s="20">
        <v>1</v>
      </c>
      <c r="F938" s="21" t="s">
        <v>12</v>
      </c>
      <c r="G938" s="4">
        <v>4</v>
      </c>
      <c r="I938" s="5"/>
      <c r="J938" s="6"/>
    </row>
    <row r="939" spans="1:10" x14ac:dyDescent="0.3">
      <c r="A939" s="1" t="str">
        <f t="shared" si="46"/>
        <v>013</v>
      </c>
      <c r="B939" t="str">
        <f>+VLOOKUP(BD_Capas[[#This Row],[idcapa]],Capas[],2,0)</f>
        <v>natural_primavera</v>
      </c>
      <c r="C939" s="3">
        <v>10</v>
      </c>
      <c r="D939" t="s">
        <v>3</v>
      </c>
      <c r="E939" s="20"/>
      <c r="F939" s="21"/>
      <c r="G939" s="4"/>
      <c r="I939" s="5"/>
      <c r="J939" s="6"/>
    </row>
    <row r="940" spans="1:10" x14ac:dyDescent="0.3">
      <c r="A940" s="1" t="str">
        <f t="shared" si="46"/>
        <v>013</v>
      </c>
      <c r="B940" t="str">
        <f>+VLOOKUP(BD_Capas[[#This Row],[idcapa]],Capas[],2,0)</f>
        <v>natural_primavera</v>
      </c>
      <c r="C940" s="3">
        <v>11</v>
      </c>
      <c r="D940" t="s">
        <v>254</v>
      </c>
      <c r="E940" s="20">
        <v>1</v>
      </c>
      <c r="F940" s="21" t="s">
        <v>13</v>
      </c>
      <c r="G940" s="4">
        <v>5</v>
      </c>
      <c r="I940" s="5"/>
      <c r="J940" s="6"/>
    </row>
    <row r="941" spans="1:10" x14ac:dyDescent="0.3">
      <c r="A941" s="1" t="str">
        <f t="shared" si="46"/>
        <v>013</v>
      </c>
      <c r="B941" t="str">
        <f>+VLOOKUP(BD_Capas[[#This Row],[idcapa]],Capas[],2,0)</f>
        <v>natural_primavera</v>
      </c>
      <c r="C941" s="3">
        <v>12</v>
      </c>
      <c r="D941" t="s">
        <v>4</v>
      </c>
      <c r="E941" s="20"/>
      <c r="F941" s="21"/>
      <c r="G941" s="4"/>
      <c r="I941" s="5"/>
      <c r="J941" s="6"/>
    </row>
    <row r="942" spans="1:10" x14ac:dyDescent="0.3">
      <c r="A942" s="1" t="str">
        <f t="shared" si="46"/>
        <v>013</v>
      </c>
      <c r="B942" t="str">
        <f>+VLOOKUP(BD_Capas[[#This Row],[idcapa]],Capas[],2,0)</f>
        <v>natural_primavera</v>
      </c>
      <c r="C942" s="3">
        <v>13</v>
      </c>
      <c r="D942" t="s">
        <v>255</v>
      </c>
      <c r="E942" s="20">
        <v>1</v>
      </c>
      <c r="F942" s="21" t="s">
        <v>14</v>
      </c>
      <c r="G942" s="4">
        <v>6</v>
      </c>
      <c r="I942" s="5"/>
      <c r="J942" s="6"/>
    </row>
    <row r="943" spans="1:10" x14ac:dyDescent="0.3">
      <c r="A943" s="1" t="str">
        <f t="shared" si="46"/>
        <v>013</v>
      </c>
      <c r="B943" t="str">
        <f>+VLOOKUP(BD_Capas[[#This Row],[idcapa]],Capas[],2,0)</f>
        <v>natural_primavera</v>
      </c>
      <c r="C943" s="3">
        <v>14</v>
      </c>
      <c r="D943" t="s">
        <v>256</v>
      </c>
      <c r="E943" s="20"/>
      <c r="F943" s="21"/>
      <c r="G943" s="4"/>
      <c r="I943" s="5"/>
      <c r="J943" s="6"/>
    </row>
    <row r="944" spans="1:10" x14ac:dyDescent="0.3">
      <c r="A944" s="1" t="str">
        <f t="shared" si="46"/>
        <v>013</v>
      </c>
      <c r="B944" t="str">
        <f>+VLOOKUP(BD_Capas[[#This Row],[idcapa]],Capas[],2,0)</f>
        <v>natural_primavera</v>
      </c>
      <c r="C944" s="3">
        <v>15</v>
      </c>
      <c r="D944" t="s">
        <v>1</v>
      </c>
      <c r="E944" s="20"/>
      <c r="F944" s="21"/>
      <c r="G944" s="4"/>
      <c r="I944" s="28"/>
      <c r="J944" s="29"/>
    </row>
    <row r="945" spans="1:10" x14ac:dyDescent="0.3">
      <c r="A945" s="1" t="str">
        <f t="shared" si="46"/>
        <v>013</v>
      </c>
      <c r="B945" t="str">
        <f>+VLOOKUP(BD_Capas[[#This Row],[idcapa]],Capas[],2,0)</f>
        <v>natural_primavera</v>
      </c>
      <c r="C945" s="3">
        <v>16</v>
      </c>
      <c r="D945" t="s">
        <v>5</v>
      </c>
      <c r="E945" s="20"/>
      <c r="F945" s="21"/>
      <c r="G945" s="4"/>
      <c r="I945" s="28"/>
      <c r="J945" s="29"/>
    </row>
    <row r="946" spans="1:10" x14ac:dyDescent="0.3">
      <c r="A946" s="1" t="str">
        <f t="shared" si="46"/>
        <v>013</v>
      </c>
      <c r="B946" t="str">
        <f>+VLOOKUP(BD_Capas[[#This Row],[idcapa]],Capas[],2,0)</f>
        <v>natural_primavera</v>
      </c>
      <c r="C946" s="3">
        <v>17</v>
      </c>
      <c r="D946" t="s">
        <v>19</v>
      </c>
      <c r="E946" s="20">
        <v>1</v>
      </c>
      <c r="F946" s="21" t="s">
        <v>19</v>
      </c>
      <c r="G946" s="4">
        <v>2</v>
      </c>
      <c r="I946" s="28"/>
      <c r="J946" s="29"/>
    </row>
    <row r="947" spans="1:10" x14ac:dyDescent="0.3">
      <c r="A947" s="1" t="str">
        <f t="shared" si="46"/>
        <v>013</v>
      </c>
      <c r="B947" t="str">
        <f>+VLOOKUP(BD_Capas[[#This Row],[idcapa]],Capas[],2,0)</f>
        <v>natural_primavera</v>
      </c>
      <c r="C947" s="3">
        <v>18</v>
      </c>
      <c r="D947" t="s">
        <v>28</v>
      </c>
      <c r="E947" s="20">
        <v>1</v>
      </c>
      <c r="F947" s="21" t="s">
        <v>28</v>
      </c>
      <c r="G947" s="4">
        <v>1</v>
      </c>
      <c r="I947" s="28"/>
      <c r="J947" s="29"/>
    </row>
    <row r="948" spans="1:10" x14ac:dyDescent="0.3">
      <c r="A948" s="1" t="str">
        <f t="shared" si="46"/>
        <v>013</v>
      </c>
      <c r="B948" t="str">
        <f>+VLOOKUP(BD_Capas[[#This Row],[idcapa]],Capas[],2,0)</f>
        <v>natural_primavera</v>
      </c>
      <c r="C948" s="3">
        <v>19</v>
      </c>
      <c r="D948" t="s">
        <v>257</v>
      </c>
      <c r="E948" s="20"/>
      <c r="F948" s="21"/>
      <c r="G948" s="4"/>
      <c r="I948" s="28"/>
      <c r="J948" s="29"/>
    </row>
    <row r="949" spans="1:10" x14ac:dyDescent="0.3">
      <c r="A949" s="1" t="str">
        <f t="shared" si="46"/>
        <v>013</v>
      </c>
      <c r="B949" t="str">
        <f>+VLOOKUP(BD_Capas[[#This Row],[idcapa]],Capas[],2,0)</f>
        <v>natural_primavera</v>
      </c>
      <c r="C949" s="3">
        <v>20</v>
      </c>
      <c r="D949" t="s">
        <v>258</v>
      </c>
      <c r="E949" s="20"/>
      <c r="F949" s="21"/>
      <c r="G949" s="4"/>
      <c r="I949" s="28"/>
      <c r="J949" s="29"/>
    </row>
    <row r="950" spans="1:10" x14ac:dyDescent="0.3">
      <c r="A950" s="27" t="s">
        <v>272</v>
      </c>
      <c r="B950" s="22" t="str">
        <f>+VLOOKUP(BD_Capas[[#This Row],[idcapa]],Capas[],2,0)</f>
        <v>natural_glaciar</v>
      </c>
      <c r="C950" s="26">
        <v>1</v>
      </c>
      <c r="D950" s="22" t="s">
        <v>247</v>
      </c>
      <c r="E950" s="20">
        <v>1</v>
      </c>
      <c r="F950" s="21" t="str">
        <f>+BD_Capas[[#This Row],[descripcion_capa]]</f>
        <v>Natural: Glaciar</v>
      </c>
      <c r="G950" s="23">
        <v>7</v>
      </c>
      <c r="H950" s="22" t="s">
        <v>652</v>
      </c>
      <c r="I950" s="24" t="str">
        <f>BD_Capas[[#This Row],[idcapa]]&amp;"-"&amp;BD_Capas[[#This Row],[posición_capa]]</f>
        <v>014-0</v>
      </c>
      <c r="J950" s="25">
        <v>0</v>
      </c>
    </row>
    <row r="951" spans="1:10" x14ac:dyDescent="0.3">
      <c r="A951" s="1" t="str">
        <f t="shared" ref="A951:A969" si="47">+A950</f>
        <v>014</v>
      </c>
      <c r="B951" t="str">
        <f>+VLOOKUP(BD_Capas[[#This Row],[idcapa]],Capas[],2,0)</f>
        <v>natural_glaciar</v>
      </c>
      <c r="C951" s="3">
        <v>2</v>
      </c>
      <c r="D951" t="s">
        <v>55</v>
      </c>
      <c r="E951" s="20"/>
      <c r="F951" s="21"/>
      <c r="G951" s="4"/>
      <c r="I951" s="5"/>
      <c r="J951" s="6"/>
    </row>
    <row r="952" spans="1:10" x14ac:dyDescent="0.3">
      <c r="A952" s="1" t="str">
        <f t="shared" si="47"/>
        <v>014</v>
      </c>
      <c r="B952" t="str">
        <f>+VLOOKUP(BD_Capas[[#This Row],[idcapa]],Capas[],2,0)</f>
        <v>natural_glaciar</v>
      </c>
      <c r="C952" s="3">
        <v>3</v>
      </c>
      <c r="D952" t="s">
        <v>248</v>
      </c>
      <c r="E952" s="20"/>
      <c r="F952" s="21"/>
      <c r="G952" s="4"/>
      <c r="I952" s="5"/>
      <c r="J952" s="6"/>
    </row>
    <row r="953" spans="1:10" x14ac:dyDescent="0.3">
      <c r="A953" s="1" t="str">
        <f t="shared" si="47"/>
        <v>014</v>
      </c>
      <c r="B953" t="str">
        <f>+VLOOKUP(BD_Capas[[#This Row],[idcapa]],Capas[],2,0)</f>
        <v>natural_glaciar</v>
      </c>
      <c r="C953" s="3">
        <v>4</v>
      </c>
      <c r="D953" t="s">
        <v>249</v>
      </c>
      <c r="E953" s="20"/>
      <c r="F953" s="21"/>
      <c r="G953" s="4"/>
      <c r="I953" s="5"/>
      <c r="J953" s="6"/>
    </row>
    <row r="954" spans="1:10" x14ac:dyDescent="0.3">
      <c r="A954" s="1" t="str">
        <f t="shared" si="47"/>
        <v>014</v>
      </c>
      <c r="B954" t="str">
        <f>+VLOOKUP(BD_Capas[[#This Row],[idcapa]],Capas[],2,0)</f>
        <v>natural_glaciar</v>
      </c>
      <c r="C954" s="3">
        <v>5</v>
      </c>
      <c r="D954" t="s">
        <v>250</v>
      </c>
      <c r="E954" s="20">
        <v>1</v>
      </c>
      <c r="F954" s="21" t="s">
        <v>650</v>
      </c>
      <c r="G954" s="4">
        <v>3</v>
      </c>
      <c r="H954" t="str">
        <f>+H950&amp;" - Detalle"</f>
        <v>Natural: Glaciar - Detalle</v>
      </c>
      <c r="I954" s="28" t="str">
        <f>BD_Capas[[#This Row],[idcapa]]&amp;"-"&amp;BD_Capas[[#This Row],[posición_capa]]</f>
        <v>014-1</v>
      </c>
      <c r="J954" s="29">
        <v>1</v>
      </c>
    </row>
    <row r="955" spans="1:10" x14ac:dyDescent="0.3">
      <c r="A955" s="1" t="str">
        <f t="shared" si="47"/>
        <v>014</v>
      </c>
      <c r="B955" t="str">
        <f>+VLOOKUP(BD_Capas[[#This Row],[idcapa]],Capas[],2,0)</f>
        <v>natural_glaciar</v>
      </c>
      <c r="C955" s="3">
        <v>6</v>
      </c>
      <c r="D955" t="s">
        <v>251</v>
      </c>
      <c r="E955" s="20"/>
      <c r="F955" s="21"/>
      <c r="G955" s="4"/>
      <c r="I955" s="5"/>
      <c r="J955" s="6"/>
    </row>
    <row r="956" spans="1:10" x14ac:dyDescent="0.3">
      <c r="A956" s="1" t="str">
        <f t="shared" si="47"/>
        <v>014</v>
      </c>
      <c r="B956" t="str">
        <f>+VLOOKUP(BD_Capas[[#This Row],[idcapa]],Capas[],2,0)</f>
        <v>natural_glaciar</v>
      </c>
      <c r="C956" s="3">
        <v>7</v>
      </c>
      <c r="D956" t="s">
        <v>252</v>
      </c>
      <c r="E956" s="20"/>
      <c r="F956" s="21"/>
      <c r="G956" s="4"/>
      <c r="I956" s="5"/>
      <c r="J956" s="6"/>
    </row>
    <row r="957" spans="1:10" x14ac:dyDescent="0.3">
      <c r="A957" s="1" t="str">
        <f t="shared" si="47"/>
        <v>014</v>
      </c>
      <c r="B957" t="str">
        <f>+VLOOKUP(BD_Capas[[#This Row],[idcapa]],Capas[],2,0)</f>
        <v>natural_glaciar</v>
      </c>
      <c r="C957" s="3">
        <v>8</v>
      </c>
      <c r="D957" t="s">
        <v>2</v>
      </c>
      <c r="E957" s="20"/>
      <c r="F957" s="21"/>
      <c r="G957" s="4"/>
      <c r="I957" s="5"/>
      <c r="J957" s="6"/>
    </row>
    <row r="958" spans="1:10" x14ac:dyDescent="0.3">
      <c r="A958" s="1" t="str">
        <f t="shared" si="47"/>
        <v>014</v>
      </c>
      <c r="B958" t="str">
        <f>+VLOOKUP(BD_Capas[[#This Row],[idcapa]],Capas[],2,0)</f>
        <v>natural_glaciar</v>
      </c>
      <c r="C958" s="3">
        <v>9</v>
      </c>
      <c r="D958" t="s">
        <v>253</v>
      </c>
      <c r="E958" s="20">
        <v>1</v>
      </c>
      <c r="F958" s="21" t="s">
        <v>12</v>
      </c>
      <c r="G958" s="4">
        <v>4</v>
      </c>
      <c r="I958" s="5"/>
      <c r="J958" s="6"/>
    </row>
    <row r="959" spans="1:10" x14ac:dyDescent="0.3">
      <c r="A959" s="1" t="str">
        <f t="shared" si="47"/>
        <v>014</v>
      </c>
      <c r="B959" t="str">
        <f>+VLOOKUP(BD_Capas[[#This Row],[idcapa]],Capas[],2,0)</f>
        <v>natural_glaciar</v>
      </c>
      <c r="C959" s="3">
        <v>10</v>
      </c>
      <c r="D959" t="s">
        <v>3</v>
      </c>
      <c r="E959" s="20"/>
      <c r="F959" s="21"/>
      <c r="G959" s="4"/>
      <c r="I959" s="5"/>
      <c r="J959" s="6"/>
    </row>
    <row r="960" spans="1:10" x14ac:dyDescent="0.3">
      <c r="A960" s="1" t="str">
        <f t="shared" si="47"/>
        <v>014</v>
      </c>
      <c r="B960" t="str">
        <f>+VLOOKUP(BD_Capas[[#This Row],[idcapa]],Capas[],2,0)</f>
        <v>natural_glaciar</v>
      </c>
      <c r="C960" s="3">
        <v>11</v>
      </c>
      <c r="D960" t="s">
        <v>254</v>
      </c>
      <c r="E960" s="20">
        <v>1</v>
      </c>
      <c r="F960" s="21" t="s">
        <v>13</v>
      </c>
      <c r="G960" s="4">
        <v>5</v>
      </c>
      <c r="I960" s="5"/>
      <c r="J960" s="6"/>
    </row>
    <row r="961" spans="1:10" x14ac:dyDescent="0.3">
      <c r="A961" s="1" t="str">
        <f t="shared" si="47"/>
        <v>014</v>
      </c>
      <c r="B961" t="str">
        <f>+VLOOKUP(BD_Capas[[#This Row],[idcapa]],Capas[],2,0)</f>
        <v>natural_glaciar</v>
      </c>
      <c r="C961" s="3">
        <v>12</v>
      </c>
      <c r="D961" t="s">
        <v>4</v>
      </c>
      <c r="E961" s="20"/>
      <c r="F961" s="21"/>
      <c r="G961" s="4"/>
      <c r="I961" s="5"/>
      <c r="J961" s="6"/>
    </row>
    <row r="962" spans="1:10" x14ac:dyDescent="0.3">
      <c r="A962" s="1" t="str">
        <f t="shared" si="47"/>
        <v>014</v>
      </c>
      <c r="B962" t="str">
        <f>+VLOOKUP(BD_Capas[[#This Row],[idcapa]],Capas[],2,0)</f>
        <v>natural_glaciar</v>
      </c>
      <c r="C962" s="3">
        <v>13</v>
      </c>
      <c r="D962" t="s">
        <v>255</v>
      </c>
      <c r="E962" s="20">
        <v>1</v>
      </c>
      <c r="F962" s="21" t="s">
        <v>14</v>
      </c>
      <c r="G962" s="4">
        <v>6</v>
      </c>
      <c r="I962" s="5"/>
      <c r="J962" s="6"/>
    </row>
    <row r="963" spans="1:10" x14ac:dyDescent="0.3">
      <c r="A963" s="1" t="str">
        <f t="shared" si="47"/>
        <v>014</v>
      </c>
      <c r="B963" t="str">
        <f>+VLOOKUP(BD_Capas[[#This Row],[idcapa]],Capas[],2,0)</f>
        <v>natural_glaciar</v>
      </c>
      <c r="C963" s="3">
        <v>14</v>
      </c>
      <c r="D963" t="s">
        <v>256</v>
      </c>
      <c r="E963" s="20"/>
      <c r="F963" s="21"/>
      <c r="G963" s="4"/>
      <c r="I963" s="5"/>
      <c r="J963" s="6"/>
    </row>
    <row r="964" spans="1:10" x14ac:dyDescent="0.3">
      <c r="A964" s="1" t="str">
        <f t="shared" si="47"/>
        <v>014</v>
      </c>
      <c r="B964" t="str">
        <f>+VLOOKUP(BD_Capas[[#This Row],[idcapa]],Capas[],2,0)</f>
        <v>natural_glaciar</v>
      </c>
      <c r="C964" s="3">
        <v>15</v>
      </c>
      <c r="D964" t="s">
        <v>1</v>
      </c>
      <c r="E964" s="20"/>
      <c r="F964" s="21"/>
      <c r="G964" s="4"/>
      <c r="I964" s="28"/>
      <c r="J964" s="29"/>
    </row>
    <row r="965" spans="1:10" x14ac:dyDescent="0.3">
      <c r="A965" s="1" t="str">
        <f t="shared" si="47"/>
        <v>014</v>
      </c>
      <c r="B965" t="str">
        <f>+VLOOKUP(BD_Capas[[#This Row],[idcapa]],Capas[],2,0)</f>
        <v>natural_glaciar</v>
      </c>
      <c r="C965" s="3">
        <v>16</v>
      </c>
      <c r="D965" t="s">
        <v>5</v>
      </c>
      <c r="E965" s="20"/>
      <c r="F965" s="21"/>
      <c r="G965" s="4"/>
      <c r="I965" s="28"/>
      <c r="J965" s="29"/>
    </row>
    <row r="966" spans="1:10" x14ac:dyDescent="0.3">
      <c r="A966" s="1" t="str">
        <f t="shared" si="47"/>
        <v>014</v>
      </c>
      <c r="B966" t="str">
        <f>+VLOOKUP(BD_Capas[[#This Row],[idcapa]],Capas[],2,0)</f>
        <v>natural_glaciar</v>
      </c>
      <c r="C966" s="3">
        <v>17</v>
      </c>
      <c r="D966" t="s">
        <v>19</v>
      </c>
      <c r="E966" s="20">
        <v>1</v>
      </c>
      <c r="F966" s="21" t="s">
        <v>19</v>
      </c>
      <c r="G966" s="4">
        <v>2</v>
      </c>
      <c r="I966" s="28"/>
      <c r="J966" s="29"/>
    </row>
    <row r="967" spans="1:10" x14ac:dyDescent="0.3">
      <c r="A967" s="1" t="str">
        <f t="shared" si="47"/>
        <v>014</v>
      </c>
      <c r="B967" t="str">
        <f>+VLOOKUP(BD_Capas[[#This Row],[idcapa]],Capas[],2,0)</f>
        <v>natural_glaciar</v>
      </c>
      <c r="C967" s="3">
        <v>18</v>
      </c>
      <c r="D967" t="s">
        <v>28</v>
      </c>
      <c r="E967" s="20">
        <v>1</v>
      </c>
      <c r="F967" s="21" t="s">
        <v>28</v>
      </c>
      <c r="G967" s="4">
        <v>1</v>
      </c>
      <c r="I967" s="28"/>
      <c r="J967" s="29"/>
    </row>
    <row r="968" spans="1:10" x14ac:dyDescent="0.3">
      <c r="A968" s="1" t="str">
        <f t="shared" si="47"/>
        <v>014</v>
      </c>
      <c r="B968" t="str">
        <f>+VLOOKUP(BD_Capas[[#This Row],[idcapa]],Capas[],2,0)</f>
        <v>natural_glaciar</v>
      </c>
      <c r="C968" s="3">
        <v>19</v>
      </c>
      <c r="D968" t="s">
        <v>257</v>
      </c>
      <c r="E968" s="20"/>
      <c r="F968" s="21"/>
      <c r="G968" s="4"/>
      <c r="I968" s="28"/>
      <c r="J968" s="29"/>
    </row>
    <row r="969" spans="1:10" x14ac:dyDescent="0.3">
      <c r="A969" s="1" t="str">
        <f t="shared" si="47"/>
        <v>014</v>
      </c>
      <c r="B969" t="str">
        <f>+VLOOKUP(BD_Capas[[#This Row],[idcapa]],Capas[],2,0)</f>
        <v>natural_glaciar</v>
      </c>
      <c r="C969" s="3">
        <v>20</v>
      </c>
      <c r="D969" t="s">
        <v>258</v>
      </c>
      <c r="E969" s="20"/>
      <c r="F969" s="21"/>
      <c r="G969" s="4"/>
      <c r="I969" s="28"/>
      <c r="J969" s="29"/>
    </row>
    <row r="970" spans="1:10" x14ac:dyDescent="0.3">
      <c r="A970" s="27" t="s">
        <v>279</v>
      </c>
      <c r="B970" s="22" t="str">
        <f>+VLOOKUP(BD_Capas[[#This Row],[idcapa]],Capas[],2,0)</f>
        <v>lugar_localidad</v>
      </c>
      <c r="C970" s="26">
        <v>1</v>
      </c>
      <c r="D970" s="22" t="s">
        <v>247</v>
      </c>
      <c r="E970" s="20">
        <v>1</v>
      </c>
      <c r="F970" s="21" t="str">
        <f>+BD_Capas[[#This Row],[descripcion_capa]]</f>
        <v>Lugar: Localidad</v>
      </c>
      <c r="G970" s="23">
        <v>7</v>
      </c>
      <c r="H970" s="22" t="s">
        <v>1611</v>
      </c>
      <c r="I970" s="24" t="str">
        <f>BD_Capas[[#This Row],[idcapa]]&amp;"-"&amp;BD_Capas[[#This Row],[posición_capa]]</f>
        <v>021-0</v>
      </c>
      <c r="J970" s="25">
        <v>0</v>
      </c>
    </row>
    <row r="971" spans="1:10" x14ac:dyDescent="0.3">
      <c r="A971" s="1" t="str">
        <f t="shared" ref="A971:A989" si="48">+A970</f>
        <v>021</v>
      </c>
      <c r="B971" t="str">
        <f>+VLOOKUP(BD_Capas[[#This Row],[idcapa]],Capas[],2,0)</f>
        <v>lugar_localidad</v>
      </c>
      <c r="C971" s="3">
        <v>2</v>
      </c>
      <c r="D971" t="s">
        <v>55</v>
      </c>
      <c r="E971" s="20"/>
      <c r="F971" s="21"/>
      <c r="G971" s="4"/>
      <c r="I971" s="5"/>
      <c r="J971" s="6"/>
    </row>
    <row r="972" spans="1:10" x14ac:dyDescent="0.3">
      <c r="A972" s="1" t="str">
        <f t="shared" si="48"/>
        <v>021</v>
      </c>
      <c r="B972" t="str">
        <f>+VLOOKUP(BD_Capas[[#This Row],[idcapa]],Capas[],2,0)</f>
        <v>lugar_localidad</v>
      </c>
      <c r="C972" s="3">
        <v>3</v>
      </c>
      <c r="D972" t="s">
        <v>248</v>
      </c>
      <c r="E972" s="20"/>
      <c r="F972" s="21"/>
      <c r="G972" s="4"/>
      <c r="I972" s="5"/>
      <c r="J972" s="6"/>
    </row>
    <row r="973" spans="1:10" x14ac:dyDescent="0.3">
      <c r="A973" s="1" t="str">
        <f t="shared" si="48"/>
        <v>021</v>
      </c>
      <c r="B973" t="str">
        <f>+VLOOKUP(BD_Capas[[#This Row],[idcapa]],Capas[],2,0)</f>
        <v>lugar_localidad</v>
      </c>
      <c r="C973" s="3">
        <v>4</v>
      </c>
      <c r="D973" t="s">
        <v>249</v>
      </c>
      <c r="E973" s="20"/>
      <c r="F973" s="21"/>
      <c r="G973" s="4"/>
      <c r="I973" s="5"/>
      <c r="J973" s="6"/>
    </row>
    <row r="974" spans="1:10" x14ac:dyDescent="0.3">
      <c r="A974" s="1" t="str">
        <f t="shared" si="48"/>
        <v>021</v>
      </c>
      <c r="B974" t="str">
        <f>+VLOOKUP(BD_Capas[[#This Row],[idcapa]],Capas[],2,0)</f>
        <v>lugar_localidad</v>
      </c>
      <c r="C974" s="3">
        <v>5</v>
      </c>
      <c r="D974" t="s">
        <v>250</v>
      </c>
      <c r="E974" s="20">
        <v>1</v>
      </c>
      <c r="F974" s="21" t="s">
        <v>650</v>
      </c>
      <c r="G974" s="4">
        <v>3</v>
      </c>
      <c r="H974" t="str">
        <f>+H970&amp;" - Detalle"</f>
        <v>Lugar: Localidad - Detalle</v>
      </c>
      <c r="I974" s="28" t="str">
        <f>BD_Capas[[#This Row],[idcapa]]&amp;"-"&amp;BD_Capas[[#This Row],[posición_capa]]</f>
        <v>021-1</v>
      </c>
      <c r="J974" s="29">
        <v>1</v>
      </c>
    </row>
    <row r="975" spans="1:10" x14ac:dyDescent="0.3">
      <c r="A975" s="1" t="str">
        <f t="shared" si="48"/>
        <v>021</v>
      </c>
      <c r="B975" t="str">
        <f>+VLOOKUP(BD_Capas[[#This Row],[idcapa]],Capas[],2,0)</f>
        <v>lugar_localidad</v>
      </c>
      <c r="C975" s="3">
        <v>6</v>
      </c>
      <c r="D975" t="s">
        <v>251</v>
      </c>
      <c r="E975" s="20"/>
      <c r="F975" s="21"/>
      <c r="G975" s="4"/>
      <c r="I975" s="5"/>
      <c r="J975" s="6"/>
    </row>
    <row r="976" spans="1:10" x14ac:dyDescent="0.3">
      <c r="A976" s="1" t="str">
        <f t="shared" si="48"/>
        <v>021</v>
      </c>
      <c r="B976" t="str">
        <f>+VLOOKUP(BD_Capas[[#This Row],[idcapa]],Capas[],2,0)</f>
        <v>lugar_localidad</v>
      </c>
      <c r="C976" s="3">
        <v>7</v>
      </c>
      <c r="D976" t="s">
        <v>252</v>
      </c>
      <c r="E976" s="20"/>
      <c r="F976" s="21"/>
      <c r="G976" s="4"/>
      <c r="I976" s="5"/>
      <c r="J976" s="6"/>
    </row>
    <row r="977" spans="1:10" x14ac:dyDescent="0.3">
      <c r="A977" s="1" t="str">
        <f t="shared" si="48"/>
        <v>021</v>
      </c>
      <c r="B977" t="str">
        <f>+VLOOKUP(BD_Capas[[#This Row],[idcapa]],Capas[],2,0)</f>
        <v>lugar_localidad</v>
      </c>
      <c r="C977" s="3">
        <v>8</v>
      </c>
      <c r="D977" t="s">
        <v>2</v>
      </c>
      <c r="E977" s="20"/>
      <c r="F977" s="21"/>
      <c r="G977" s="4"/>
      <c r="I977" s="5"/>
      <c r="J977" s="6"/>
    </row>
    <row r="978" spans="1:10" x14ac:dyDescent="0.3">
      <c r="A978" s="1" t="str">
        <f t="shared" si="48"/>
        <v>021</v>
      </c>
      <c r="B978" t="str">
        <f>+VLOOKUP(BD_Capas[[#This Row],[idcapa]],Capas[],2,0)</f>
        <v>lugar_localidad</v>
      </c>
      <c r="C978" s="3">
        <v>9</v>
      </c>
      <c r="D978" t="s">
        <v>253</v>
      </c>
      <c r="E978" s="20">
        <v>1</v>
      </c>
      <c r="F978" s="21" t="s">
        <v>12</v>
      </c>
      <c r="G978" s="4">
        <v>4</v>
      </c>
      <c r="I978" s="5"/>
      <c r="J978" s="6"/>
    </row>
    <row r="979" spans="1:10" x14ac:dyDescent="0.3">
      <c r="A979" s="1" t="str">
        <f t="shared" si="48"/>
        <v>021</v>
      </c>
      <c r="B979" t="str">
        <f>+VLOOKUP(BD_Capas[[#This Row],[idcapa]],Capas[],2,0)</f>
        <v>lugar_localidad</v>
      </c>
      <c r="C979" s="3">
        <v>10</v>
      </c>
      <c r="D979" t="s">
        <v>3</v>
      </c>
      <c r="E979" s="20"/>
      <c r="F979" s="21"/>
      <c r="G979" s="4"/>
      <c r="I979" s="5"/>
      <c r="J979" s="6"/>
    </row>
    <row r="980" spans="1:10" x14ac:dyDescent="0.3">
      <c r="A980" s="1" t="str">
        <f t="shared" si="48"/>
        <v>021</v>
      </c>
      <c r="B980" t="str">
        <f>+VLOOKUP(BD_Capas[[#This Row],[idcapa]],Capas[],2,0)</f>
        <v>lugar_localidad</v>
      </c>
      <c r="C980" s="3">
        <v>11</v>
      </c>
      <c r="D980" t="s">
        <v>254</v>
      </c>
      <c r="E980" s="20">
        <v>1</v>
      </c>
      <c r="F980" s="21" t="s">
        <v>13</v>
      </c>
      <c r="G980" s="4">
        <v>5</v>
      </c>
      <c r="I980" s="5"/>
      <c r="J980" s="6"/>
    </row>
    <row r="981" spans="1:10" x14ac:dyDescent="0.3">
      <c r="A981" s="1" t="str">
        <f t="shared" si="48"/>
        <v>021</v>
      </c>
      <c r="B981" t="str">
        <f>+VLOOKUP(BD_Capas[[#This Row],[idcapa]],Capas[],2,0)</f>
        <v>lugar_localidad</v>
      </c>
      <c r="C981" s="3">
        <v>12</v>
      </c>
      <c r="D981" t="s">
        <v>4</v>
      </c>
      <c r="E981" s="20"/>
      <c r="F981" s="21"/>
      <c r="G981" s="4"/>
      <c r="I981" s="5"/>
      <c r="J981" s="6"/>
    </row>
    <row r="982" spans="1:10" x14ac:dyDescent="0.3">
      <c r="A982" s="1" t="str">
        <f t="shared" si="48"/>
        <v>021</v>
      </c>
      <c r="B982" t="str">
        <f>+VLOOKUP(BD_Capas[[#This Row],[idcapa]],Capas[],2,0)</f>
        <v>lugar_localidad</v>
      </c>
      <c r="C982" s="3">
        <v>13</v>
      </c>
      <c r="D982" t="s">
        <v>255</v>
      </c>
      <c r="E982" s="20">
        <v>1</v>
      </c>
      <c r="F982" s="21" t="s">
        <v>14</v>
      </c>
      <c r="G982" s="4">
        <v>6</v>
      </c>
      <c r="I982" s="5"/>
      <c r="J982" s="6"/>
    </row>
    <row r="983" spans="1:10" x14ac:dyDescent="0.3">
      <c r="A983" s="1" t="str">
        <f t="shared" si="48"/>
        <v>021</v>
      </c>
      <c r="B983" t="str">
        <f>+VLOOKUP(BD_Capas[[#This Row],[idcapa]],Capas[],2,0)</f>
        <v>lugar_localidad</v>
      </c>
      <c r="C983" s="3">
        <v>14</v>
      </c>
      <c r="D983" t="s">
        <v>256</v>
      </c>
      <c r="E983" s="20"/>
      <c r="F983" s="21"/>
      <c r="G983" s="4"/>
      <c r="I983" s="5"/>
      <c r="J983" s="6"/>
    </row>
    <row r="984" spans="1:10" x14ac:dyDescent="0.3">
      <c r="A984" s="1" t="str">
        <f t="shared" si="48"/>
        <v>021</v>
      </c>
      <c r="B984" t="str">
        <f>+VLOOKUP(BD_Capas[[#This Row],[idcapa]],Capas[],2,0)</f>
        <v>lugar_localidad</v>
      </c>
      <c r="C984" s="3">
        <v>15</v>
      </c>
      <c r="D984" t="s">
        <v>1</v>
      </c>
      <c r="E984" s="20"/>
      <c r="F984" s="21"/>
      <c r="G984" s="4"/>
      <c r="I984" s="28"/>
      <c r="J984" s="29"/>
    </row>
    <row r="985" spans="1:10" x14ac:dyDescent="0.3">
      <c r="A985" s="1" t="str">
        <f t="shared" si="48"/>
        <v>021</v>
      </c>
      <c r="B985" t="str">
        <f>+VLOOKUP(BD_Capas[[#This Row],[idcapa]],Capas[],2,0)</f>
        <v>lugar_localidad</v>
      </c>
      <c r="C985" s="3">
        <v>16</v>
      </c>
      <c r="D985" t="s">
        <v>5</v>
      </c>
      <c r="E985" s="20"/>
      <c r="F985" s="21"/>
      <c r="G985" s="4"/>
      <c r="I985" s="28"/>
      <c r="J985" s="29"/>
    </row>
    <row r="986" spans="1:10" x14ac:dyDescent="0.3">
      <c r="A986" s="1" t="str">
        <f t="shared" si="48"/>
        <v>021</v>
      </c>
      <c r="B986" t="str">
        <f>+VLOOKUP(BD_Capas[[#This Row],[idcapa]],Capas[],2,0)</f>
        <v>lugar_localidad</v>
      </c>
      <c r="C986" s="3">
        <v>17</v>
      </c>
      <c r="D986" t="s">
        <v>19</v>
      </c>
      <c r="E986" s="20">
        <v>1</v>
      </c>
      <c r="F986" s="21" t="s">
        <v>19</v>
      </c>
      <c r="G986" s="4">
        <v>2</v>
      </c>
      <c r="I986" s="28"/>
      <c r="J986" s="29"/>
    </row>
    <row r="987" spans="1:10" x14ac:dyDescent="0.3">
      <c r="A987" s="1" t="str">
        <f t="shared" si="48"/>
        <v>021</v>
      </c>
      <c r="B987" t="str">
        <f>+VLOOKUP(BD_Capas[[#This Row],[idcapa]],Capas[],2,0)</f>
        <v>lugar_localidad</v>
      </c>
      <c r="C987" s="3">
        <v>18</v>
      </c>
      <c r="D987" t="s">
        <v>28</v>
      </c>
      <c r="E987" s="20">
        <v>1</v>
      </c>
      <c r="F987" s="21" t="s">
        <v>28</v>
      </c>
      <c r="G987" s="4">
        <v>1</v>
      </c>
      <c r="I987" s="28"/>
      <c r="J987" s="29"/>
    </row>
    <row r="988" spans="1:10" x14ac:dyDescent="0.3">
      <c r="A988" s="1" t="str">
        <f t="shared" si="48"/>
        <v>021</v>
      </c>
      <c r="B988" t="str">
        <f>+VLOOKUP(BD_Capas[[#This Row],[idcapa]],Capas[],2,0)</f>
        <v>lugar_localidad</v>
      </c>
      <c r="C988" s="3">
        <v>19</v>
      </c>
      <c r="D988" t="s">
        <v>257</v>
      </c>
      <c r="E988" s="20"/>
      <c r="F988" s="21"/>
      <c r="G988" s="4"/>
      <c r="I988" s="28"/>
      <c r="J988" s="29"/>
    </row>
    <row r="989" spans="1:10" x14ac:dyDescent="0.3">
      <c r="A989" s="1" t="str">
        <f t="shared" si="48"/>
        <v>021</v>
      </c>
      <c r="B989" t="str">
        <f>+VLOOKUP(BD_Capas[[#This Row],[idcapa]],Capas[],2,0)</f>
        <v>lugar_localidad</v>
      </c>
      <c r="C989" s="3">
        <v>20</v>
      </c>
      <c r="D989" t="s">
        <v>258</v>
      </c>
      <c r="E989" s="20"/>
      <c r="F989" s="21"/>
      <c r="G989" s="4"/>
      <c r="I989" s="28"/>
      <c r="J989" s="29"/>
    </row>
    <row r="990" spans="1:10" x14ac:dyDescent="0.3">
      <c r="A990" s="27" t="s">
        <v>280</v>
      </c>
      <c r="B990" s="22" t="str">
        <f>+VLOOKUP(BD_Capas[[#This Row],[idcapa]],Capas[],2,0)</f>
        <v>lugar_isla</v>
      </c>
      <c r="C990" s="26">
        <v>1</v>
      </c>
      <c r="D990" s="22" t="s">
        <v>247</v>
      </c>
      <c r="E990" s="20">
        <v>1</v>
      </c>
      <c r="F990" s="21" t="str">
        <f>+BD_Capas[[#This Row],[descripcion_capa]]</f>
        <v>Lugar: Isla</v>
      </c>
      <c r="G990" s="23">
        <v>7</v>
      </c>
      <c r="H990" s="22" t="s">
        <v>878</v>
      </c>
      <c r="I990" s="24" t="str">
        <f>BD_Capas[[#This Row],[idcapa]]&amp;"-"&amp;BD_Capas[[#This Row],[posición_capa]]</f>
        <v>022-0</v>
      </c>
      <c r="J990" s="25">
        <v>0</v>
      </c>
    </row>
    <row r="991" spans="1:10" x14ac:dyDescent="0.3">
      <c r="A991" s="1" t="str">
        <f t="shared" ref="A991:A1009" si="49">+A990</f>
        <v>022</v>
      </c>
      <c r="B991" t="str">
        <f>+VLOOKUP(BD_Capas[[#This Row],[idcapa]],Capas[],2,0)</f>
        <v>lugar_isla</v>
      </c>
      <c r="C991" s="3">
        <v>2</v>
      </c>
      <c r="D991" t="s">
        <v>55</v>
      </c>
      <c r="E991" s="20"/>
      <c r="F991" s="21"/>
      <c r="G991" s="4"/>
      <c r="I991" s="5"/>
      <c r="J991" s="6"/>
    </row>
    <row r="992" spans="1:10" x14ac:dyDescent="0.3">
      <c r="A992" s="1" t="str">
        <f t="shared" si="49"/>
        <v>022</v>
      </c>
      <c r="B992" t="str">
        <f>+VLOOKUP(BD_Capas[[#This Row],[idcapa]],Capas[],2,0)</f>
        <v>lugar_isla</v>
      </c>
      <c r="C992" s="3">
        <v>3</v>
      </c>
      <c r="D992" t="s">
        <v>248</v>
      </c>
      <c r="E992" s="20"/>
      <c r="F992" s="21"/>
      <c r="G992" s="4"/>
      <c r="I992" s="5"/>
      <c r="J992" s="6"/>
    </row>
    <row r="993" spans="1:10" x14ac:dyDescent="0.3">
      <c r="A993" s="1" t="str">
        <f t="shared" si="49"/>
        <v>022</v>
      </c>
      <c r="B993" t="str">
        <f>+VLOOKUP(BD_Capas[[#This Row],[idcapa]],Capas[],2,0)</f>
        <v>lugar_isla</v>
      </c>
      <c r="C993" s="3">
        <v>4</v>
      </c>
      <c r="D993" t="s">
        <v>249</v>
      </c>
      <c r="E993" s="20"/>
      <c r="F993" s="21"/>
      <c r="G993" s="4"/>
      <c r="I993" s="5"/>
      <c r="J993" s="6"/>
    </row>
    <row r="994" spans="1:10" x14ac:dyDescent="0.3">
      <c r="A994" s="1" t="str">
        <f t="shared" si="49"/>
        <v>022</v>
      </c>
      <c r="B994" t="str">
        <f>+VLOOKUP(BD_Capas[[#This Row],[idcapa]],Capas[],2,0)</f>
        <v>lugar_isla</v>
      </c>
      <c r="C994" s="3">
        <v>5</v>
      </c>
      <c r="D994" t="s">
        <v>250</v>
      </c>
      <c r="E994" s="20">
        <v>1</v>
      </c>
      <c r="F994" s="21" t="s">
        <v>650</v>
      </c>
      <c r="G994" s="4">
        <v>3</v>
      </c>
      <c r="H994" t="str">
        <f>+H990&amp;" - Detalle"</f>
        <v>Lugar: Isla - Detalle</v>
      </c>
      <c r="I994" s="28" t="str">
        <f>BD_Capas[[#This Row],[idcapa]]&amp;"-"&amp;BD_Capas[[#This Row],[posición_capa]]</f>
        <v>022-1</v>
      </c>
      <c r="J994" s="29">
        <v>1</v>
      </c>
    </row>
    <row r="995" spans="1:10" x14ac:dyDescent="0.3">
      <c r="A995" s="1" t="str">
        <f t="shared" si="49"/>
        <v>022</v>
      </c>
      <c r="B995" t="str">
        <f>+VLOOKUP(BD_Capas[[#This Row],[idcapa]],Capas[],2,0)</f>
        <v>lugar_isla</v>
      </c>
      <c r="C995" s="3">
        <v>6</v>
      </c>
      <c r="D995" t="s">
        <v>251</v>
      </c>
      <c r="E995" s="20"/>
      <c r="F995" s="21"/>
      <c r="G995" s="4"/>
      <c r="I995" s="5"/>
      <c r="J995" s="6"/>
    </row>
    <row r="996" spans="1:10" x14ac:dyDescent="0.3">
      <c r="A996" s="1" t="str">
        <f t="shared" si="49"/>
        <v>022</v>
      </c>
      <c r="B996" t="str">
        <f>+VLOOKUP(BD_Capas[[#This Row],[idcapa]],Capas[],2,0)</f>
        <v>lugar_isla</v>
      </c>
      <c r="C996" s="3">
        <v>7</v>
      </c>
      <c r="D996" t="s">
        <v>252</v>
      </c>
      <c r="E996" s="20"/>
      <c r="F996" s="21"/>
      <c r="G996" s="4"/>
      <c r="I996" s="5"/>
      <c r="J996" s="6"/>
    </row>
    <row r="997" spans="1:10" x14ac:dyDescent="0.3">
      <c r="A997" s="1" t="str">
        <f t="shared" si="49"/>
        <v>022</v>
      </c>
      <c r="B997" t="str">
        <f>+VLOOKUP(BD_Capas[[#This Row],[idcapa]],Capas[],2,0)</f>
        <v>lugar_isla</v>
      </c>
      <c r="C997" s="3">
        <v>8</v>
      </c>
      <c r="D997" t="s">
        <v>2</v>
      </c>
      <c r="E997" s="20"/>
      <c r="F997" s="21"/>
      <c r="G997" s="4"/>
      <c r="I997" s="5"/>
      <c r="J997" s="6"/>
    </row>
    <row r="998" spans="1:10" x14ac:dyDescent="0.3">
      <c r="A998" s="1" t="str">
        <f t="shared" si="49"/>
        <v>022</v>
      </c>
      <c r="B998" t="str">
        <f>+VLOOKUP(BD_Capas[[#This Row],[idcapa]],Capas[],2,0)</f>
        <v>lugar_isla</v>
      </c>
      <c r="C998" s="3">
        <v>9</v>
      </c>
      <c r="D998" t="s">
        <v>253</v>
      </c>
      <c r="E998" s="20">
        <v>1</v>
      </c>
      <c r="F998" s="21" t="s">
        <v>12</v>
      </c>
      <c r="G998" s="4">
        <v>4</v>
      </c>
      <c r="I998" s="5"/>
      <c r="J998" s="6"/>
    </row>
    <row r="999" spans="1:10" x14ac:dyDescent="0.3">
      <c r="A999" s="1" t="str">
        <f t="shared" si="49"/>
        <v>022</v>
      </c>
      <c r="B999" t="str">
        <f>+VLOOKUP(BD_Capas[[#This Row],[idcapa]],Capas[],2,0)</f>
        <v>lugar_isla</v>
      </c>
      <c r="C999" s="3">
        <v>10</v>
      </c>
      <c r="D999" t="s">
        <v>3</v>
      </c>
      <c r="E999" s="20"/>
      <c r="F999" s="21"/>
      <c r="G999" s="4"/>
      <c r="I999" s="5"/>
      <c r="J999" s="6"/>
    </row>
    <row r="1000" spans="1:10" x14ac:dyDescent="0.3">
      <c r="A1000" s="1" t="str">
        <f t="shared" si="49"/>
        <v>022</v>
      </c>
      <c r="B1000" t="str">
        <f>+VLOOKUP(BD_Capas[[#This Row],[idcapa]],Capas[],2,0)</f>
        <v>lugar_isla</v>
      </c>
      <c r="C1000" s="3">
        <v>11</v>
      </c>
      <c r="D1000" t="s">
        <v>254</v>
      </c>
      <c r="E1000" s="20">
        <v>1</v>
      </c>
      <c r="F1000" s="21" t="s">
        <v>13</v>
      </c>
      <c r="G1000" s="4">
        <v>5</v>
      </c>
      <c r="I1000" s="5"/>
      <c r="J1000" s="6"/>
    </row>
    <row r="1001" spans="1:10" x14ac:dyDescent="0.3">
      <c r="A1001" s="1" t="str">
        <f t="shared" si="49"/>
        <v>022</v>
      </c>
      <c r="B1001" t="str">
        <f>+VLOOKUP(BD_Capas[[#This Row],[idcapa]],Capas[],2,0)</f>
        <v>lugar_isla</v>
      </c>
      <c r="C1001" s="3">
        <v>12</v>
      </c>
      <c r="D1001" t="s">
        <v>4</v>
      </c>
      <c r="E1001" s="20"/>
      <c r="F1001" s="21"/>
      <c r="G1001" s="4"/>
      <c r="I1001" s="5"/>
      <c r="J1001" s="6"/>
    </row>
    <row r="1002" spans="1:10" x14ac:dyDescent="0.3">
      <c r="A1002" s="1" t="str">
        <f t="shared" si="49"/>
        <v>022</v>
      </c>
      <c r="B1002" t="str">
        <f>+VLOOKUP(BD_Capas[[#This Row],[idcapa]],Capas[],2,0)</f>
        <v>lugar_isla</v>
      </c>
      <c r="C1002" s="3">
        <v>13</v>
      </c>
      <c r="D1002" t="s">
        <v>255</v>
      </c>
      <c r="E1002" s="20">
        <v>1</v>
      </c>
      <c r="F1002" s="21" t="s">
        <v>14</v>
      </c>
      <c r="G1002" s="4">
        <v>6</v>
      </c>
      <c r="I1002" s="5"/>
      <c r="J1002" s="6"/>
    </row>
    <row r="1003" spans="1:10" x14ac:dyDescent="0.3">
      <c r="A1003" s="1" t="str">
        <f t="shared" si="49"/>
        <v>022</v>
      </c>
      <c r="B1003" t="str">
        <f>+VLOOKUP(BD_Capas[[#This Row],[idcapa]],Capas[],2,0)</f>
        <v>lugar_isla</v>
      </c>
      <c r="C1003" s="3">
        <v>14</v>
      </c>
      <c r="D1003" t="s">
        <v>256</v>
      </c>
      <c r="E1003" s="20"/>
      <c r="F1003" s="21"/>
      <c r="G1003" s="4"/>
      <c r="I1003" s="5"/>
      <c r="J1003" s="6"/>
    </row>
    <row r="1004" spans="1:10" x14ac:dyDescent="0.3">
      <c r="A1004" s="1" t="str">
        <f t="shared" si="49"/>
        <v>022</v>
      </c>
      <c r="B1004" t="str">
        <f>+VLOOKUP(BD_Capas[[#This Row],[idcapa]],Capas[],2,0)</f>
        <v>lugar_isla</v>
      </c>
      <c r="C1004" s="3">
        <v>15</v>
      </c>
      <c r="D1004" t="s">
        <v>1</v>
      </c>
      <c r="E1004" s="20"/>
      <c r="F1004" s="21"/>
      <c r="G1004" s="4"/>
      <c r="I1004" s="28"/>
      <c r="J1004" s="29"/>
    </row>
    <row r="1005" spans="1:10" x14ac:dyDescent="0.3">
      <c r="A1005" s="1" t="str">
        <f t="shared" si="49"/>
        <v>022</v>
      </c>
      <c r="B1005" t="str">
        <f>+VLOOKUP(BD_Capas[[#This Row],[idcapa]],Capas[],2,0)</f>
        <v>lugar_isla</v>
      </c>
      <c r="C1005" s="3">
        <v>16</v>
      </c>
      <c r="D1005" t="s">
        <v>5</v>
      </c>
      <c r="E1005" s="20"/>
      <c r="F1005" s="21"/>
      <c r="G1005" s="4"/>
      <c r="I1005" s="28"/>
      <c r="J1005" s="29"/>
    </row>
    <row r="1006" spans="1:10" x14ac:dyDescent="0.3">
      <c r="A1006" s="1" t="str">
        <f t="shared" si="49"/>
        <v>022</v>
      </c>
      <c r="B1006" t="str">
        <f>+VLOOKUP(BD_Capas[[#This Row],[idcapa]],Capas[],2,0)</f>
        <v>lugar_isla</v>
      </c>
      <c r="C1006" s="3">
        <v>17</v>
      </c>
      <c r="D1006" t="s">
        <v>19</v>
      </c>
      <c r="E1006" s="20">
        <v>1</v>
      </c>
      <c r="F1006" s="21" t="s">
        <v>19</v>
      </c>
      <c r="G1006" s="4">
        <v>2</v>
      </c>
      <c r="I1006" s="28"/>
      <c r="J1006" s="29"/>
    </row>
    <row r="1007" spans="1:10" x14ac:dyDescent="0.3">
      <c r="A1007" s="1" t="str">
        <f t="shared" si="49"/>
        <v>022</v>
      </c>
      <c r="B1007" t="str">
        <f>+VLOOKUP(BD_Capas[[#This Row],[idcapa]],Capas[],2,0)</f>
        <v>lugar_isla</v>
      </c>
      <c r="C1007" s="3">
        <v>18</v>
      </c>
      <c r="D1007" t="s">
        <v>28</v>
      </c>
      <c r="E1007" s="20">
        <v>1</v>
      </c>
      <c r="F1007" s="21" t="s">
        <v>28</v>
      </c>
      <c r="G1007" s="4">
        <v>1</v>
      </c>
      <c r="I1007" s="28"/>
      <c r="J1007" s="29"/>
    </row>
    <row r="1008" spans="1:10" x14ac:dyDescent="0.3">
      <c r="A1008" s="1" t="str">
        <f t="shared" si="49"/>
        <v>022</v>
      </c>
      <c r="B1008" t="str">
        <f>+VLOOKUP(BD_Capas[[#This Row],[idcapa]],Capas[],2,0)</f>
        <v>lugar_isla</v>
      </c>
      <c r="C1008" s="3">
        <v>19</v>
      </c>
      <c r="D1008" t="s">
        <v>257</v>
      </c>
      <c r="E1008" s="20"/>
      <c r="F1008" s="21"/>
      <c r="G1008" s="4"/>
      <c r="I1008" s="28"/>
      <c r="J1008" s="29"/>
    </row>
    <row r="1009" spans="1:10" x14ac:dyDescent="0.3">
      <c r="A1009" s="1" t="str">
        <f t="shared" si="49"/>
        <v>022</v>
      </c>
      <c r="B1009" t="str">
        <f>+VLOOKUP(BD_Capas[[#This Row],[idcapa]],Capas[],2,0)</f>
        <v>lugar_isla</v>
      </c>
      <c r="C1009" s="3">
        <v>20</v>
      </c>
      <c r="D1009" t="s">
        <v>258</v>
      </c>
      <c r="E1009" s="20"/>
      <c r="F1009" s="21"/>
      <c r="G1009" s="4"/>
      <c r="I1009" s="28"/>
      <c r="J1009" s="29"/>
    </row>
    <row r="1010" spans="1:10" x14ac:dyDescent="0.3">
      <c r="A1010" s="27" t="s">
        <v>281</v>
      </c>
      <c r="B1010" s="22" t="str">
        <f>+VLOOKUP(BD_Capas[[#This Row],[idcapa]],Capas[],2,0)</f>
        <v>lugar_aldea</v>
      </c>
      <c r="C1010" s="26">
        <v>1</v>
      </c>
      <c r="D1010" s="22" t="s">
        <v>247</v>
      </c>
      <c r="E1010" s="20">
        <v>1</v>
      </c>
      <c r="F1010" s="21" t="str">
        <f>+BD_Capas[[#This Row],[descripcion_capa]]</f>
        <v>Lugar: Aldea</v>
      </c>
      <c r="G1010" s="23">
        <v>7</v>
      </c>
      <c r="H1010" s="22" t="s">
        <v>880</v>
      </c>
      <c r="I1010" s="24" t="str">
        <f>BD_Capas[[#This Row],[idcapa]]&amp;"-"&amp;BD_Capas[[#This Row],[posición_capa]]</f>
        <v>023-0</v>
      </c>
      <c r="J1010" s="25">
        <v>0</v>
      </c>
    </row>
    <row r="1011" spans="1:10" x14ac:dyDescent="0.3">
      <c r="A1011" s="1" t="str">
        <f t="shared" ref="A1011:A1029" si="50">+A1010</f>
        <v>023</v>
      </c>
      <c r="B1011" t="str">
        <f>+VLOOKUP(BD_Capas[[#This Row],[idcapa]],Capas[],2,0)</f>
        <v>lugar_aldea</v>
      </c>
      <c r="C1011" s="3">
        <v>2</v>
      </c>
      <c r="D1011" t="s">
        <v>55</v>
      </c>
      <c r="E1011" s="20"/>
      <c r="F1011" s="21"/>
      <c r="G1011" s="4"/>
      <c r="I1011" s="5"/>
      <c r="J1011" s="6"/>
    </row>
    <row r="1012" spans="1:10" x14ac:dyDescent="0.3">
      <c r="A1012" s="1" t="str">
        <f t="shared" si="50"/>
        <v>023</v>
      </c>
      <c r="B1012" t="str">
        <f>+VLOOKUP(BD_Capas[[#This Row],[idcapa]],Capas[],2,0)</f>
        <v>lugar_aldea</v>
      </c>
      <c r="C1012" s="3">
        <v>3</v>
      </c>
      <c r="D1012" t="s">
        <v>248</v>
      </c>
      <c r="E1012" s="20"/>
      <c r="F1012" s="21"/>
      <c r="G1012" s="4"/>
      <c r="I1012" s="5"/>
      <c r="J1012" s="6"/>
    </row>
    <row r="1013" spans="1:10" x14ac:dyDescent="0.3">
      <c r="A1013" s="1" t="str">
        <f t="shared" si="50"/>
        <v>023</v>
      </c>
      <c r="B1013" t="str">
        <f>+VLOOKUP(BD_Capas[[#This Row],[idcapa]],Capas[],2,0)</f>
        <v>lugar_aldea</v>
      </c>
      <c r="C1013" s="3">
        <v>4</v>
      </c>
      <c r="D1013" t="s">
        <v>249</v>
      </c>
      <c r="E1013" s="20"/>
      <c r="F1013" s="21"/>
      <c r="G1013" s="4"/>
      <c r="I1013" s="5"/>
      <c r="J1013" s="6"/>
    </row>
    <row r="1014" spans="1:10" x14ac:dyDescent="0.3">
      <c r="A1014" s="1" t="str">
        <f t="shared" si="50"/>
        <v>023</v>
      </c>
      <c r="B1014" t="str">
        <f>+VLOOKUP(BD_Capas[[#This Row],[idcapa]],Capas[],2,0)</f>
        <v>lugar_aldea</v>
      </c>
      <c r="C1014" s="3">
        <v>5</v>
      </c>
      <c r="D1014" t="s">
        <v>250</v>
      </c>
      <c r="E1014" s="20">
        <v>1</v>
      </c>
      <c r="F1014" s="21" t="s">
        <v>650</v>
      </c>
      <c r="G1014" s="4">
        <v>3</v>
      </c>
      <c r="H1014" t="str">
        <f>+H1010&amp;" - Detalle"</f>
        <v>Lugar: Aldea - Detalle</v>
      </c>
      <c r="I1014" s="28" t="str">
        <f>BD_Capas[[#This Row],[idcapa]]&amp;"-"&amp;BD_Capas[[#This Row],[posición_capa]]</f>
        <v>023-1</v>
      </c>
      <c r="J1014" s="29">
        <v>1</v>
      </c>
    </row>
    <row r="1015" spans="1:10" x14ac:dyDescent="0.3">
      <c r="A1015" s="1" t="str">
        <f t="shared" si="50"/>
        <v>023</v>
      </c>
      <c r="B1015" t="str">
        <f>+VLOOKUP(BD_Capas[[#This Row],[idcapa]],Capas[],2,0)</f>
        <v>lugar_aldea</v>
      </c>
      <c r="C1015" s="3">
        <v>6</v>
      </c>
      <c r="D1015" t="s">
        <v>251</v>
      </c>
      <c r="E1015" s="20"/>
      <c r="F1015" s="21"/>
      <c r="G1015" s="4"/>
      <c r="I1015" s="5"/>
      <c r="J1015" s="6"/>
    </row>
    <row r="1016" spans="1:10" x14ac:dyDescent="0.3">
      <c r="A1016" s="1" t="str">
        <f t="shared" si="50"/>
        <v>023</v>
      </c>
      <c r="B1016" t="str">
        <f>+VLOOKUP(BD_Capas[[#This Row],[idcapa]],Capas[],2,0)</f>
        <v>lugar_aldea</v>
      </c>
      <c r="C1016" s="3">
        <v>7</v>
      </c>
      <c r="D1016" t="s">
        <v>252</v>
      </c>
      <c r="E1016" s="20"/>
      <c r="F1016" s="21"/>
      <c r="G1016" s="4"/>
      <c r="I1016" s="5"/>
      <c r="J1016" s="6"/>
    </row>
    <row r="1017" spans="1:10" x14ac:dyDescent="0.3">
      <c r="A1017" s="1" t="str">
        <f t="shared" si="50"/>
        <v>023</v>
      </c>
      <c r="B1017" t="str">
        <f>+VLOOKUP(BD_Capas[[#This Row],[idcapa]],Capas[],2,0)</f>
        <v>lugar_aldea</v>
      </c>
      <c r="C1017" s="3">
        <v>8</v>
      </c>
      <c r="D1017" t="s">
        <v>2</v>
      </c>
      <c r="E1017" s="20"/>
      <c r="F1017" s="21"/>
      <c r="G1017" s="4"/>
      <c r="I1017" s="5"/>
      <c r="J1017" s="6"/>
    </row>
    <row r="1018" spans="1:10" x14ac:dyDescent="0.3">
      <c r="A1018" s="1" t="str">
        <f t="shared" si="50"/>
        <v>023</v>
      </c>
      <c r="B1018" t="str">
        <f>+VLOOKUP(BD_Capas[[#This Row],[idcapa]],Capas[],2,0)</f>
        <v>lugar_aldea</v>
      </c>
      <c r="C1018" s="3">
        <v>9</v>
      </c>
      <c r="D1018" t="s">
        <v>253</v>
      </c>
      <c r="E1018" s="20">
        <v>1</v>
      </c>
      <c r="F1018" s="21" t="s">
        <v>12</v>
      </c>
      <c r="G1018" s="4">
        <v>4</v>
      </c>
      <c r="I1018" s="5"/>
      <c r="J1018" s="6"/>
    </row>
    <row r="1019" spans="1:10" x14ac:dyDescent="0.3">
      <c r="A1019" s="1" t="str">
        <f t="shared" si="50"/>
        <v>023</v>
      </c>
      <c r="B1019" t="str">
        <f>+VLOOKUP(BD_Capas[[#This Row],[idcapa]],Capas[],2,0)</f>
        <v>lugar_aldea</v>
      </c>
      <c r="C1019" s="3">
        <v>10</v>
      </c>
      <c r="D1019" t="s">
        <v>3</v>
      </c>
      <c r="E1019" s="20"/>
      <c r="F1019" s="21"/>
      <c r="G1019" s="4"/>
      <c r="I1019" s="5"/>
      <c r="J1019" s="6"/>
    </row>
    <row r="1020" spans="1:10" x14ac:dyDescent="0.3">
      <c r="A1020" s="1" t="str">
        <f t="shared" si="50"/>
        <v>023</v>
      </c>
      <c r="B1020" t="str">
        <f>+VLOOKUP(BD_Capas[[#This Row],[idcapa]],Capas[],2,0)</f>
        <v>lugar_aldea</v>
      </c>
      <c r="C1020" s="3">
        <v>11</v>
      </c>
      <c r="D1020" t="s">
        <v>254</v>
      </c>
      <c r="E1020" s="20">
        <v>1</v>
      </c>
      <c r="F1020" s="21" t="s">
        <v>13</v>
      </c>
      <c r="G1020" s="4">
        <v>5</v>
      </c>
      <c r="I1020" s="5"/>
      <c r="J1020" s="6"/>
    </row>
    <row r="1021" spans="1:10" x14ac:dyDescent="0.3">
      <c r="A1021" s="1" t="str">
        <f t="shared" si="50"/>
        <v>023</v>
      </c>
      <c r="B1021" t="str">
        <f>+VLOOKUP(BD_Capas[[#This Row],[idcapa]],Capas[],2,0)</f>
        <v>lugar_aldea</v>
      </c>
      <c r="C1021" s="3">
        <v>12</v>
      </c>
      <c r="D1021" t="s">
        <v>4</v>
      </c>
      <c r="E1021" s="20"/>
      <c r="F1021" s="21"/>
      <c r="G1021" s="4"/>
      <c r="I1021" s="5"/>
      <c r="J1021" s="6"/>
    </row>
    <row r="1022" spans="1:10" x14ac:dyDescent="0.3">
      <c r="A1022" s="1" t="str">
        <f t="shared" si="50"/>
        <v>023</v>
      </c>
      <c r="B1022" t="str">
        <f>+VLOOKUP(BD_Capas[[#This Row],[idcapa]],Capas[],2,0)</f>
        <v>lugar_aldea</v>
      </c>
      <c r="C1022" s="3">
        <v>13</v>
      </c>
      <c r="D1022" t="s">
        <v>255</v>
      </c>
      <c r="E1022" s="20">
        <v>1</v>
      </c>
      <c r="F1022" s="21" t="s">
        <v>14</v>
      </c>
      <c r="G1022" s="4">
        <v>6</v>
      </c>
      <c r="I1022" s="5"/>
      <c r="J1022" s="6"/>
    </row>
    <row r="1023" spans="1:10" x14ac:dyDescent="0.3">
      <c r="A1023" s="1" t="str">
        <f t="shared" si="50"/>
        <v>023</v>
      </c>
      <c r="B1023" t="str">
        <f>+VLOOKUP(BD_Capas[[#This Row],[idcapa]],Capas[],2,0)</f>
        <v>lugar_aldea</v>
      </c>
      <c r="C1023" s="3">
        <v>14</v>
      </c>
      <c r="D1023" t="s">
        <v>256</v>
      </c>
      <c r="E1023" s="20"/>
      <c r="F1023" s="21"/>
      <c r="G1023" s="4"/>
      <c r="I1023" s="5"/>
      <c r="J1023" s="6"/>
    </row>
    <row r="1024" spans="1:10" x14ac:dyDescent="0.3">
      <c r="A1024" s="1" t="str">
        <f t="shared" si="50"/>
        <v>023</v>
      </c>
      <c r="B1024" t="str">
        <f>+VLOOKUP(BD_Capas[[#This Row],[idcapa]],Capas[],2,0)</f>
        <v>lugar_aldea</v>
      </c>
      <c r="C1024" s="3">
        <v>15</v>
      </c>
      <c r="D1024" t="s">
        <v>1</v>
      </c>
      <c r="E1024" s="20"/>
      <c r="F1024" s="21"/>
      <c r="G1024" s="4"/>
      <c r="I1024" s="28"/>
      <c r="J1024" s="29"/>
    </row>
    <row r="1025" spans="1:10" x14ac:dyDescent="0.3">
      <c r="A1025" s="1" t="str">
        <f t="shared" si="50"/>
        <v>023</v>
      </c>
      <c r="B1025" t="str">
        <f>+VLOOKUP(BD_Capas[[#This Row],[idcapa]],Capas[],2,0)</f>
        <v>lugar_aldea</v>
      </c>
      <c r="C1025" s="3">
        <v>16</v>
      </c>
      <c r="D1025" t="s">
        <v>5</v>
      </c>
      <c r="E1025" s="20"/>
      <c r="F1025" s="21"/>
      <c r="G1025" s="4"/>
      <c r="I1025" s="28"/>
      <c r="J1025" s="29"/>
    </row>
    <row r="1026" spans="1:10" x14ac:dyDescent="0.3">
      <c r="A1026" s="1" t="str">
        <f t="shared" si="50"/>
        <v>023</v>
      </c>
      <c r="B1026" t="str">
        <f>+VLOOKUP(BD_Capas[[#This Row],[idcapa]],Capas[],2,0)</f>
        <v>lugar_aldea</v>
      </c>
      <c r="C1026" s="3">
        <v>17</v>
      </c>
      <c r="D1026" t="s">
        <v>19</v>
      </c>
      <c r="E1026" s="20">
        <v>1</v>
      </c>
      <c r="F1026" s="21" t="s">
        <v>19</v>
      </c>
      <c r="G1026" s="4">
        <v>2</v>
      </c>
      <c r="I1026" s="28"/>
      <c r="J1026" s="29"/>
    </row>
    <row r="1027" spans="1:10" x14ac:dyDescent="0.3">
      <c r="A1027" s="1" t="str">
        <f t="shared" si="50"/>
        <v>023</v>
      </c>
      <c r="B1027" t="str">
        <f>+VLOOKUP(BD_Capas[[#This Row],[idcapa]],Capas[],2,0)</f>
        <v>lugar_aldea</v>
      </c>
      <c r="C1027" s="3">
        <v>18</v>
      </c>
      <c r="D1027" t="s">
        <v>28</v>
      </c>
      <c r="E1027" s="20">
        <v>1</v>
      </c>
      <c r="F1027" s="21" t="s">
        <v>28</v>
      </c>
      <c r="G1027" s="4">
        <v>1</v>
      </c>
      <c r="I1027" s="28"/>
      <c r="J1027" s="29"/>
    </row>
    <row r="1028" spans="1:10" x14ac:dyDescent="0.3">
      <c r="A1028" s="1" t="str">
        <f t="shared" si="50"/>
        <v>023</v>
      </c>
      <c r="B1028" t="str">
        <f>+VLOOKUP(BD_Capas[[#This Row],[idcapa]],Capas[],2,0)</f>
        <v>lugar_aldea</v>
      </c>
      <c r="C1028" s="3">
        <v>19</v>
      </c>
      <c r="D1028" t="s">
        <v>257</v>
      </c>
      <c r="E1028" s="20"/>
      <c r="F1028" s="21"/>
      <c r="G1028" s="4"/>
      <c r="I1028" s="28"/>
      <c r="J1028" s="29"/>
    </row>
    <row r="1029" spans="1:10" x14ac:dyDescent="0.3">
      <c r="A1029" s="1" t="str">
        <f t="shared" si="50"/>
        <v>023</v>
      </c>
      <c r="B1029" t="str">
        <f>+VLOOKUP(BD_Capas[[#This Row],[idcapa]],Capas[],2,0)</f>
        <v>lugar_aldea</v>
      </c>
      <c r="C1029" s="3">
        <v>20</v>
      </c>
      <c r="D1029" t="s">
        <v>258</v>
      </c>
      <c r="E1029" s="20"/>
      <c r="F1029" s="21"/>
      <c r="G1029" s="4"/>
      <c r="I1029" s="28"/>
      <c r="J1029" s="29"/>
    </row>
    <row r="1030" spans="1:10" x14ac:dyDescent="0.3">
      <c r="A1030" s="27" t="s">
        <v>282</v>
      </c>
      <c r="B1030" s="22" t="str">
        <f>+VLOOKUP(BD_Capas[[#This Row],[idcapa]],Capas[],2,0)</f>
        <v>lugar_pueblo</v>
      </c>
      <c r="C1030" s="26">
        <v>1</v>
      </c>
      <c r="D1030" s="22" t="s">
        <v>247</v>
      </c>
      <c r="E1030" s="20">
        <v>1</v>
      </c>
      <c r="F1030" s="21" t="str">
        <f>+BD_Capas[[#This Row],[descripcion_capa]]</f>
        <v>Lugar: Pueblo</v>
      </c>
      <c r="G1030" s="23">
        <v>7</v>
      </c>
      <c r="H1030" s="22" t="s">
        <v>1612</v>
      </c>
      <c r="I1030" s="24" t="str">
        <f>BD_Capas[[#This Row],[idcapa]]&amp;"-"&amp;BD_Capas[[#This Row],[posición_capa]]</f>
        <v>024-0</v>
      </c>
      <c r="J1030" s="25">
        <v>0</v>
      </c>
    </row>
    <row r="1031" spans="1:10" x14ac:dyDescent="0.3">
      <c r="A1031" s="1" t="str">
        <f t="shared" ref="A1031:A1049" si="51">+A1030</f>
        <v>024</v>
      </c>
      <c r="B1031" t="str">
        <f>+VLOOKUP(BD_Capas[[#This Row],[idcapa]],Capas[],2,0)</f>
        <v>lugar_pueblo</v>
      </c>
      <c r="C1031" s="3">
        <v>2</v>
      </c>
      <c r="D1031" t="s">
        <v>55</v>
      </c>
      <c r="E1031" s="20"/>
      <c r="F1031" s="21"/>
      <c r="G1031" s="4"/>
      <c r="I1031" s="5"/>
      <c r="J1031" s="6"/>
    </row>
    <row r="1032" spans="1:10" x14ac:dyDescent="0.3">
      <c r="A1032" s="1" t="str">
        <f t="shared" si="51"/>
        <v>024</v>
      </c>
      <c r="B1032" t="str">
        <f>+VLOOKUP(BD_Capas[[#This Row],[idcapa]],Capas[],2,0)</f>
        <v>lugar_pueblo</v>
      </c>
      <c r="C1032" s="3">
        <v>3</v>
      </c>
      <c r="D1032" t="s">
        <v>248</v>
      </c>
      <c r="E1032" s="20"/>
      <c r="F1032" s="21"/>
      <c r="G1032" s="4"/>
      <c r="I1032" s="5"/>
      <c r="J1032" s="6"/>
    </row>
    <row r="1033" spans="1:10" x14ac:dyDescent="0.3">
      <c r="A1033" s="1" t="str">
        <f t="shared" si="51"/>
        <v>024</v>
      </c>
      <c r="B1033" t="str">
        <f>+VLOOKUP(BD_Capas[[#This Row],[idcapa]],Capas[],2,0)</f>
        <v>lugar_pueblo</v>
      </c>
      <c r="C1033" s="3">
        <v>4</v>
      </c>
      <c r="D1033" t="s">
        <v>249</v>
      </c>
      <c r="E1033" s="20"/>
      <c r="F1033" s="21"/>
      <c r="G1033" s="4"/>
      <c r="I1033" s="5"/>
      <c r="J1033" s="6"/>
    </row>
    <row r="1034" spans="1:10" x14ac:dyDescent="0.3">
      <c r="A1034" s="1" t="str">
        <f t="shared" si="51"/>
        <v>024</v>
      </c>
      <c r="B1034" t="str">
        <f>+VLOOKUP(BD_Capas[[#This Row],[idcapa]],Capas[],2,0)</f>
        <v>lugar_pueblo</v>
      </c>
      <c r="C1034" s="3">
        <v>5</v>
      </c>
      <c r="D1034" t="s">
        <v>250</v>
      </c>
      <c r="E1034" s="20">
        <v>1</v>
      </c>
      <c r="F1034" s="21" t="s">
        <v>650</v>
      </c>
      <c r="G1034" s="4">
        <v>3</v>
      </c>
      <c r="H1034" t="str">
        <f>+H1030&amp;" - Detalle"</f>
        <v>Lugar: Pueblo - Detalle</v>
      </c>
      <c r="I1034" s="28" t="str">
        <f>BD_Capas[[#This Row],[idcapa]]&amp;"-"&amp;BD_Capas[[#This Row],[posición_capa]]</f>
        <v>024-1</v>
      </c>
      <c r="J1034" s="29">
        <v>1</v>
      </c>
    </row>
    <row r="1035" spans="1:10" x14ac:dyDescent="0.3">
      <c r="A1035" s="1" t="str">
        <f t="shared" si="51"/>
        <v>024</v>
      </c>
      <c r="B1035" t="str">
        <f>+VLOOKUP(BD_Capas[[#This Row],[idcapa]],Capas[],2,0)</f>
        <v>lugar_pueblo</v>
      </c>
      <c r="C1035" s="3">
        <v>6</v>
      </c>
      <c r="D1035" t="s">
        <v>251</v>
      </c>
      <c r="E1035" s="20"/>
      <c r="F1035" s="21"/>
      <c r="G1035" s="4"/>
      <c r="I1035" s="5"/>
      <c r="J1035" s="6"/>
    </row>
    <row r="1036" spans="1:10" x14ac:dyDescent="0.3">
      <c r="A1036" s="1" t="str">
        <f t="shared" si="51"/>
        <v>024</v>
      </c>
      <c r="B1036" t="str">
        <f>+VLOOKUP(BD_Capas[[#This Row],[idcapa]],Capas[],2,0)</f>
        <v>lugar_pueblo</v>
      </c>
      <c r="C1036" s="3">
        <v>7</v>
      </c>
      <c r="D1036" t="s">
        <v>252</v>
      </c>
      <c r="E1036" s="20"/>
      <c r="F1036" s="21"/>
      <c r="G1036" s="4"/>
      <c r="I1036" s="5"/>
      <c r="J1036" s="6"/>
    </row>
    <row r="1037" spans="1:10" x14ac:dyDescent="0.3">
      <c r="A1037" s="1" t="str">
        <f t="shared" si="51"/>
        <v>024</v>
      </c>
      <c r="B1037" t="str">
        <f>+VLOOKUP(BD_Capas[[#This Row],[idcapa]],Capas[],2,0)</f>
        <v>lugar_pueblo</v>
      </c>
      <c r="C1037" s="3">
        <v>8</v>
      </c>
      <c r="D1037" t="s">
        <v>2</v>
      </c>
      <c r="E1037" s="20"/>
      <c r="F1037" s="21"/>
      <c r="G1037" s="4"/>
      <c r="I1037" s="5"/>
      <c r="J1037" s="6"/>
    </row>
    <row r="1038" spans="1:10" x14ac:dyDescent="0.3">
      <c r="A1038" s="1" t="str">
        <f t="shared" si="51"/>
        <v>024</v>
      </c>
      <c r="B1038" t="str">
        <f>+VLOOKUP(BD_Capas[[#This Row],[idcapa]],Capas[],2,0)</f>
        <v>lugar_pueblo</v>
      </c>
      <c r="C1038" s="3">
        <v>9</v>
      </c>
      <c r="D1038" t="s">
        <v>253</v>
      </c>
      <c r="E1038" s="20">
        <v>1</v>
      </c>
      <c r="F1038" s="21" t="s">
        <v>12</v>
      </c>
      <c r="G1038" s="4">
        <v>4</v>
      </c>
      <c r="I1038" s="5"/>
      <c r="J1038" s="6"/>
    </row>
    <row r="1039" spans="1:10" x14ac:dyDescent="0.3">
      <c r="A1039" s="1" t="str">
        <f t="shared" si="51"/>
        <v>024</v>
      </c>
      <c r="B1039" t="str">
        <f>+VLOOKUP(BD_Capas[[#This Row],[idcapa]],Capas[],2,0)</f>
        <v>lugar_pueblo</v>
      </c>
      <c r="C1039" s="3">
        <v>10</v>
      </c>
      <c r="D1039" t="s">
        <v>3</v>
      </c>
      <c r="E1039" s="20"/>
      <c r="F1039" s="21"/>
      <c r="G1039" s="4"/>
      <c r="I1039" s="5"/>
      <c r="J1039" s="6"/>
    </row>
    <row r="1040" spans="1:10" x14ac:dyDescent="0.3">
      <c r="A1040" s="1" t="str">
        <f t="shared" si="51"/>
        <v>024</v>
      </c>
      <c r="B1040" t="str">
        <f>+VLOOKUP(BD_Capas[[#This Row],[idcapa]],Capas[],2,0)</f>
        <v>lugar_pueblo</v>
      </c>
      <c r="C1040" s="3">
        <v>11</v>
      </c>
      <c r="D1040" t="s">
        <v>254</v>
      </c>
      <c r="E1040" s="20">
        <v>1</v>
      </c>
      <c r="F1040" s="21" t="s">
        <v>13</v>
      </c>
      <c r="G1040" s="4">
        <v>5</v>
      </c>
      <c r="I1040" s="5"/>
      <c r="J1040" s="6"/>
    </row>
    <row r="1041" spans="1:10" x14ac:dyDescent="0.3">
      <c r="A1041" s="1" t="str">
        <f t="shared" si="51"/>
        <v>024</v>
      </c>
      <c r="B1041" t="str">
        <f>+VLOOKUP(BD_Capas[[#This Row],[idcapa]],Capas[],2,0)</f>
        <v>lugar_pueblo</v>
      </c>
      <c r="C1041" s="3">
        <v>12</v>
      </c>
      <c r="D1041" t="s">
        <v>4</v>
      </c>
      <c r="E1041" s="20"/>
      <c r="F1041" s="21"/>
      <c r="G1041" s="4"/>
      <c r="I1041" s="5"/>
      <c r="J1041" s="6"/>
    </row>
    <row r="1042" spans="1:10" x14ac:dyDescent="0.3">
      <c r="A1042" s="1" t="str">
        <f t="shared" si="51"/>
        <v>024</v>
      </c>
      <c r="B1042" t="str">
        <f>+VLOOKUP(BD_Capas[[#This Row],[idcapa]],Capas[],2,0)</f>
        <v>lugar_pueblo</v>
      </c>
      <c r="C1042" s="3">
        <v>13</v>
      </c>
      <c r="D1042" t="s">
        <v>255</v>
      </c>
      <c r="E1042" s="20">
        <v>1</v>
      </c>
      <c r="F1042" s="21" t="s">
        <v>14</v>
      </c>
      <c r="G1042" s="4">
        <v>6</v>
      </c>
      <c r="I1042" s="5"/>
      <c r="J1042" s="6"/>
    </row>
    <row r="1043" spans="1:10" x14ac:dyDescent="0.3">
      <c r="A1043" s="1" t="str">
        <f t="shared" si="51"/>
        <v>024</v>
      </c>
      <c r="B1043" t="str">
        <f>+VLOOKUP(BD_Capas[[#This Row],[idcapa]],Capas[],2,0)</f>
        <v>lugar_pueblo</v>
      </c>
      <c r="C1043" s="3">
        <v>14</v>
      </c>
      <c r="D1043" t="s">
        <v>256</v>
      </c>
      <c r="E1043" s="20"/>
      <c r="F1043" s="21"/>
      <c r="G1043" s="4"/>
      <c r="I1043" s="5"/>
      <c r="J1043" s="6"/>
    </row>
    <row r="1044" spans="1:10" x14ac:dyDescent="0.3">
      <c r="A1044" s="1" t="str">
        <f t="shared" si="51"/>
        <v>024</v>
      </c>
      <c r="B1044" t="str">
        <f>+VLOOKUP(BD_Capas[[#This Row],[idcapa]],Capas[],2,0)</f>
        <v>lugar_pueblo</v>
      </c>
      <c r="C1044" s="3">
        <v>15</v>
      </c>
      <c r="D1044" t="s">
        <v>1</v>
      </c>
      <c r="E1044" s="20"/>
      <c r="F1044" s="21"/>
      <c r="G1044" s="4"/>
      <c r="I1044" s="28"/>
      <c r="J1044" s="29"/>
    </row>
    <row r="1045" spans="1:10" x14ac:dyDescent="0.3">
      <c r="A1045" s="1" t="str">
        <f t="shared" si="51"/>
        <v>024</v>
      </c>
      <c r="B1045" t="str">
        <f>+VLOOKUP(BD_Capas[[#This Row],[idcapa]],Capas[],2,0)</f>
        <v>lugar_pueblo</v>
      </c>
      <c r="C1045" s="3">
        <v>16</v>
      </c>
      <c r="D1045" t="s">
        <v>5</v>
      </c>
      <c r="E1045" s="20"/>
      <c r="F1045" s="21"/>
      <c r="G1045" s="4"/>
      <c r="I1045" s="28"/>
      <c r="J1045" s="29"/>
    </row>
    <row r="1046" spans="1:10" x14ac:dyDescent="0.3">
      <c r="A1046" s="1" t="str">
        <f t="shared" si="51"/>
        <v>024</v>
      </c>
      <c r="B1046" t="str">
        <f>+VLOOKUP(BD_Capas[[#This Row],[idcapa]],Capas[],2,0)</f>
        <v>lugar_pueblo</v>
      </c>
      <c r="C1046" s="3">
        <v>17</v>
      </c>
      <c r="D1046" t="s">
        <v>19</v>
      </c>
      <c r="E1046" s="20">
        <v>1</v>
      </c>
      <c r="F1046" s="21" t="s">
        <v>19</v>
      </c>
      <c r="G1046" s="4">
        <v>2</v>
      </c>
      <c r="I1046" s="28"/>
      <c r="J1046" s="29"/>
    </row>
    <row r="1047" spans="1:10" x14ac:dyDescent="0.3">
      <c r="A1047" s="1" t="str">
        <f t="shared" si="51"/>
        <v>024</v>
      </c>
      <c r="B1047" t="str">
        <f>+VLOOKUP(BD_Capas[[#This Row],[idcapa]],Capas[],2,0)</f>
        <v>lugar_pueblo</v>
      </c>
      <c r="C1047" s="3">
        <v>18</v>
      </c>
      <c r="D1047" t="s">
        <v>28</v>
      </c>
      <c r="E1047" s="20">
        <v>1</v>
      </c>
      <c r="F1047" s="21" t="s">
        <v>28</v>
      </c>
      <c r="G1047" s="4">
        <v>1</v>
      </c>
      <c r="I1047" s="28"/>
      <c r="J1047" s="29"/>
    </row>
    <row r="1048" spans="1:10" x14ac:dyDescent="0.3">
      <c r="A1048" s="1" t="str">
        <f t="shared" si="51"/>
        <v>024</v>
      </c>
      <c r="B1048" t="str">
        <f>+VLOOKUP(BD_Capas[[#This Row],[idcapa]],Capas[],2,0)</f>
        <v>lugar_pueblo</v>
      </c>
      <c r="C1048" s="3">
        <v>19</v>
      </c>
      <c r="D1048" t="s">
        <v>257</v>
      </c>
      <c r="E1048" s="20"/>
      <c r="F1048" s="21"/>
      <c r="G1048" s="4"/>
      <c r="I1048" s="28"/>
      <c r="J1048" s="29"/>
    </row>
    <row r="1049" spans="1:10" x14ac:dyDescent="0.3">
      <c r="A1049" s="1" t="str">
        <f t="shared" si="51"/>
        <v>024</v>
      </c>
      <c r="B1049" t="str">
        <f>+VLOOKUP(BD_Capas[[#This Row],[idcapa]],Capas[],2,0)</f>
        <v>lugar_pueblo</v>
      </c>
      <c r="C1049" s="3">
        <v>20</v>
      </c>
      <c r="D1049" t="s">
        <v>258</v>
      </c>
      <c r="E1049" s="20"/>
      <c r="F1049" s="21"/>
      <c r="G1049" s="4"/>
      <c r="I1049" s="28"/>
      <c r="J1049" s="29"/>
    </row>
    <row r="1050" spans="1:10" x14ac:dyDescent="0.3">
      <c r="A1050" s="27" t="s">
        <v>283</v>
      </c>
      <c r="B1050" s="22" t="str">
        <f>+VLOOKUP(BD_Capas[[#This Row],[idcapa]],Capas[],2,0)</f>
        <v>lugar_ciudad</v>
      </c>
      <c r="C1050" s="26">
        <v>1</v>
      </c>
      <c r="D1050" s="22" t="s">
        <v>247</v>
      </c>
      <c r="E1050" s="20">
        <v>1</v>
      </c>
      <c r="F1050" s="21" t="str">
        <f>+BD_Capas[[#This Row],[descripcion_capa]]</f>
        <v>Lugar: Ciudad</v>
      </c>
      <c r="G1050" s="23">
        <v>7</v>
      </c>
      <c r="H1050" s="22" t="s">
        <v>1613</v>
      </c>
      <c r="I1050" s="24" t="str">
        <f>BD_Capas[[#This Row],[idcapa]]&amp;"-"&amp;BD_Capas[[#This Row],[posición_capa]]</f>
        <v>025-0</v>
      </c>
      <c r="J1050" s="25">
        <v>0</v>
      </c>
    </row>
    <row r="1051" spans="1:10" x14ac:dyDescent="0.3">
      <c r="A1051" s="1" t="str">
        <f t="shared" ref="A1051:A1069" si="52">+A1050</f>
        <v>025</v>
      </c>
      <c r="B1051" t="str">
        <f>+VLOOKUP(BD_Capas[[#This Row],[idcapa]],Capas[],2,0)</f>
        <v>lugar_ciudad</v>
      </c>
      <c r="C1051" s="3">
        <v>2</v>
      </c>
      <c r="D1051" t="s">
        <v>55</v>
      </c>
      <c r="E1051" s="20"/>
      <c r="F1051" s="21"/>
      <c r="G1051" s="4"/>
      <c r="I1051" s="5"/>
      <c r="J1051" s="6"/>
    </row>
    <row r="1052" spans="1:10" x14ac:dyDescent="0.3">
      <c r="A1052" s="1" t="str">
        <f t="shared" si="52"/>
        <v>025</v>
      </c>
      <c r="B1052" t="str">
        <f>+VLOOKUP(BD_Capas[[#This Row],[idcapa]],Capas[],2,0)</f>
        <v>lugar_ciudad</v>
      </c>
      <c r="C1052" s="3">
        <v>3</v>
      </c>
      <c r="D1052" t="s">
        <v>248</v>
      </c>
      <c r="E1052" s="20"/>
      <c r="F1052" s="21"/>
      <c r="G1052" s="4"/>
      <c r="I1052" s="5"/>
      <c r="J1052" s="6"/>
    </row>
    <row r="1053" spans="1:10" x14ac:dyDescent="0.3">
      <c r="A1053" s="1" t="str">
        <f t="shared" si="52"/>
        <v>025</v>
      </c>
      <c r="B1053" t="str">
        <f>+VLOOKUP(BD_Capas[[#This Row],[idcapa]],Capas[],2,0)</f>
        <v>lugar_ciudad</v>
      </c>
      <c r="C1053" s="3">
        <v>4</v>
      </c>
      <c r="D1053" t="s">
        <v>249</v>
      </c>
      <c r="E1053" s="20"/>
      <c r="F1053" s="21"/>
      <c r="G1053" s="4"/>
      <c r="I1053" s="5"/>
      <c r="J1053" s="6"/>
    </row>
    <row r="1054" spans="1:10" x14ac:dyDescent="0.3">
      <c r="A1054" s="1" t="str">
        <f t="shared" si="52"/>
        <v>025</v>
      </c>
      <c r="B1054" t="str">
        <f>+VLOOKUP(BD_Capas[[#This Row],[idcapa]],Capas[],2,0)</f>
        <v>lugar_ciudad</v>
      </c>
      <c r="C1054" s="3">
        <v>5</v>
      </c>
      <c r="D1054" t="s">
        <v>250</v>
      </c>
      <c r="E1054" s="20">
        <v>1</v>
      </c>
      <c r="F1054" s="21" t="s">
        <v>650</v>
      </c>
      <c r="G1054" s="4">
        <v>3</v>
      </c>
      <c r="H1054" t="str">
        <f>+H1050&amp;" - Detalle"</f>
        <v>Lugar: Ciudad - Detalle</v>
      </c>
      <c r="I1054" s="28" t="str">
        <f>BD_Capas[[#This Row],[idcapa]]&amp;"-"&amp;BD_Capas[[#This Row],[posición_capa]]</f>
        <v>025-1</v>
      </c>
      <c r="J1054" s="29">
        <v>1</v>
      </c>
    </row>
    <row r="1055" spans="1:10" x14ac:dyDescent="0.3">
      <c r="A1055" s="1" t="str">
        <f t="shared" si="52"/>
        <v>025</v>
      </c>
      <c r="B1055" t="str">
        <f>+VLOOKUP(BD_Capas[[#This Row],[idcapa]],Capas[],2,0)</f>
        <v>lugar_ciudad</v>
      </c>
      <c r="C1055" s="3">
        <v>6</v>
      </c>
      <c r="D1055" t="s">
        <v>251</v>
      </c>
      <c r="E1055" s="20"/>
      <c r="F1055" s="21"/>
      <c r="G1055" s="4"/>
      <c r="I1055" s="5"/>
      <c r="J1055" s="6"/>
    </row>
    <row r="1056" spans="1:10" x14ac:dyDescent="0.3">
      <c r="A1056" s="1" t="str">
        <f t="shared" si="52"/>
        <v>025</v>
      </c>
      <c r="B1056" t="str">
        <f>+VLOOKUP(BD_Capas[[#This Row],[idcapa]],Capas[],2,0)</f>
        <v>lugar_ciudad</v>
      </c>
      <c r="C1056" s="3">
        <v>7</v>
      </c>
      <c r="D1056" t="s">
        <v>252</v>
      </c>
      <c r="E1056" s="20"/>
      <c r="F1056" s="21"/>
      <c r="G1056" s="4"/>
      <c r="I1056" s="5"/>
      <c r="J1056" s="6"/>
    </row>
    <row r="1057" spans="1:10" x14ac:dyDescent="0.3">
      <c r="A1057" s="1" t="str">
        <f t="shared" si="52"/>
        <v>025</v>
      </c>
      <c r="B1057" t="str">
        <f>+VLOOKUP(BD_Capas[[#This Row],[idcapa]],Capas[],2,0)</f>
        <v>lugar_ciudad</v>
      </c>
      <c r="C1057" s="3">
        <v>8</v>
      </c>
      <c r="D1057" t="s">
        <v>2</v>
      </c>
      <c r="E1057" s="20"/>
      <c r="F1057" s="21"/>
      <c r="G1057" s="4"/>
      <c r="I1057" s="5"/>
      <c r="J1057" s="6"/>
    </row>
    <row r="1058" spans="1:10" x14ac:dyDescent="0.3">
      <c r="A1058" s="1" t="str">
        <f t="shared" si="52"/>
        <v>025</v>
      </c>
      <c r="B1058" t="str">
        <f>+VLOOKUP(BD_Capas[[#This Row],[idcapa]],Capas[],2,0)</f>
        <v>lugar_ciudad</v>
      </c>
      <c r="C1058" s="3">
        <v>9</v>
      </c>
      <c r="D1058" t="s">
        <v>253</v>
      </c>
      <c r="E1058" s="20">
        <v>1</v>
      </c>
      <c r="F1058" s="21" t="s">
        <v>12</v>
      </c>
      <c r="G1058" s="4">
        <v>4</v>
      </c>
      <c r="I1058" s="5"/>
      <c r="J1058" s="6"/>
    </row>
    <row r="1059" spans="1:10" x14ac:dyDescent="0.3">
      <c r="A1059" s="1" t="str">
        <f t="shared" si="52"/>
        <v>025</v>
      </c>
      <c r="B1059" t="str">
        <f>+VLOOKUP(BD_Capas[[#This Row],[idcapa]],Capas[],2,0)</f>
        <v>lugar_ciudad</v>
      </c>
      <c r="C1059" s="3">
        <v>10</v>
      </c>
      <c r="D1059" t="s">
        <v>3</v>
      </c>
      <c r="E1059" s="20"/>
      <c r="F1059" s="21"/>
      <c r="G1059" s="4"/>
      <c r="I1059" s="5"/>
      <c r="J1059" s="6"/>
    </row>
    <row r="1060" spans="1:10" x14ac:dyDescent="0.3">
      <c r="A1060" s="1" t="str">
        <f t="shared" si="52"/>
        <v>025</v>
      </c>
      <c r="B1060" t="str">
        <f>+VLOOKUP(BD_Capas[[#This Row],[idcapa]],Capas[],2,0)</f>
        <v>lugar_ciudad</v>
      </c>
      <c r="C1060" s="3">
        <v>11</v>
      </c>
      <c r="D1060" t="s">
        <v>254</v>
      </c>
      <c r="E1060" s="20">
        <v>1</v>
      </c>
      <c r="F1060" s="21" t="s">
        <v>13</v>
      </c>
      <c r="G1060" s="4">
        <v>5</v>
      </c>
      <c r="I1060" s="5"/>
      <c r="J1060" s="6"/>
    </row>
    <row r="1061" spans="1:10" x14ac:dyDescent="0.3">
      <c r="A1061" s="1" t="str">
        <f t="shared" si="52"/>
        <v>025</v>
      </c>
      <c r="B1061" t="str">
        <f>+VLOOKUP(BD_Capas[[#This Row],[idcapa]],Capas[],2,0)</f>
        <v>lugar_ciudad</v>
      </c>
      <c r="C1061" s="3">
        <v>12</v>
      </c>
      <c r="D1061" t="s">
        <v>4</v>
      </c>
      <c r="E1061" s="20"/>
      <c r="F1061" s="21"/>
      <c r="G1061" s="4"/>
      <c r="I1061" s="5"/>
      <c r="J1061" s="6"/>
    </row>
    <row r="1062" spans="1:10" x14ac:dyDescent="0.3">
      <c r="A1062" s="1" t="str">
        <f t="shared" si="52"/>
        <v>025</v>
      </c>
      <c r="B1062" t="str">
        <f>+VLOOKUP(BD_Capas[[#This Row],[idcapa]],Capas[],2,0)</f>
        <v>lugar_ciudad</v>
      </c>
      <c r="C1062" s="3">
        <v>13</v>
      </c>
      <c r="D1062" t="s">
        <v>255</v>
      </c>
      <c r="E1062" s="20">
        <v>1</v>
      </c>
      <c r="F1062" s="21" t="s">
        <v>14</v>
      </c>
      <c r="G1062" s="4">
        <v>6</v>
      </c>
      <c r="I1062" s="5"/>
      <c r="J1062" s="6"/>
    </row>
    <row r="1063" spans="1:10" x14ac:dyDescent="0.3">
      <c r="A1063" s="1" t="str">
        <f t="shared" si="52"/>
        <v>025</v>
      </c>
      <c r="B1063" t="str">
        <f>+VLOOKUP(BD_Capas[[#This Row],[idcapa]],Capas[],2,0)</f>
        <v>lugar_ciudad</v>
      </c>
      <c r="C1063" s="3">
        <v>14</v>
      </c>
      <c r="D1063" t="s">
        <v>256</v>
      </c>
      <c r="E1063" s="20"/>
      <c r="F1063" s="21"/>
      <c r="G1063" s="4"/>
      <c r="I1063" s="5"/>
      <c r="J1063" s="6"/>
    </row>
    <row r="1064" spans="1:10" x14ac:dyDescent="0.3">
      <c r="A1064" s="1" t="str">
        <f t="shared" si="52"/>
        <v>025</v>
      </c>
      <c r="B1064" t="str">
        <f>+VLOOKUP(BD_Capas[[#This Row],[idcapa]],Capas[],2,0)</f>
        <v>lugar_ciudad</v>
      </c>
      <c r="C1064" s="3">
        <v>15</v>
      </c>
      <c r="D1064" t="s">
        <v>1</v>
      </c>
      <c r="E1064" s="20"/>
      <c r="F1064" s="21"/>
      <c r="G1064" s="4"/>
      <c r="I1064" s="28"/>
      <c r="J1064" s="29"/>
    </row>
    <row r="1065" spans="1:10" x14ac:dyDescent="0.3">
      <c r="A1065" s="1" t="str">
        <f t="shared" si="52"/>
        <v>025</v>
      </c>
      <c r="B1065" t="str">
        <f>+VLOOKUP(BD_Capas[[#This Row],[idcapa]],Capas[],2,0)</f>
        <v>lugar_ciudad</v>
      </c>
      <c r="C1065" s="3">
        <v>16</v>
      </c>
      <c r="D1065" t="s">
        <v>5</v>
      </c>
      <c r="E1065" s="20"/>
      <c r="F1065" s="21"/>
      <c r="G1065" s="4"/>
      <c r="I1065" s="28"/>
      <c r="J1065" s="29"/>
    </row>
    <row r="1066" spans="1:10" x14ac:dyDescent="0.3">
      <c r="A1066" s="1" t="str">
        <f t="shared" si="52"/>
        <v>025</v>
      </c>
      <c r="B1066" t="str">
        <f>+VLOOKUP(BD_Capas[[#This Row],[idcapa]],Capas[],2,0)</f>
        <v>lugar_ciudad</v>
      </c>
      <c r="C1066" s="3">
        <v>17</v>
      </c>
      <c r="D1066" t="s">
        <v>19</v>
      </c>
      <c r="E1066" s="20">
        <v>1</v>
      </c>
      <c r="F1066" s="21" t="s">
        <v>19</v>
      </c>
      <c r="G1066" s="4">
        <v>2</v>
      </c>
      <c r="I1066" s="28"/>
      <c r="J1066" s="29"/>
    </row>
    <row r="1067" spans="1:10" x14ac:dyDescent="0.3">
      <c r="A1067" s="1" t="str">
        <f t="shared" si="52"/>
        <v>025</v>
      </c>
      <c r="B1067" t="str">
        <f>+VLOOKUP(BD_Capas[[#This Row],[idcapa]],Capas[],2,0)</f>
        <v>lugar_ciudad</v>
      </c>
      <c r="C1067" s="3">
        <v>18</v>
      </c>
      <c r="D1067" t="s">
        <v>28</v>
      </c>
      <c r="E1067" s="20">
        <v>1</v>
      </c>
      <c r="F1067" s="21" t="s">
        <v>28</v>
      </c>
      <c r="G1067" s="4">
        <v>1</v>
      </c>
      <c r="I1067" s="28"/>
      <c r="J1067" s="29"/>
    </row>
    <row r="1068" spans="1:10" x14ac:dyDescent="0.3">
      <c r="A1068" s="1" t="str">
        <f t="shared" si="52"/>
        <v>025</v>
      </c>
      <c r="B1068" t="str">
        <f>+VLOOKUP(BD_Capas[[#This Row],[idcapa]],Capas[],2,0)</f>
        <v>lugar_ciudad</v>
      </c>
      <c r="C1068" s="3">
        <v>19</v>
      </c>
      <c r="D1068" t="s">
        <v>257</v>
      </c>
      <c r="E1068" s="20"/>
      <c r="F1068" s="21"/>
      <c r="G1068" s="4"/>
      <c r="I1068" s="28"/>
      <c r="J1068" s="29"/>
    </row>
    <row r="1069" spans="1:10" x14ac:dyDescent="0.3">
      <c r="A1069" s="1" t="str">
        <f t="shared" si="52"/>
        <v>025</v>
      </c>
      <c r="B1069" t="str">
        <f>+VLOOKUP(BD_Capas[[#This Row],[idcapa]],Capas[],2,0)</f>
        <v>lugar_ciudad</v>
      </c>
      <c r="C1069" s="3">
        <v>20</v>
      </c>
      <c r="D1069" t="s">
        <v>258</v>
      </c>
      <c r="E1069" s="20"/>
      <c r="F1069" s="21"/>
      <c r="G1069" s="4"/>
      <c r="I1069" s="28"/>
      <c r="J1069" s="29"/>
    </row>
    <row r="1070" spans="1:10" x14ac:dyDescent="0.3">
      <c r="A1070" s="27" t="s">
        <v>284</v>
      </c>
      <c r="B1070" s="22" t="str">
        <f>+VLOOKUP(BD_Capas[[#This Row],[idcapa]],Capas[],2,0)</f>
        <v>lugar_villa</v>
      </c>
      <c r="C1070" s="26">
        <v>1</v>
      </c>
      <c r="D1070" s="22" t="s">
        <v>247</v>
      </c>
      <c r="E1070" s="20">
        <v>1</v>
      </c>
      <c r="F1070" s="21" t="str">
        <f>+BD_Capas[[#This Row],[descripcion_capa]]</f>
        <v>Lugar: Villa</v>
      </c>
      <c r="G1070" s="23">
        <v>7</v>
      </c>
      <c r="H1070" s="22" t="s">
        <v>882</v>
      </c>
      <c r="I1070" s="24" t="str">
        <f>BD_Capas[[#This Row],[idcapa]]&amp;"-"&amp;BD_Capas[[#This Row],[posición_capa]]</f>
        <v>026-0</v>
      </c>
      <c r="J1070" s="25">
        <v>0</v>
      </c>
    </row>
    <row r="1071" spans="1:10" x14ac:dyDescent="0.3">
      <c r="A1071" s="1" t="str">
        <f t="shared" ref="A1071:A1089" si="53">+A1070</f>
        <v>026</v>
      </c>
      <c r="B1071" t="str">
        <f>+VLOOKUP(BD_Capas[[#This Row],[idcapa]],Capas[],2,0)</f>
        <v>lugar_villa</v>
      </c>
      <c r="C1071" s="3">
        <v>2</v>
      </c>
      <c r="D1071" t="s">
        <v>55</v>
      </c>
      <c r="E1071" s="20"/>
      <c r="F1071" s="21"/>
      <c r="G1071" s="4"/>
      <c r="I1071" s="5"/>
      <c r="J1071" s="6"/>
    </row>
    <row r="1072" spans="1:10" x14ac:dyDescent="0.3">
      <c r="A1072" s="1" t="str">
        <f t="shared" si="53"/>
        <v>026</v>
      </c>
      <c r="B1072" t="str">
        <f>+VLOOKUP(BD_Capas[[#This Row],[idcapa]],Capas[],2,0)</f>
        <v>lugar_villa</v>
      </c>
      <c r="C1072" s="3">
        <v>3</v>
      </c>
      <c r="D1072" t="s">
        <v>248</v>
      </c>
      <c r="E1072" s="20"/>
      <c r="F1072" s="21"/>
      <c r="G1072" s="4"/>
      <c r="I1072" s="5"/>
      <c r="J1072" s="6"/>
    </row>
    <row r="1073" spans="1:10" x14ac:dyDescent="0.3">
      <c r="A1073" s="1" t="str">
        <f t="shared" si="53"/>
        <v>026</v>
      </c>
      <c r="B1073" t="str">
        <f>+VLOOKUP(BD_Capas[[#This Row],[idcapa]],Capas[],2,0)</f>
        <v>lugar_villa</v>
      </c>
      <c r="C1073" s="3">
        <v>4</v>
      </c>
      <c r="D1073" t="s">
        <v>249</v>
      </c>
      <c r="E1073" s="20"/>
      <c r="F1073" s="21"/>
      <c r="G1073" s="4"/>
      <c r="I1073" s="5"/>
      <c r="J1073" s="6"/>
    </row>
    <row r="1074" spans="1:10" x14ac:dyDescent="0.3">
      <c r="A1074" s="1" t="str">
        <f t="shared" si="53"/>
        <v>026</v>
      </c>
      <c r="B1074" t="str">
        <f>+VLOOKUP(BD_Capas[[#This Row],[idcapa]],Capas[],2,0)</f>
        <v>lugar_villa</v>
      </c>
      <c r="C1074" s="3">
        <v>5</v>
      </c>
      <c r="D1074" t="s">
        <v>250</v>
      </c>
      <c r="E1074" s="20">
        <v>1</v>
      </c>
      <c r="F1074" s="21" t="s">
        <v>650</v>
      </c>
      <c r="G1074" s="4">
        <v>3</v>
      </c>
      <c r="H1074" t="str">
        <f>+H1070&amp;" - Detalle"</f>
        <v>Lugar: Villa - Detalle</v>
      </c>
      <c r="I1074" s="28" t="str">
        <f>BD_Capas[[#This Row],[idcapa]]&amp;"-"&amp;BD_Capas[[#This Row],[posición_capa]]</f>
        <v>026-1</v>
      </c>
      <c r="J1074" s="29">
        <v>1</v>
      </c>
    </row>
    <row r="1075" spans="1:10" x14ac:dyDescent="0.3">
      <c r="A1075" s="1" t="str">
        <f t="shared" si="53"/>
        <v>026</v>
      </c>
      <c r="B1075" t="str">
        <f>+VLOOKUP(BD_Capas[[#This Row],[idcapa]],Capas[],2,0)</f>
        <v>lugar_villa</v>
      </c>
      <c r="C1075" s="3">
        <v>6</v>
      </c>
      <c r="D1075" t="s">
        <v>251</v>
      </c>
      <c r="E1075" s="20"/>
      <c r="F1075" s="21"/>
      <c r="G1075" s="4"/>
      <c r="I1075" s="5"/>
      <c r="J1075" s="6"/>
    </row>
    <row r="1076" spans="1:10" x14ac:dyDescent="0.3">
      <c r="A1076" s="1" t="str">
        <f t="shared" si="53"/>
        <v>026</v>
      </c>
      <c r="B1076" t="str">
        <f>+VLOOKUP(BD_Capas[[#This Row],[idcapa]],Capas[],2,0)</f>
        <v>lugar_villa</v>
      </c>
      <c r="C1076" s="3">
        <v>7</v>
      </c>
      <c r="D1076" t="s">
        <v>252</v>
      </c>
      <c r="E1076" s="20"/>
      <c r="F1076" s="21"/>
      <c r="G1076" s="4"/>
      <c r="I1076" s="5"/>
      <c r="J1076" s="6"/>
    </row>
    <row r="1077" spans="1:10" x14ac:dyDescent="0.3">
      <c r="A1077" s="1" t="str">
        <f t="shared" si="53"/>
        <v>026</v>
      </c>
      <c r="B1077" t="str">
        <f>+VLOOKUP(BD_Capas[[#This Row],[idcapa]],Capas[],2,0)</f>
        <v>lugar_villa</v>
      </c>
      <c r="C1077" s="3">
        <v>8</v>
      </c>
      <c r="D1077" t="s">
        <v>2</v>
      </c>
      <c r="E1077" s="20"/>
      <c r="F1077" s="21"/>
      <c r="G1077" s="4"/>
      <c r="I1077" s="5"/>
      <c r="J1077" s="6"/>
    </row>
    <row r="1078" spans="1:10" x14ac:dyDescent="0.3">
      <c r="A1078" s="1" t="str">
        <f t="shared" si="53"/>
        <v>026</v>
      </c>
      <c r="B1078" t="str">
        <f>+VLOOKUP(BD_Capas[[#This Row],[idcapa]],Capas[],2,0)</f>
        <v>lugar_villa</v>
      </c>
      <c r="C1078" s="3">
        <v>9</v>
      </c>
      <c r="D1078" t="s">
        <v>253</v>
      </c>
      <c r="E1078" s="20">
        <v>1</v>
      </c>
      <c r="F1078" s="21" t="s">
        <v>12</v>
      </c>
      <c r="G1078" s="4">
        <v>4</v>
      </c>
      <c r="I1078" s="5"/>
      <c r="J1078" s="6"/>
    </row>
    <row r="1079" spans="1:10" x14ac:dyDescent="0.3">
      <c r="A1079" s="1" t="str">
        <f t="shared" si="53"/>
        <v>026</v>
      </c>
      <c r="B1079" t="str">
        <f>+VLOOKUP(BD_Capas[[#This Row],[idcapa]],Capas[],2,0)</f>
        <v>lugar_villa</v>
      </c>
      <c r="C1079" s="3">
        <v>10</v>
      </c>
      <c r="D1079" t="s">
        <v>3</v>
      </c>
      <c r="E1079" s="20"/>
      <c r="F1079" s="21"/>
      <c r="G1079" s="4"/>
      <c r="I1079" s="5"/>
      <c r="J1079" s="6"/>
    </row>
    <row r="1080" spans="1:10" x14ac:dyDescent="0.3">
      <c r="A1080" s="1" t="str">
        <f t="shared" si="53"/>
        <v>026</v>
      </c>
      <c r="B1080" t="str">
        <f>+VLOOKUP(BD_Capas[[#This Row],[idcapa]],Capas[],2,0)</f>
        <v>lugar_villa</v>
      </c>
      <c r="C1080" s="3">
        <v>11</v>
      </c>
      <c r="D1080" t="s">
        <v>254</v>
      </c>
      <c r="E1080" s="20">
        <v>1</v>
      </c>
      <c r="F1080" s="21" t="s">
        <v>13</v>
      </c>
      <c r="G1080" s="4">
        <v>5</v>
      </c>
      <c r="I1080" s="5"/>
      <c r="J1080" s="6"/>
    </row>
    <row r="1081" spans="1:10" x14ac:dyDescent="0.3">
      <c r="A1081" s="1" t="str">
        <f t="shared" si="53"/>
        <v>026</v>
      </c>
      <c r="B1081" t="str">
        <f>+VLOOKUP(BD_Capas[[#This Row],[idcapa]],Capas[],2,0)</f>
        <v>lugar_villa</v>
      </c>
      <c r="C1081" s="3">
        <v>12</v>
      </c>
      <c r="D1081" t="s">
        <v>4</v>
      </c>
      <c r="E1081" s="20"/>
      <c r="F1081" s="21"/>
      <c r="G1081" s="4"/>
      <c r="I1081" s="5"/>
      <c r="J1081" s="6"/>
    </row>
    <row r="1082" spans="1:10" x14ac:dyDescent="0.3">
      <c r="A1082" s="1" t="str">
        <f t="shared" si="53"/>
        <v>026</v>
      </c>
      <c r="B1082" t="str">
        <f>+VLOOKUP(BD_Capas[[#This Row],[idcapa]],Capas[],2,0)</f>
        <v>lugar_villa</v>
      </c>
      <c r="C1082" s="3">
        <v>13</v>
      </c>
      <c r="D1082" t="s">
        <v>255</v>
      </c>
      <c r="E1082" s="20">
        <v>1</v>
      </c>
      <c r="F1082" s="21" t="s">
        <v>14</v>
      </c>
      <c r="G1082" s="4">
        <v>6</v>
      </c>
      <c r="I1082" s="5"/>
      <c r="J1082" s="6"/>
    </row>
    <row r="1083" spans="1:10" x14ac:dyDescent="0.3">
      <c r="A1083" s="1" t="str">
        <f t="shared" si="53"/>
        <v>026</v>
      </c>
      <c r="B1083" t="str">
        <f>+VLOOKUP(BD_Capas[[#This Row],[idcapa]],Capas[],2,0)</f>
        <v>lugar_villa</v>
      </c>
      <c r="C1083" s="3">
        <v>14</v>
      </c>
      <c r="D1083" t="s">
        <v>256</v>
      </c>
      <c r="E1083" s="20"/>
      <c r="F1083" s="21"/>
      <c r="G1083" s="4"/>
      <c r="I1083" s="5"/>
      <c r="J1083" s="6"/>
    </row>
    <row r="1084" spans="1:10" x14ac:dyDescent="0.3">
      <c r="A1084" s="1" t="str">
        <f t="shared" si="53"/>
        <v>026</v>
      </c>
      <c r="B1084" t="str">
        <f>+VLOOKUP(BD_Capas[[#This Row],[idcapa]],Capas[],2,0)</f>
        <v>lugar_villa</v>
      </c>
      <c r="C1084" s="3">
        <v>15</v>
      </c>
      <c r="D1084" t="s">
        <v>1</v>
      </c>
      <c r="E1084" s="20"/>
      <c r="F1084" s="21"/>
      <c r="G1084" s="4"/>
      <c r="I1084" s="28"/>
      <c r="J1084" s="29"/>
    </row>
    <row r="1085" spans="1:10" x14ac:dyDescent="0.3">
      <c r="A1085" s="1" t="str">
        <f t="shared" si="53"/>
        <v>026</v>
      </c>
      <c r="B1085" t="str">
        <f>+VLOOKUP(BD_Capas[[#This Row],[idcapa]],Capas[],2,0)</f>
        <v>lugar_villa</v>
      </c>
      <c r="C1085" s="3">
        <v>16</v>
      </c>
      <c r="D1085" t="s">
        <v>5</v>
      </c>
      <c r="E1085" s="20"/>
      <c r="F1085" s="21"/>
      <c r="G1085" s="4"/>
      <c r="I1085" s="28"/>
      <c r="J1085" s="29"/>
    </row>
    <row r="1086" spans="1:10" x14ac:dyDescent="0.3">
      <c r="A1086" s="1" t="str">
        <f t="shared" si="53"/>
        <v>026</v>
      </c>
      <c r="B1086" t="str">
        <f>+VLOOKUP(BD_Capas[[#This Row],[idcapa]],Capas[],2,0)</f>
        <v>lugar_villa</v>
      </c>
      <c r="C1086" s="3">
        <v>17</v>
      </c>
      <c r="D1086" t="s">
        <v>19</v>
      </c>
      <c r="E1086" s="20">
        <v>1</v>
      </c>
      <c r="F1086" s="21" t="s">
        <v>19</v>
      </c>
      <c r="G1086" s="4">
        <v>2</v>
      </c>
      <c r="I1086" s="28"/>
      <c r="J1086" s="29"/>
    </row>
    <row r="1087" spans="1:10" x14ac:dyDescent="0.3">
      <c r="A1087" s="1" t="str">
        <f t="shared" si="53"/>
        <v>026</v>
      </c>
      <c r="B1087" t="str">
        <f>+VLOOKUP(BD_Capas[[#This Row],[idcapa]],Capas[],2,0)</f>
        <v>lugar_villa</v>
      </c>
      <c r="C1087" s="3">
        <v>18</v>
      </c>
      <c r="D1087" t="s">
        <v>28</v>
      </c>
      <c r="E1087" s="20">
        <v>1</v>
      </c>
      <c r="F1087" s="21" t="s">
        <v>28</v>
      </c>
      <c r="G1087" s="4">
        <v>1</v>
      </c>
      <c r="I1087" s="28"/>
      <c r="J1087" s="29"/>
    </row>
    <row r="1088" spans="1:10" x14ac:dyDescent="0.3">
      <c r="A1088" s="1" t="str">
        <f t="shared" si="53"/>
        <v>026</v>
      </c>
      <c r="B1088" t="str">
        <f>+VLOOKUP(BD_Capas[[#This Row],[idcapa]],Capas[],2,0)</f>
        <v>lugar_villa</v>
      </c>
      <c r="C1088" s="3">
        <v>19</v>
      </c>
      <c r="D1088" t="s">
        <v>257</v>
      </c>
      <c r="E1088" s="20"/>
      <c r="F1088" s="21"/>
      <c r="G1088" s="4"/>
      <c r="I1088" s="28"/>
      <c r="J1088" s="29"/>
    </row>
    <row r="1089" spans="1:10" x14ac:dyDescent="0.3">
      <c r="A1089" s="1" t="str">
        <f t="shared" si="53"/>
        <v>026</v>
      </c>
      <c r="B1089" t="str">
        <f>+VLOOKUP(BD_Capas[[#This Row],[idcapa]],Capas[],2,0)</f>
        <v>lugar_villa</v>
      </c>
      <c r="C1089" s="3">
        <v>20</v>
      </c>
      <c r="D1089" t="s">
        <v>258</v>
      </c>
      <c r="E1089" s="20"/>
      <c r="F1089" s="21"/>
      <c r="G1089" s="4"/>
      <c r="I1089" s="28"/>
      <c r="J1089" s="29"/>
    </row>
    <row r="1090" spans="1:10" x14ac:dyDescent="0.3">
      <c r="A1090" s="27" t="s">
        <v>285</v>
      </c>
      <c r="B1090" s="22" t="str">
        <f>+VLOOKUP(BD_Capas[[#This Row],[idcapa]],Capas[],2,0)</f>
        <v>lugar_suburbio</v>
      </c>
      <c r="C1090" s="26">
        <v>1</v>
      </c>
      <c r="D1090" s="22" t="s">
        <v>247</v>
      </c>
      <c r="E1090" s="20">
        <v>1</v>
      </c>
      <c r="F1090" s="21" t="str">
        <f>+BD_Capas[[#This Row],[descripcion_capa]]</f>
        <v>Lugar: Suburbio</v>
      </c>
      <c r="G1090" s="23">
        <v>7</v>
      </c>
      <c r="H1090" s="22" t="s">
        <v>881</v>
      </c>
      <c r="I1090" s="24" t="str">
        <f>BD_Capas[[#This Row],[idcapa]]&amp;"-"&amp;BD_Capas[[#This Row],[posición_capa]]</f>
        <v>027-0</v>
      </c>
      <c r="J1090" s="25">
        <v>0</v>
      </c>
    </row>
    <row r="1091" spans="1:10" x14ac:dyDescent="0.3">
      <c r="A1091" s="1" t="str">
        <f t="shared" ref="A1091:A1109" si="54">+A1090</f>
        <v>027</v>
      </c>
      <c r="B1091" t="str">
        <f>+VLOOKUP(BD_Capas[[#This Row],[idcapa]],Capas[],2,0)</f>
        <v>lugar_suburbio</v>
      </c>
      <c r="C1091" s="3">
        <v>2</v>
      </c>
      <c r="D1091" t="s">
        <v>55</v>
      </c>
      <c r="E1091" s="20"/>
      <c r="F1091" s="21"/>
      <c r="G1091" s="4"/>
      <c r="I1091" s="5"/>
      <c r="J1091" s="6"/>
    </row>
    <row r="1092" spans="1:10" x14ac:dyDescent="0.3">
      <c r="A1092" s="1" t="str">
        <f t="shared" si="54"/>
        <v>027</v>
      </c>
      <c r="B1092" t="str">
        <f>+VLOOKUP(BD_Capas[[#This Row],[idcapa]],Capas[],2,0)</f>
        <v>lugar_suburbio</v>
      </c>
      <c r="C1092" s="3">
        <v>3</v>
      </c>
      <c r="D1092" t="s">
        <v>248</v>
      </c>
      <c r="E1092" s="20"/>
      <c r="F1092" s="21"/>
      <c r="G1092" s="4"/>
      <c r="I1092" s="5"/>
      <c r="J1092" s="6"/>
    </row>
    <row r="1093" spans="1:10" x14ac:dyDescent="0.3">
      <c r="A1093" s="1" t="str">
        <f t="shared" si="54"/>
        <v>027</v>
      </c>
      <c r="B1093" t="str">
        <f>+VLOOKUP(BD_Capas[[#This Row],[idcapa]],Capas[],2,0)</f>
        <v>lugar_suburbio</v>
      </c>
      <c r="C1093" s="3">
        <v>4</v>
      </c>
      <c r="D1093" t="s">
        <v>249</v>
      </c>
      <c r="E1093" s="20"/>
      <c r="F1093" s="21"/>
      <c r="G1093" s="4"/>
      <c r="I1093" s="5"/>
      <c r="J1093" s="6"/>
    </row>
    <row r="1094" spans="1:10" x14ac:dyDescent="0.3">
      <c r="A1094" s="1" t="str">
        <f t="shared" si="54"/>
        <v>027</v>
      </c>
      <c r="B1094" t="str">
        <f>+VLOOKUP(BD_Capas[[#This Row],[idcapa]],Capas[],2,0)</f>
        <v>lugar_suburbio</v>
      </c>
      <c r="C1094" s="3">
        <v>5</v>
      </c>
      <c r="D1094" t="s">
        <v>250</v>
      </c>
      <c r="E1094" s="20">
        <v>1</v>
      </c>
      <c r="F1094" s="21" t="s">
        <v>650</v>
      </c>
      <c r="G1094" s="4">
        <v>3</v>
      </c>
      <c r="H1094" t="str">
        <f>+H1090&amp;" - Detalle"</f>
        <v>Lugar: Suburbio - Detalle</v>
      </c>
      <c r="I1094" s="28" t="str">
        <f>BD_Capas[[#This Row],[idcapa]]&amp;"-"&amp;BD_Capas[[#This Row],[posición_capa]]</f>
        <v>027-1</v>
      </c>
      <c r="J1094" s="29">
        <v>1</v>
      </c>
    </row>
    <row r="1095" spans="1:10" x14ac:dyDescent="0.3">
      <c r="A1095" s="1" t="str">
        <f t="shared" si="54"/>
        <v>027</v>
      </c>
      <c r="B1095" t="str">
        <f>+VLOOKUP(BD_Capas[[#This Row],[idcapa]],Capas[],2,0)</f>
        <v>lugar_suburbio</v>
      </c>
      <c r="C1095" s="3">
        <v>6</v>
      </c>
      <c r="D1095" t="s">
        <v>251</v>
      </c>
      <c r="E1095" s="20"/>
      <c r="F1095" s="21"/>
      <c r="G1095" s="4"/>
      <c r="I1095" s="5"/>
      <c r="J1095" s="6"/>
    </row>
    <row r="1096" spans="1:10" x14ac:dyDescent="0.3">
      <c r="A1096" s="1" t="str">
        <f t="shared" si="54"/>
        <v>027</v>
      </c>
      <c r="B1096" t="str">
        <f>+VLOOKUP(BD_Capas[[#This Row],[idcapa]],Capas[],2,0)</f>
        <v>lugar_suburbio</v>
      </c>
      <c r="C1096" s="3">
        <v>7</v>
      </c>
      <c r="D1096" t="s">
        <v>252</v>
      </c>
      <c r="E1096" s="20"/>
      <c r="F1096" s="21"/>
      <c r="G1096" s="4"/>
      <c r="I1096" s="5"/>
      <c r="J1096" s="6"/>
    </row>
    <row r="1097" spans="1:10" x14ac:dyDescent="0.3">
      <c r="A1097" s="1" t="str">
        <f t="shared" si="54"/>
        <v>027</v>
      </c>
      <c r="B1097" t="str">
        <f>+VLOOKUP(BD_Capas[[#This Row],[idcapa]],Capas[],2,0)</f>
        <v>lugar_suburbio</v>
      </c>
      <c r="C1097" s="3">
        <v>8</v>
      </c>
      <c r="D1097" t="s">
        <v>2</v>
      </c>
      <c r="E1097" s="20"/>
      <c r="F1097" s="21"/>
      <c r="G1097" s="4"/>
      <c r="I1097" s="5"/>
      <c r="J1097" s="6"/>
    </row>
    <row r="1098" spans="1:10" x14ac:dyDescent="0.3">
      <c r="A1098" s="1" t="str">
        <f t="shared" si="54"/>
        <v>027</v>
      </c>
      <c r="B1098" t="str">
        <f>+VLOOKUP(BD_Capas[[#This Row],[idcapa]],Capas[],2,0)</f>
        <v>lugar_suburbio</v>
      </c>
      <c r="C1098" s="3">
        <v>9</v>
      </c>
      <c r="D1098" t="s">
        <v>253</v>
      </c>
      <c r="E1098" s="20">
        <v>1</v>
      </c>
      <c r="F1098" s="21" t="s">
        <v>12</v>
      </c>
      <c r="G1098" s="4">
        <v>4</v>
      </c>
      <c r="I1098" s="5"/>
      <c r="J1098" s="6"/>
    </row>
    <row r="1099" spans="1:10" x14ac:dyDescent="0.3">
      <c r="A1099" s="1" t="str">
        <f t="shared" si="54"/>
        <v>027</v>
      </c>
      <c r="B1099" t="str">
        <f>+VLOOKUP(BD_Capas[[#This Row],[idcapa]],Capas[],2,0)</f>
        <v>lugar_suburbio</v>
      </c>
      <c r="C1099" s="3">
        <v>10</v>
      </c>
      <c r="D1099" t="s">
        <v>3</v>
      </c>
      <c r="E1099" s="20"/>
      <c r="F1099" s="21"/>
      <c r="G1099" s="4"/>
      <c r="I1099" s="5"/>
      <c r="J1099" s="6"/>
    </row>
    <row r="1100" spans="1:10" x14ac:dyDescent="0.3">
      <c r="A1100" s="1" t="str">
        <f t="shared" si="54"/>
        <v>027</v>
      </c>
      <c r="B1100" t="str">
        <f>+VLOOKUP(BD_Capas[[#This Row],[idcapa]],Capas[],2,0)</f>
        <v>lugar_suburbio</v>
      </c>
      <c r="C1100" s="3">
        <v>11</v>
      </c>
      <c r="D1100" t="s">
        <v>254</v>
      </c>
      <c r="E1100" s="20">
        <v>1</v>
      </c>
      <c r="F1100" s="21" t="s">
        <v>13</v>
      </c>
      <c r="G1100" s="4">
        <v>5</v>
      </c>
      <c r="I1100" s="5"/>
      <c r="J1100" s="6"/>
    </row>
    <row r="1101" spans="1:10" x14ac:dyDescent="0.3">
      <c r="A1101" s="1" t="str">
        <f t="shared" si="54"/>
        <v>027</v>
      </c>
      <c r="B1101" t="str">
        <f>+VLOOKUP(BD_Capas[[#This Row],[idcapa]],Capas[],2,0)</f>
        <v>lugar_suburbio</v>
      </c>
      <c r="C1101" s="3">
        <v>12</v>
      </c>
      <c r="D1101" t="s">
        <v>4</v>
      </c>
      <c r="E1101" s="20"/>
      <c r="F1101" s="21"/>
      <c r="G1101" s="4"/>
      <c r="I1101" s="5"/>
      <c r="J1101" s="6"/>
    </row>
    <row r="1102" spans="1:10" x14ac:dyDescent="0.3">
      <c r="A1102" s="1" t="str">
        <f t="shared" si="54"/>
        <v>027</v>
      </c>
      <c r="B1102" t="str">
        <f>+VLOOKUP(BD_Capas[[#This Row],[idcapa]],Capas[],2,0)</f>
        <v>lugar_suburbio</v>
      </c>
      <c r="C1102" s="3">
        <v>13</v>
      </c>
      <c r="D1102" t="s">
        <v>255</v>
      </c>
      <c r="E1102" s="20">
        <v>1</v>
      </c>
      <c r="F1102" s="21" t="s">
        <v>14</v>
      </c>
      <c r="G1102" s="4">
        <v>6</v>
      </c>
      <c r="I1102" s="5"/>
      <c r="J1102" s="6"/>
    </row>
    <row r="1103" spans="1:10" x14ac:dyDescent="0.3">
      <c r="A1103" s="1" t="str">
        <f t="shared" si="54"/>
        <v>027</v>
      </c>
      <c r="B1103" t="str">
        <f>+VLOOKUP(BD_Capas[[#This Row],[idcapa]],Capas[],2,0)</f>
        <v>lugar_suburbio</v>
      </c>
      <c r="C1103" s="3">
        <v>14</v>
      </c>
      <c r="D1103" t="s">
        <v>256</v>
      </c>
      <c r="E1103" s="20"/>
      <c r="F1103" s="21"/>
      <c r="G1103" s="4"/>
      <c r="I1103" s="5"/>
      <c r="J1103" s="6"/>
    </row>
    <row r="1104" spans="1:10" x14ac:dyDescent="0.3">
      <c r="A1104" s="1" t="str">
        <f t="shared" si="54"/>
        <v>027</v>
      </c>
      <c r="B1104" t="str">
        <f>+VLOOKUP(BD_Capas[[#This Row],[idcapa]],Capas[],2,0)</f>
        <v>lugar_suburbio</v>
      </c>
      <c r="C1104" s="3">
        <v>15</v>
      </c>
      <c r="D1104" t="s">
        <v>1</v>
      </c>
      <c r="E1104" s="20"/>
      <c r="F1104" s="21"/>
      <c r="G1104" s="4"/>
      <c r="I1104" s="28"/>
      <c r="J1104" s="29"/>
    </row>
    <row r="1105" spans="1:10" x14ac:dyDescent="0.3">
      <c r="A1105" s="1" t="str">
        <f t="shared" si="54"/>
        <v>027</v>
      </c>
      <c r="B1105" t="str">
        <f>+VLOOKUP(BD_Capas[[#This Row],[idcapa]],Capas[],2,0)</f>
        <v>lugar_suburbio</v>
      </c>
      <c r="C1105" s="3">
        <v>16</v>
      </c>
      <c r="D1105" t="s">
        <v>5</v>
      </c>
      <c r="E1105" s="20"/>
      <c r="F1105" s="21"/>
      <c r="G1105" s="4"/>
      <c r="I1105" s="28"/>
      <c r="J1105" s="29"/>
    </row>
    <row r="1106" spans="1:10" x14ac:dyDescent="0.3">
      <c r="A1106" s="1" t="str">
        <f t="shared" si="54"/>
        <v>027</v>
      </c>
      <c r="B1106" t="str">
        <f>+VLOOKUP(BD_Capas[[#This Row],[idcapa]],Capas[],2,0)</f>
        <v>lugar_suburbio</v>
      </c>
      <c r="C1106" s="3">
        <v>17</v>
      </c>
      <c r="D1106" t="s">
        <v>19</v>
      </c>
      <c r="E1106" s="20">
        <v>1</v>
      </c>
      <c r="F1106" s="21" t="s">
        <v>19</v>
      </c>
      <c r="G1106" s="4">
        <v>2</v>
      </c>
      <c r="I1106" s="28"/>
      <c r="J1106" s="29"/>
    </row>
    <row r="1107" spans="1:10" x14ac:dyDescent="0.3">
      <c r="A1107" s="1" t="str">
        <f t="shared" si="54"/>
        <v>027</v>
      </c>
      <c r="B1107" t="str">
        <f>+VLOOKUP(BD_Capas[[#This Row],[idcapa]],Capas[],2,0)</f>
        <v>lugar_suburbio</v>
      </c>
      <c r="C1107" s="3">
        <v>18</v>
      </c>
      <c r="D1107" t="s">
        <v>28</v>
      </c>
      <c r="E1107" s="20">
        <v>1</v>
      </c>
      <c r="F1107" s="21" t="s">
        <v>28</v>
      </c>
      <c r="G1107" s="4">
        <v>1</v>
      </c>
      <c r="I1107" s="28"/>
      <c r="J1107" s="29"/>
    </row>
    <row r="1108" spans="1:10" x14ac:dyDescent="0.3">
      <c r="A1108" s="1" t="str">
        <f t="shared" si="54"/>
        <v>027</v>
      </c>
      <c r="B1108" t="str">
        <f>+VLOOKUP(BD_Capas[[#This Row],[idcapa]],Capas[],2,0)</f>
        <v>lugar_suburbio</v>
      </c>
      <c r="C1108" s="3">
        <v>19</v>
      </c>
      <c r="D1108" t="s">
        <v>257</v>
      </c>
      <c r="E1108" s="20"/>
      <c r="F1108" s="21"/>
      <c r="G1108" s="4"/>
      <c r="I1108" s="28"/>
      <c r="J1108" s="29"/>
    </row>
    <row r="1109" spans="1:10" x14ac:dyDescent="0.3">
      <c r="A1109" s="1" t="str">
        <f t="shared" si="54"/>
        <v>027</v>
      </c>
      <c r="B1109" t="str">
        <f>+VLOOKUP(BD_Capas[[#This Row],[idcapa]],Capas[],2,0)</f>
        <v>lugar_suburbio</v>
      </c>
      <c r="C1109" s="3">
        <v>20</v>
      </c>
      <c r="D1109" t="s">
        <v>258</v>
      </c>
      <c r="E1109" s="20"/>
      <c r="F1109" s="21"/>
      <c r="G1109" s="4"/>
      <c r="I1109" s="28"/>
      <c r="J1109" s="29"/>
    </row>
    <row r="1110" spans="1:10" x14ac:dyDescent="0.3">
      <c r="A1110" s="27" t="s">
        <v>286</v>
      </c>
      <c r="B1110" s="22" t="str">
        <f>+VLOOKUP(BD_Capas[[#This Row],[idcapa]],Capas[],2,0)</f>
        <v>lugar_granja</v>
      </c>
      <c r="C1110" s="26">
        <v>1</v>
      </c>
      <c r="D1110" s="22" t="s">
        <v>247</v>
      </c>
      <c r="E1110" s="20">
        <v>1</v>
      </c>
      <c r="F1110" s="21" t="str">
        <f>+BD_Capas[[#This Row],[descripcion_capa]]</f>
        <v>Lugar: Granja</v>
      </c>
      <c r="G1110" s="23">
        <v>7</v>
      </c>
      <c r="H1110" s="22" t="s">
        <v>877</v>
      </c>
      <c r="I1110" s="24" t="str">
        <f>BD_Capas[[#This Row],[idcapa]]&amp;"-"&amp;BD_Capas[[#This Row],[posición_capa]]</f>
        <v>028-0</v>
      </c>
      <c r="J1110" s="25">
        <v>0</v>
      </c>
    </row>
    <row r="1111" spans="1:10" x14ac:dyDescent="0.3">
      <c r="A1111" s="1" t="str">
        <f t="shared" ref="A1111:A1129" si="55">+A1110</f>
        <v>028</v>
      </c>
      <c r="B1111" t="str">
        <f>+VLOOKUP(BD_Capas[[#This Row],[idcapa]],Capas[],2,0)</f>
        <v>lugar_granja</v>
      </c>
      <c r="C1111" s="3">
        <v>2</v>
      </c>
      <c r="D1111" t="s">
        <v>55</v>
      </c>
      <c r="E1111" s="20"/>
      <c r="F1111" s="21"/>
      <c r="G1111" s="4"/>
      <c r="I1111" s="5"/>
      <c r="J1111" s="6"/>
    </row>
    <row r="1112" spans="1:10" x14ac:dyDescent="0.3">
      <c r="A1112" s="1" t="str">
        <f t="shared" si="55"/>
        <v>028</v>
      </c>
      <c r="B1112" t="str">
        <f>+VLOOKUP(BD_Capas[[#This Row],[idcapa]],Capas[],2,0)</f>
        <v>lugar_granja</v>
      </c>
      <c r="C1112" s="3">
        <v>3</v>
      </c>
      <c r="D1112" t="s">
        <v>248</v>
      </c>
      <c r="E1112" s="20"/>
      <c r="F1112" s="21"/>
      <c r="G1112" s="4"/>
      <c r="I1112" s="5"/>
      <c r="J1112" s="6"/>
    </row>
    <row r="1113" spans="1:10" x14ac:dyDescent="0.3">
      <c r="A1113" s="1" t="str">
        <f t="shared" si="55"/>
        <v>028</v>
      </c>
      <c r="B1113" t="str">
        <f>+VLOOKUP(BD_Capas[[#This Row],[idcapa]],Capas[],2,0)</f>
        <v>lugar_granja</v>
      </c>
      <c r="C1113" s="3">
        <v>4</v>
      </c>
      <c r="D1113" t="s">
        <v>249</v>
      </c>
      <c r="E1113" s="20"/>
      <c r="F1113" s="21"/>
      <c r="G1113" s="4"/>
      <c r="I1113" s="5"/>
      <c r="J1113" s="6"/>
    </row>
    <row r="1114" spans="1:10" x14ac:dyDescent="0.3">
      <c r="A1114" s="1" t="str">
        <f t="shared" si="55"/>
        <v>028</v>
      </c>
      <c r="B1114" t="str">
        <f>+VLOOKUP(BD_Capas[[#This Row],[idcapa]],Capas[],2,0)</f>
        <v>lugar_granja</v>
      </c>
      <c r="C1114" s="3">
        <v>5</v>
      </c>
      <c r="D1114" t="s">
        <v>250</v>
      </c>
      <c r="E1114" s="20">
        <v>1</v>
      </c>
      <c r="F1114" s="21" t="s">
        <v>650</v>
      </c>
      <c r="G1114" s="4">
        <v>3</v>
      </c>
      <c r="H1114" t="str">
        <f>+H1110&amp;" - Detalle"</f>
        <v>Lugar: Granja - Detalle</v>
      </c>
      <c r="I1114" s="28" t="str">
        <f>BD_Capas[[#This Row],[idcapa]]&amp;"-"&amp;BD_Capas[[#This Row],[posición_capa]]</f>
        <v>028-1</v>
      </c>
      <c r="J1114" s="29">
        <v>1</v>
      </c>
    </row>
    <row r="1115" spans="1:10" x14ac:dyDescent="0.3">
      <c r="A1115" s="1" t="str">
        <f t="shared" si="55"/>
        <v>028</v>
      </c>
      <c r="B1115" t="str">
        <f>+VLOOKUP(BD_Capas[[#This Row],[idcapa]],Capas[],2,0)</f>
        <v>lugar_granja</v>
      </c>
      <c r="C1115" s="3">
        <v>6</v>
      </c>
      <c r="D1115" t="s">
        <v>251</v>
      </c>
      <c r="E1115" s="20"/>
      <c r="F1115" s="21"/>
      <c r="G1115" s="4"/>
      <c r="I1115" s="5"/>
      <c r="J1115" s="6"/>
    </row>
    <row r="1116" spans="1:10" x14ac:dyDescent="0.3">
      <c r="A1116" s="1" t="str">
        <f t="shared" si="55"/>
        <v>028</v>
      </c>
      <c r="B1116" t="str">
        <f>+VLOOKUP(BD_Capas[[#This Row],[idcapa]],Capas[],2,0)</f>
        <v>lugar_granja</v>
      </c>
      <c r="C1116" s="3">
        <v>7</v>
      </c>
      <c r="D1116" t="s">
        <v>252</v>
      </c>
      <c r="E1116" s="20"/>
      <c r="F1116" s="21"/>
      <c r="G1116" s="4"/>
      <c r="I1116" s="5"/>
      <c r="J1116" s="6"/>
    </row>
    <row r="1117" spans="1:10" x14ac:dyDescent="0.3">
      <c r="A1117" s="1" t="str">
        <f t="shared" si="55"/>
        <v>028</v>
      </c>
      <c r="B1117" t="str">
        <f>+VLOOKUP(BD_Capas[[#This Row],[idcapa]],Capas[],2,0)</f>
        <v>lugar_granja</v>
      </c>
      <c r="C1117" s="3">
        <v>8</v>
      </c>
      <c r="D1117" t="s">
        <v>2</v>
      </c>
      <c r="E1117" s="20"/>
      <c r="F1117" s="21"/>
      <c r="G1117" s="4"/>
      <c r="I1117" s="5"/>
      <c r="J1117" s="6"/>
    </row>
    <row r="1118" spans="1:10" x14ac:dyDescent="0.3">
      <c r="A1118" s="1" t="str">
        <f t="shared" si="55"/>
        <v>028</v>
      </c>
      <c r="B1118" t="str">
        <f>+VLOOKUP(BD_Capas[[#This Row],[idcapa]],Capas[],2,0)</f>
        <v>lugar_granja</v>
      </c>
      <c r="C1118" s="3">
        <v>9</v>
      </c>
      <c r="D1118" t="s">
        <v>253</v>
      </c>
      <c r="E1118" s="20">
        <v>1</v>
      </c>
      <c r="F1118" s="21" t="s">
        <v>12</v>
      </c>
      <c r="G1118" s="4">
        <v>4</v>
      </c>
      <c r="I1118" s="5"/>
      <c r="J1118" s="6"/>
    </row>
    <row r="1119" spans="1:10" x14ac:dyDescent="0.3">
      <c r="A1119" s="1" t="str">
        <f t="shared" si="55"/>
        <v>028</v>
      </c>
      <c r="B1119" t="str">
        <f>+VLOOKUP(BD_Capas[[#This Row],[idcapa]],Capas[],2,0)</f>
        <v>lugar_granja</v>
      </c>
      <c r="C1119" s="3">
        <v>10</v>
      </c>
      <c r="D1119" t="s">
        <v>3</v>
      </c>
      <c r="E1119" s="20"/>
      <c r="F1119" s="21"/>
      <c r="G1119" s="4"/>
      <c r="I1119" s="5"/>
      <c r="J1119" s="6"/>
    </row>
    <row r="1120" spans="1:10" x14ac:dyDescent="0.3">
      <c r="A1120" s="1" t="str">
        <f t="shared" si="55"/>
        <v>028</v>
      </c>
      <c r="B1120" t="str">
        <f>+VLOOKUP(BD_Capas[[#This Row],[idcapa]],Capas[],2,0)</f>
        <v>lugar_granja</v>
      </c>
      <c r="C1120" s="3">
        <v>11</v>
      </c>
      <c r="D1120" t="s">
        <v>254</v>
      </c>
      <c r="E1120" s="20">
        <v>1</v>
      </c>
      <c r="F1120" s="21" t="s">
        <v>13</v>
      </c>
      <c r="G1120" s="4">
        <v>5</v>
      </c>
      <c r="I1120" s="5"/>
      <c r="J1120" s="6"/>
    </row>
    <row r="1121" spans="1:10" x14ac:dyDescent="0.3">
      <c r="A1121" s="1" t="str">
        <f t="shared" si="55"/>
        <v>028</v>
      </c>
      <c r="B1121" t="str">
        <f>+VLOOKUP(BD_Capas[[#This Row],[idcapa]],Capas[],2,0)</f>
        <v>lugar_granja</v>
      </c>
      <c r="C1121" s="3">
        <v>12</v>
      </c>
      <c r="D1121" t="s">
        <v>4</v>
      </c>
      <c r="E1121" s="20"/>
      <c r="F1121" s="21"/>
      <c r="G1121" s="4"/>
      <c r="I1121" s="5"/>
      <c r="J1121" s="6"/>
    </row>
    <row r="1122" spans="1:10" x14ac:dyDescent="0.3">
      <c r="A1122" s="1" t="str">
        <f t="shared" si="55"/>
        <v>028</v>
      </c>
      <c r="B1122" t="str">
        <f>+VLOOKUP(BD_Capas[[#This Row],[idcapa]],Capas[],2,0)</f>
        <v>lugar_granja</v>
      </c>
      <c r="C1122" s="3">
        <v>13</v>
      </c>
      <c r="D1122" t="s">
        <v>255</v>
      </c>
      <c r="E1122" s="20">
        <v>1</v>
      </c>
      <c r="F1122" s="21" t="s">
        <v>14</v>
      </c>
      <c r="G1122" s="4">
        <v>6</v>
      </c>
      <c r="I1122" s="5"/>
      <c r="J1122" s="6"/>
    </row>
    <row r="1123" spans="1:10" x14ac:dyDescent="0.3">
      <c r="A1123" s="1" t="str">
        <f t="shared" si="55"/>
        <v>028</v>
      </c>
      <c r="B1123" t="str">
        <f>+VLOOKUP(BD_Capas[[#This Row],[idcapa]],Capas[],2,0)</f>
        <v>lugar_granja</v>
      </c>
      <c r="C1123" s="3">
        <v>14</v>
      </c>
      <c r="D1123" t="s">
        <v>256</v>
      </c>
      <c r="E1123" s="20"/>
      <c r="F1123" s="21"/>
      <c r="G1123" s="4"/>
      <c r="I1123" s="5"/>
      <c r="J1123" s="6"/>
    </row>
    <row r="1124" spans="1:10" x14ac:dyDescent="0.3">
      <c r="A1124" s="1" t="str">
        <f t="shared" si="55"/>
        <v>028</v>
      </c>
      <c r="B1124" t="str">
        <f>+VLOOKUP(BD_Capas[[#This Row],[idcapa]],Capas[],2,0)</f>
        <v>lugar_granja</v>
      </c>
      <c r="C1124" s="3">
        <v>15</v>
      </c>
      <c r="D1124" t="s">
        <v>1</v>
      </c>
      <c r="E1124" s="20"/>
      <c r="F1124" s="21"/>
      <c r="G1124" s="4"/>
      <c r="I1124" s="28"/>
      <c r="J1124" s="29"/>
    </row>
    <row r="1125" spans="1:10" x14ac:dyDescent="0.3">
      <c r="A1125" s="1" t="str">
        <f t="shared" si="55"/>
        <v>028</v>
      </c>
      <c r="B1125" t="str">
        <f>+VLOOKUP(BD_Capas[[#This Row],[idcapa]],Capas[],2,0)</f>
        <v>lugar_granja</v>
      </c>
      <c r="C1125" s="3">
        <v>16</v>
      </c>
      <c r="D1125" t="s">
        <v>5</v>
      </c>
      <c r="E1125" s="20"/>
      <c r="F1125" s="21"/>
      <c r="G1125" s="4"/>
      <c r="I1125" s="28"/>
      <c r="J1125" s="29"/>
    </row>
    <row r="1126" spans="1:10" x14ac:dyDescent="0.3">
      <c r="A1126" s="1" t="str">
        <f t="shared" si="55"/>
        <v>028</v>
      </c>
      <c r="B1126" t="str">
        <f>+VLOOKUP(BD_Capas[[#This Row],[idcapa]],Capas[],2,0)</f>
        <v>lugar_granja</v>
      </c>
      <c r="C1126" s="3">
        <v>17</v>
      </c>
      <c r="D1126" t="s">
        <v>19</v>
      </c>
      <c r="E1126" s="20">
        <v>1</v>
      </c>
      <c r="F1126" s="21" t="s">
        <v>19</v>
      </c>
      <c r="G1126" s="4">
        <v>2</v>
      </c>
      <c r="I1126" s="28"/>
      <c r="J1126" s="29"/>
    </row>
    <row r="1127" spans="1:10" x14ac:dyDescent="0.3">
      <c r="A1127" s="1" t="str">
        <f t="shared" si="55"/>
        <v>028</v>
      </c>
      <c r="B1127" t="str">
        <f>+VLOOKUP(BD_Capas[[#This Row],[idcapa]],Capas[],2,0)</f>
        <v>lugar_granja</v>
      </c>
      <c r="C1127" s="3">
        <v>18</v>
      </c>
      <c r="D1127" t="s">
        <v>28</v>
      </c>
      <c r="E1127" s="20">
        <v>1</v>
      </c>
      <c r="F1127" s="21" t="s">
        <v>28</v>
      </c>
      <c r="G1127" s="4">
        <v>1</v>
      </c>
      <c r="I1127" s="28"/>
      <c r="J1127" s="29"/>
    </row>
    <row r="1128" spans="1:10" x14ac:dyDescent="0.3">
      <c r="A1128" s="1" t="str">
        <f t="shared" si="55"/>
        <v>028</v>
      </c>
      <c r="B1128" t="str">
        <f>+VLOOKUP(BD_Capas[[#This Row],[idcapa]],Capas[],2,0)</f>
        <v>lugar_granja</v>
      </c>
      <c r="C1128" s="3">
        <v>19</v>
      </c>
      <c r="D1128" t="s">
        <v>257</v>
      </c>
      <c r="E1128" s="20"/>
      <c r="F1128" s="21"/>
      <c r="G1128" s="4"/>
      <c r="I1128" s="28"/>
      <c r="J1128" s="29"/>
    </row>
    <row r="1129" spans="1:10" x14ac:dyDescent="0.3">
      <c r="A1129" s="1" t="str">
        <f t="shared" si="55"/>
        <v>028</v>
      </c>
      <c r="B1129" t="str">
        <f>+VLOOKUP(BD_Capas[[#This Row],[idcapa]],Capas[],2,0)</f>
        <v>lugar_granja</v>
      </c>
      <c r="C1129" s="3">
        <v>20</v>
      </c>
      <c r="D1129" t="s">
        <v>258</v>
      </c>
      <c r="E1129" s="20"/>
      <c r="F1129" s="21"/>
      <c r="G1129" s="4"/>
      <c r="I1129" s="28"/>
      <c r="J1129" s="29"/>
    </row>
    <row r="1130" spans="1:10" x14ac:dyDescent="0.3">
      <c r="A1130" s="27" t="s">
        <v>287</v>
      </c>
      <c r="B1130" s="22" t="str">
        <f>+VLOOKUP(BD_Capas[[#This Row],[idcapa]],Capas[],2,0)</f>
        <v>lugar_region</v>
      </c>
      <c r="C1130" s="26">
        <v>1</v>
      </c>
      <c r="D1130" s="22" t="s">
        <v>247</v>
      </c>
      <c r="E1130" s="20">
        <v>1</v>
      </c>
      <c r="F1130" s="21" t="str">
        <f>+BD_Capas[[#This Row],[descripcion_capa]]</f>
        <v>Lugar: Región</v>
      </c>
      <c r="G1130" s="23">
        <v>7</v>
      </c>
      <c r="H1130" s="22" t="s">
        <v>879</v>
      </c>
      <c r="I1130" s="24" t="str">
        <f>BD_Capas[[#This Row],[idcapa]]&amp;"-"&amp;BD_Capas[[#This Row],[posición_capa]]</f>
        <v>029-0</v>
      </c>
      <c r="J1130" s="25">
        <v>0</v>
      </c>
    </row>
    <row r="1131" spans="1:10" x14ac:dyDescent="0.3">
      <c r="A1131" s="1" t="str">
        <f t="shared" ref="A1131:A1149" si="56">+A1130</f>
        <v>029</v>
      </c>
      <c r="B1131" t="str">
        <f>+VLOOKUP(BD_Capas[[#This Row],[idcapa]],Capas[],2,0)</f>
        <v>lugar_region</v>
      </c>
      <c r="C1131" s="3">
        <v>2</v>
      </c>
      <c r="D1131" t="s">
        <v>55</v>
      </c>
      <c r="E1131" s="20"/>
      <c r="F1131" s="21"/>
      <c r="G1131" s="4"/>
      <c r="I1131" s="5"/>
      <c r="J1131" s="6"/>
    </row>
    <row r="1132" spans="1:10" x14ac:dyDescent="0.3">
      <c r="A1132" s="1" t="str">
        <f t="shared" si="56"/>
        <v>029</v>
      </c>
      <c r="B1132" t="str">
        <f>+VLOOKUP(BD_Capas[[#This Row],[idcapa]],Capas[],2,0)</f>
        <v>lugar_region</v>
      </c>
      <c r="C1132" s="3">
        <v>3</v>
      </c>
      <c r="D1132" t="s">
        <v>248</v>
      </c>
      <c r="E1132" s="20"/>
      <c r="F1132" s="21"/>
      <c r="G1132" s="4"/>
      <c r="I1132" s="5"/>
      <c r="J1132" s="6"/>
    </row>
    <row r="1133" spans="1:10" x14ac:dyDescent="0.3">
      <c r="A1133" s="1" t="str">
        <f t="shared" si="56"/>
        <v>029</v>
      </c>
      <c r="B1133" t="str">
        <f>+VLOOKUP(BD_Capas[[#This Row],[idcapa]],Capas[],2,0)</f>
        <v>lugar_region</v>
      </c>
      <c r="C1133" s="3">
        <v>4</v>
      </c>
      <c r="D1133" t="s">
        <v>249</v>
      </c>
      <c r="E1133" s="20"/>
      <c r="F1133" s="21"/>
      <c r="G1133" s="4"/>
      <c r="I1133" s="5"/>
      <c r="J1133" s="6"/>
    </row>
    <row r="1134" spans="1:10" x14ac:dyDescent="0.3">
      <c r="A1134" s="1" t="str">
        <f t="shared" si="56"/>
        <v>029</v>
      </c>
      <c r="B1134" t="str">
        <f>+VLOOKUP(BD_Capas[[#This Row],[idcapa]],Capas[],2,0)</f>
        <v>lugar_region</v>
      </c>
      <c r="C1134" s="3">
        <v>5</v>
      </c>
      <c r="D1134" t="s">
        <v>250</v>
      </c>
      <c r="E1134" s="20">
        <v>1</v>
      </c>
      <c r="F1134" s="21" t="s">
        <v>650</v>
      </c>
      <c r="G1134" s="4">
        <v>3</v>
      </c>
      <c r="H1134" t="str">
        <f>+H1130&amp;" - Detalle"</f>
        <v>Lugar: Región - Detalle</v>
      </c>
      <c r="I1134" s="28" t="str">
        <f>BD_Capas[[#This Row],[idcapa]]&amp;"-"&amp;BD_Capas[[#This Row],[posición_capa]]</f>
        <v>029-1</v>
      </c>
      <c r="J1134" s="29">
        <v>1</v>
      </c>
    </row>
    <row r="1135" spans="1:10" x14ac:dyDescent="0.3">
      <c r="A1135" s="1" t="str">
        <f t="shared" si="56"/>
        <v>029</v>
      </c>
      <c r="B1135" t="str">
        <f>+VLOOKUP(BD_Capas[[#This Row],[idcapa]],Capas[],2,0)</f>
        <v>lugar_region</v>
      </c>
      <c r="C1135" s="3">
        <v>6</v>
      </c>
      <c r="D1135" t="s">
        <v>251</v>
      </c>
      <c r="E1135" s="20"/>
      <c r="F1135" s="21"/>
      <c r="G1135" s="4"/>
      <c r="I1135" s="5"/>
      <c r="J1135" s="6"/>
    </row>
    <row r="1136" spans="1:10" x14ac:dyDescent="0.3">
      <c r="A1136" s="1" t="str">
        <f t="shared" si="56"/>
        <v>029</v>
      </c>
      <c r="B1136" t="str">
        <f>+VLOOKUP(BD_Capas[[#This Row],[idcapa]],Capas[],2,0)</f>
        <v>lugar_region</v>
      </c>
      <c r="C1136" s="3">
        <v>7</v>
      </c>
      <c r="D1136" t="s">
        <v>252</v>
      </c>
      <c r="E1136" s="20"/>
      <c r="F1136" s="21"/>
      <c r="G1136" s="4"/>
      <c r="I1136" s="5"/>
      <c r="J1136" s="6"/>
    </row>
    <row r="1137" spans="1:10" x14ac:dyDescent="0.3">
      <c r="A1137" s="1" t="str">
        <f t="shared" si="56"/>
        <v>029</v>
      </c>
      <c r="B1137" t="str">
        <f>+VLOOKUP(BD_Capas[[#This Row],[idcapa]],Capas[],2,0)</f>
        <v>lugar_region</v>
      </c>
      <c r="C1137" s="3">
        <v>8</v>
      </c>
      <c r="D1137" t="s">
        <v>2</v>
      </c>
      <c r="E1137" s="20"/>
      <c r="F1137" s="21"/>
      <c r="G1137" s="4"/>
      <c r="I1137" s="5"/>
      <c r="J1137" s="6"/>
    </row>
    <row r="1138" spans="1:10" x14ac:dyDescent="0.3">
      <c r="A1138" s="1" t="str">
        <f t="shared" si="56"/>
        <v>029</v>
      </c>
      <c r="B1138" t="str">
        <f>+VLOOKUP(BD_Capas[[#This Row],[idcapa]],Capas[],2,0)</f>
        <v>lugar_region</v>
      </c>
      <c r="C1138" s="3">
        <v>9</v>
      </c>
      <c r="D1138" t="s">
        <v>253</v>
      </c>
      <c r="E1138" s="20">
        <v>1</v>
      </c>
      <c r="F1138" s="21" t="s">
        <v>12</v>
      </c>
      <c r="G1138" s="4">
        <v>4</v>
      </c>
      <c r="I1138" s="5"/>
      <c r="J1138" s="6"/>
    </row>
    <row r="1139" spans="1:10" x14ac:dyDescent="0.3">
      <c r="A1139" s="1" t="str">
        <f t="shared" si="56"/>
        <v>029</v>
      </c>
      <c r="B1139" t="str">
        <f>+VLOOKUP(BD_Capas[[#This Row],[idcapa]],Capas[],2,0)</f>
        <v>lugar_region</v>
      </c>
      <c r="C1139" s="3">
        <v>10</v>
      </c>
      <c r="D1139" t="s">
        <v>3</v>
      </c>
      <c r="E1139" s="20"/>
      <c r="F1139" s="21"/>
      <c r="G1139" s="4"/>
      <c r="I1139" s="5"/>
      <c r="J1139" s="6"/>
    </row>
    <row r="1140" spans="1:10" x14ac:dyDescent="0.3">
      <c r="A1140" s="1" t="str">
        <f t="shared" si="56"/>
        <v>029</v>
      </c>
      <c r="B1140" t="str">
        <f>+VLOOKUP(BD_Capas[[#This Row],[idcapa]],Capas[],2,0)</f>
        <v>lugar_region</v>
      </c>
      <c r="C1140" s="3">
        <v>11</v>
      </c>
      <c r="D1140" t="s">
        <v>254</v>
      </c>
      <c r="E1140" s="20">
        <v>1</v>
      </c>
      <c r="F1140" s="21" t="s">
        <v>13</v>
      </c>
      <c r="G1140" s="4">
        <v>5</v>
      </c>
      <c r="I1140" s="5"/>
      <c r="J1140" s="6"/>
    </row>
    <row r="1141" spans="1:10" x14ac:dyDescent="0.3">
      <c r="A1141" s="1" t="str">
        <f t="shared" si="56"/>
        <v>029</v>
      </c>
      <c r="B1141" t="str">
        <f>+VLOOKUP(BD_Capas[[#This Row],[idcapa]],Capas[],2,0)</f>
        <v>lugar_region</v>
      </c>
      <c r="C1141" s="3">
        <v>12</v>
      </c>
      <c r="D1141" t="s">
        <v>4</v>
      </c>
      <c r="E1141" s="20"/>
      <c r="F1141" s="21"/>
      <c r="G1141" s="4"/>
      <c r="I1141" s="5"/>
      <c r="J1141" s="6"/>
    </row>
    <row r="1142" spans="1:10" x14ac:dyDescent="0.3">
      <c r="A1142" s="1" t="str">
        <f t="shared" si="56"/>
        <v>029</v>
      </c>
      <c r="B1142" t="str">
        <f>+VLOOKUP(BD_Capas[[#This Row],[idcapa]],Capas[],2,0)</f>
        <v>lugar_region</v>
      </c>
      <c r="C1142" s="3">
        <v>13</v>
      </c>
      <c r="D1142" t="s">
        <v>255</v>
      </c>
      <c r="E1142" s="20">
        <v>1</v>
      </c>
      <c r="F1142" s="21" t="s">
        <v>14</v>
      </c>
      <c r="G1142" s="4">
        <v>6</v>
      </c>
      <c r="I1142" s="5"/>
      <c r="J1142" s="6"/>
    </row>
    <row r="1143" spans="1:10" x14ac:dyDescent="0.3">
      <c r="A1143" s="1" t="str">
        <f t="shared" si="56"/>
        <v>029</v>
      </c>
      <c r="B1143" t="str">
        <f>+VLOOKUP(BD_Capas[[#This Row],[idcapa]],Capas[],2,0)</f>
        <v>lugar_region</v>
      </c>
      <c r="C1143" s="3">
        <v>14</v>
      </c>
      <c r="D1143" t="s">
        <v>256</v>
      </c>
      <c r="E1143" s="20"/>
      <c r="F1143" s="21"/>
      <c r="G1143" s="4"/>
      <c r="I1143" s="5"/>
      <c r="J1143" s="6"/>
    </row>
    <row r="1144" spans="1:10" x14ac:dyDescent="0.3">
      <c r="A1144" s="1" t="str">
        <f t="shared" si="56"/>
        <v>029</v>
      </c>
      <c r="B1144" t="str">
        <f>+VLOOKUP(BD_Capas[[#This Row],[idcapa]],Capas[],2,0)</f>
        <v>lugar_region</v>
      </c>
      <c r="C1144" s="3">
        <v>15</v>
      </c>
      <c r="D1144" t="s">
        <v>1</v>
      </c>
      <c r="E1144" s="20"/>
      <c r="F1144" s="21"/>
      <c r="G1144" s="4"/>
      <c r="I1144" s="28"/>
      <c r="J1144" s="29"/>
    </row>
    <row r="1145" spans="1:10" x14ac:dyDescent="0.3">
      <c r="A1145" s="1" t="str">
        <f t="shared" si="56"/>
        <v>029</v>
      </c>
      <c r="B1145" t="str">
        <f>+VLOOKUP(BD_Capas[[#This Row],[idcapa]],Capas[],2,0)</f>
        <v>lugar_region</v>
      </c>
      <c r="C1145" s="3">
        <v>16</v>
      </c>
      <c r="D1145" t="s">
        <v>5</v>
      </c>
      <c r="E1145" s="20"/>
      <c r="F1145" s="21"/>
      <c r="G1145" s="4"/>
      <c r="I1145" s="28"/>
      <c r="J1145" s="29"/>
    </row>
    <row r="1146" spans="1:10" x14ac:dyDescent="0.3">
      <c r="A1146" s="1" t="str">
        <f t="shared" si="56"/>
        <v>029</v>
      </c>
      <c r="B1146" t="str">
        <f>+VLOOKUP(BD_Capas[[#This Row],[idcapa]],Capas[],2,0)</f>
        <v>lugar_region</v>
      </c>
      <c r="C1146" s="3">
        <v>17</v>
      </c>
      <c r="D1146" t="s">
        <v>19</v>
      </c>
      <c r="E1146" s="20">
        <v>1</v>
      </c>
      <c r="F1146" s="21" t="s">
        <v>19</v>
      </c>
      <c r="G1146" s="4">
        <v>2</v>
      </c>
      <c r="I1146" s="28"/>
      <c r="J1146" s="29"/>
    </row>
    <row r="1147" spans="1:10" x14ac:dyDescent="0.3">
      <c r="A1147" s="1" t="str">
        <f t="shared" si="56"/>
        <v>029</v>
      </c>
      <c r="B1147" t="str">
        <f>+VLOOKUP(BD_Capas[[#This Row],[idcapa]],Capas[],2,0)</f>
        <v>lugar_region</v>
      </c>
      <c r="C1147" s="3">
        <v>18</v>
      </c>
      <c r="D1147" t="s">
        <v>28</v>
      </c>
      <c r="E1147" s="20">
        <v>1</v>
      </c>
      <c r="F1147" s="21" t="s">
        <v>28</v>
      </c>
      <c r="G1147" s="4">
        <v>1</v>
      </c>
      <c r="I1147" s="28"/>
      <c r="J1147" s="29"/>
    </row>
    <row r="1148" spans="1:10" x14ac:dyDescent="0.3">
      <c r="A1148" s="1" t="str">
        <f t="shared" si="56"/>
        <v>029</v>
      </c>
      <c r="B1148" t="str">
        <f>+VLOOKUP(BD_Capas[[#This Row],[idcapa]],Capas[],2,0)</f>
        <v>lugar_region</v>
      </c>
      <c r="C1148" s="3">
        <v>19</v>
      </c>
      <c r="D1148" t="s">
        <v>257</v>
      </c>
      <c r="E1148" s="20"/>
      <c r="F1148" s="21"/>
      <c r="G1148" s="4"/>
      <c r="I1148" s="28"/>
      <c r="J1148" s="29"/>
    </row>
    <row r="1149" spans="1:10" x14ac:dyDescent="0.3">
      <c r="A1149" s="1" t="str">
        <f t="shared" si="56"/>
        <v>029</v>
      </c>
      <c r="B1149" t="str">
        <f>+VLOOKUP(BD_Capas[[#This Row],[idcapa]],Capas[],2,0)</f>
        <v>lugar_region</v>
      </c>
      <c r="C1149" s="3">
        <v>20</v>
      </c>
      <c r="D1149" t="s">
        <v>258</v>
      </c>
      <c r="E1149" s="20"/>
      <c r="F1149" s="21"/>
      <c r="G1149" s="4"/>
      <c r="I1149" s="28"/>
      <c r="J1149" s="29"/>
    </row>
    <row r="1150" spans="1:10" x14ac:dyDescent="0.3">
      <c r="A1150" s="27" t="s">
        <v>429</v>
      </c>
      <c r="B1150" s="22" t="str">
        <f>+VLOOKUP(BD_Capas[[#This Row],[idcapa]],Capas[],2,0)</f>
        <v>punto_de_interes_faro</v>
      </c>
      <c r="C1150" s="26">
        <v>1</v>
      </c>
      <c r="D1150" s="22" t="s">
        <v>247</v>
      </c>
      <c r="E1150" s="20">
        <v>1</v>
      </c>
      <c r="F1150" s="21" t="str">
        <f>+BD_Capas[[#This Row],[descripcion_capa]]</f>
        <v>Punto Interés: Faro</v>
      </c>
      <c r="G1150" s="23">
        <v>7</v>
      </c>
      <c r="H1150" s="22" t="s">
        <v>1614</v>
      </c>
      <c r="I1150" s="24" t="str">
        <f>BD_Capas[[#This Row],[idcapa]]&amp;"-"&amp;BD_Capas[[#This Row],[posición_capa]]</f>
        <v>179-0</v>
      </c>
      <c r="J1150" s="25">
        <v>0</v>
      </c>
    </row>
    <row r="1151" spans="1:10" x14ac:dyDescent="0.3">
      <c r="A1151" s="1" t="str">
        <f t="shared" ref="A1151:A1169" si="57">+A1150</f>
        <v>179</v>
      </c>
      <c r="B1151" t="str">
        <f>+VLOOKUP(BD_Capas[[#This Row],[idcapa]],Capas[],2,0)</f>
        <v>punto_de_interes_faro</v>
      </c>
      <c r="C1151" s="3">
        <v>2</v>
      </c>
      <c r="D1151" t="s">
        <v>55</v>
      </c>
      <c r="E1151" s="20"/>
      <c r="F1151" s="21"/>
      <c r="G1151" s="4"/>
      <c r="I1151" s="5"/>
      <c r="J1151" s="6"/>
    </row>
    <row r="1152" spans="1:10" x14ac:dyDescent="0.3">
      <c r="A1152" s="1" t="str">
        <f t="shared" si="57"/>
        <v>179</v>
      </c>
      <c r="B1152" t="str">
        <f>+VLOOKUP(BD_Capas[[#This Row],[idcapa]],Capas[],2,0)</f>
        <v>punto_de_interes_faro</v>
      </c>
      <c r="C1152" s="3">
        <v>3</v>
      </c>
      <c r="D1152" t="s">
        <v>248</v>
      </c>
      <c r="E1152" s="20"/>
      <c r="F1152" s="21"/>
      <c r="G1152" s="4"/>
      <c r="I1152" s="5"/>
      <c r="J1152" s="6"/>
    </row>
    <row r="1153" spans="1:10" x14ac:dyDescent="0.3">
      <c r="A1153" s="1" t="str">
        <f t="shared" si="57"/>
        <v>179</v>
      </c>
      <c r="B1153" t="str">
        <f>+VLOOKUP(BD_Capas[[#This Row],[idcapa]],Capas[],2,0)</f>
        <v>punto_de_interes_faro</v>
      </c>
      <c r="C1153" s="3">
        <v>4</v>
      </c>
      <c r="D1153" t="s">
        <v>249</v>
      </c>
      <c r="E1153" s="20"/>
      <c r="F1153" s="21"/>
      <c r="G1153" s="4"/>
      <c r="I1153" s="5"/>
      <c r="J1153" s="6"/>
    </row>
    <row r="1154" spans="1:10" x14ac:dyDescent="0.3">
      <c r="A1154" s="1" t="str">
        <f t="shared" si="57"/>
        <v>179</v>
      </c>
      <c r="B1154" t="str">
        <f>+VLOOKUP(BD_Capas[[#This Row],[idcapa]],Capas[],2,0)</f>
        <v>punto_de_interes_faro</v>
      </c>
      <c r="C1154" s="3">
        <v>5</v>
      </c>
      <c r="D1154" t="s">
        <v>250</v>
      </c>
      <c r="E1154" s="20">
        <v>1</v>
      </c>
      <c r="F1154" s="21" t="s">
        <v>650</v>
      </c>
      <c r="G1154" s="4">
        <v>3</v>
      </c>
      <c r="H1154" t="str">
        <f>+H1150&amp;" - Detalle"</f>
        <v>Punto Interés: Faro - Detalle</v>
      </c>
      <c r="I1154" s="28" t="str">
        <f>BD_Capas[[#This Row],[idcapa]]&amp;"-"&amp;BD_Capas[[#This Row],[posición_capa]]</f>
        <v>179-1</v>
      </c>
      <c r="J1154" s="29">
        <v>1</v>
      </c>
    </row>
    <row r="1155" spans="1:10" x14ac:dyDescent="0.3">
      <c r="A1155" s="1" t="str">
        <f t="shared" si="57"/>
        <v>179</v>
      </c>
      <c r="B1155" t="str">
        <f>+VLOOKUP(BD_Capas[[#This Row],[idcapa]],Capas[],2,0)</f>
        <v>punto_de_interes_faro</v>
      </c>
      <c r="C1155" s="3">
        <v>6</v>
      </c>
      <c r="D1155" t="s">
        <v>251</v>
      </c>
      <c r="E1155" s="20"/>
      <c r="F1155" s="21"/>
      <c r="G1155" s="4"/>
      <c r="I1155" s="5"/>
      <c r="J1155" s="6"/>
    </row>
    <row r="1156" spans="1:10" x14ac:dyDescent="0.3">
      <c r="A1156" s="1" t="str">
        <f t="shared" si="57"/>
        <v>179</v>
      </c>
      <c r="B1156" t="str">
        <f>+VLOOKUP(BD_Capas[[#This Row],[idcapa]],Capas[],2,0)</f>
        <v>punto_de_interes_faro</v>
      </c>
      <c r="C1156" s="3">
        <v>7</v>
      </c>
      <c r="D1156" t="s">
        <v>252</v>
      </c>
      <c r="E1156" s="20"/>
      <c r="F1156" s="21"/>
      <c r="G1156" s="4"/>
      <c r="I1156" s="5"/>
      <c r="J1156" s="6"/>
    </row>
    <row r="1157" spans="1:10" x14ac:dyDescent="0.3">
      <c r="A1157" s="1" t="str">
        <f t="shared" si="57"/>
        <v>179</v>
      </c>
      <c r="B1157" t="str">
        <f>+VLOOKUP(BD_Capas[[#This Row],[idcapa]],Capas[],2,0)</f>
        <v>punto_de_interes_faro</v>
      </c>
      <c r="C1157" s="3">
        <v>8</v>
      </c>
      <c r="D1157" t="s">
        <v>2</v>
      </c>
      <c r="E1157" s="20"/>
      <c r="F1157" s="21"/>
      <c r="G1157" s="4"/>
      <c r="I1157" s="5"/>
      <c r="J1157" s="6"/>
    </row>
    <row r="1158" spans="1:10" x14ac:dyDescent="0.3">
      <c r="A1158" s="1" t="str">
        <f t="shared" si="57"/>
        <v>179</v>
      </c>
      <c r="B1158" t="str">
        <f>+VLOOKUP(BD_Capas[[#This Row],[idcapa]],Capas[],2,0)</f>
        <v>punto_de_interes_faro</v>
      </c>
      <c r="C1158" s="3">
        <v>9</v>
      </c>
      <c r="D1158" t="s">
        <v>253</v>
      </c>
      <c r="E1158" s="20">
        <v>1</v>
      </c>
      <c r="F1158" s="21" t="s">
        <v>12</v>
      </c>
      <c r="G1158" s="4">
        <v>4</v>
      </c>
      <c r="I1158" s="5"/>
      <c r="J1158" s="6"/>
    </row>
    <row r="1159" spans="1:10" x14ac:dyDescent="0.3">
      <c r="A1159" s="1" t="str">
        <f t="shared" si="57"/>
        <v>179</v>
      </c>
      <c r="B1159" t="str">
        <f>+VLOOKUP(BD_Capas[[#This Row],[idcapa]],Capas[],2,0)</f>
        <v>punto_de_interes_faro</v>
      </c>
      <c r="C1159" s="3">
        <v>10</v>
      </c>
      <c r="D1159" t="s">
        <v>3</v>
      </c>
      <c r="E1159" s="20"/>
      <c r="F1159" s="21"/>
      <c r="G1159" s="4"/>
      <c r="I1159" s="5"/>
      <c r="J1159" s="6"/>
    </row>
    <row r="1160" spans="1:10" x14ac:dyDescent="0.3">
      <c r="A1160" s="1" t="str">
        <f t="shared" si="57"/>
        <v>179</v>
      </c>
      <c r="B1160" t="str">
        <f>+VLOOKUP(BD_Capas[[#This Row],[idcapa]],Capas[],2,0)</f>
        <v>punto_de_interes_faro</v>
      </c>
      <c r="C1160" s="3">
        <v>11</v>
      </c>
      <c r="D1160" t="s">
        <v>254</v>
      </c>
      <c r="E1160" s="20">
        <v>1</v>
      </c>
      <c r="F1160" s="21" t="s">
        <v>13</v>
      </c>
      <c r="G1160" s="4">
        <v>5</v>
      </c>
      <c r="I1160" s="5"/>
      <c r="J1160" s="6"/>
    </row>
    <row r="1161" spans="1:10" x14ac:dyDescent="0.3">
      <c r="A1161" s="1" t="str">
        <f t="shared" si="57"/>
        <v>179</v>
      </c>
      <c r="B1161" t="str">
        <f>+VLOOKUP(BD_Capas[[#This Row],[idcapa]],Capas[],2,0)</f>
        <v>punto_de_interes_faro</v>
      </c>
      <c r="C1161" s="3">
        <v>12</v>
      </c>
      <c r="D1161" t="s">
        <v>4</v>
      </c>
      <c r="E1161" s="20"/>
      <c r="F1161" s="21"/>
      <c r="G1161" s="4"/>
      <c r="I1161" s="5"/>
      <c r="J1161" s="6"/>
    </row>
    <row r="1162" spans="1:10" x14ac:dyDescent="0.3">
      <c r="A1162" s="1" t="str">
        <f t="shared" si="57"/>
        <v>179</v>
      </c>
      <c r="B1162" t="str">
        <f>+VLOOKUP(BD_Capas[[#This Row],[idcapa]],Capas[],2,0)</f>
        <v>punto_de_interes_faro</v>
      </c>
      <c r="C1162" s="3">
        <v>13</v>
      </c>
      <c r="D1162" t="s">
        <v>255</v>
      </c>
      <c r="E1162" s="20">
        <v>1</v>
      </c>
      <c r="F1162" s="21" t="s">
        <v>14</v>
      </c>
      <c r="G1162" s="4">
        <v>6</v>
      </c>
      <c r="I1162" s="5"/>
      <c r="J1162" s="6"/>
    </row>
    <row r="1163" spans="1:10" x14ac:dyDescent="0.3">
      <c r="A1163" s="1" t="str">
        <f t="shared" si="57"/>
        <v>179</v>
      </c>
      <c r="B1163" t="str">
        <f>+VLOOKUP(BD_Capas[[#This Row],[idcapa]],Capas[],2,0)</f>
        <v>punto_de_interes_faro</v>
      </c>
      <c r="C1163" s="3">
        <v>14</v>
      </c>
      <c r="D1163" t="s">
        <v>256</v>
      </c>
      <c r="E1163" s="20"/>
      <c r="F1163" s="21"/>
      <c r="G1163" s="4"/>
      <c r="I1163" s="5"/>
      <c r="J1163" s="6"/>
    </row>
    <row r="1164" spans="1:10" x14ac:dyDescent="0.3">
      <c r="A1164" s="1" t="str">
        <f t="shared" si="57"/>
        <v>179</v>
      </c>
      <c r="B1164" t="str">
        <f>+VLOOKUP(BD_Capas[[#This Row],[idcapa]],Capas[],2,0)</f>
        <v>punto_de_interes_faro</v>
      </c>
      <c r="C1164" s="3">
        <v>15</v>
      </c>
      <c r="D1164" t="s">
        <v>1</v>
      </c>
      <c r="E1164" s="20"/>
      <c r="F1164" s="21"/>
      <c r="G1164" s="4"/>
      <c r="I1164" s="28"/>
      <c r="J1164" s="29"/>
    </row>
    <row r="1165" spans="1:10" x14ac:dyDescent="0.3">
      <c r="A1165" s="1" t="str">
        <f t="shared" si="57"/>
        <v>179</v>
      </c>
      <c r="B1165" t="str">
        <f>+VLOOKUP(BD_Capas[[#This Row],[idcapa]],Capas[],2,0)</f>
        <v>punto_de_interes_faro</v>
      </c>
      <c r="C1165" s="3">
        <v>16</v>
      </c>
      <c r="D1165" t="s">
        <v>5</v>
      </c>
      <c r="E1165" s="20"/>
      <c r="F1165" s="21"/>
      <c r="G1165" s="4"/>
      <c r="I1165" s="28"/>
      <c r="J1165" s="29"/>
    </row>
    <row r="1166" spans="1:10" x14ac:dyDescent="0.3">
      <c r="A1166" s="1" t="str">
        <f t="shared" si="57"/>
        <v>179</v>
      </c>
      <c r="B1166" t="str">
        <f>+VLOOKUP(BD_Capas[[#This Row],[idcapa]],Capas[],2,0)</f>
        <v>punto_de_interes_faro</v>
      </c>
      <c r="C1166" s="3">
        <v>17</v>
      </c>
      <c r="D1166" t="s">
        <v>19</v>
      </c>
      <c r="E1166" s="20">
        <v>1</v>
      </c>
      <c r="F1166" s="21" t="s">
        <v>19</v>
      </c>
      <c r="G1166" s="4">
        <v>2</v>
      </c>
      <c r="I1166" s="28"/>
      <c r="J1166" s="29"/>
    </row>
    <row r="1167" spans="1:10" x14ac:dyDescent="0.3">
      <c r="A1167" s="1" t="str">
        <f t="shared" si="57"/>
        <v>179</v>
      </c>
      <c r="B1167" t="str">
        <f>+VLOOKUP(BD_Capas[[#This Row],[idcapa]],Capas[],2,0)</f>
        <v>punto_de_interes_faro</v>
      </c>
      <c r="C1167" s="3">
        <v>18</v>
      </c>
      <c r="D1167" t="s">
        <v>28</v>
      </c>
      <c r="E1167" s="20">
        <v>1</v>
      </c>
      <c r="F1167" s="21" t="s">
        <v>28</v>
      </c>
      <c r="G1167" s="4">
        <v>1</v>
      </c>
      <c r="I1167" s="28"/>
      <c r="J1167" s="29"/>
    </row>
    <row r="1168" spans="1:10" x14ac:dyDescent="0.3">
      <c r="A1168" s="1" t="str">
        <f t="shared" si="57"/>
        <v>179</v>
      </c>
      <c r="B1168" t="str">
        <f>+VLOOKUP(BD_Capas[[#This Row],[idcapa]],Capas[],2,0)</f>
        <v>punto_de_interes_faro</v>
      </c>
      <c r="C1168" s="3">
        <v>19</v>
      </c>
      <c r="D1168" t="s">
        <v>257</v>
      </c>
      <c r="E1168" s="20"/>
      <c r="F1168" s="21"/>
      <c r="G1168" s="4"/>
      <c r="I1168" s="28"/>
      <c r="J1168" s="29"/>
    </row>
    <row r="1169" spans="1:10" x14ac:dyDescent="0.3">
      <c r="A1169" s="1" t="str">
        <f t="shared" si="57"/>
        <v>179</v>
      </c>
      <c r="B1169" t="str">
        <f>+VLOOKUP(BD_Capas[[#This Row],[idcapa]],Capas[],2,0)</f>
        <v>punto_de_interes_faro</v>
      </c>
      <c r="C1169" s="3">
        <v>20</v>
      </c>
      <c r="D1169" t="s">
        <v>258</v>
      </c>
      <c r="E1169" s="20"/>
      <c r="F1169" s="21"/>
      <c r="G1169" s="4"/>
      <c r="I1169" s="28"/>
      <c r="J1169" s="29"/>
    </row>
    <row r="1170" spans="1:10" x14ac:dyDescent="0.3">
      <c r="A1170" s="27" t="s">
        <v>432</v>
      </c>
      <c r="B1170" s="22" t="str">
        <f>+VLOOKUP(BD_Capas[[#This Row],[idcapa]],Capas[],2,0)</f>
        <v>turismo_-_destinos_ruinas</v>
      </c>
      <c r="C1170" s="26">
        <v>1</v>
      </c>
      <c r="D1170" s="22" t="s">
        <v>247</v>
      </c>
      <c r="E1170" s="20">
        <v>1</v>
      </c>
      <c r="F1170" s="21" t="str">
        <f>+BD_Capas[[#This Row],[descripcion_capa]]</f>
        <v>Turismo: Ruinas</v>
      </c>
      <c r="G1170" s="23">
        <v>7</v>
      </c>
      <c r="H1170" s="22" t="s">
        <v>1615</v>
      </c>
      <c r="I1170" s="24" t="str">
        <f>BD_Capas[[#This Row],[idcapa]]&amp;"-"&amp;BD_Capas[[#This Row],[posición_capa]]</f>
        <v>183-0</v>
      </c>
      <c r="J1170" s="25">
        <v>0</v>
      </c>
    </row>
    <row r="1171" spans="1:10" x14ac:dyDescent="0.3">
      <c r="A1171" s="1" t="str">
        <f t="shared" ref="A1171:A1189" si="58">+A1170</f>
        <v>183</v>
      </c>
      <c r="B1171" t="str">
        <f>+VLOOKUP(BD_Capas[[#This Row],[idcapa]],Capas[],2,0)</f>
        <v>turismo_-_destinos_ruinas</v>
      </c>
      <c r="C1171" s="3">
        <v>2</v>
      </c>
      <c r="D1171" t="s">
        <v>55</v>
      </c>
      <c r="E1171" s="20"/>
      <c r="F1171" s="21"/>
      <c r="G1171" s="4"/>
      <c r="I1171" s="5"/>
      <c r="J1171" s="6"/>
    </row>
    <row r="1172" spans="1:10" x14ac:dyDescent="0.3">
      <c r="A1172" s="1" t="str">
        <f t="shared" si="58"/>
        <v>183</v>
      </c>
      <c r="B1172" t="str">
        <f>+VLOOKUP(BD_Capas[[#This Row],[idcapa]],Capas[],2,0)</f>
        <v>turismo_-_destinos_ruinas</v>
      </c>
      <c r="C1172" s="3">
        <v>3</v>
      </c>
      <c r="D1172" t="s">
        <v>248</v>
      </c>
      <c r="E1172" s="20"/>
      <c r="F1172" s="21"/>
      <c r="G1172" s="4"/>
      <c r="I1172" s="5"/>
      <c r="J1172" s="6"/>
    </row>
    <row r="1173" spans="1:10" x14ac:dyDescent="0.3">
      <c r="A1173" s="1" t="str">
        <f t="shared" si="58"/>
        <v>183</v>
      </c>
      <c r="B1173" t="str">
        <f>+VLOOKUP(BD_Capas[[#This Row],[idcapa]],Capas[],2,0)</f>
        <v>turismo_-_destinos_ruinas</v>
      </c>
      <c r="C1173" s="3">
        <v>4</v>
      </c>
      <c r="D1173" t="s">
        <v>249</v>
      </c>
      <c r="E1173" s="20"/>
      <c r="F1173" s="21"/>
      <c r="G1173" s="4"/>
      <c r="I1173" s="5"/>
      <c r="J1173" s="6"/>
    </row>
    <row r="1174" spans="1:10" x14ac:dyDescent="0.3">
      <c r="A1174" s="1" t="str">
        <f t="shared" si="58"/>
        <v>183</v>
      </c>
      <c r="B1174" t="str">
        <f>+VLOOKUP(BD_Capas[[#This Row],[idcapa]],Capas[],2,0)</f>
        <v>turismo_-_destinos_ruinas</v>
      </c>
      <c r="C1174" s="3">
        <v>5</v>
      </c>
      <c r="D1174" t="s">
        <v>250</v>
      </c>
      <c r="E1174" s="20">
        <v>1</v>
      </c>
      <c r="F1174" s="21" t="s">
        <v>650</v>
      </c>
      <c r="G1174" s="4">
        <v>3</v>
      </c>
      <c r="H1174" t="str">
        <f>+H1170&amp;" - Detalle"</f>
        <v>Turismo: Ruinas - Detalle</v>
      </c>
      <c r="I1174" s="28" t="str">
        <f>BD_Capas[[#This Row],[idcapa]]&amp;"-"&amp;BD_Capas[[#This Row],[posición_capa]]</f>
        <v>183-1</v>
      </c>
      <c r="J1174" s="29">
        <v>1</v>
      </c>
    </row>
    <row r="1175" spans="1:10" x14ac:dyDescent="0.3">
      <c r="A1175" s="1" t="str">
        <f t="shared" si="58"/>
        <v>183</v>
      </c>
      <c r="B1175" t="str">
        <f>+VLOOKUP(BD_Capas[[#This Row],[idcapa]],Capas[],2,0)</f>
        <v>turismo_-_destinos_ruinas</v>
      </c>
      <c r="C1175" s="3">
        <v>6</v>
      </c>
      <c r="D1175" t="s">
        <v>251</v>
      </c>
      <c r="E1175" s="20"/>
      <c r="F1175" s="21"/>
      <c r="G1175" s="4"/>
      <c r="I1175" s="5"/>
      <c r="J1175" s="6"/>
    </row>
    <row r="1176" spans="1:10" x14ac:dyDescent="0.3">
      <c r="A1176" s="1" t="str">
        <f t="shared" si="58"/>
        <v>183</v>
      </c>
      <c r="B1176" t="str">
        <f>+VLOOKUP(BD_Capas[[#This Row],[idcapa]],Capas[],2,0)</f>
        <v>turismo_-_destinos_ruinas</v>
      </c>
      <c r="C1176" s="3">
        <v>7</v>
      </c>
      <c r="D1176" t="s">
        <v>252</v>
      </c>
      <c r="E1176" s="20"/>
      <c r="F1176" s="21"/>
      <c r="G1176" s="4"/>
      <c r="I1176" s="5"/>
      <c r="J1176" s="6"/>
    </row>
    <row r="1177" spans="1:10" x14ac:dyDescent="0.3">
      <c r="A1177" s="1" t="str">
        <f t="shared" si="58"/>
        <v>183</v>
      </c>
      <c r="B1177" t="str">
        <f>+VLOOKUP(BD_Capas[[#This Row],[idcapa]],Capas[],2,0)</f>
        <v>turismo_-_destinos_ruinas</v>
      </c>
      <c r="C1177" s="3">
        <v>8</v>
      </c>
      <c r="D1177" t="s">
        <v>2</v>
      </c>
      <c r="E1177" s="20"/>
      <c r="F1177" s="21"/>
      <c r="G1177" s="4"/>
      <c r="I1177" s="5"/>
      <c r="J1177" s="6"/>
    </row>
    <row r="1178" spans="1:10" x14ac:dyDescent="0.3">
      <c r="A1178" s="1" t="str">
        <f t="shared" si="58"/>
        <v>183</v>
      </c>
      <c r="B1178" t="str">
        <f>+VLOOKUP(BD_Capas[[#This Row],[idcapa]],Capas[],2,0)</f>
        <v>turismo_-_destinos_ruinas</v>
      </c>
      <c r="C1178" s="3">
        <v>9</v>
      </c>
      <c r="D1178" t="s">
        <v>253</v>
      </c>
      <c r="E1178" s="20">
        <v>1</v>
      </c>
      <c r="F1178" s="21" t="s">
        <v>12</v>
      </c>
      <c r="G1178" s="4">
        <v>4</v>
      </c>
      <c r="I1178" s="5"/>
      <c r="J1178" s="6"/>
    </row>
    <row r="1179" spans="1:10" x14ac:dyDescent="0.3">
      <c r="A1179" s="1" t="str">
        <f t="shared" si="58"/>
        <v>183</v>
      </c>
      <c r="B1179" t="str">
        <f>+VLOOKUP(BD_Capas[[#This Row],[idcapa]],Capas[],2,0)</f>
        <v>turismo_-_destinos_ruinas</v>
      </c>
      <c r="C1179" s="3">
        <v>10</v>
      </c>
      <c r="D1179" t="s">
        <v>3</v>
      </c>
      <c r="E1179" s="20"/>
      <c r="F1179" s="21"/>
      <c r="G1179" s="4"/>
      <c r="I1179" s="5"/>
      <c r="J1179" s="6"/>
    </row>
    <row r="1180" spans="1:10" x14ac:dyDescent="0.3">
      <c r="A1180" s="1" t="str">
        <f t="shared" si="58"/>
        <v>183</v>
      </c>
      <c r="B1180" t="str">
        <f>+VLOOKUP(BD_Capas[[#This Row],[idcapa]],Capas[],2,0)</f>
        <v>turismo_-_destinos_ruinas</v>
      </c>
      <c r="C1180" s="3">
        <v>11</v>
      </c>
      <c r="D1180" t="s">
        <v>254</v>
      </c>
      <c r="E1180" s="20">
        <v>1</v>
      </c>
      <c r="F1180" s="21" t="s">
        <v>13</v>
      </c>
      <c r="G1180" s="4">
        <v>5</v>
      </c>
      <c r="I1180" s="5"/>
      <c r="J1180" s="6"/>
    </row>
    <row r="1181" spans="1:10" x14ac:dyDescent="0.3">
      <c r="A1181" s="1" t="str">
        <f t="shared" si="58"/>
        <v>183</v>
      </c>
      <c r="B1181" t="str">
        <f>+VLOOKUP(BD_Capas[[#This Row],[idcapa]],Capas[],2,0)</f>
        <v>turismo_-_destinos_ruinas</v>
      </c>
      <c r="C1181" s="3">
        <v>12</v>
      </c>
      <c r="D1181" t="s">
        <v>4</v>
      </c>
      <c r="E1181" s="20"/>
      <c r="F1181" s="21"/>
      <c r="G1181" s="4"/>
      <c r="I1181" s="5"/>
      <c r="J1181" s="6"/>
    </row>
    <row r="1182" spans="1:10" x14ac:dyDescent="0.3">
      <c r="A1182" s="1" t="str">
        <f t="shared" si="58"/>
        <v>183</v>
      </c>
      <c r="B1182" t="str">
        <f>+VLOOKUP(BD_Capas[[#This Row],[idcapa]],Capas[],2,0)</f>
        <v>turismo_-_destinos_ruinas</v>
      </c>
      <c r="C1182" s="3">
        <v>13</v>
      </c>
      <c r="D1182" t="s">
        <v>255</v>
      </c>
      <c r="E1182" s="20">
        <v>1</v>
      </c>
      <c r="F1182" s="21" t="s">
        <v>14</v>
      </c>
      <c r="G1182" s="4">
        <v>6</v>
      </c>
      <c r="I1182" s="5"/>
      <c r="J1182" s="6"/>
    </row>
    <row r="1183" spans="1:10" x14ac:dyDescent="0.3">
      <c r="A1183" s="1" t="str">
        <f t="shared" si="58"/>
        <v>183</v>
      </c>
      <c r="B1183" t="str">
        <f>+VLOOKUP(BD_Capas[[#This Row],[idcapa]],Capas[],2,0)</f>
        <v>turismo_-_destinos_ruinas</v>
      </c>
      <c r="C1183" s="3">
        <v>14</v>
      </c>
      <c r="D1183" t="s">
        <v>256</v>
      </c>
      <c r="E1183" s="20"/>
      <c r="F1183" s="21"/>
      <c r="G1183" s="4"/>
      <c r="I1183" s="5"/>
      <c r="J1183" s="6"/>
    </row>
    <row r="1184" spans="1:10" x14ac:dyDescent="0.3">
      <c r="A1184" s="1" t="str">
        <f t="shared" si="58"/>
        <v>183</v>
      </c>
      <c r="B1184" t="str">
        <f>+VLOOKUP(BD_Capas[[#This Row],[idcapa]],Capas[],2,0)</f>
        <v>turismo_-_destinos_ruinas</v>
      </c>
      <c r="C1184" s="3">
        <v>15</v>
      </c>
      <c r="D1184" t="s">
        <v>1</v>
      </c>
      <c r="E1184" s="20"/>
      <c r="F1184" s="21"/>
      <c r="G1184" s="4"/>
      <c r="I1184" s="28"/>
      <c r="J1184" s="29"/>
    </row>
    <row r="1185" spans="1:10" x14ac:dyDescent="0.3">
      <c r="A1185" s="1" t="str">
        <f t="shared" si="58"/>
        <v>183</v>
      </c>
      <c r="B1185" t="str">
        <f>+VLOOKUP(BD_Capas[[#This Row],[idcapa]],Capas[],2,0)</f>
        <v>turismo_-_destinos_ruinas</v>
      </c>
      <c r="C1185" s="3">
        <v>16</v>
      </c>
      <c r="D1185" t="s">
        <v>5</v>
      </c>
      <c r="E1185" s="20"/>
      <c r="F1185" s="21"/>
      <c r="G1185" s="4"/>
      <c r="I1185" s="28"/>
      <c r="J1185" s="29"/>
    </row>
    <row r="1186" spans="1:10" x14ac:dyDescent="0.3">
      <c r="A1186" s="1" t="str">
        <f t="shared" si="58"/>
        <v>183</v>
      </c>
      <c r="B1186" t="str">
        <f>+VLOOKUP(BD_Capas[[#This Row],[idcapa]],Capas[],2,0)</f>
        <v>turismo_-_destinos_ruinas</v>
      </c>
      <c r="C1186" s="3">
        <v>17</v>
      </c>
      <c r="D1186" t="s">
        <v>19</v>
      </c>
      <c r="E1186" s="20">
        <v>1</v>
      </c>
      <c r="F1186" s="21" t="s">
        <v>19</v>
      </c>
      <c r="G1186" s="4">
        <v>2</v>
      </c>
      <c r="I1186" s="28"/>
      <c r="J1186" s="29"/>
    </row>
    <row r="1187" spans="1:10" x14ac:dyDescent="0.3">
      <c r="A1187" s="1" t="str">
        <f t="shared" si="58"/>
        <v>183</v>
      </c>
      <c r="B1187" t="str">
        <f>+VLOOKUP(BD_Capas[[#This Row],[idcapa]],Capas[],2,0)</f>
        <v>turismo_-_destinos_ruinas</v>
      </c>
      <c r="C1187" s="3">
        <v>18</v>
      </c>
      <c r="D1187" t="s">
        <v>28</v>
      </c>
      <c r="E1187" s="20">
        <v>1</v>
      </c>
      <c r="F1187" s="21" t="s">
        <v>28</v>
      </c>
      <c r="G1187" s="4">
        <v>1</v>
      </c>
      <c r="I1187" s="28"/>
      <c r="J1187" s="29"/>
    </row>
    <row r="1188" spans="1:10" x14ac:dyDescent="0.3">
      <c r="A1188" s="1" t="str">
        <f t="shared" si="58"/>
        <v>183</v>
      </c>
      <c r="B1188" t="str">
        <f>+VLOOKUP(BD_Capas[[#This Row],[idcapa]],Capas[],2,0)</f>
        <v>turismo_-_destinos_ruinas</v>
      </c>
      <c r="C1188" s="3">
        <v>19</v>
      </c>
      <c r="D1188" t="s">
        <v>257</v>
      </c>
      <c r="E1188" s="20"/>
      <c r="F1188" s="21"/>
      <c r="G1188" s="4"/>
      <c r="I1188" s="28"/>
      <c r="J1188" s="29"/>
    </row>
    <row r="1189" spans="1:10" x14ac:dyDescent="0.3">
      <c r="A1189" s="1" t="str">
        <f t="shared" si="58"/>
        <v>183</v>
      </c>
      <c r="B1189" t="str">
        <f>+VLOOKUP(BD_Capas[[#This Row],[idcapa]],Capas[],2,0)</f>
        <v>turismo_-_destinos_ruinas</v>
      </c>
      <c r="C1189" s="3">
        <v>20</v>
      </c>
      <c r="D1189" t="s">
        <v>258</v>
      </c>
      <c r="E1189" s="20"/>
      <c r="F1189" s="21"/>
      <c r="G1189" s="4"/>
      <c r="I1189" s="28"/>
      <c r="J1189" s="29"/>
    </row>
    <row r="1190" spans="1:10" x14ac:dyDescent="0.3">
      <c r="A1190" s="27" t="s">
        <v>433</v>
      </c>
      <c r="B1190" s="22" t="str">
        <f>+VLOOKUP(BD_Capas[[#This Row],[idcapa]],Capas[],2,0)</f>
        <v>turismo_-_destinos_mirador</v>
      </c>
      <c r="C1190" s="26">
        <v>1</v>
      </c>
      <c r="D1190" s="22" t="s">
        <v>247</v>
      </c>
      <c r="E1190" s="20">
        <v>1</v>
      </c>
      <c r="F1190" s="21" t="str">
        <f>+BD_Capas[[#This Row],[descripcion_capa]]</f>
        <v>Turismo: Mirador</v>
      </c>
      <c r="G1190" s="23">
        <v>7</v>
      </c>
      <c r="H1190" s="22" t="s">
        <v>1616</v>
      </c>
      <c r="I1190" s="24" t="str">
        <f>BD_Capas[[#This Row],[idcapa]]&amp;"-"&amp;BD_Capas[[#This Row],[posición_capa]]</f>
        <v>184-0</v>
      </c>
      <c r="J1190" s="25">
        <v>0</v>
      </c>
    </row>
    <row r="1191" spans="1:10" x14ac:dyDescent="0.3">
      <c r="A1191" s="1" t="str">
        <f t="shared" ref="A1191:A1209" si="59">+A1190</f>
        <v>184</v>
      </c>
      <c r="B1191" t="str">
        <f>+VLOOKUP(BD_Capas[[#This Row],[idcapa]],Capas[],2,0)</f>
        <v>turismo_-_destinos_mirador</v>
      </c>
      <c r="C1191" s="3">
        <v>2</v>
      </c>
      <c r="D1191" t="s">
        <v>55</v>
      </c>
      <c r="E1191" s="20"/>
      <c r="F1191" s="21"/>
      <c r="G1191" s="4"/>
      <c r="I1191" s="5"/>
      <c r="J1191" s="6"/>
    </row>
    <row r="1192" spans="1:10" x14ac:dyDescent="0.3">
      <c r="A1192" s="1" t="str">
        <f t="shared" si="59"/>
        <v>184</v>
      </c>
      <c r="B1192" t="str">
        <f>+VLOOKUP(BD_Capas[[#This Row],[idcapa]],Capas[],2,0)</f>
        <v>turismo_-_destinos_mirador</v>
      </c>
      <c r="C1192" s="3">
        <v>3</v>
      </c>
      <c r="D1192" t="s">
        <v>248</v>
      </c>
      <c r="E1192" s="20"/>
      <c r="F1192" s="21"/>
      <c r="G1192" s="4"/>
      <c r="I1192" s="5"/>
      <c r="J1192" s="6"/>
    </row>
    <row r="1193" spans="1:10" x14ac:dyDescent="0.3">
      <c r="A1193" s="1" t="str">
        <f t="shared" si="59"/>
        <v>184</v>
      </c>
      <c r="B1193" t="str">
        <f>+VLOOKUP(BD_Capas[[#This Row],[idcapa]],Capas[],2,0)</f>
        <v>turismo_-_destinos_mirador</v>
      </c>
      <c r="C1193" s="3">
        <v>4</v>
      </c>
      <c r="D1193" t="s">
        <v>249</v>
      </c>
      <c r="E1193" s="20"/>
      <c r="F1193" s="21"/>
      <c r="G1193" s="4"/>
      <c r="I1193" s="5"/>
      <c r="J1193" s="6"/>
    </row>
    <row r="1194" spans="1:10" x14ac:dyDescent="0.3">
      <c r="A1194" s="1" t="str">
        <f t="shared" si="59"/>
        <v>184</v>
      </c>
      <c r="B1194" t="str">
        <f>+VLOOKUP(BD_Capas[[#This Row],[idcapa]],Capas[],2,0)</f>
        <v>turismo_-_destinos_mirador</v>
      </c>
      <c r="C1194" s="3">
        <v>5</v>
      </c>
      <c r="D1194" t="s">
        <v>250</v>
      </c>
      <c r="E1194" s="20">
        <v>1</v>
      </c>
      <c r="F1194" s="21" t="s">
        <v>650</v>
      </c>
      <c r="G1194" s="4">
        <v>3</v>
      </c>
      <c r="H1194" t="str">
        <f>+H1190&amp;" - Detalle"</f>
        <v>Turismo: Mirador - Detalle</v>
      </c>
      <c r="I1194" s="28" t="str">
        <f>BD_Capas[[#This Row],[idcapa]]&amp;"-"&amp;BD_Capas[[#This Row],[posición_capa]]</f>
        <v>184-1</v>
      </c>
      <c r="J1194" s="29">
        <v>1</v>
      </c>
    </row>
    <row r="1195" spans="1:10" x14ac:dyDescent="0.3">
      <c r="A1195" s="1" t="str">
        <f t="shared" si="59"/>
        <v>184</v>
      </c>
      <c r="B1195" t="str">
        <f>+VLOOKUP(BD_Capas[[#This Row],[idcapa]],Capas[],2,0)</f>
        <v>turismo_-_destinos_mirador</v>
      </c>
      <c r="C1195" s="3">
        <v>6</v>
      </c>
      <c r="D1195" t="s">
        <v>251</v>
      </c>
      <c r="E1195" s="20"/>
      <c r="F1195" s="21"/>
      <c r="G1195" s="4"/>
      <c r="I1195" s="5"/>
      <c r="J1195" s="6"/>
    </row>
    <row r="1196" spans="1:10" x14ac:dyDescent="0.3">
      <c r="A1196" s="1" t="str">
        <f t="shared" si="59"/>
        <v>184</v>
      </c>
      <c r="B1196" t="str">
        <f>+VLOOKUP(BD_Capas[[#This Row],[idcapa]],Capas[],2,0)</f>
        <v>turismo_-_destinos_mirador</v>
      </c>
      <c r="C1196" s="3">
        <v>7</v>
      </c>
      <c r="D1196" t="s">
        <v>252</v>
      </c>
      <c r="E1196" s="20"/>
      <c r="F1196" s="21"/>
      <c r="G1196" s="4"/>
      <c r="I1196" s="5"/>
      <c r="J1196" s="6"/>
    </row>
    <row r="1197" spans="1:10" x14ac:dyDescent="0.3">
      <c r="A1197" s="1" t="str">
        <f t="shared" si="59"/>
        <v>184</v>
      </c>
      <c r="B1197" t="str">
        <f>+VLOOKUP(BD_Capas[[#This Row],[idcapa]],Capas[],2,0)</f>
        <v>turismo_-_destinos_mirador</v>
      </c>
      <c r="C1197" s="3">
        <v>8</v>
      </c>
      <c r="D1197" t="s">
        <v>2</v>
      </c>
      <c r="E1197" s="20"/>
      <c r="F1197" s="21"/>
      <c r="G1197" s="4"/>
      <c r="I1197" s="5"/>
      <c r="J1197" s="6"/>
    </row>
    <row r="1198" spans="1:10" x14ac:dyDescent="0.3">
      <c r="A1198" s="1" t="str">
        <f t="shared" si="59"/>
        <v>184</v>
      </c>
      <c r="B1198" t="str">
        <f>+VLOOKUP(BD_Capas[[#This Row],[idcapa]],Capas[],2,0)</f>
        <v>turismo_-_destinos_mirador</v>
      </c>
      <c r="C1198" s="3">
        <v>9</v>
      </c>
      <c r="D1198" t="s">
        <v>253</v>
      </c>
      <c r="E1198" s="20">
        <v>1</v>
      </c>
      <c r="F1198" s="21" t="s">
        <v>12</v>
      </c>
      <c r="G1198" s="4">
        <v>4</v>
      </c>
      <c r="I1198" s="5"/>
      <c r="J1198" s="6"/>
    </row>
    <row r="1199" spans="1:10" x14ac:dyDescent="0.3">
      <c r="A1199" s="1" t="str">
        <f t="shared" si="59"/>
        <v>184</v>
      </c>
      <c r="B1199" t="str">
        <f>+VLOOKUP(BD_Capas[[#This Row],[idcapa]],Capas[],2,0)</f>
        <v>turismo_-_destinos_mirador</v>
      </c>
      <c r="C1199" s="3">
        <v>10</v>
      </c>
      <c r="D1199" t="s">
        <v>3</v>
      </c>
      <c r="E1199" s="20"/>
      <c r="F1199" s="21"/>
      <c r="G1199" s="4"/>
      <c r="I1199" s="5"/>
      <c r="J1199" s="6"/>
    </row>
    <row r="1200" spans="1:10" x14ac:dyDescent="0.3">
      <c r="A1200" s="1" t="str">
        <f t="shared" si="59"/>
        <v>184</v>
      </c>
      <c r="B1200" t="str">
        <f>+VLOOKUP(BD_Capas[[#This Row],[idcapa]],Capas[],2,0)</f>
        <v>turismo_-_destinos_mirador</v>
      </c>
      <c r="C1200" s="3">
        <v>11</v>
      </c>
      <c r="D1200" t="s">
        <v>254</v>
      </c>
      <c r="E1200" s="20">
        <v>1</v>
      </c>
      <c r="F1200" s="21" t="s">
        <v>13</v>
      </c>
      <c r="G1200" s="4">
        <v>5</v>
      </c>
      <c r="I1200" s="5"/>
      <c r="J1200" s="6"/>
    </row>
    <row r="1201" spans="1:10" x14ac:dyDescent="0.3">
      <c r="A1201" s="1" t="str">
        <f t="shared" si="59"/>
        <v>184</v>
      </c>
      <c r="B1201" t="str">
        <f>+VLOOKUP(BD_Capas[[#This Row],[idcapa]],Capas[],2,0)</f>
        <v>turismo_-_destinos_mirador</v>
      </c>
      <c r="C1201" s="3">
        <v>12</v>
      </c>
      <c r="D1201" t="s">
        <v>4</v>
      </c>
      <c r="E1201" s="20"/>
      <c r="F1201" s="21"/>
      <c r="G1201" s="4"/>
      <c r="I1201" s="5"/>
      <c r="J1201" s="6"/>
    </row>
    <row r="1202" spans="1:10" x14ac:dyDescent="0.3">
      <c r="A1202" s="1" t="str">
        <f t="shared" si="59"/>
        <v>184</v>
      </c>
      <c r="B1202" t="str">
        <f>+VLOOKUP(BD_Capas[[#This Row],[idcapa]],Capas[],2,0)</f>
        <v>turismo_-_destinos_mirador</v>
      </c>
      <c r="C1202" s="3">
        <v>13</v>
      </c>
      <c r="D1202" t="s">
        <v>255</v>
      </c>
      <c r="E1202" s="20">
        <v>1</v>
      </c>
      <c r="F1202" s="21" t="s">
        <v>14</v>
      </c>
      <c r="G1202" s="4">
        <v>6</v>
      </c>
      <c r="I1202" s="5"/>
      <c r="J1202" s="6"/>
    </row>
    <row r="1203" spans="1:10" x14ac:dyDescent="0.3">
      <c r="A1203" s="1" t="str">
        <f t="shared" si="59"/>
        <v>184</v>
      </c>
      <c r="B1203" t="str">
        <f>+VLOOKUP(BD_Capas[[#This Row],[idcapa]],Capas[],2,0)</f>
        <v>turismo_-_destinos_mirador</v>
      </c>
      <c r="C1203" s="3">
        <v>14</v>
      </c>
      <c r="D1203" t="s">
        <v>256</v>
      </c>
      <c r="E1203" s="20"/>
      <c r="F1203" s="21"/>
      <c r="G1203" s="4"/>
      <c r="I1203" s="5"/>
      <c r="J1203" s="6"/>
    </row>
    <row r="1204" spans="1:10" x14ac:dyDescent="0.3">
      <c r="A1204" s="1" t="str">
        <f t="shared" si="59"/>
        <v>184</v>
      </c>
      <c r="B1204" t="str">
        <f>+VLOOKUP(BD_Capas[[#This Row],[idcapa]],Capas[],2,0)</f>
        <v>turismo_-_destinos_mirador</v>
      </c>
      <c r="C1204" s="3">
        <v>15</v>
      </c>
      <c r="D1204" t="s">
        <v>1</v>
      </c>
      <c r="E1204" s="20"/>
      <c r="F1204" s="21"/>
      <c r="G1204" s="4"/>
      <c r="I1204" s="28"/>
      <c r="J1204" s="29"/>
    </row>
    <row r="1205" spans="1:10" x14ac:dyDescent="0.3">
      <c r="A1205" s="1" t="str">
        <f t="shared" si="59"/>
        <v>184</v>
      </c>
      <c r="B1205" t="str">
        <f>+VLOOKUP(BD_Capas[[#This Row],[idcapa]],Capas[],2,0)</f>
        <v>turismo_-_destinos_mirador</v>
      </c>
      <c r="C1205" s="3">
        <v>16</v>
      </c>
      <c r="D1205" t="s">
        <v>5</v>
      </c>
      <c r="E1205" s="20"/>
      <c r="F1205" s="21"/>
      <c r="G1205" s="4"/>
      <c r="I1205" s="28"/>
      <c r="J1205" s="29"/>
    </row>
    <row r="1206" spans="1:10" x14ac:dyDescent="0.3">
      <c r="A1206" s="1" t="str">
        <f t="shared" si="59"/>
        <v>184</v>
      </c>
      <c r="B1206" t="str">
        <f>+VLOOKUP(BD_Capas[[#This Row],[idcapa]],Capas[],2,0)</f>
        <v>turismo_-_destinos_mirador</v>
      </c>
      <c r="C1206" s="3">
        <v>17</v>
      </c>
      <c r="D1206" t="s">
        <v>19</v>
      </c>
      <c r="E1206" s="20">
        <v>1</v>
      </c>
      <c r="F1206" s="21" t="s">
        <v>19</v>
      </c>
      <c r="G1206" s="4">
        <v>2</v>
      </c>
      <c r="I1206" s="28"/>
      <c r="J1206" s="29"/>
    </row>
    <row r="1207" spans="1:10" x14ac:dyDescent="0.3">
      <c r="A1207" s="1" t="str">
        <f t="shared" si="59"/>
        <v>184</v>
      </c>
      <c r="B1207" t="str">
        <f>+VLOOKUP(BD_Capas[[#This Row],[idcapa]],Capas[],2,0)</f>
        <v>turismo_-_destinos_mirador</v>
      </c>
      <c r="C1207" s="3">
        <v>18</v>
      </c>
      <c r="D1207" t="s">
        <v>28</v>
      </c>
      <c r="E1207" s="20">
        <v>1</v>
      </c>
      <c r="F1207" s="21" t="s">
        <v>28</v>
      </c>
      <c r="G1207" s="4">
        <v>1</v>
      </c>
      <c r="I1207" s="28"/>
      <c r="J1207" s="29"/>
    </row>
    <row r="1208" spans="1:10" x14ac:dyDescent="0.3">
      <c r="A1208" s="1" t="str">
        <f t="shared" si="59"/>
        <v>184</v>
      </c>
      <c r="B1208" t="str">
        <f>+VLOOKUP(BD_Capas[[#This Row],[idcapa]],Capas[],2,0)</f>
        <v>turismo_-_destinos_mirador</v>
      </c>
      <c r="C1208" s="3">
        <v>19</v>
      </c>
      <c r="D1208" t="s">
        <v>257</v>
      </c>
      <c r="E1208" s="20"/>
      <c r="F1208" s="21"/>
      <c r="G1208" s="4"/>
      <c r="I1208" s="28"/>
      <c r="J1208" s="29"/>
    </row>
    <row r="1209" spans="1:10" x14ac:dyDescent="0.3">
      <c r="A1209" s="1" t="str">
        <f t="shared" si="59"/>
        <v>184</v>
      </c>
      <c r="B1209" t="str">
        <f>+VLOOKUP(BD_Capas[[#This Row],[idcapa]],Capas[],2,0)</f>
        <v>turismo_-_destinos_mirador</v>
      </c>
      <c r="C1209" s="3">
        <v>20</v>
      </c>
      <c r="D1209" t="s">
        <v>258</v>
      </c>
      <c r="E1209" s="20"/>
      <c r="F1209" s="21"/>
      <c r="G1209" s="4"/>
      <c r="I1209" s="28"/>
      <c r="J1209" s="29"/>
    </row>
    <row r="1210" spans="1:10" x14ac:dyDescent="0.3">
      <c r="A1210" s="27" t="s">
        <v>434</v>
      </c>
      <c r="B1210" s="22" t="str">
        <f>+VLOOKUP(BD_Capas[[#This Row],[idcapa]],Capas[],2,0)</f>
        <v>alojamiento_camping</v>
      </c>
      <c r="C1210" s="26">
        <v>1</v>
      </c>
      <c r="D1210" s="22" t="s">
        <v>247</v>
      </c>
      <c r="E1210" s="20">
        <v>1</v>
      </c>
      <c r="F1210" s="21" t="str">
        <f>+BD_Capas[[#This Row],[descripcion_capa]]</f>
        <v>Alojamiento: Camping</v>
      </c>
      <c r="G1210" s="23">
        <v>7</v>
      </c>
      <c r="H1210" s="22" t="s">
        <v>1617</v>
      </c>
      <c r="I1210" s="24" t="str">
        <f>BD_Capas[[#This Row],[idcapa]]&amp;"-"&amp;BD_Capas[[#This Row],[posición_capa]]</f>
        <v>185-0</v>
      </c>
      <c r="J1210" s="25">
        <v>0</v>
      </c>
    </row>
    <row r="1211" spans="1:10" x14ac:dyDescent="0.3">
      <c r="A1211" s="1" t="str">
        <f t="shared" ref="A1211:A1229" si="60">+A1210</f>
        <v>185</v>
      </c>
      <c r="B1211" t="str">
        <f>+VLOOKUP(BD_Capas[[#This Row],[idcapa]],Capas[],2,0)</f>
        <v>alojamiento_camping</v>
      </c>
      <c r="C1211" s="3">
        <v>2</v>
      </c>
      <c r="D1211" t="s">
        <v>55</v>
      </c>
      <c r="E1211" s="20"/>
      <c r="F1211" s="21"/>
      <c r="G1211" s="4"/>
      <c r="I1211" s="5"/>
      <c r="J1211" s="6"/>
    </row>
    <row r="1212" spans="1:10" x14ac:dyDescent="0.3">
      <c r="A1212" s="1" t="str">
        <f t="shared" si="60"/>
        <v>185</v>
      </c>
      <c r="B1212" t="str">
        <f>+VLOOKUP(BD_Capas[[#This Row],[idcapa]],Capas[],2,0)</f>
        <v>alojamiento_camping</v>
      </c>
      <c r="C1212" s="3">
        <v>3</v>
      </c>
      <c r="D1212" t="s">
        <v>248</v>
      </c>
      <c r="E1212" s="20"/>
      <c r="F1212" s="21"/>
      <c r="G1212" s="4"/>
      <c r="I1212" s="5"/>
      <c r="J1212" s="6"/>
    </row>
    <row r="1213" spans="1:10" x14ac:dyDescent="0.3">
      <c r="A1213" s="1" t="str">
        <f t="shared" si="60"/>
        <v>185</v>
      </c>
      <c r="B1213" t="str">
        <f>+VLOOKUP(BD_Capas[[#This Row],[idcapa]],Capas[],2,0)</f>
        <v>alojamiento_camping</v>
      </c>
      <c r="C1213" s="3">
        <v>4</v>
      </c>
      <c r="D1213" t="s">
        <v>249</v>
      </c>
      <c r="E1213" s="20"/>
      <c r="F1213" s="21"/>
      <c r="G1213" s="4"/>
      <c r="I1213" s="5"/>
      <c r="J1213" s="6"/>
    </row>
    <row r="1214" spans="1:10" x14ac:dyDescent="0.3">
      <c r="A1214" s="1" t="str">
        <f t="shared" si="60"/>
        <v>185</v>
      </c>
      <c r="B1214" t="str">
        <f>+VLOOKUP(BD_Capas[[#This Row],[idcapa]],Capas[],2,0)</f>
        <v>alojamiento_camping</v>
      </c>
      <c r="C1214" s="3">
        <v>5</v>
      </c>
      <c r="D1214" t="s">
        <v>250</v>
      </c>
      <c r="E1214" s="20">
        <v>1</v>
      </c>
      <c r="F1214" s="21" t="s">
        <v>650</v>
      </c>
      <c r="G1214" s="4">
        <v>3</v>
      </c>
      <c r="H1214" t="str">
        <f>+H1210&amp;" - Detalle"</f>
        <v>Alojamiento: Camping - Detalle</v>
      </c>
      <c r="I1214" s="28" t="str">
        <f>BD_Capas[[#This Row],[idcapa]]&amp;"-"&amp;BD_Capas[[#This Row],[posición_capa]]</f>
        <v>185-1</v>
      </c>
      <c r="J1214" s="29">
        <v>1</v>
      </c>
    </row>
    <row r="1215" spans="1:10" x14ac:dyDescent="0.3">
      <c r="A1215" s="1" t="str">
        <f t="shared" si="60"/>
        <v>185</v>
      </c>
      <c r="B1215" t="str">
        <f>+VLOOKUP(BD_Capas[[#This Row],[idcapa]],Capas[],2,0)</f>
        <v>alojamiento_camping</v>
      </c>
      <c r="C1215" s="3">
        <v>6</v>
      </c>
      <c r="D1215" t="s">
        <v>251</v>
      </c>
      <c r="E1215" s="20"/>
      <c r="F1215" s="21"/>
      <c r="G1215" s="4"/>
      <c r="I1215" s="5"/>
      <c r="J1215" s="6"/>
    </row>
    <row r="1216" spans="1:10" x14ac:dyDescent="0.3">
      <c r="A1216" s="1" t="str">
        <f t="shared" si="60"/>
        <v>185</v>
      </c>
      <c r="B1216" t="str">
        <f>+VLOOKUP(BD_Capas[[#This Row],[idcapa]],Capas[],2,0)</f>
        <v>alojamiento_camping</v>
      </c>
      <c r="C1216" s="3">
        <v>7</v>
      </c>
      <c r="D1216" t="s">
        <v>252</v>
      </c>
      <c r="E1216" s="20"/>
      <c r="F1216" s="21"/>
      <c r="G1216" s="4"/>
      <c r="I1216" s="5"/>
      <c r="J1216" s="6"/>
    </row>
    <row r="1217" spans="1:10" x14ac:dyDescent="0.3">
      <c r="A1217" s="1" t="str">
        <f t="shared" si="60"/>
        <v>185</v>
      </c>
      <c r="B1217" t="str">
        <f>+VLOOKUP(BD_Capas[[#This Row],[idcapa]],Capas[],2,0)</f>
        <v>alojamiento_camping</v>
      </c>
      <c r="C1217" s="3">
        <v>8</v>
      </c>
      <c r="D1217" t="s">
        <v>2</v>
      </c>
      <c r="E1217" s="20"/>
      <c r="F1217" s="21"/>
      <c r="G1217" s="4"/>
      <c r="I1217" s="5"/>
      <c r="J1217" s="6"/>
    </row>
    <row r="1218" spans="1:10" x14ac:dyDescent="0.3">
      <c r="A1218" s="1" t="str">
        <f t="shared" si="60"/>
        <v>185</v>
      </c>
      <c r="B1218" t="str">
        <f>+VLOOKUP(BD_Capas[[#This Row],[idcapa]],Capas[],2,0)</f>
        <v>alojamiento_camping</v>
      </c>
      <c r="C1218" s="3">
        <v>9</v>
      </c>
      <c r="D1218" t="s">
        <v>253</v>
      </c>
      <c r="E1218" s="20">
        <v>1</v>
      </c>
      <c r="F1218" s="21" t="s">
        <v>12</v>
      </c>
      <c r="G1218" s="4">
        <v>4</v>
      </c>
      <c r="I1218" s="5"/>
      <c r="J1218" s="6"/>
    </row>
    <row r="1219" spans="1:10" x14ac:dyDescent="0.3">
      <c r="A1219" s="1" t="str">
        <f t="shared" si="60"/>
        <v>185</v>
      </c>
      <c r="B1219" t="str">
        <f>+VLOOKUP(BD_Capas[[#This Row],[idcapa]],Capas[],2,0)</f>
        <v>alojamiento_camping</v>
      </c>
      <c r="C1219" s="3">
        <v>10</v>
      </c>
      <c r="D1219" t="s">
        <v>3</v>
      </c>
      <c r="E1219" s="20"/>
      <c r="F1219" s="21"/>
      <c r="G1219" s="4"/>
      <c r="I1219" s="5"/>
      <c r="J1219" s="6"/>
    </row>
    <row r="1220" spans="1:10" x14ac:dyDescent="0.3">
      <c r="A1220" s="1" t="str">
        <f t="shared" si="60"/>
        <v>185</v>
      </c>
      <c r="B1220" t="str">
        <f>+VLOOKUP(BD_Capas[[#This Row],[idcapa]],Capas[],2,0)</f>
        <v>alojamiento_camping</v>
      </c>
      <c r="C1220" s="3">
        <v>11</v>
      </c>
      <c r="D1220" t="s">
        <v>254</v>
      </c>
      <c r="E1220" s="20">
        <v>1</v>
      </c>
      <c r="F1220" s="21" t="s">
        <v>13</v>
      </c>
      <c r="G1220" s="4">
        <v>5</v>
      </c>
      <c r="I1220" s="5"/>
      <c r="J1220" s="6"/>
    </row>
    <row r="1221" spans="1:10" x14ac:dyDescent="0.3">
      <c r="A1221" s="1" t="str">
        <f t="shared" si="60"/>
        <v>185</v>
      </c>
      <c r="B1221" t="str">
        <f>+VLOOKUP(BD_Capas[[#This Row],[idcapa]],Capas[],2,0)</f>
        <v>alojamiento_camping</v>
      </c>
      <c r="C1221" s="3">
        <v>12</v>
      </c>
      <c r="D1221" t="s">
        <v>4</v>
      </c>
      <c r="E1221" s="20"/>
      <c r="F1221" s="21"/>
      <c r="G1221" s="4"/>
      <c r="I1221" s="5"/>
      <c r="J1221" s="6"/>
    </row>
    <row r="1222" spans="1:10" x14ac:dyDescent="0.3">
      <c r="A1222" s="1" t="str">
        <f t="shared" si="60"/>
        <v>185</v>
      </c>
      <c r="B1222" t="str">
        <f>+VLOOKUP(BD_Capas[[#This Row],[idcapa]],Capas[],2,0)</f>
        <v>alojamiento_camping</v>
      </c>
      <c r="C1222" s="3">
        <v>13</v>
      </c>
      <c r="D1222" t="s">
        <v>255</v>
      </c>
      <c r="E1222" s="20">
        <v>1</v>
      </c>
      <c r="F1222" s="21" t="s">
        <v>14</v>
      </c>
      <c r="G1222" s="4">
        <v>6</v>
      </c>
      <c r="I1222" s="5"/>
      <c r="J1222" s="6"/>
    </row>
    <row r="1223" spans="1:10" x14ac:dyDescent="0.3">
      <c r="A1223" s="1" t="str">
        <f t="shared" si="60"/>
        <v>185</v>
      </c>
      <c r="B1223" t="str">
        <f>+VLOOKUP(BD_Capas[[#This Row],[idcapa]],Capas[],2,0)</f>
        <v>alojamiento_camping</v>
      </c>
      <c r="C1223" s="3">
        <v>14</v>
      </c>
      <c r="D1223" t="s">
        <v>256</v>
      </c>
      <c r="E1223" s="20"/>
      <c r="F1223" s="21"/>
      <c r="G1223" s="4"/>
      <c r="I1223" s="5"/>
      <c r="J1223" s="6"/>
    </row>
    <row r="1224" spans="1:10" x14ac:dyDescent="0.3">
      <c r="A1224" s="1" t="str">
        <f t="shared" si="60"/>
        <v>185</v>
      </c>
      <c r="B1224" t="str">
        <f>+VLOOKUP(BD_Capas[[#This Row],[idcapa]],Capas[],2,0)</f>
        <v>alojamiento_camping</v>
      </c>
      <c r="C1224" s="3">
        <v>15</v>
      </c>
      <c r="D1224" t="s">
        <v>1</v>
      </c>
      <c r="E1224" s="20"/>
      <c r="F1224" s="21"/>
      <c r="G1224" s="4"/>
      <c r="I1224" s="28"/>
      <c r="J1224" s="29"/>
    </row>
    <row r="1225" spans="1:10" x14ac:dyDescent="0.3">
      <c r="A1225" s="1" t="str">
        <f t="shared" si="60"/>
        <v>185</v>
      </c>
      <c r="B1225" t="str">
        <f>+VLOOKUP(BD_Capas[[#This Row],[idcapa]],Capas[],2,0)</f>
        <v>alojamiento_camping</v>
      </c>
      <c r="C1225" s="3">
        <v>16</v>
      </c>
      <c r="D1225" t="s">
        <v>5</v>
      </c>
      <c r="E1225" s="20"/>
      <c r="F1225" s="21"/>
      <c r="G1225" s="4"/>
      <c r="I1225" s="28"/>
      <c r="J1225" s="29"/>
    </row>
    <row r="1226" spans="1:10" x14ac:dyDescent="0.3">
      <c r="A1226" s="1" t="str">
        <f t="shared" si="60"/>
        <v>185</v>
      </c>
      <c r="B1226" t="str">
        <f>+VLOOKUP(BD_Capas[[#This Row],[idcapa]],Capas[],2,0)</f>
        <v>alojamiento_camping</v>
      </c>
      <c r="C1226" s="3">
        <v>17</v>
      </c>
      <c r="D1226" t="s">
        <v>19</v>
      </c>
      <c r="E1226" s="20">
        <v>1</v>
      </c>
      <c r="F1226" s="21" t="s">
        <v>19</v>
      </c>
      <c r="G1226" s="4">
        <v>2</v>
      </c>
      <c r="I1226" s="28"/>
      <c r="J1226" s="29"/>
    </row>
    <row r="1227" spans="1:10" x14ac:dyDescent="0.3">
      <c r="A1227" s="1" t="str">
        <f t="shared" si="60"/>
        <v>185</v>
      </c>
      <c r="B1227" t="str">
        <f>+VLOOKUP(BD_Capas[[#This Row],[idcapa]],Capas[],2,0)</f>
        <v>alojamiento_camping</v>
      </c>
      <c r="C1227" s="3">
        <v>18</v>
      </c>
      <c r="D1227" t="s">
        <v>28</v>
      </c>
      <c r="E1227" s="20">
        <v>1</v>
      </c>
      <c r="F1227" s="21" t="s">
        <v>28</v>
      </c>
      <c r="G1227" s="4">
        <v>1</v>
      </c>
      <c r="I1227" s="28"/>
      <c r="J1227" s="29"/>
    </row>
    <row r="1228" spans="1:10" x14ac:dyDescent="0.3">
      <c r="A1228" s="1" t="str">
        <f t="shared" si="60"/>
        <v>185</v>
      </c>
      <c r="B1228" t="str">
        <f>+VLOOKUP(BD_Capas[[#This Row],[idcapa]],Capas[],2,0)</f>
        <v>alojamiento_camping</v>
      </c>
      <c r="C1228" s="3">
        <v>19</v>
      </c>
      <c r="D1228" t="s">
        <v>257</v>
      </c>
      <c r="E1228" s="20"/>
      <c r="F1228" s="21"/>
      <c r="G1228" s="4"/>
      <c r="I1228" s="28"/>
      <c r="J1228" s="29"/>
    </row>
    <row r="1229" spans="1:10" x14ac:dyDescent="0.3">
      <c r="A1229" s="1" t="str">
        <f t="shared" si="60"/>
        <v>185</v>
      </c>
      <c r="B1229" t="str">
        <f>+VLOOKUP(BD_Capas[[#This Row],[idcapa]],Capas[],2,0)</f>
        <v>alojamiento_camping</v>
      </c>
      <c r="C1229" s="3">
        <v>20</v>
      </c>
      <c r="D1229" t="s">
        <v>258</v>
      </c>
      <c r="E1229" s="20"/>
      <c r="F1229" s="21"/>
      <c r="G1229" s="4"/>
      <c r="I1229" s="28"/>
      <c r="J1229" s="29"/>
    </row>
    <row r="1230" spans="1:10" x14ac:dyDescent="0.3">
      <c r="A1230" s="27" t="s">
        <v>435</v>
      </c>
      <c r="B1230" s="22" t="str">
        <f>+VLOOKUP(BD_Capas[[#This Row],[idcapa]],Capas[],2,0)</f>
        <v>alojamiento_refugio</v>
      </c>
      <c r="C1230" s="26">
        <v>1</v>
      </c>
      <c r="D1230" s="22" t="s">
        <v>247</v>
      </c>
      <c r="E1230" s="20">
        <v>1</v>
      </c>
      <c r="F1230" s="21" t="str">
        <f>+BD_Capas[[#This Row],[descripcion_capa]]</f>
        <v>Alojamiento: Refugio</v>
      </c>
      <c r="G1230" s="23">
        <v>7</v>
      </c>
      <c r="H1230" s="22" t="s">
        <v>1618</v>
      </c>
      <c r="I1230" s="24" t="str">
        <f>BD_Capas[[#This Row],[idcapa]]&amp;"-"&amp;BD_Capas[[#This Row],[posición_capa]]</f>
        <v>186-0</v>
      </c>
      <c r="J1230" s="25">
        <v>0</v>
      </c>
    </row>
    <row r="1231" spans="1:10" x14ac:dyDescent="0.3">
      <c r="A1231" s="1" t="str">
        <f t="shared" ref="A1231:A1249" si="61">+A1230</f>
        <v>186</v>
      </c>
      <c r="B1231" t="str">
        <f>+VLOOKUP(BD_Capas[[#This Row],[idcapa]],Capas[],2,0)</f>
        <v>alojamiento_refugio</v>
      </c>
      <c r="C1231" s="3">
        <v>2</v>
      </c>
      <c r="D1231" t="s">
        <v>55</v>
      </c>
      <c r="E1231" s="20"/>
      <c r="F1231" s="21"/>
      <c r="G1231" s="4"/>
      <c r="I1231" s="5"/>
      <c r="J1231" s="6"/>
    </row>
    <row r="1232" spans="1:10" x14ac:dyDescent="0.3">
      <c r="A1232" s="1" t="str">
        <f t="shared" si="61"/>
        <v>186</v>
      </c>
      <c r="B1232" t="str">
        <f>+VLOOKUP(BD_Capas[[#This Row],[idcapa]],Capas[],2,0)</f>
        <v>alojamiento_refugio</v>
      </c>
      <c r="C1232" s="3">
        <v>3</v>
      </c>
      <c r="D1232" t="s">
        <v>248</v>
      </c>
      <c r="E1232" s="20"/>
      <c r="F1232" s="21"/>
      <c r="G1232" s="4"/>
      <c r="I1232" s="5"/>
      <c r="J1232" s="6"/>
    </row>
    <row r="1233" spans="1:10" x14ac:dyDescent="0.3">
      <c r="A1233" s="1" t="str">
        <f t="shared" si="61"/>
        <v>186</v>
      </c>
      <c r="B1233" t="str">
        <f>+VLOOKUP(BD_Capas[[#This Row],[idcapa]],Capas[],2,0)</f>
        <v>alojamiento_refugio</v>
      </c>
      <c r="C1233" s="3">
        <v>4</v>
      </c>
      <c r="D1233" t="s">
        <v>249</v>
      </c>
      <c r="E1233" s="20"/>
      <c r="F1233" s="21"/>
      <c r="G1233" s="4"/>
      <c r="I1233" s="5"/>
      <c r="J1233" s="6"/>
    </row>
    <row r="1234" spans="1:10" x14ac:dyDescent="0.3">
      <c r="A1234" s="1" t="str">
        <f t="shared" si="61"/>
        <v>186</v>
      </c>
      <c r="B1234" t="str">
        <f>+VLOOKUP(BD_Capas[[#This Row],[idcapa]],Capas[],2,0)</f>
        <v>alojamiento_refugio</v>
      </c>
      <c r="C1234" s="3">
        <v>5</v>
      </c>
      <c r="D1234" t="s">
        <v>250</v>
      </c>
      <c r="E1234" s="20">
        <v>1</v>
      </c>
      <c r="F1234" s="21" t="s">
        <v>650</v>
      </c>
      <c r="G1234" s="4">
        <v>3</v>
      </c>
      <c r="H1234" t="str">
        <f>+H1230&amp;" - Detalle"</f>
        <v>Alojamiento: Refugio - Detalle</v>
      </c>
      <c r="I1234" s="28" t="str">
        <f>BD_Capas[[#This Row],[idcapa]]&amp;"-"&amp;BD_Capas[[#This Row],[posición_capa]]</f>
        <v>186-1</v>
      </c>
      <c r="J1234" s="29">
        <v>1</v>
      </c>
    </row>
    <row r="1235" spans="1:10" x14ac:dyDescent="0.3">
      <c r="A1235" s="1" t="str">
        <f t="shared" si="61"/>
        <v>186</v>
      </c>
      <c r="B1235" t="str">
        <f>+VLOOKUP(BD_Capas[[#This Row],[idcapa]],Capas[],2,0)</f>
        <v>alojamiento_refugio</v>
      </c>
      <c r="C1235" s="3">
        <v>6</v>
      </c>
      <c r="D1235" t="s">
        <v>251</v>
      </c>
      <c r="E1235" s="20"/>
      <c r="F1235" s="21"/>
      <c r="G1235" s="4"/>
      <c r="I1235" s="5"/>
      <c r="J1235" s="6"/>
    </row>
    <row r="1236" spans="1:10" x14ac:dyDescent="0.3">
      <c r="A1236" s="1" t="str">
        <f t="shared" si="61"/>
        <v>186</v>
      </c>
      <c r="B1236" t="str">
        <f>+VLOOKUP(BD_Capas[[#This Row],[idcapa]],Capas[],2,0)</f>
        <v>alojamiento_refugio</v>
      </c>
      <c r="C1236" s="3">
        <v>7</v>
      </c>
      <c r="D1236" t="s">
        <v>252</v>
      </c>
      <c r="E1236" s="20"/>
      <c r="F1236" s="21"/>
      <c r="G1236" s="4"/>
      <c r="I1236" s="5"/>
      <c r="J1236" s="6"/>
    </row>
    <row r="1237" spans="1:10" x14ac:dyDescent="0.3">
      <c r="A1237" s="1" t="str">
        <f t="shared" si="61"/>
        <v>186</v>
      </c>
      <c r="B1237" t="str">
        <f>+VLOOKUP(BD_Capas[[#This Row],[idcapa]],Capas[],2,0)</f>
        <v>alojamiento_refugio</v>
      </c>
      <c r="C1237" s="3">
        <v>8</v>
      </c>
      <c r="D1237" t="s">
        <v>2</v>
      </c>
      <c r="E1237" s="20"/>
      <c r="F1237" s="21"/>
      <c r="G1237" s="4"/>
      <c r="I1237" s="5"/>
      <c r="J1237" s="6"/>
    </row>
    <row r="1238" spans="1:10" x14ac:dyDescent="0.3">
      <c r="A1238" s="1" t="str">
        <f t="shared" si="61"/>
        <v>186</v>
      </c>
      <c r="B1238" t="str">
        <f>+VLOOKUP(BD_Capas[[#This Row],[idcapa]],Capas[],2,0)</f>
        <v>alojamiento_refugio</v>
      </c>
      <c r="C1238" s="3">
        <v>9</v>
      </c>
      <c r="D1238" t="s">
        <v>253</v>
      </c>
      <c r="E1238" s="20">
        <v>1</v>
      </c>
      <c r="F1238" s="21" t="s">
        <v>12</v>
      </c>
      <c r="G1238" s="4">
        <v>4</v>
      </c>
      <c r="I1238" s="5"/>
      <c r="J1238" s="6"/>
    </row>
    <row r="1239" spans="1:10" x14ac:dyDescent="0.3">
      <c r="A1239" s="1" t="str">
        <f t="shared" si="61"/>
        <v>186</v>
      </c>
      <c r="B1239" t="str">
        <f>+VLOOKUP(BD_Capas[[#This Row],[idcapa]],Capas[],2,0)</f>
        <v>alojamiento_refugio</v>
      </c>
      <c r="C1239" s="3">
        <v>10</v>
      </c>
      <c r="D1239" t="s">
        <v>3</v>
      </c>
      <c r="E1239" s="20"/>
      <c r="F1239" s="21"/>
      <c r="G1239" s="4"/>
      <c r="I1239" s="5"/>
      <c r="J1239" s="6"/>
    </row>
    <row r="1240" spans="1:10" x14ac:dyDescent="0.3">
      <c r="A1240" s="1" t="str">
        <f t="shared" si="61"/>
        <v>186</v>
      </c>
      <c r="B1240" t="str">
        <f>+VLOOKUP(BD_Capas[[#This Row],[idcapa]],Capas[],2,0)</f>
        <v>alojamiento_refugio</v>
      </c>
      <c r="C1240" s="3">
        <v>11</v>
      </c>
      <c r="D1240" t="s">
        <v>254</v>
      </c>
      <c r="E1240" s="20">
        <v>1</v>
      </c>
      <c r="F1240" s="21" t="s">
        <v>13</v>
      </c>
      <c r="G1240" s="4">
        <v>5</v>
      </c>
      <c r="I1240" s="5"/>
      <c r="J1240" s="6"/>
    </row>
    <row r="1241" spans="1:10" x14ac:dyDescent="0.3">
      <c r="A1241" s="1" t="str">
        <f t="shared" si="61"/>
        <v>186</v>
      </c>
      <c r="B1241" t="str">
        <f>+VLOOKUP(BD_Capas[[#This Row],[idcapa]],Capas[],2,0)</f>
        <v>alojamiento_refugio</v>
      </c>
      <c r="C1241" s="3">
        <v>12</v>
      </c>
      <c r="D1241" t="s">
        <v>4</v>
      </c>
      <c r="E1241" s="20"/>
      <c r="F1241" s="21"/>
      <c r="G1241" s="4"/>
      <c r="I1241" s="5"/>
      <c r="J1241" s="6"/>
    </row>
    <row r="1242" spans="1:10" x14ac:dyDescent="0.3">
      <c r="A1242" s="1" t="str">
        <f t="shared" si="61"/>
        <v>186</v>
      </c>
      <c r="B1242" t="str">
        <f>+VLOOKUP(BD_Capas[[#This Row],[idcapa]],Capas[],2,0)</f>
        <v>alojamiento_refugio</v>
      </c>
      <c r="C1242" s="3">
        <v>13</v>
      </c>
      <c r="D1242" t="s">
        <v>255</v>
      </c>
      <c r="E1242" s="20">
        <v>1</v>
      </c>
      <c r="F1242" s="21" t="s">
        <v>14</v>
      </c>
      <c r="G1242" s="4">
        <v>6</v>
      </c>
      <c r="I1242" s="5"/>
      <c r="J1242" s="6"/>
    </row>
    <row r="1243" spans="1:10" x14ac:dyDescent="0.3">
      <c r="A1243" s="1" t="str">
        <f t="shared" si="61"/>
        <v>186</v>
      </c>
      <c r="B1243" t="str">
        <f>+VLOOKUP(BD_Capas[[#This Row],[idcapa]],Capas[],2,0)</f>
        <v>alojamiento_refugio</v>
      </c>
      <c r="C1243" s="3">
        <v>14</v>
      </c>
      <c r="D1243" t="s">
        <v>256</v>
      </c>
      <c r="E1243" s="20"/>
      <c r="F1243" s="21"/>
      <c r="G1243" s="4"/>
      <c r="I1243" s="5"/>
      <c r="J1243" s="6"/>
    </row>
    <row r="1244" spans="1:10" x14ac:dyDescent="0.3">
      <c r="A1244" s="1" t="str">
        <f t="shared" si="61"/>
        <v>186</v>
      </c>
      <c r="B1244" t="str">
        <f>+VLOOKUP(BD_Capas[[#This Row],[idcapa]],Capas[],2,0)</f>
        <v>alojamiento_refugio</v>
      </c>
      <c r="C1244" s="3">
        <v>15</v>
      </c>
      <c r="D1244" t="s">
        <v>1</v>
      </c>
      <c r="E1244" s="20"/>
      <c r="F1244" s="21"/>
      <c r="G1244" s="4"/>
      <c r="I1244" s="28"/>
      <c r="J1244" s="29"/>
    </row>
    <row r="1245" spans="1:10" x14ac:dyDescent="0.3">
      <c r="A1245" s="1" t="str">
        <f t="shared" si="61"/>
        <v>186</v>
      </c>
      <c r="B1245" t="str">
        <f>+VLOOKUP(BD_Capas[[#This Row],[idcapa]],Capas[],2,0)</f>
        <v>alojamiento_refugio</v>
      </c>
      <c r="C1245" s="3">
        <v>16</v>
      </c>
      <c r="D1245" t="s">
        <v>5</v>
      </c>
      <c r="E1245" s="20"/>
      <c r="F1245" s="21"/>
      <c r="G1245" s="4"/>
      <c r="I1245" s="28"/>
      <c r="J1245" s="29"/>
    </row>
    <row r="1246" spans="1:10" x14ac:dyDescent="0.3">
      <c r="A1246" s="1" t="str">
        <f t="shared" si="61"/>
        <v>186</v>
      </c>
      <c r="B1246" t="str">
        <f>+VLOOKUP(BD_Capas[[#This Row],[idcapa]],Capas[],2,0)</f>
        <v>alojamiento_refugio</v>
      </c>
      <c r="C1246" s="3">
        <v>17</v>
      </c>
      <c r="D1246" t="s">
        <v>19</v>
      </c>
      <c r="E1246" s="20">
        <v>1</v>
      </c>
      <c r="F1246" s="21" t="s">
        <v>19</v>
      </c>
      <c r="G1246" s="4">
        <v>2</v>
      </c>
      <c r="I1246" s="28"/>
      <c r="J1246" s="29"/>
    </row>
    <row r="1247" spans="1:10" x14ac:dyDescent="0.3">
      <c r="A1247" s="1" t="str">
        <f t="shared" si="61"/>
        <v>186</v>
      </c>
      <c r="B1247" t="str">
        <f>+VLOOKUP(BD_Capas[[#This Row],[idcapa]],Capas[],2,0)</f>
        <v>alojamiento_refugio</v>
      </c>
      <c r="C1247" s="3">
        <v>18</v>
      </c>
      <c r="D1247" t="s">
        <v>28</v>
      </c>
      <c r="E1247" s="20">
        <v>1</v>
      </c>
      <c r="F1247" s="21" t="s">
        <v>28</v>
      </c>
      <c r="G1247" s="4">
        <v>1</v>
      </c>
      <c r="I1247" s="28"/>
      <c r="J1247" s="29"/>
    </row>
    <row r="1248" spans="1:10" x14ac:dyDescent="0.3">
      <c r="A1248" s="1" t="str">
        <f t="shared" si="61"/>
        <v>186</v>
      </c>
      <c r="B1248" t="str">
        <f>+VLOOKUP(BD_Capas[[#This Row],[idcapa]],Capas[],2,0)</f>
        <v>alojamiento_refugio</v>
      </c>
      <c r="C1248" s="3">
        <v>19</v>
      </c>
      <c r="D1248" t="s">
        <v>257</v>
      </c>
      <c r="E1248" s="20"/>
      <c r="F1248" s="21"/>
      <c r="G1248" s="4"/>
      <c r="I1248" s="28"/>
      <c r="J1248" s="29"/>
    </row>
    <row r="1249" spans="1:10" x14ac:dyDescent="0.3">
      <c r="A1249" s="1" t="str">
        <f t="shared" si="61"/>
        <v>186</v>
      </c>
      <c r="B1249" t="str">
        <f>+VLOOKUP(BD_Capas[[#This Row],[idcapa]],Capas[],2,0)</f>
        <v>alojamiento_refugio</v>
      </c>
      <c r="C1249" s="3">
        <v>20</v>
      </c>
      <c r="D1249" t="s">
        <v>258</v>
      </c>
      <c r="E1249" s="20"/>
      <c r="F1249" s="21"/>
      <c r="G1249" s="4"/>
      <c r="I1249" s="28"/>
      <c r="J1249" s="29"/>
    </row>
    <row r="1250" spans="1:10" x14ac:dyDescent="0.3">
      <c r="A1250" s="27" t="s">
        <v>436</v>
      </c>
      <c r="B1250" s="22" t="str">
        <f>+VLOOKUP(BD_Capas[[#This Row],[idcapa]],Capas[],2,0)</f>
        <v>alojamiento_choza_alpina</v>
      </c>
      <c r="C1250" s="26">
        <v>1</v>
      </c>
      <c r="D1250" s="22" t="s">
        <v>247</v>
      </c>
      <c r="E1250" s="20">
        <v>1</v>
      </c>
      <c r="F1250" s="21" t="str">
        <f>+BD_Capas[[#This Row],[descripcion_capa]]</f>
        <v>Alojamiento: Choza Alpina</v>
      </c>
      <c r="G1250" s="23">
        <v>7</v>
      </c>
      <c r="H1250" s="22" t="s">
        <v>899</v>
      </c>
      <c r="I1250" s="24" t="str">
        <f>BD_Capas[[#This Row],[idcapa]]&amp;"-"&amp;BD_Capas[[#This Row],[posición_capa]]</f>
        <v>187-0</v>
      </c>
      <c r="J1250" s="25">
        <v>0</v>
      </c>
    </row>
    <row r="1251" spans="1:10" x14ac:dyDescent="0.3">
      <c r="A1251" s="1" t="str">
        <f t="shared" ref="A1251:A1269" si="62">+A1250</f>
        <v>187</v>
      </c>
      <c r="B1251" t="str">
        <f>+VLOOKUP(BD_Capas[[#This Row],[idcapa]],Capas[],2,0)</f>
        <v>alojamiento_choza_alpina</v>
      </c>
      <c r="C1251" s="3">
        <v>2</v>
      </c>
      <c r="D1251" t="s">
        <v>55</v>
      </c>
      <c r="E1251" s="20"/>
      <c r="F1251" s="21"/>
      <c r="G1251" s="4"/>
      <c r="I1251" s="5"/>
      <c r="J1251" s="6"/>
    </row>
    <row r="1252" spans="1:10" x14ac:dyDescent="0.3">
      <c r="A1252" s="1" t="str">
        <f t="shared" si="62"/>
        <v>187</v>
      </c>
      <c r="B1252" t="str">
        <f>+VLOOKUP(BD_Capas[[#This Row],[idcapa]],Capas[],2,0)</f>
        <v>alojamiento_choza_alpina</v>
      </c>
      <c r="C1252" s="3">
        <v>3</v>
      </c>
      <c r="D1252" t="s">
        <v>248</v>
      </c>
      <c r="E1252" s="20"/>
      <c r="F1252" s="21"/>
      <c r="G1252" s="4"/>
      <c r="I1252" s="5"/>
      <c r="J1252" s="6"/>
    </row>
    <row r="1253" spans="1:10" x14ac:dyDescent="0.3">
      <c r="A1253" s="1" t="str">
        <f t="shared" si="62"/>
        <v>187</v>
      </c>
      <c r="B1253" t="str">
        <f>+VLOOKUP(BD_Capas[[#This Row],[idcapa]],Capas[],2,0)</f>
        <v>alojamiento_choza_alpina</v>
      </c>
      <c r="C1253" s="3">
        <v>4</v>
      </c>
      <c r="D1253" t="s">
        <v>249</v>
      </c>
      <c r="E1253" s="20"/>
      <c r="F1253" s="21"/>
      <c r="G1253" s="4"/>
      <c r="I1253" s="5"/>
      <c r="J1253" s="6"/>
    </row>
    <row r="1254" spans="1:10" x14ac:dyDescent="0.3">
      <c r="A1254" s="1" t="str">
        <f t="shared" si="62"/>
        <v>187</v>
      </c>
      <c r="B1254" t="str">
        <f>+VLOOKUP(BD_Capas[[#This Row],[idcapa]],Capas[],2,0)</f>
        <v>alojamiento_choza_alpina</v>
      </c>
      <c r="C1254" s="3">
        <v>5</v>
      </c>
      <c r="D1254" t="s">
        <v>250</v>
      </c>
      <c r="E1254" s="20">
        <v>1</v>
      </c>
      <c r="F1254" s="21" t="s">
        <v>650</v>
      </c>
      <c r="G1254" s="4">
        <v>3</v>
      </c>
      <c r="H1254" t="str">
        <f>+H1250&amp;" - Detalle"</f>
        <v>Alojamiento: Choza Alpina - Detalle</v>
      </c>
      <c r="I1254" s="28" t="str">
        <f>BD_Capas[[#This Row],[idcapa]]&amp;"-"&amp;BD_Capas[[#This Row],[posición_capa]]</f>
        <v>187-1</v>
      </c>
      <c r="J1254" s="29">
        <v>1</v>
      </c>
    </row>
    <row r="1255" spans="1:10" x14ac:dyDescent="0.3">
      <c r="A1255" s="1" t="str">
        <f t="shared" si="62"/>
        <v>187</v>
      </c>
      <c r="B1255" t="str">
        <f>+VLOOKUP(BD_Capas[[#This Row],[idcapa]],Capas[],2,0)</f>
        <v>alojamiento_choza_alpina</v>
      </c>
      <c r="C1255" s="3">
        <v>6</v>
      </c>
      <c r="D1255" t="s">
        <v>251</v>
      </c>
      <c r="E1255" s="20"/>
      <c r="F1255" s="21"/>
      <c r="G1255" s="4"/>
      <c r="I1255" s="5"/>
      <c r="J1255" s="6"/>
    </row>
    <row r="1256" spans="1:10" x14ac:dyDescent="0.3">
      <c r="A1256" s="1" t="str">
        <f t="shared" si="62"/>
        <v>187</v>
      </c>
      <c r="B1256" t="str">
        <f>+VLOOKUP(BD_Capas[[#This Row],[idcapa]],Capas[],2,0)</f>
        <v>alojamiento_choza_alpina</v>
      </c>
      <c r="C1256" s="3">
        <v>7</v>
      </c>
      <c r="D1256" t="s">
        <v>252</v>
      </c>
      <c r="E1256" s="20"/>
      <c r="F1256" s="21"/>
      <c r="G1256" s="4"/>
      <c r="I1256" s="5"/>
      <c r="J1256" s="6"/>
    </row>
    <row r="1257" spans="1:10" x14ac:dyDescent="0.3">
      <c r="A1257" s="1" t="str">
        <f t="shared" si="62"/>
        <v>187</v>
      </c>
      <c r="B1257" t="str">
        <f>+VLOOKUP(BD_Capas[[#This Row],[idcapa]],Capas[],2,0)</f>
        <v>alojamiento_choza_alpina</v>
      </c>
      <c r="C1257" s="3">
        <v>8</v>
      </c>
      <c r="D1257" t="s">
        <v>2</v>
      </c>
      <c r="E1257" s="20"/>
      <c r="F1257" s="21"/>
      <c r="G1257" s="4"/>
      <c r="I1257" s="5"/>
      <c r="J1257" s="6"/>
    </row>
    <row r="1258" spans="1:10" x14ac:dyDescent="0.3">
      <c r="A1258" s="1" t="str">
        <f t="shared" si="62"/>
        <v>187</v>
      </c>
      <c r="B1258" t="str">
        <f>+VLOOKUP(BD_Capas[[#This Row],[idcapa]],Capas[],2,0)</f>
        <v>alojamiento_choza_alpina</v>
      </c>
      <c r="C1258" s="3">
        <v>9</v>
      </c>
      <c r="D1258" t="s">
        <v>253</v>
      </c>
      <c r="E1258" s="20">
        <v>1</v>
      </c>
      <c r="F1258" s="21" t="s">
        <v>12</v>
      </c>
      <c r="G1258" s="4">
        <v>4</v>
      </c>
      <c r="I1258" s="5"/>
      <c r="J1258" s="6"/>
    </row>
    <row r="1259" spans="1:10" x14ac:dyDescent="0.3">
      <c r="A1259" s="1" t="str">
        <f t="shared" si="62"/>
        <v>187</v>
      </c>
      <c r="B1259" t="str">
        <f>+VLOOKUP(BD_Capas[[#This Row],[idcapa]],Capas[],2,0)</f>
        <v>alojamiento_choza_alpina</v>
      </c>
      <c r="C1259" s="3">
        <v>10</v>
      </c>
      <c r="D1259" t="s">
        <v>3</v>
      </c>
      <c r="E1259" s="20"/>
      <c r="F1259" s="21"/>
      <c r="G1259" s="4"/>
      <c r="I1259" s="5"/>
      <c r="J1259" s="6"/>
    </row>
    <row r="1260" spans="1:10" x14ac:dyDescent="0.3">
      <c r="A1260" s="1" t="str">
        <f t="shared" si="62"/>
        <v>187</v>
      </c>
      <c r="B1260" t="str">
        <f>+VLOOKUP(BD_Capas[[#This Row],[idcapa]],Capas[],2,0)</f>
        <v>alojamiento_choza_alpina</v>
      </c>
      <c r="C1260" s="3">
        <v>11</v>
      </c>
      <c r="D1260" t="s">
        <v>254</v>
      </c>
      <c r="E1260" s="20">
        <v>1</v>
      </c>
      <c r="F1260" s="21" t="s">
        <v>13</v>
      </c>
      <c r="G1260" s="4">
        <v>5</v>
      </c>
      <c r="I1260" s="5"/>
      <c r="J1260" s="6"/>
    </row>
    <row r="1261" spans="1:10" x14ac:dyDescent="0.3">
      <c r="A1261" s="1" t="str">
        <f t="shared" si="62"/>
        <v>187</v>
      </c>
      <c r="B1261" t="str">
        <f>+VLOOKUP(BD_Capas[[#This Row],[idcapa]],Capas[],2,0)</f>
        <v>alojamiento_choza_alpina</v>
      </c>
      <c r="C1261" s="3">
        <v>12</v>
      </c>
      <c r="D1261" t="s">
        <v>4</v>
      </c>
      <c r="E1261" s="20"/>
      <c r="F1261" s="21"/>
      <c r="G1261" s="4"/>
      <c r="I1261" s="5"/>
      <c r="J1261" s="6"/>
    </row>
    <row r="1262" spans="1:10" x14ac:dyDescent="0.3">
      <c r="A1262" s="1" t="str">
        <f t="shared" si="62"/>
        <v>187</v>
      </c>
      <c r="B1262" t="str">
        <f>+VLOOKUP(BD_Capas[[#This Row],[idcapa]],Capas[],2,0)</f>
        <v>alojamiento_choza_alpina</v>
      </c>
      <c r="C1262" s="3">
        <v>13</v>
      </c>
      <c r="D1262" t="s">
        <v>255</v>
      </c>
      <c r="E1262" s="20">
        <v>1</v>
      </c>
      <c r="F1262" s="21" t="s">
        <v>14</v>
      </c>
      <c r="G1262" s="4">
        <v>6</v>
      </c>
      <c r="I1262" s="5"/>
      <c r="J1262" s="6"/>
    </row>
    <row r="1263" spans="1:10" x14ac:dyDescent="0.3">
      <c r="A1263" s="1" t="str">
        <f t="shared" si="62"/>
        <v>187</v>
      </c>
      <c r="B1263" t="str">
        <f>+VLOOKUP(BD_Capas[[#This Row],[idcapa]],Capas[],2,0)</f>
        <v>alojamiento_choza_alpina</v>
      </c>
      <c r="C1263" s="3">
        <v>14</v>
      </c>
      <c r="D1263" t="s">
        <v>256</v>
      </c>
      <c r="E1263" s="20"/>
      <c r="F1263" s="21"/>
      <c r="G1263" s="4"/>
      <c r="I1263" s="5"/>
      <c r="J1263" s="6"/>
    </row>
    <row r="1264" spans="1:10" x14ac:dyDescent="0.3">
      <c r="A1264" s="1" t="str">
        <f t="shared" si="62"/>
        <v>187</v>
      </c>
      <c r="B1264" t="str">
        <f>+VLOOKUP(BD_Capas[[#This Row],[idcapa]],Capas[],2,0)</f>
        <v>alojamiento_choza_alpina</v>
      </c>
      <c r="C1264" s="3">
        <v>15</v>
      </c>
      <c r="D1264" t="s">
        <v>1</v>
      </c>
      <c r="E1264" s="20"/>
      <c r="F1264" s="21"/>
      <c r="G1264" s="4"/>
      <c r="I1264" s="28"/>
      <c r="J1264" s="29"/>
    </row>
    <row r="1265" spans="1:10" x14ac:dyDescent="0.3">
      <c r="A1265" s="1" t="str">
        <f t="shared" si="62"/>
        <v>187</v>
      </c>
      <c r="B1265" t="str">
        <f>+VLOOKUP(BD_Capas[[#This Row],[idcapa]],Capas[],2,0)</f>
        <v>alojamiento_choza_alpina</v>
      </c>
      <c r="C1265" s="3">
        <v>16</v>
      </c>
      <c r="D1265" t="s">
        <v>5</v>
      </c>
      <c r="E1265" s="20"/>
      <c r="F1265" s="21"/>
      <c r="G1265" s="4"/>
      <c r="I1265" s="28"/>
      <c r="J1265" s="29"/>
    </row>
    <row r="1266" spans="1:10" x14ac:dyDescent="0.3">
      <c r="A1266" s="1" t="str">
        <f t="shared" si="62"/>
        <v>187</v>
      </c>
      <c r="B1266" t="str">
        <f>+VLOOKUP(BD_Capas[[#This Row],[idcapa]],Capas[],2,0)</f>
        <v>alojamiento_choza_alpina</v>
      </c>
      <c r="C1266" s="3">
        <v>17</v>
      </c>
      <c r="D1266" t="s">
        <v>19</v>
      </c>
      <c r="E1266" s="20">
        <v>1</v>
      </c>
      <c r="F1266" s="21" t="s">
        <v>19</v>
      </c>
      <c r="G1266" s="4">
        <v>2</v>
      </c>
      <c r="I1266" s="28"/>
      <c r="J1266" s="29"/>
    </row>
    <row r="1267" spans="1:10" x14ac:dyDescent="0.3">
      <c r="A1267" s="1" t="str">
        <f t="shared" si="62"/>
        <v>187</v>
      </c>
      <c r="B1267" t="str">
        <f>+VLOOKUP(BD_Capas[[#This Row],[idcapa]],Capas[],2,0)</f>
        <v>alojamiento_choza_alpina</v>
      </c>
      <c r="C1267" s="3">
        <v>18</v>
      </c>
      <c r="D1267" t="s">
        <v>28</v>
      </c>
      <c r="E1267" s="20">
        <v>1</v>
      </c>
      <c r="F1267" s="21" t="s">
        <v>28</v>
      </c>
      <c r="G1267" s="4">
        <v>1</v>
      </c>
      <c r="I1267" s="28"/>
      <c r="J1267" s="29"/>
    </row>
    <row r="1268" spans="1:10" x14ac:dyDescent="0.3">
      <c r="A1268" s="1" t="str">
        <f t="shared" si="62"/>
        <v>187</v>
      </c>
      <c r="B1268" t="str">
        <f>+VLOOKUP(BD_Capas[[#This Row],[idcapa]],Capas[],2,0)</f>
        <v>alojamiento_choza_alpina</v>
      </c>
      <c r="C1268" s="3">
        <v>19</v>
      </c>
      <c r="D1268" t="s">
        <v>257</v>
      </c>
      <c r="E1268" s="20"/>
      <c r="F1268" s="21"/>
      <c r="G1268" s="4"/>
      <c r="I1268" s="28"/>
      <c r="J1268" s="29"/>
    </row>
    <row r="1269" spans="1:10" x14ac:dyDescent="0.3">
      <c r="A1269" s="1" t="str">
        <f t="shared" si="62"/>
        <v>187</v>
      </c>
      <c r="B1269" t="str">
        <f>+VLOOKUP(BD_Capas[[#This Row],[idcapa]],Capas[],2,0)</f>
        <v>alojamiento_choza_alpina</v>
      </c>
      <c r="C1269" s="3">
        <v>20</v>
      </c>
      <c r="D1269" t="s">
        <v>258</v>
      </c>
      <c r="E1269" s="20"/>
      <c r="F1269" s="21"/>
      <c r="G1269" s="4"/>
      <c r="I1269" s="28"/>
      <c r="J1269" s="29"/>
    </row>
    <row r="1270" spans="1:10" x14ac:dyDescent="0.3">
      <c r="A1270" s="27" t="s">
        <v>437</v>
      </c>
      <c r="B1270" s="22" t="str">
        <f>+VLOOKUP(BD_Capas[[#This Row],[idcapa]],Capas[],2,0)</f>
        <v>turismo_-_destinos_atraccion</v>
      </c>
      <c r="C1270" s="26">
        <v>1</v>
      </c>
      <c r="D1270" s="22" t="s">
        <v>247</v>
      </c>
      <c r="E1270" s="20">
        <v>1</v>
      </c>
      <c r="F1270" s="21" t="str">
        <f>+BD_Capas[[#This Row],[descripcion_capa]]</f>
        <v>Turismo: Atracción</v>
      </c>
      <c r="G1270" s="23">
        <v>7</v>
      </c>
      <c r="H1270" s="22" t="s">
        <v>1619</v>
      </c>
      <c r="I1270" s="24" t="str">
        <f>BD_Capas[[#This Row],[idcapa]]&amp;"-"&amp;BD_Capas[[#This Row],[posición_capa]]</f>
        <v>188-0</v>
      </c>
      <c r="J1270" s="25">
        <v>0</v>
      </c>
    </row>
    <row r="1271" spans="1:10" x14ac:dyDescent="0.3">
      <c r="A1271" s="1" t="str">
        <f t="shared" ref="A1271:A1289" si="63">+A1270</f>
        <v>188</v>
      </c>
      <c r="B1271" t="str">
        <f>+VLOOKUP(BD_Capas[[#This Row],[idcapa]],Capas[],2,0)</f>
        <v>turismo_-_destinos_atraccion</v>
      </c>
      <c r="C1271" s="3">
        <v>2</v>
      </c>
      <c r="D1271" t="s">
        <v>55</v>
      </c>
      <c r="E1271" s="20"/>
      <c r="F1271" s="21"/>
      <c r="G1271" s="4"/>
      <c r="I1271" s="5"/>
      <c r="J1271" s="6"/>
    </row>
    <row r="1272" spans="1:10" x14ac:dyDescent="0.3">
      <c r="A1272" s="1" t="str">
        <f t="shared" si="63"/>
        <v>188</v>
      </c>
      <c r="B1272" t="str">
        <f>+VLOOKUP(BD_Capas[[#This Row],[idcapa]],Capas[],2,0)</f>
        <v>turismo_-_destinos_atraccion</v>
      </c>
      <c r="C1272" s="3">
        <v>3</v>
      </c>
      <c r="D1272" t="s">
        <v>248</v>
      </c>
      <c r="E1272" s="20"/>
      <c r="F1272" s="21"/>
      <c r="G1272" s="4"/>
      <c r="I1272" s="5"/>
      <c r="J1272" s="6"/>
    </row>
    <row r="1273" spans="1:10" x14ac:dyDescent="0.3">
      <c r="A1273" s="1" t="str">
        <f t="shared" si="63"/>
        <v>188</v>
      </c>
      <c r="B1273" t="str">
        <f>+VLOOKUP(BD_Capas[[#This Row],[idcapa]],Capas[],2,0)</f>
        <v>turismo_-_destinos_atraccion</v>
      </c>
      <c r="C1273" s="3">
        <v>4</v>
      </c>
      <c r="D1273" t="s">
        <v>249</v>
      </c>
      <c r="E1273" s="20"/>
      <c r="F1273" s="21"/>
      <c r="G1273" s="4"/>
      <c r="I1273" s="5"/>
      <c r="J1273" s="6"/>
    </row>
    <row r="1274" spans="1:10" x14ac:dyDescent="0.3">
      <c r="A1274" s="1" t="str">
        <f t="shared" si="63"/>
        <v>188</v>
      </c>
      <c r="B1274" t="str">
        <f>+VLOOKUP(BD_Capas[[#This Row],[idcapa]],Capas[],2,0)</f>
        <v>turismo_-_destinos_atraccion</v>
      </c>
      <c r="C1274" s="3">
        <v>5</v>
      </c>
      <c r="D1274" t="s">
        <v>250</v>
      </c>
      <c r="E1274" s="20">
        <v>1</v>
      </c>
      <c r="F1274" s="21" t="s">
        <v>650</v>
      </c>
      <c r="G1274" s="4">
        <v>3</v>
      </c>
      <c r="H1274" t="str">
        <f>+H1270&amp;" - Detalle"</f>
        <v>Turismo: Atracción - Detalle</v>
      </c>
      <c r="I1274" s="28" t="str">
        <f>BD_Capas[[#This Row],[idcapa]]&amp;"-"&amp;BD_Capas[[#This Row],[posición_capa]]</f>
        <v>188-1</v>
      </c>
      <c r="J1274" s="29">
        <v>1</v>
      </c>
    </row>
    <row r="1275" spans="1:10" x14ac:dyDescent="0.3">
      <c r="A1275" s="1" t="str">
        <f t="shared" si="63"/>
        <v>188</v>
      </c>
      <c r="B1275" t="str">
        <f>+VLOOKUP(BD_Capas[[#This Row],[idcapa]],Capas[],2,0)</f>
        <v>turismo_-_destinos_atraccion</v>
      </c>
      <c r="C1275" s="3">
        <v>6</v>
      </c>
      <c r="D1275" t="s">
        <v>251</v>
      </c>
      <c r="E1275" s="20"/>
      <c r="F1275" s="21"/>
      <c r="G1275" s="4"/>
      <c r="I1275" s="5"/>
      <c r="J1275" s="6"/>
    </row>
    <row r="1276" spans="1:10" x14ac:dyDescent="0.3">
      <c r="A1276" s="1" t="str">
        <f t="shared" si="63"/>
        <v>188</v>
      </c>
      <c r="B1276" t="str">
        <f>+VLOOKUP(BD_Capas[[#This Row],[idcapa]],Capas[],2,0)</f>
        <v>turismo_-_destinos_atraccion</v>
      </c>
      <c r="C1276" s="3">
        <v>7</v>
      </c>
      <c r="D1276" t="s">
        <v>252</v>
      </c>
      <c r="E1276" s="20"/>
      <c r="F1276" s="21"/>
      <c r="G1276" s="4"/>
      <c r="I1276" s="5"/>
      <c r="J1276" s="6"/>
    </row>
    <row r="1277" spans="1:10" x14ac:dyDescent="0.3">
      <c r="A1277" s="1" t="str">
        <f t="shared" si="63"/>
        <v>188</v>
      </c>
      <c r="B1277" t="str">
        <f>+VLOOKUP(BD_Capas[[#This Row],[idcapa]],Capas[],2,0)</f>
        <v>turismo_-_destinos_atraccion</v>
      </c>
      <c r="C1277" s="3">
        <v>8</v>
      </c>
      <c r="D1277" t="s">
        <v>2</v>
      </c>
      <c r="E1277" s="20"/>
      <c r="F1277" s="21"/>
      <c r="G1277" s="4"/>
      <c r="I1277" s="5"/>
      <c r="J1277" s="6"/>
    </row>
    <row r="1278" spans="1:10" x14ac:dyDescent="0.3">
      <c r="A1278" s="1" t="str">
        <f t="shared" si="63"/>
        <v>188</v>
      </c>
      <c r="B1278" t="str">
        <f>+VLOOKUP(BD_Capas[[#This Row],[idcapa]],Capas[],2,0)</f>
        <v>turismo_-_destinos_atraccion</v>
      </c>
      <c r="C1278" s="3">
        <v>9</v>
      </c>
      <c r="D1278" t="s">
        <v>253</v>
      </c>
      <c r="E1278" s="20">
        <v>1</v>
      </c>
      <c r="F1278" s="21" t="s">
        <v>12</v>
      </c>
      <c r="G1278" s="4">
        <v>4</v>
      </c>
      <c r="I1278" s="5"/>
      <c r="J1278" s="6"/>
    </row>
    <row r="1279" spans="1:10" x14ac:dyDescent="0.3">
      <c r="A1279" s="1" t="str">
        <f t="shared" si="63"/>
        <v>188</v>
      </c>
      <c r="B1279" t="str">
        <f>+VLOOKUP(BD_Capas[[#This Row],[idcapa]],Capas[],2,0)</f>
        <v>turismo_-_destinos_atraccion</v>
      </c>
      <c r="C1279" s="3">
        <v>10</v>
      </c>
      <c r="D1279" t="s">
        <v>3</v>
      </c>
      <c r="E1279" s="20"/>
      <c r="F1279" s="21"/>
      <c r="G1279" s="4"/>
      <c r="I1279" s="5"/>
      <c r="J1279" s="6"/>
    </row>
    <row r="1280" spans="1:10" x14ac:dyDescent="0.3">
      <c r="A1280" s="1" t="str">
        <f t="shared" si="63"/>
        <v>188</v>
      </c>
      <c r="B1280" t="str">
        <f>+VLOOKUP(BD_Capas[[#This Row],[idcapa]],Capas[],2,0)</f>
        <v>turismo_-_destinos_atraccion</v>
      </c>
      <c r="C1280" s="3">
        <v>11</v>
      </c>
      <c r="D1280" t="s">
        <v>254</v>
      </c>
      <c r="E1280" s="20">
        <v>1</v>
      </c>
      <c r="F1280" s="21" t="s">
        <v>13</v>
      </c>
      <c r="G1280" s="4">
        <v>5</v>
      </c>
      <c r="I1280" s="5"/>
      <c r="J1280" s="6"/>
    </row>
    <row r="1281" spans="1:10" x14ac:dyDescent="0.3">
      <c r="A1281" s="1" t="str">
        <f t="shared" si="63"/>
        <v>188</v>
      </c>
      <c r="B1281" t="str">
        <f>+VLOOKUP(BD_Capas[[#This Row],[idcapa]],Capas[],2,0)</f>
        <v>turismo_-_destinos_atraccion</v>
      </c>
      <c r="C1281" s="3">
        <v>12</v>
      </c>
      <c r="D1281" t="s">
        <v>4</v>
      </c>
      <c r="E1281" s="20"/>
      <c r="F1281" s="21"/>
      <c r="G1281" s="4"/>
      <c r="I1281" s="5"/>
      <c r="J1281" s="6"/>
    </row>
    <row r="1282" spans="1:10" x14ac:dyDescent="0.3">
      <c r="A1282" s="1" t="str">
        <f t="shared" si="63"/>
        <v>188</v>
      </c>
      <c r="B1282" t="str">
        <f>+VLOOKUP(BD_Capas[[#This Row],[idcapa]],Capas[],2,0)</f>
        <v>turismo_-_destinos_atraccion</v>
      </c>
      <c r="C1282" s="3">
        <v>13</v>
      </c>
      <c r="D1282" t="s">
        <v>255</v>
      </c>
      <c r="E1282" s="20">
        <v>1</v>
      </c>
      <c r="F1282" s="21" t="s">
        <v>14</v>
      </c>
      <c r="G1282" s="4">
        <v>6</v>
      </c>
      <c r="I1282" s="5"/>
      <c r="J1282" s="6"/>
    </row>
    <row r="1283" spans="1:10" x14ac:dyDescent="0.3">
      <c r="A1283" s="1" t="str">
        <f t="shared" si="63"/>
        <v>188</v>
      </c>
      <c r="B1283" t="str">
        <f>+VLOOKUP(BD_Capas[[#This Row],[idcapa]],Capas[],2,0)</f>
        <v>turismo_-_destinos_atraccion</v>
      </c>
      <c r="C1283" s="3">
        <v>14</v>
      </c>
      <c r="D1283" t="s">
        <v>256</v>
      </c>
      <c r="E1283" s="20"/>
      <c r="F1283" s="21"/>
      <c r="G1283" s="4"/>
      <c r="I1283" s="5"/>
      <c r="J1283" s="6"/>
    </row>
    <row r="1284" spans="1:10" x14ac:dyDescent="0.3">
      <c r="A1284" s="1" t="str">
        <f t="shared" si="63"/>
        <v>188</v>
      </c>
      <c r="B1284" t="str">
        <f>+VLOOKUP(BD_Capas[[#This Row],[idcapa]],Capas[],2,0)</f>
        <v>turismo_-_destinos_atraccion</v>
      </c>
      <c r="C1284" s="3">
        <v>15</v>
      </c>
      <c r="D1284" t="s">
        <v>1</v>
      </c>
      <c r="E1284" s="20"/>
      <c r="F1284" s="21"/>
      <c r="G1284" s="4"/>
      <c r="I1284" s="28"/>
      <c r="J1284" s="29"/>
    </row>
    <row r="1285" spans="1:10" x14ac:dyDescent="0.3">
      <c r="A1285" s="1" t="str">
        <f t="shared" si="63"/>
        <v>188</v>
      </c>
      <c r="B1285" t="str">
        <f>+VLOOKUP(BD_Capas[[#This Row],[idcapa]],Capas[],2,0)</f>
        <v>turismo_-_destinos_atraccion</v>
      </c>
      <c r="C1285" s="3">
        <v>16</v>
      </c>
      <c r="D1285" t="s">
        <v>5</v>
      </c>
      <c r="E1285" s="20"/>
      <c r="F1285" s="21"/>
      <c r="G1285" s="4"/>
      <c r="I1285" s="28"/>
      <c r="J1285" s="29"/>
    </row>
    <row r="1286" spans="1:10" x14ac:dyDescent="0.3">
      <c r="A1286" s="1" t="str">
        <f t="shared" si="63"/>
        <v>188</v>
      </c>
      <c r="B1286" t="str">
        <f>+VLOOKUP(BD_Capas[[#This Row],[idcapa]],Capas[],2,0)</f>
        <v>turismo_-_destinos_atraccion</v>
      </c>
      <c r="C1286" s="3">
        <v>17</v>
      </c>
      <c r="D1286" t="s">
        <v>19</v>
      </c>
      <c r="E1286" s="20">
        <v>1</v>
      </c>
      <c r="F1286" s="21" t="s">
        <v>19</v>
      </c>
      <c r="G1286" s="4">
        <v>2</v>
      </c>
      <c r="I1286" s="28"/>
      <c r="J1286" s="29"/>
    </row>
    <row r="1287" spans="1:10" x14ac:dyDescent="0.3">
      <c r="A1287" s="1" t="str">
        <f t="shared" si="63"/>
        <v>188</v>
      </c>
      <c r="B1287" t="str">
        <f>+VLOOKUP(BD_Capas[[#This Row],[idcapa]],Capas[],2,0)</f>
        <v>turismo_-_destinos_atraccion</v>
      </c>
      <c r="C1287" s="3">
        <v>18</v>
      </c>
      <c r="D1287" t="s">
        <v>28</v>
      </c>
      <c r="E1287" s="20">
        <v>1</v>
      </c>
      <c r="F1287" s="21" t="s">
        <v>28</v>
      </c>
      <c r="G1287" s="4">
        <v>1</v>
      </c>
      <c r="I1287" s="28"/>
      <c r="J1287" s="29"/>
    </row>
    <row r="1288" spans="1:10" x14ac:dyDescent="0.3">
      <c r="A1288" s="1" t="str">
        <f t="shared" si="63"/>
        <v>188</v>
      </c>
      <c r="B1288" t="str">
        <f>+VLOOKUP(BD_Capas[[#This Row],[idcapa]],Capas[],2,0)</f>
        <v>turismo_-_destinos_atraccion</v>
      </c>
      <c r="C1288" s="3">
        <v>19</v>
      </c>
      <c r="D1288" t="s">
        <v>257</v>
      </c>
      <c r="E1288" s="20"/>
      <c r="F1288" s="21"/>
      <c r="G1288" s="4"/>
      <c r="I1288" s="28"/>
      <c r="J1288" s="29"/>
    </row>
    <row r="1289" spans="1:10" x14ac:dyDescent="0.3">
      <c r="A1289" s="1" t="str">
        <f t="shared" si="63"/>
        <v>188</v>
      </c>
      <c r="B1289" t="str">
        <f>+VLOOKUP(BD_Capas[[#This Row],[idcapa]],Capas[],2,0)</f>
        <v>turismo_-_destinos_atraccion</v>
      </c>
      <c r="C1289" s="3">
        <v>20</v>
      </c>
      <c r="D1289" t="s">
        <v>258</v>
      </c>
      <c r="E1289" s="20"/>
      <c r="F1289" s="21"/>
      <c r="G1289" s="4"/>
      <c r="I1289" s="28"/>
      <c r="J1289" s="29"/>
    </row>
    <row r="1290" spans="1:10" x14ac:dyDescent="0.3">
      <c r="A1290" s="27" t="s">
        <v>438</v>
      </c>
      <c r="B1290" s="22" t="str">
        <f>+VLOOKUP(BD_Capas[[#This Row],[idcapa]],Capas[],2,0)</f>
        <v>turismo-informacion_informacion_turistica</v>
      </c>
      <c r="C1290" s="26">
        <v>1</v>
      </c>
      <c r="D1290" s="22" t="s">
        <v>247</v>
      </c>
      <c r="E1290" s="20">
        <v>1</v>
      </c>
      <c r="F1290" s="21" t="str">
        <f>+BD_Capas[[#This Row],[descripcion_capa]]</f>
        <v>Turismo: Información</v>
      </c>
      <c r="G1290" s="23">
        <v>7</v>
      </c>
      <c r="H1290" s="22" t="s">
        <v>1620</v>
      </c>
      <c r="I1290" s="24" t="str">
        <f>BD_Capas[[#This Row],[idcapa]]&amp;"-"&amp;BD_Capas[[#This Row],[posición_capa]]</f>
        <v>189-0</v>
      </c>
      <c r="J1290" s="25">
        <v>0</v>
      </c>
    </row>
    <row r="1291" spans="1:10" x14ac:dyDescent="0.3">
      <c r="A1291" s="1" t="str">
        <f t="shared" ref="A1291:A1309" si="64">+A1290</f>
        <v>189</v>
      </c>
      <c r="B1291" t="str">
        <f>+VLOOKUP(BD_Capas[[#This Row],[idcapa]],Capas[],2,0)</f>
        <v>turismo-informacion_informacion_turistica</v>
      </c>
      <c r="C1291" s="3">
        <v>2</v>
      </c>
      <c r="D1291" t="s">
        <v>55</v>
      </c>
      <c r="E1291" s="20"/>
      <c r="F1291" s="21"/>
      <c r="G1291" s="4"/>
      <c r="I1291" s="5"/>
      <c r="J1291" s="6"/>
    </row>
    <row r="1292" spans="1:10" x14ac:dyDescent="0.3">
      <c r="A1292" s="1" t="str">
        <f t="shared" si="64"/>
        <v>189</v>
      </c>
      <c r="B1292" t="str">
        <f>+VLOOKUP(BD_Capas[[#This Row],[idcapa]],Capas[],2,0)</f>
        <v>turismo-informacion_informacion_turistica</v>
      </c>
      <c r="C1292" s="3">
        <v>3</v>
      </c>
      <c r="D1292" t="s">
        <v>248</v>
      </c>
      <c r="E1292" s="20"/>
      <c r="F1292" s="21"/>
      <c r="G1292" s="4"/>
      <c r="I1292" s="5"/>
      <c r="J1292" s="6"/>
    </row>
    <row r="1293" spans="1:10" x14ac:dyDescent="0.3">
      <c r="A1293" s="1" t="str">
        <f t="shared" si="64"/>
        <v>189</v>
      </c>
      <c r="B1293" t="str">
        <f>+VLOOKUP(BD_Capas[[#This Row],[idcapa]],Capas[],2,0)</f>
        <v>turismo-informacion_informacion_turistica</v>
      </c>
      <c r="C1293" s="3">
        <v>4</v>
      </c>
      <c r="D1293" t="s">
        <v>249</v>
      </c>
      <c r="E1293" s="20"/>
      <c r="F1293" s="21"/>
      <c r="G1293" s="4"/>
      <c r="I1293" s="5"/>
      <c r="J1293" s="6"/>
    </row>
    <row r="1294" spans="1:10" x14ac:dyDescent="0.3">
      <c r="A1294" s="1" t="str">
        <f t="shared" si="64"/>
        <v>189</v>
      </c>
      <c r="B1294" t="str">
        <f>+VLOOKUP(BD_Capas[[#This Row],[idcapa]],Capas[],2,0)</f>
        <v>turismo-informacion_informacion_turistica</v>
      </c>
      <c r="C1294" s="3">
        <v>5</v>
      </c>
      <c r="D1294" t="s">
        <v>250</v>
      </c>
      <c r="E1294" s="20">
        <v>1</v>
      </c>
      <c r="F1294" s="21" t="s">
        <v>650</v>
      </c>
      <c r="G1294" s="4">
        <v>3</v>
      </c>
      <c r="H1294" t="str">
        <f>+H1290&amp;" - Detalle"</f>
        <v>Turismo: Información - Detalle</v>
      </c>
      <c r="I1294" s="28" t="str">
        <f>BD_Capas[[#This Row],[idcapa]]&amp;"-"&amp;BD_Capas[[#This Row],[posición_capa]]</f>
        <v>189-1</v>
      </c>
      <c r="J1294" s="29">
        <v>1</v>
      </c>
    </row>
    <row r="1295" spans="1:10" x14ac:dyDescent="0.3">
      <c r="A1295" s="1" t="str">
        <f t="shared" si="64"/>
        <v>189</v>
      </c>
      <c r="B1295" t="str">
        <f>+VLOOKUP(BD_Capas[[#This Row],[idcapa]],Capas[],2,0)</f>
        <v>turismo-informacion_informacion_turistica</v>
      </c>
      <c r="C1295" s="3">
        <v>6</v>
      </c>
      <c r="D1295" t="s">
        <v>251</v>
      </c>
      <c r="E1295" s="20"/>
      <c r="F1295" s="21"/>
      <c r="G1295" s="4"/>
      <c r="I1295" s="5"/>
      <c r="J1295" s="6"/>
    </row>
    <row r="1296" spans="1:10" x14ac:dyDescent="0.3">
      <c r="A1296" s="1" t="str">
        <f t="shared" si="64"/>
        <v>189</v>
      </c>
      <c r="B1296" t="str">
        <f>+VLOOKUP(BD_Capas[[#This Row],[idcapa]],Capas[],2,0)</f>
        <v>turismo-informacion_informacion_turistica</v>
      </c>
      <c r="C1296" s="3">
        <v>7</v>
      </c>
      <c r="D1296" t="s">
        <v>252</v>
      </c>
      <c r="E1296" s="20"/>
      <c r="F1296" s="21"/>
      <c r="G1296" s="4"/>
      <c r="I1296" s="5"/>
      <c r="J1296" s="6"/>
    </row>
    <row r="1297" spans="1:10" x14ac:dyDescent="0.3">
      <c r="A1297" s="1" t="str">
        <f t="shared" si="64"/>
        <v>189</v>
      </c>
      <c r="B1297" t="str">
        <f>+VLOOKUP(BD_Capas[[#This Row],[idcapa]],Capas[],2,0)</f>
        <v>turismo-informacion_informacion_turistica</v>
      </c>
      <c r="C1297" s="3">
        <v>8</v>
      </c>
      <c r="D1297" t="s">
        <v>2</v>
      </c>
      <c r="E1297" s="20"/>
      <c r="F1297" s="21"/>
      <c r="G1297" s="4"/>
      <c r="I1297" s="5"/>
      <c r="J1297" s="6"/>
    </row>
    <row r="1298" spans="1:10" x14ac:dyDescent="0.3">
      <c r="A1298" s="1" t="str">
        <f t="shared" si="64"/>
        <v>189</v>
      </c>
      <c r="B1298" t="str">
        <f>+VLOOKUP(BD_Capas[[#This Row],[idcapa]],Capas[],2,0)</f>
        <v>turismo-informacion_informacion_turistica</v>
      </c>
      <c r="C1298" s="3">
        <v>9</v>
      </c>
      <c r="D1298" t="s">
        <v>253</v>
      </c>
      <c r="E1298" s="20">
        <v>1</v>
      </c>
      <c r="F1298" s="21" t="s">
        <v>12</v>
      </c>
      <c r="G1298" s="4">
        <v>4</v>
      </c>
      <c r="I1298" s="5"/>
      <c r="J1298" s="6"/>
    </row>
    <row r="1299" spans="1:10" x14ac:dyDescent="0.3">
      <c r="A1299" s="1" t="str">
        <f t="shared" si="64"/>
        <v>189</v>
      </c>
      <c r="B1299" t="str">
        <f>+VLOOKUP(BD_Capas[[#This Row],[idcapa]],Capas[],2,0)</f>
        <v>turismo-informacion_informacion_turistica</v>
      </c>
      <c r="C1299" s="3">
        <v>10</v>
      </c>
      <c r="D1299" t="s">
        <v>3</v>
      </c>
      <c r="E1299" s="20"/>
      <c r="F1299" s="21"/>
      <c r="G1299" s="4"/>
      <c r="I1299" s="5"/>
      <c r="J1299" s="6"/>
    </row>
    <row r="1300" spans="1:10" x14ac:dyDescent="0.3">
      <c r="A1300" s="1" t="str">
        <f t="shared" si="64"/>
        <v>189</v>
      </c>
      <c r="B1300" t="str">
        <f>+VLOOKUP(BD_Capas[[#This Row],[idcapa]],Capas[],2,0)</f>
        <v>turismo-informacion_informacion_turistica</v>
      </c>
      <c r="C1300" s="3">
        <v>11</v>
      </c>
      <c r="D1300" t="s">
        <v>254</v>
      </c>
      <c r="E1300" s="20">
        <v>1</v>
      </c>
      <c r="F1300" s="21" t="s">
        <v>13</v>
      </c>
      <c r="G1300" s="4">
        <v>5</v>
      </c>
      <c r="I1300" s="5"/>
      <c r="J1300" s="6"/>
    </row>
    <row r="1301" spans="1:10" x14ac:dyDescent="0.3">
      <c r="A1301" s="1" t="str">
        <f t="shared" si="64"/>
        <v>189</v>
      </c>
      <c r="B1301" t="str">
        <f>+VLOOKUP(BD_Capas[[#This Row],[idcapa]],Capas[],2,0)</f>
        <v>turismo-informacion_informacion_turistica</v>
      </c>
      <c r="C1301" s="3">
        <v>12</v>
      </c>
      <c r="D1301" t="s">
        <v>4</v>
      </c>
      <c r="E1301" s="20"/>
      <c r="F1301" s="21"/>
      <c r="G1301" s="4"/>
      <c r="I1301" s="5"/>
      <c r="J1301" s="6"/>
    </row>
    <row r="1302" spans="1:10" x14ac:dyDescent="0.3">
      <c r="A1302" s="1" t="str">
        <f t="shared" si="64"/>
        <v>189</v>
      </c>
      <c r="B1302" t="str">
        <f>+VLOOKUP(BD_Capas[[#This Row],[idcapa]],Capas[],2,0)</f>
        <v>turismo-informacion_informacion_turistica</v>
      </c>
      <c r="C1302" s="3">
        <v>13</v>
      </c>
      <c r="D1302" t="s">
        <v>255</v>
      </c>
      <c r="E1302" s="20">
        <v>1</v>
      </c>
      <c r="F1302" s="21" t="s">
        <v>14</v>
      </c>
      <c r="G1302" s="4">
        <v>6</v>
      </c>
      <c r="I1302" s="5"/>
      <c r="J1302" s="6"/>
    </row>
    <row r="1303" spans="1:10" x14ac:dyDescent="0.3">
      <c r="A1303" s="1" t="str">
        <f t="shared" si="64"/>
        <v>189</v>
      </c>
      <c r="B1303" t="str">
        <f>+VLOOKUP(BD_Capas[[#This Row],[idcapa]],Capas[],2,0)</f>
        <v>turismo-informacion_informacion_turistica</v>
      </c>
      <c r="C1303" s="3">
        <v>14</v>
      </c>
      <c r="D1303" t="s">
        <v>256</v>
      </c>
      <c r="E1303" s="20"/>
      <c r="F1303" s="21"/>
      <c r="G1303" s="4"/>
      <c r="I1303" s="5"/>
      <c r="J1303" s="6"/>
    </row>
    <row r="1304" spans="1:10" x14ac:dyDescent="0.3">
      <c r="A1304" s="1" t="str">
        <f t="shared" si="64"/>
        <v>189</v>
      </c>
      <c r="B1304" t="str">
        <f>+VLOOKUP(BD_Capas[[#This Row],[idcapa]],Capas[],2,0)</f>
        <v>turismo-informacion_informacion_turistica</v>
      </c>
      <c r="C1304" s="3">
        <v>15</v>
      </c>
      <c r="D1304" t="s">
        <v>1</v>
      </c>
      <c r="E1304" s="20"/>
      <c r="F1304" s="21"/>
      <c r="G1304" s="4"/>
      <c r="I1304" s="28"/>
      <c r="J1304" s="29"/>
    </row>
    <row r="1305" spans="1:10" x14ac:dyDescent="0.3">
      <c r="A1305" s="1" t="str">
        <f t="shared" si="64"/>
        <v>189</v>
      </c>
      <c r="B1305" t="str">
        <f>+VLOOKUP(BD_Capas[[#This Row],[idcapa]],Capas[],2,0)</f>
        <v>turismo-informacion_informacion_turistica</v>
      </c>
      <c r="C1305" s="3">
        <v>16</v>
      </c>
      <c r="D1305" t="s">
        <v>5</v>
      </c>
      <c r="E1305" s="20"/>
      <c r="F1305" s="21"/>
      <c r="G1305" s="4"/>
      <c r="I1305" s="28"/>
      <c r="J1305" s="29"/>
    </row>
    <row r="1306" spans="1:10" x14ac:dyDescent="0.3">
      <c r="A1306" s="1" t="str">
        <f t="shared" si="64"/>
        <v>189</v>
      </c>
      <c r="B1306" t="str">
        <f>+VLOOKUP(BD_Capas[[#This Row],[idcapa]],Capas[],2,0)</f>
        <v>turismo-informacion_informacion_turistica</v>
      </c>
      <c r="C1306" s="3">
        <v>17</v>
      </c>
      <c r="D1306" t="s">
        <v>19</v>
      </c>
      <c r="E1306" s="20">
        <v>1</v>
      </c>
      <c r="F1306" s="21" t="s">
        <v>19</v>
      </c>
      <c r="G1306" s="4">
        <v>2</v>
      </c>
      <c r="I1306" s="28"/>
      <c r="J1306" s="29"/>
    </row>
    <row r="1307" spans="1:10" x14ac:dyDescent="0.3">
      <c r="A1307" s="1" t="str">
        <f t="shared" si="64"/>
        <v>189</v>
      </c>
      <c r="B1307" t="str">
        <f>+VLOOKUP(BD_Capas[[#This Row],[idcapa]],Capas[],2,0)</f>
        <v>turismo-informacion_informacion_turistica</v>
      </c>
      <c r="C1307" s="3">
        <v>18</v>
      </c>
      <c r="D1307" t="s">
        <v>28</v>
      </c>
      <c r="E1307" s="20">
        <v>1</v>
      </c>
      <c r="F1307" s="21" t="s">
        <v>28</v>
      </c>
      <c r="G1307" s="4">
        <v>1</v>
      </c>
      <c r="I1307" s="28"/>
      <c r="J1307" s="29"/>
    </row>
    <row r="1308" spans="1:10" x14ac:dyDescent="0.3">
      <c r="A1308" s="1" t="str">
        <f t="shared" si="64"/>
        <v>189</v>
      </c>
      <c r="B1308" t="str">
        <f>+VLOOKUP(BD_Capas[[#This Row],[idcapa]],Capas[],2,0)</f>
        <v>turismo-informacion_informacion_turistica</v>
      </c>
      <c r="C1308" s="3">
        <v>19</v>
      </c>
      <c r="D1308" t="s">
        <v>257</v>
      </c>
      <c r="E1308" s="20"/>
      <c r="F1308" s="21"/>
      <c r="G1308" s="4"/>
      <c r="I1308" s="28"/>
      <c r="J1308" s="29"/>
    </row>
    <row r="1309" spans="1:10" x14ac:dyDescent="0.3">
      <c r="A1309" s="1" t="str">
        <f t="shared" si="64"/>
        <v>189</v>
      </c>
      <c r="B1309" t="str">
        <f>+VLOOKUP(BD_Capas[[#This Row],[idcapa]],Capas[],2,0)</f>
        <v>turismo-informacion_informacion_turistica</v>
      </c>
      <c r="C1309" s="3">
        <v>20</v>
      </c>
      <c r="D1309" t="s">
        <v>258</v>
      </c>
      <c r="E1309" s="20"/>
      <c r="F1309" s="21"/>
      <c r="G1309" s="4"/>
      <c r="I1309" s="28"/>
      <c r="J1309" s="29"/>
    </row>
    <row r="1310" spans="1:10" x14ac:dyDescent="0.3">
      <c r="A1310" s="27" t="s">
        <v>440</v>
      </c>
      <c r="B1310" s="22" t="str">
        <f>+VLOOKUP(BD_Capas[[#This Row],[idcapa]],Capas[],2,0)</f>
        <v>turismo_-_destinos_sitio_de_picnic</v>
      </c>
      <c r="C1310" s="26">
        <v>1</v>
      </c>
      <c r="D1310" s="22" t="s">
        <v>247</v>
      </c>
      <c r="E1310" s="20">
        <v>1</v>
      </c>
      <c r="F1310" s="21" t="str">
        <f>+BD_Capas[[#This Row],[descripcion_capa]]</f>
        <v>Turismo: Sitio Picnic</v>
      </c>
      <c r="G1310" s="23">
        <v>7</v>
      </c>
      <c r="H1310" s="22" t="s">
        <v>1621</v>
      </c>
      <c r="I1310" s="24" t="str">
        <f>BD_Capas[[#This Row],[idcapa]]&amp;"-"&amp;BD_Capas[[#This Row],[posición_capa]]</f>
        <v>191-0</v>
      </c>
      <c r="J1310" s="25">
        <v>0</v>
      </c>
    </row>
    <row r="1311" spans="1:10" x14ac:dyDescent="0.3">
      <c r="A1311" s="1" t="str">
        <f t="shared" ref="A1311:A1329" si="65">+A1310</f>
        <v>191</v>
      </c>
      <c r="B1311" t="str">
        <f>+VLOOKUP(BD_Capas[[#This Row],[idcapa]],Capas[],2,0)</f>
        <v>turismo_-_destinos_sitio_de_picnic</v>
      </c>
      <c r="C1311" s="3">
        <v>2</v>
      </c>
      <c r="D1311" t="s">
        <v>55</v>
      </c>
      <c r="E1311" s="20"/>
      <c r="F1311" s="21"/>
      <c r="G1311" s="4"/>
      <c r="I1311" s="5"/>
      <c r="J1311" s="6"/>
    </row>
    <row r="1312" spans="1:10" x14ac:dyDescent="0.3">
      <c r="A1312" s="1" t="str">
        <f t="shared" si="65"/>
        <v>191</v>
      </c>
      <c r="B1312" t="str">
        <f>+VLOOKUP(BD_Capas[[#This Row],[idcapa]],Capas[],2,0)</f>
        <v>turismo_-_destinos_sitio_de_picnic</v>
      </c>
      <c r="C1312" s="3">
        <v>3</v>
      </c>
      <c r="D1312" t="s">
        <v>248</v>
      </c>
      <c r="E1312" s="20"/>
      <c r="F1312" s="21"/>
      <c r="G1312" s="4"/>
      <c r="I1312" s="5"/>
      <c r="J1312" s="6"/>
    </row>
    <row r="1313" spans="1:10" x14ac:dyDescent="0.3">
      <c r="A1313" s="1" t="str">
        <f t="shared" si="65"/>
        <v>191</v>
      </c>
      <c r="B1313" t="str">
        <f>+VLOOKUP(BD_Capas[[#This Row],[idcapa]],Capas[],2,0)</f>
        <v>turismo_-_destinos_sitio_de_picnic</v>
      </c>
      <c r="C1313" s="3">
        <v>4</v>
      </c>
      <c r="D1313" t="s">
        <v>249</v>
      </c>
      <c r="E1313" s="20"/>
      <c r="F1313" s="21"/>
      <c r="G1313" s="4"/>
      <c r="I1313" s="5"/>
      <c r="J1313" s="6"/>
    </row>
    <row r="1314" spans="1:10" x14ac:dyDescent="0.3">
      <c r="A1314" s="1" t="str">
        <f t="shared" si="65"/>
        <v>191</v>
      </c>
      <c r="B1314" t="str">
        <f>+VLOOKUP(BD_Capas[[#This Row],[idcapa]],Capas[],2,0)</f>
        <v>turismo_-_destinos_sitio_de_picnic</v>
      </c>
      <c r="C1314" s="3">
        <v>5</v>
      </c>
      <c r="D1314" t="s">
        <v>250</v>
      </c>
      <c r="E1314" s="20">
        <v>1</v>
      </c>
      <c r="F1314" s="21" t="s">
        <v>650</v>
      </c>
      <c r="G1314" s="4">
        <v>3</v>
      </c>
      <c r="H1314" t="str">
        <f>+H1310&amp;" - Detalle"</f>
        <v>Turismo: Sitio Picnic - Detalle</v>
      </c>
      <c r="I1314" s="28" t="str">
        <f>BD_Capas[[#This Row],[idcapa]]&amp;"-"&amp;BD_Capas[[#This Row],[posición_capa]]</f>
        <v>191-1</v>
      </c>
      <c r="J1314" s="29">
        <v>1</v>
      </c>
    </row>
    <row r="1315" spans="1:10" x14ac:dyDescent="0.3">
      <c r="A1315" s="1" t="str">
        <f t="shared" si="65"/>
        <v>191</v>
      </c>
      <c r="B1315" t="str">
        <f>+VLOOKUP(BD_Capas[[#This Row],[idcapa]],Capas[],2,0)</f>
        <v>turismo_-_destinos_sitio_de_picnic</v>
      </c>
      <c r="C1315" s="3">
        <v>6</v>
      </c>
      <c r="D1315" t="s">
        <v>251</v>
      </c>
      <c r="E1315" s="20"/>
      <c r="F1315" s="21"/>
      <c r="G1315" s="4"/>
      <c r="I1315" s="5"/>
      <c r="J1315" s="6"/>
    </row>
    <row r="1316" spans="1:10" x14ac:dyDescent="0.3">
      <c r="A1316" s="1" t="str">
        <f t="shared" si="65"/>
        <v>191</v>
      </c>
      <c r="B1316" t="str">
        <f>+VLOOKUP(BD_Capas[[#This Row],[idcapa]],Capas[],2,0)</f>
        <v>turismo_-_destinos_sitio_de_picnic</v>
      </c>
      <c r="C1316" s="3">
        <v>7</v>
      </c>
      <c r="D1316" t="s">
        <v>252</v>
      </c>
      <c r="E1316" s="20"/>
      <c r="F1316" s="21"/>
      <c r="G1316" s="4"/>
      <c r="I1316" s="5"/>
      <c r="J1316" s="6"/>
    </row>
    <row r="1317" spans="1:10" x14ac:dyDescent="0.3">
      <c r="A1317" s="1" t="str">
        <f t="shared" si="65"/>
        <v>191</v>
      </c>
      <c r="B1317" t="str">
        <f>+VLOOKUP(BD_Capas[[#This Row],[idcapa]],Capas[],2,0)</f>
        <v>turismo_-_destinos_sitio_de_picnic</v>
      </c>
      <c r="C1317" s="3">
        <v>8</v>
      </c>
      <c r="D1317" t="s">
        <v>2</v>
      </c>
      <c r="E1317" s="20"/>
      <c r="F1317" s="21"/>
      <c r="G1317" s="4"/>
      <c r="I1317" s="5"/>
      <c r="J1317" s="6"/>
    </row>
    <row r="1318" spans="1:10" x14ac:dyDescent="0.3">
      <c r="A1318" s="1" t="str">
        <f t="shared" si="65"/>
        <v>191</v>
      </c>
      <c r="B1318" t="str">
        <f>+VLOOKUP(BD_Capas[[#This Row],[idcapa]],Capas[],2,0)</f>
        <v>turismo_-_destinos_sitio_de_picnic</v>
      </c>
      <c r="C1318" s="3">
        <v>9</v>
      </c>
      <c r="D1318" t="s">
        <v>253</v>
      </c>
      <c r="E1318" s="20">
        <v>1</v>
      </c>
      <c r="F1318" s="21" t="s">
        <v>12</v>
      </c>
      <c r="G1318" s="4">
        <v>4</v>
      </c>
      <c r="I1318" s="5"/>
      <c r="J1318" s="6"/>
    </row>
    <row r="1319" spans="1:10" x14ac:dyDescent="0.3">
      <c r="A1319" s="1" t="str">
        <f t="shared" si="65"/>
        <v>191</v>
      </c>
      <c r="B1319" t="str">
        <f>+VLOOKUP(BD_Capas[[#This Row],[idcapa]],Capas[],2,0)</f>
        <v>turismo_-_destinos_sitio_de_picnic</v>
      </c>
      <c r="C1319" s="3">
        <v>10</v>
      </c>
      <c r="D1319" t="s">
        <v>3</v>
      </c>
      <c r="E1319" s="20"/>
      <c r="F1319" s="21"/>
      <c r="G1319" s="4"/>
      <c r="I1319" s="5"/>
      <c r="J1319" s="6"/>
    </row>
    <row r="1320" spans="1:10" x14ac:dyDescent="0.3">
      <c r="A1320" s="1" t="str">
        <f t="shared" si="65"/>
        <v>191</v>
      </c>
      <c r="B1320" t="str">
        <f>+VLOOKUP(BD_Capas[[#This Row],[idcapa]],Capas[],2,0)</f>
        <v>turismo_-_destinos_sitio_de_picnic</v>
      </c>
      <c r="C1320" s="3">
        <v>11</v>
      </c>
      <c r="D1320" t="s">
        <v>254</v>
      </c>
      <c r="E1320" s="20">
        <v>1</v>
      </c>
      <c r="F1320" s="21" t="s">
        <v>13</v>
      </c>
      <c r="G1320" s="4">
        <v>5</v>
      </c>
      <c r="I1320" s="5"/>
      <c r="J1320" s="6"/>
    </row>
    <row r="1321" spans="1:10" x14ac:dyDescent="0.3">
      <c r="A1321" s="1" t="str">
        <f t="shared" si="65"/>
        <v>191</v>
      </c>
      <c r="B1321" t="str">
        <f>+VLOOKUP(BD_Capas[[#This Row],[idcapa]],Capas[],2,0)</f>
        <v>turismo_-_destinos_sitio_de_picnic</v>
      </c>
      <c r="C1321" s="3">
        <v>12</v>
      </c>
      <c r="D1321" t="s">
        <v>4</v>
      </c>
      <c r="E1321" s="20"/>
      <c r="F1321" s="21"/>
      <c r="G1321" s="4"/>
      <c r="I1321" s="5"/>
      <c r="J1321" s="6"/>
    </row>
    <row r="1322" spans="1:10" x14ac:dyDescent="0.3">
      <c r="A1322" s="1" t="str">
        <f t="shared" si="65"/>
        <v>191</v>
      </c>
      <c r="B1322" t="str">
        <f>+VLOOKUP(BD_Capas[[#This Row],[idcapa]],Capas[],2,0)</f>
        <v>turismo_-_destinos_sitio_de_picnic</v>
      </c>
      <c r="C1322" s="3">
        <v>13</v>
      </c>
      <c r="D1322" t="s">
        <v>255</v>
      </c>
      <c r="E1322" s="20">
        <v>1</v>
      </c>
      <c r="F1322" s="21" t="s">
        <v>14</v>
      </c>
      <c r="G1322" s="4">
        <v>6</v>
      </c>
      <c r="I1322" s="5"/>
      <c r="J1322" s="6"/>
    </row>
    <row r="1323" spans="1:10" x14ac:dyDescent="0.3">
      <c r="A1323" s="1" t="str">
        <f t="shared" si="65"/>
        <v>191</v>
      </c>
      <c r="B1323" t="str">
        <f>+VLOOKUP(BD_Capas[[#This Row],[idcapa]],Capas[],2,0)</f>
        <v>turismo_-_destinos_sitio_de_picnic</v>
      </c>
      <c r="C1323" s="3">
        <v>14</v>
      </c>
      <c r="D1323" t="s">
        <v>256</v>
      </c>
      <c r="E1323" s="20"/>
      <c r="F1323" s="21"/>
      <c r="G1323" s="4"/>
      <c r="I1323" s="5"/>
      <c r="J1323" s="6"/>
    </row>
    <row r="1324" spans="1:10" x14ac:dyDescent="0.3">
      <c r="A1324" s="1" t="str">
        <f t="shared" si="65"/>
        <v>191</v>
      </c>
      <c r="B1324" t="str">
        <f>+VLOOKUP(BD_Capas[[#This Row],[idcapa]],Capas[],2,0)</f>
        <v>turismo_-_destinos_sitio_de_picnic</v>
      </c>
      <c r="C1324" s="3">
        <v>15</v>
      </c>
      <c r="D1324" t="s">
        <v>1</v>
      </c>
      <c r="E1324" s="20"/>
      <c r="F1324" s="21"/>
      <c r="G1324" s="4"/>
      <c r="I1324" s="28"/>
      <c r="J1324" s="29"/>
    </row>
    <row r="1325" spans="1:10" x14ac:dyDescent="0.3">
      <c r="A1325" s="1" t="str">
        <f t="shared" si="65"/>
        <v>191</v>
      </c>
      <c r="B1325" t="str">
        <f>+VLOOKUP(BD_Capas[[#This Row],[idcapa]],Capas[],2,0)</f>
        <v>turismo_-_destinos_sitio_de_picnic</v>
      </c>
      <c r="C1325" s="3">
        <v>16</v>
      </c>
      <c r="D1325" t="s">
        <v>5</v>
      </c>
      <c r="E1325" s="20"/>
      <c r="F1325" s="21"/>
      <c r="G1325" s="4"/>
      <c r="I1325" s="28"/>
      <c r="J1325" s="29"/>
    </row>
    <row r="1326" spans="1:10" x14ac:dyDescent="0.3">
      <c r="A1326" s="1" t="str">
        <f t="shared" si="65"/>
        <v>191</v>
      </c>
      <c r="B1326" t="str">
        <f>+VLOOKUP(BD_Capas[[#This Row],[idcapa]],Capas[],2,0)</f>
        <v>turismo_-_destinos_sitio_de_picnic</v>
      </c>
      <c r="C1326" s="3">
        <v>17</v>
      </c>
      <c r="D1326" t="s">
        <v>19</v>
      </c>
      <c r="E1326" s="20">
        <v>1</v>
      </c>
      <c r="F1326" s="21" t="s">
        <v>19</v>
      </c>
      <c r="G1326" s="4">
        <v>2</v>
      </c>
      <c r="I1326" s="28"/>
      <c r="J1326" s="29"/>
    </row>
    <row r="1327" spans="1:10" x14ac:dyDescent="0.3">
      <c r="A1327" s="1" t="str">
        <f t="shared" si="65"/>
        <v>191</v>
      </c>
      <c r="B1327" t="str">
        <f>+VLOOKUP(BD_Capas[[#This Row],[idcapa]],Capas[],2,0)</f>
        <v>turismo_-_destinos_sitio_de_picnic</v>
      </c>
      <c r="C1327" s="3">
        <v>18</v>
      </c>
      <c r="D1327" t="s">
        <v>28</v>
      </c>
      <c r="E1327" s="20">
        <v>1</v>
      </c>
      <c r="F1327" s="21" t="s">
        <v>28</v>
      </c>
      <c r="G1327" s="4">
        <v>1</v>
      </c>
      <c r="I1327" s="28"/>
      <c r="J1327" s="29"/>
    </row>
    <row r="1328" spans="1:10" x14ac:dyDescent="0.3">
      <c r="A1328" s="1" t="str">
        <f t="shared" si="65"/>
        <v>191</v>
      </c>
      <c r="B1328" t="str">
        <f>+VLOOKUP(BD_Capas[[#This Row],[idcapa]],Capas[],2,0)</f>
        <v>turismo_-_destinos_sitio_de_picnic</v>
      </c>
      <c r="C1328" s="3">
        <v>19</v>
      </c>
      <c r="D1328" t="s">
        <v>257</v>
      </c>
      <c r="E1328" s="20"/>
      <c r="F1328" s="21"/>
      <c r="G1328" s="4"/>
      <c r="I1328" s="28"/>
      <c r="J1328" s="29"/>
    </row>
    <row r="1329" spans="1:10" x14ac:dyDescent="0.3">
      <c r="A1329" s="1" t="str">
        <f t="shared" si="65"/>
        <v>191</v>
      </c>
      <c r="B1329" t="str">
        <f>+VLOOKUP(BD_Capas[[#This Row],[idcapa]],Capas[],2,0)</f>
        <v>turismo_-_destinos_sitio_de_picnic</v>
      </c>
      <c r="C1329" s="3">
        <v>20</v>
      </c>
      <c r="D1329" t="s">
        <v>258</v>
      </c>
      <c r="E1329" s="20"/>
      <c r="F1329" s="21"/>
      <c r="G1329" s="4"/>
      <c r="I1329" s="28"/>
      <c r="J1329" s="29"/>
    </row>
    <row r="1330" spans="1:10" x14ac:dyDescent="0.3">
      <c r="A1330" s="27" t="s">
        <v>442</v>
      </c>
      <c r="B1330" s="22" t="str">
        <f>+VLOOKUP(BD_Capas[[#This Row],[idcapa]],Capas[],2,0)</f>
        <v>alojamiento_albergue</v>
      </c>
      <c r="C1330" s="26">
        <v>1</v>
      </c>
      <c r="D1330" s="22" t="s">
        <v>247</v>
      </c>
      <c r="E1330" s="20">
        <v>1</v>
      </c>
      <c r="F1330" s="21" t="str">
        <f>+BD_Capas[[#This Row],[descripcion_capa]]</f>
        <v>Alojamiento: Albergue</v>
      </c>
      <c r="G1330" s="23">
        <v>7</v>
      </c>
      <c r="H1330" s="22" t="s">
        <v>898</v>
      </c>
      <c r="I1330" s="24" t="str">
        <f>BD_Capas[[#This Row],[idcapa]]&amp;"-"&amp;BD_Capas[[#This Row],[posición_capa]]</f>
        <v>193-0</v>
      </c>
      <c r="J1330" s="25">
        <v>0</v>
      </c>
    </row>
    <row r="1331" spans="1:10" x14ac:dyDescent="0.3">
      <c r="A1331" s="1" t="str">
        <f t="shared" ref="A1331:A1349" si="66">+A1330</f>
        <v>193</v>
      </c>
      <c r="B1331" t="str">
        <f>+VLOOKUP(BD_Capas[[#This Row],[idcapa]],Capas[],2,0)</f>
        <v>alojamiento_albergue</v>
      </c>
      <c r="C1331" s="3">
        <v>2</v>
      </c>
      <c r="D1331" t="s">
        <v>55</v>
      </c>
      <c r="E1331" s="20"/>
      <c r="F1331" s="21"/>
      <c r="G1331" s="4"/>
      <c r="I1331" s="5"/>
      <c r="J1331" s="6"/>
    </row>
    <row r="1332" spans="1:10" x14ac:dyDescent="0.3">
      <c r="A1332" s="1" t="str">
        <f t="shared" si="66"/>
        <v>193</v>
      </c>
      <c r="B1332" t="str">
        <f>+VLOOKUP(BD_Capas[[#This Row],[idcapa]],Capas[],2,0)</f>
        <v>alojamiento_albergue</v>
      </c>
      <c r="C1332" s="3">
        <v>3</v>
      </c>
      <c r="D1332" t="s">
        <v>248</v>
      </c>
      <c r="E1332" s="20"/>
      <c r="F1332" s="21"/>
      <c r="G1332" s="4"/>
      <c r="I1332" s="5"/>
      <c r="J1332" s="6"/>
    </row>
    <row r="1333" spans="1:10" x14ac:dyDescent="0.3">
      <c r="A1333" s="1" t="str">
        <f t="shared" si="66"/>
        <v>193</v>
      </c>
      <c r="B1333" t="str">
        <f>+VLOOKUP(BD_Capas[[#This Row],[idcapa]],Capas[],2,0)</f>
        <v>alojamiento_albergue</v>
      </c>
      <c r="C1333" s="3">
        <v>4</v>
      </c>
      <c r="D1333" t="s">
        <v>249</v>
      </c>
      <c r="E1333" s="20"/>
      <c r="F1333" s="21"/>
      <c r="G1333" s="4"/>
      <c r="I1333" s="5"/>
      <c r="J1333" s="6"/>
    </row>
    <row r="1334" spans="1:10" x14ac:dyDescent="0.3">
      <c r="A1334" s="1" t="str">
        <f t="shared" si="66"/>
        <v>193</v>
      </c>
      <c r="B1334" t="str">
        <f>+VLOOKUP(BD_Capas[[#This Row],[idcapa]],Capas[],2,0)</f>
        <v>alojamiento_albergue</v>
      </c>
      <c r="C1334" s="3">
        <v>5</v>
      </c>
      <c r="D1334" t="s">
        <v>250</v>
      </c>
      <c r="E1334" s="20">
        <v>1</v>
      </c>
      <c r="F1334" s="21" t="s">
        <v>650</v>
      </c>
      <c r="G1334" s="4">
        <v>3</v>
      </c>
      <c r="H1334" t="str">
        <f>+H1330&amp;" - Detalle"</f>
        <v>Alojamiento: Albergue - Detalle</v>
      </c>
      <c r="I1334" s="28" t="str">
        <f>BD_Capas[[#This Row],[idcapa]]&amp;"-"&amp;BD_Capas[[#This Row],[posición_capa]]</f>
        <v>193-1</v>
      </c>
      <c r="J1334" s="29">
        <v>1</v>
      </c>
    </row>
    <row r="1335" spans="1:10" x14ac:dyDescent="0.3">
      <c r="A1335" s="1" t="str">
        <f t="shared" si="66"/>
        <v>193</v>
      </c>
      <c r="B1335" t="str">
        <f>+VLOOKUP(BD_Capas[[#This Row],[idcapa]],Capas[],2,0)</f>
        <v>alojamiento_albergue</v>
      </c>
      <c r="C1335" s="3">
        <v>6</v>
      </c>
      <c r="D1335" t="s">
        <v>251</v>
      </c>
      <c r="E1335" s="20"/>
      <c r="F1335" s="21"/>
      <c r="G1335" s="4"/>
      <c r="I1335" s="5"/>
      <c r="J1335" s="6"/>
    </row>
    <row r="1336" spans="1:10" x14ac:dyDescent="0.3">
      <c r="A1336" s="1" t="str">
        <f t="shared" si="66"/>
        <v>193</v>
      </c>
      <c r="B1336" t="str">
        <f>+VLOOKUP(BD_Capas[[#This Row],[idcapa]],Capas[],2,0)</f>
        <v>alojamiento_albergue</v>
      </c>
      <c r="C1336" s="3">
        <v>7</v>
      </c>
      <c r="D1336" t="s">
        <v>252</v>
      </c>
      <c r="E1336" s="20"/>
      <c r="F1336" s="21"/>
      <c r="G1336" s="4"/>
      <c r="I1336" s="5"/>
      <c r="J1336" s="6"/>
    </row>
    <row r="1337" spans="1:10" x14ac:dyDescent="0.3">
      <c r="A1337" s="1" t="str">
        <f t="shared" si="66"/>
        <v>193</v>
      </c>
      <c r="B1337" t="str">
        <f>+VLOOKUP(BD_Capas[[#This Row],[idcapa]],Capas[],2,0)</f>
        <v>alojamiento_albergue</v>
      </c>
      <c r="C1337" s="3">
        <v>8</v>
      </c>
      <c r="D1337" t="s">
        <v>2</v>
      </c>
      <c r="E1337" s="20"/>
      <c r="F1337" s="21"/>
      <c r="G1337" s="4"/>
      <c r="I1337" s="5"/>
      <c r="J1337" s="6"/>
    </row>
    <row r="1338" spans="1:10" x14ac:dyDescent="0.3">
      <c r="A1338" s="1" t="str">
        <f t="shared" si="66"/>
        <v>193</v>
      </c>
      <c r="B1338" t="str">
        <f>+VLOOKUP(BD_Capas[[#This Row],[idcapa]],Capas[],2,0)</f>
        <v>alojamiento_albergue</v>
      </c>
      <c r="C1338" s="3">
        <v>9</v>
      </c>
      <c r="D1338" t="s">
        <v>253</v>
      </c>
      <c r="E1338" s="20">
        <v>1</v>
      </c>
      <c r="F1338" s="21" t="s">
        <v>12</v>
      </c>
      <c r="G1338" s="4">
        <v>4</v>
      </c>
      <c r="I1338" s="5"/>
      <c r="J1338" s="6"/>
    </row>
    <row r="1339" spans="1:10" x14ac:dyDescent="0.3">
      <c r="A1339" s="1" t="str">
        <f t="shared" si="66"/>
        <v>193</v>
      </c>
      <c r="B1339" t="str">
        <f>+VLOOKUP(BD_Capas[[#This Row],[idcapa]],Capas[],2,0)</f>
        <v>alojamiento_albergue</v>
      </c>
      <c r="C1339" s="3">
        <v>10</v>
      </c>
      <c r="D1339" t="s">
        <v>3</v>
      </c>
      <c r="E1339" s="20"/>
      <c r="F1339" s="21"/>
      <c r="G1339" s="4"/>
      <c r="I1339" s="5"/>
      <c r="J1339" s="6"/>
    </row>
    <row r="1340" spans="1:10" x14ac:dyDescent="0.3">
      <c r="A1340" s="1" t="str">
        <f t="shared" si="66"/>
        <v>193</v>
      </c>
      <c r="B1340" t="str">
        <f>+VLOOKUP(BD_Capas[[#This Row],[idcapa]],Capas[],2,0)</f>
        <v>alojamiento_albergue</v>
      </c>
      <c r="C1340" s="3">
        <v>11</v>
      </c>
      <c r="D1340" t="s">
        <v>254</v>
      </c>
      <c r="E1340" s="20">
        <v>1</v>
      </c>
      <c r="F1340" s="21" t="s">
        <v>13</v>
      </c>
      <c r="G1340" s="4">
        <v>5</v>
      </c>
      <c r="I1340" s="5"/>
      <c r="J1340" s="6"/>
    </row>
    <row r="1341" spans="1:10" x14ac:dyDescent="0.3">
      <c r="A1341" s="1" t="str">
        <f t="shared" si="66"/>
        <v>193</v>
      </c>
      <c r="B1341" t="str">
        <f>+VLOOKUP(BD_Capas[[#This Row],[idcapa]],Capas[],2,0)</f>
        <v>alojamiento_albergue</v>
      </c>
      <c r="C1341" s="3">
        <v>12</v>
      </c>
      <c r="D1341" t="s">
        <v>4</v>
      </c>
      <c r="E1341" s="20"/>
      <c r="F1341" s="21"/>
      <c r="G1341" s="4"/>
      <c r="I1341" s="5"/>
      <c r="J1341" s="6"/>
    </row>
    <row r="1342" spans="1:10" x14ac:dyDescent="0.3">
      <c r="A1342" s="1" t="str">
        <f t="shared" si="66"/>
        <v>193</v>
      </c>
      <c r="B1342" t="str">
        <f>+VLOOKUP(BD_Capas[[#This Row],[idcapa]],Capas[],2,0)</f>
        <v>alojamiento_albergue</v>
      </c>
      <c r="C1342" s="3">
        <v>13</v>
      </c>
      <c r="D1342" t="s">
        <v>255</v>
      </c>
      <c r="E1342" s="20">
        <v>1</v>
      </c>
      <c r="F1342" s="21" t="s">
        <v>14</v>
      </c>
      <c r="G1342" s="4">
        <v>6</v>
      </c>
      <c r="I1342" s="5"/>
      <c r="J1342" s="6"/>
    </row>
    <row r="1343" spans="1:10" x14ac:dyDescent="0.3">
      <c r="A1343" s="1" t="str">
        <f t="shared" si="66"/>
        <v>193</v>
      </c>
      <c r="B1343" t="str">
        <f>+VLOOKUP(BD_Capas[[#This Row],[idcapa]],Capas[],2,0)</f>
        <v>alojamiento_albergue</v>
      </c>
      <c r="C1343" s="3">
        <v>14</v>
      </c>
      <c r="D1343" t="s">
        <v>256</v>
      </c>
      <c r="E1343" s="20"/>
      <c r="F1343" s="21"/>
      <c r="G1343" s="4"/>
      <c r="I1343" s="5"/>
      <c r="J1343" s="6"/>
    </row>
    <row r="1344" spans="1:10" x14ac:dyDescent="0.3">
      <c r="A1344" s="1" t="str">
        <f t="shared" si="66"/>
        <v>193</v>
      </c>
      <c r="B1344" t="str">
        <f>+VLOOKUP(BD_Capas[[#This Row],[idcapa]],Capas[],2,0)</f>
        <v>alojamiento_albergue</v>
      </c>
      <c r="C1344" s="3">
        <v>15</v>
      </c>
      <c r="D1344" t="s">
        <v>1</v>
      </c>
      <c r="E1344" s="20"/>
      <c r="F1344" s="21"/>
      <c r="G1344" s="4"/>
      <c r="I1344" s="28"/>
      <c r="J1344" s="29"/>
    </row>
    <row r="1345" spans="1:10" x14ac:dyDescent="0.3">
      <c r="A1345" s="1" t="str">
        <f t="shared" si="66"/>
        <v>193</v>
      </c>
      <c r="B1345" t="str">
        <f>+VLOOKUP(BD_Capas[[#This Row],[idcapa]],Capas[],2,0)</f>
        <v>alojamiento_albergue</v>
      </c>
      <c r="C1345" s="3">
        <v>16</v>
      </c>
      <c r="D1345" t="s">
        <v>5</v>
      </c>
      <c r="E1345" s="20"/>
      <c r="F1345" s="21"/>
      <c r="G1345" s="4"/>
      <c r="I1345" s="28"/>
      <c r="J1345" s="29"/>
    </row>
    <row r="1346" spans="1:10" x14ac:dyDescent="0.3">
      <c r="A1346" s="1" t="str">
        <f t="shared" si="66"/>
        <v>193</v>
      </c>
      <c r="B1346" t="str">
        <f>+VLOOKUP(BD_Capas[[#This Row],[idcapa]],Capas[],2,0)</f>
        <v>alojamiento_albergue</v>
      </c>
      <c r="C1346" s="3">
        <v>17</v>
      </c>
      <c r="D1346" t="s">
        <v>19</v>
      </c>
      <c r="E1346" s="20">
        <v>1</v>
      </c>
      <c r="F1346" s="21" t="s">
        <v>19</v>
      </c>
      <c r="G1346" s="4">
        <v>2</v>
      </c>
      <c r="I1346" s="28"/>
      <c r="J1346" s="29"/>
    </row>
    <row r="1347" spans="1:10" x14ac:dyDescent="0.3">
      <c r="A1347" s="1" t="str">
        <f t="shared" si="66"/>
        <v>193</v>
      </c>
      <c r="B1347" t="str">
        <f>+VLOOKUP(BD_Capas[[#This Row],[idcapa]],Capas[],2,0)</f>
        <v>alojamiento_albergue</v>
      </c>
      <c r="C1347" s="3">
        <v>18</v>
      </c>
      <c r="D1347" t="s">
        <v>28</v>
      </c>
      <c r="E1347" s="20">
        <v>1</v>
      </c>
      <c r="F1347" s="21" t="s">
        <v>28</v>
      </c>
      <c r="G1347" s="4">
        <v>1</v>
      </c>
      <c r="I1347" s="28"/>
      <c r="J1347" s="29"/>
    </row>
    <row r="1348" spans="1:10" x14ac:dyDescent="0.3">
      <c r="A1348" s="1" t="str">
        <f t="shared" si="66"/>
        <v>193</v>
      </c>
      <c r="B1348" t="str">
        <f>+VLOOKUP(BD_Capas[[#This Row],[idcapa]],Capas[],2,0)</f>
        <v>alojamiento_albergue</v>
      </c>
      <c r="C1348" s="3">
        <v>19</v>
      </c>
      <c r="D1348" t="s">
        <v>257</v>
      </c>
      <c r="E1348" s="20"/>
      <c r="F1348" s="21"/>
      <c r="G1348" s="4"/>
      <c r="I1348" s="28"/>
      <c r="J1348" s="29"/>
    </row>
    <row r="1349" spans="1:10" x14ac:dyDescent="0.3">
      <c r="A1349" s="1" t="str">
        <f t="shared" si="66"/>
        <v>193</v>
      </c>
      <c r="B1349" t="str">
        <f>+VLOOKUP(BD_Capas[[#This Row],[idcapa]],Capas[],2,0)</f>
        <v>alojamiento_albergue</v>
      </c>
      <c r="C1349" s="3">
        <v>20</v>
      </c>
      <c r="D1349" t="s">
        <v>258</v>
      </c>
      <c r="E1349" s="20"/>
      <c r="F1349" s="21"/>
      <c r="G1349" s="4"/>
      <c r="I1349" s="28"/>
      <c r="J1349" s="29"/>
    </row>
    <row r="1350" spans="1:10" x14ac:dyDescent="0.3">
      <c r="A1350" s="27" t="s">
        <v>444</v>
      </c>
      <c r="B1350" s="22" t="str">
        <f>+VLOOKUP(BD_Capas[[#This Row],[idcapa]],Capas[],2,0)</f>
        <v>abastecimiento_bar</v>
      </c>
      <c r="C1350" s="26">
        <v>1</v>
      </c>
      <c r="D1350" s="22" t="s">
        <v>247</v>
      </c>
      <c r="E1350" s="20">
        <v>1</v>
      </c>
      <c r="F1350" s="21" t="str">
        <f>+BD_Capas[[#This Row],[descripcion_capa]]</f>
        <v>Abastecimiento: Bar</v>
      </c>
      <c r="G1350" s="23">
        <v>7</v>
      </c>
      <c r="H1350" s="22" t="s">
        <v>903</v>
      </c>
      <c r="I1350" s="24" t="str">
        <f>BD_Capas[[#This Row],[idcapa]]&amp;"-"&amp;BD_Capas[[#This Row],[posición_capa]]</f>
        <v>195-0</v>
      </c>
      <c r="J1350" s="25">
        <v>0</v>
      </c>
    </row>
    <row r="1351" spans="1:10" x14ac:dyDescent="0.3">
      <c r="A1351" s="1" t="str">
        <f t="shared" ref="A1351:A1369" si="67">+A1350</f>
        <v>195</v>
      </c>
      <c r="B1351" t="str">
        <f>+VLOOKUP(BD_Capas[[#This Row],[idcapa]],Capas[],2,0)</f>
        <v>abastecimiento_bar</v>
      </c>
      <c r="C1351" s="3">
        <v>2</v>
      </c>
      <c r="D1351" t="s">
        <v>55</v>
      </c>
      <c r="E1351" s="20"/>
      <c r="F1351" s="21"/>
      <c r="G1351" s="4"/>
      <c r="I1351" s="5"/>
      <c r="J1351" s="6"/>
    </row>
    <row r="1352" spans="1:10" x14ac:dyDescent="0.3">
      <c r="A1352" s="1" t="str">
        <f t="shared" si="67"/>
        <v>195</v>
      </c>
      <c r="B1352" t="str">
        <f>+VLOOKUP(BD_Capas[[#This Row],[idcapa]],Capas[],2,0)</f>
        <v>abastecimiento_bar</v>
      </c>
      <c r="C1352" s="3">
        <v>3</v>
      </c>
      <c r="D1352" t="s">
        <v>248</v>
      </c>
      <c r="E1352" s="20"/>
      <c r="F1352" s="21"/>
      <c r="G1352" s="4"/>
      <c r="I1352" s="5"/>
      <c r="J1352" s="6"/>
    </row>
    <row r="1353" spans="1:10" x14ac:dyDescent="0.3">
      <c r="A1353" s="1" t="str">
        <f t="shared" si="67"/>
        <v>195</v>
      </c>
      <c r="B1353" t="str">
        <f>+VLOOKUP(BD_Capas[[#This Row],[idcapa]],Capas[],2,0)</f>
        <v>abastecimiento_bar</v>
      </c>
      <c r="C1353" s="3">
        <v>4</v>
      </c>
      <c r="D1353" t="s">
        <v>249</v>
      </c>
      <c r="E1353" s="20"/>
      <c r="F1353" s="21"/>
      <c r="G1353" s="4"/>
      <c r="I1353" s="5"/>
      <c r="J1353" s="6"/>
    </row>
    <row r="1354" spans="1:10" x14ac:dyDescent="0.3">
      <c r="A1354" s="1" t="str">
        <f t="shared" si="67"/>
        <v>195</v>
      </c>
      <c r="B1354" t="str">
        <f>+VLOOKUP(BD_Capas[[#This Row],[idcapa]],Capas[],2,0)</f>
        <v>abastecimiento_bar</v>
      </c>
      <c r="C1354" s="3">
        <v>5</v>
      </c>
      <c r="D1354" t="s">
        <v>250</v>
      </c>
      <c r="E1354" s="20">
        <v>1</v>
      </c>
      <c r="F1354" s="21" t="s">
        <v>650</v>
      </c>
      <c r="G1354" s="4">
        <v>3</v>
      </c>
      <c r="H1354" t="str">
        <f>+H1350&amp;" - Detalle"</f>
        <v>Abastecimiento: Bar - Detalle</v>
      </c>
      <c r="I1354" s="28" t="str">
        <f>BD_Capas[[#This Row],[idcapa]]&amp;"-"&amp;BD_Capas[[#This Row],[posición_capa]]</f>
        <v>195-1</v>
      </c>
      <c r="J1354" s="29">
        <v>1</v>
      </c>
    </row>
    <row r="1355" spans="1:10" x14ac:dyDescent="0.3">
      <c r="A1355" s="1" t="str">
        <f t="shared" si="67"/>
        <v>195</v>
      </c>
      <c r="B1355" t="str">
        <f>+VLOOKUP(BD_Capas[[#This Row],[idcapa]],Capas[],2,0)</f>
        <v>abastecimiento_bar</v>
      </c>
      <c r="C1355" s="3">
        <v>6</v>
      </c>
      <c r="D1355" t="s">
        <v>251</v>
      </c>
      <c r="E1355" s="20"/>
      <c r="F1355" s="21"/>
      <c r="G1355" s="4"/>
      <c r="I1355" s="5"/>
      <c r="J1355" s="6"/>
    </row>
    <row r="1356" spans="1:10" x14ac:dyDescent="0.3">
      <c r="A1356" s="1" t="str">
        <f t="shared" si="67"/>
        <v>195</v>
      </c>
      <c r="B1356" t="str">
        <f>+VLOOKUP(BD_Capas[[#This Row],[idcapa]],Capas[],2,0)</f>
        <v>abastecimiento_bar</v>
      </c>
      <c r="C1356" s="3">
        <v>7</v>
      </c>
      <c r="D1356" t="s">
        <v>252</v>
      </c>
      <c r="E1356" s="20"/>
      <c r="F1356" s="21"/>
      <c r="G1356" s="4"/>
      <c r="I1356" s="5"/>
      <c r="J1356" s="6"/>
    </row>
    <row r="1357" spans="1:10" x14ac:dyDescent="0.3">
      <c r="A1357" s="1" t="str">
        <f t="shared" si="67"/>
        <v>195</v>
      </c>
      <c r="B1357" t="str">
        <f>+VLOOKUP(BD_Capas[[#This Row],[idcapa]],Capas[],2,0)</f>
        <v>abastecimiento_bar</v>
      </c>
      <c r="C1357" s="3">
        <v>8</v>
      </c>
      <c r="D1357" t="s">
        <v>2</v>
      </c>
      <c r="E1357" s="20"/>
      <c r="F1357" s="21"/>
      <c r="G1357" s="4"/>
      <c r="I1357" s="5"/>
      <c r="J1357" s="6"/>
    </row>
    <row r="1358" spans="1:10" x14ac:dyDescent="0.3">
      <c r="A1358" s="1" t="str">
        <f t="shared" si="67"/>
        <v>195</v>
      </c>
      <c r="B1358" t="str">
        <f>+VLOOKUP(BD_Capas[[#This Row],[idcapa]],Capas[],2,0)</f>
        <v>abastecimiento_bar</v>
      </c>
      <c r="C1358" s="3">
        <v>9</v>
      </c>
      <c r="D1358" t="s">
        <v>253</v>
      </c>
      <c r="E1358" s="20">
        <v>1</v>
      </c>
      <c r="F1358" s="21" t="s">
        <v>12</v>
      </c>
      <c r="G1358" s="4">
        <v>4</v>
      </c>
      <c r="I1358" s="5"/>
      <c r="J1358" s="6"/>
    </row>
    <row r="1359" spans="1:10" x14ac:dyDescent="0.3">
      <c r="A1359" s="1" t="str">
        <f t="shared" si="67"/>
        <v>195</v>
      </c>
      <c r="B1359" t="str">
        <f>+VLOOKUP(BD_Capas[[#This Row],[idcapa]],Capas[],2,0)</f>
        <v>abastecimiento_bar</v>
      </c>
      <c r="C1359" s="3">
        <v>10</v>
      </c>
      <c r="D1359" t="s">
        <v>3</v>
      </c>
      <c r="E1359" s="20"/>
      <c r="F1359" s="21"/>
      <c r="G1359" s="4"/>
      <c r="I1359" s="5"/>
      <c r="J1359" s="6"/>
    </row>
    <row r="1360" spans="1:10" x14ac:dyDescent="0.3">
      <c r="A1360" s="1" t="str">
        <f t="shared" si="67"/>
        <v>195</v>
      </c>
      <c r="B1360" t="str">
        <f>+VLOOKUP(BD_Capas[[#This Row],[idcapa]],Capas[],2,0)</f>
        <v>abastecimiento_bar</v>
      </c>
      <c r="C1360" s="3">
        <v>11</v>
      </c>
      <c r="D1360" t="s">
        <v>254</v>
      </c>
      <c r="E1360" s="20">
        <v>1</v>
      </c>
      <c r="F1360" s="21" t="s">
        <v>13</v>
      </c>
      <c r="G1360" s="4">
        <v>5</v>
      </c>
      <c r="I1360" s="5"/>
      <c r="J1360" s="6"/>
    </row>
    <row r="1361" spans="1:10" x14ac:dyDescent="0.3">
      <c r="A1361" s="1" t="str">
        <f t="shared" si="67"/>
        <v>195</v>
      </c>
      <c r="B1361" t="str">
        <f>+VLOOKUP(BD_Capas[[#This Row],[idcapa]],Capas[],2,0)</f>
        <v>abastecimiento_bar</v>
      </c>
      <c r="C1361" s="3">
        <v>12</v>
      </c>
      <c r="D1361" t="s">
        <v>4</v>
      </c>
      <c r="E1361" s="20"/>
      <c r="F1361" s="21"/>
      <c r="G1361" s="4"/>
      <c r="I1361" s="5"/>
      <c r="J1361" s="6"/>
    </row>
    <row r="1362" spans="1:10" x14ac:dyDescent="0.3">
      <c r="A1362" s="1" t="str">
        <f t="shared" si="67"/>
        <v>195</v>
      </c>
      <c r="B1362" t="str">
        <f>+VLOOKUP(BD_Capas[[#This Row],[idcapa]],Capas[],2,0)</f>
        <v>abastecimiento_bar</v>
      </c>
      <c r="C1362" s="3">
        <v>13</v>
      </c>
      <c r="D1362" t="s">
        <v>255</v>
      </c>
      <c r="E1362" s="20">
        <v>1</v>
      </c>
      <c r="F1362" s="21" t="s">
        <v>14</v>
      </c>
      <c r="G1362" s="4">
        <v>6</v>
      </c>
      <c r="I1362" s="5"/>
      <c r="J1362" s="6"/>
    </row>
    <row r="1363" spans="1:10" x14ac:dyDescent="0.3">
      <c r="A1363" s="1" t="str">
        <f t="shared" si="67"/>
        <v>195</v>
      </c>
      <c r="B1363" t="str">
        <f>+VLOOKUP(BD_Capas[[#This Row],[idcapa]],Capas[],2,0)</f>
        <v>abastecimiento_bar</v>
      </c>
      <c r="C1363" s="3">
        <v>14</v>
      </c>
      <c r="D1363" t="s">
        <v>256</v>
      </c>
      <c r="E1363" s="20"/>
      <c r="F1363" s="21"/>
      <c r="G1363" s="4"/>
      <c r="I1363" s="5"/>
      <c r="J1363" s="6"/>
    </row>
    <row r="1364" spans="1:10" x14ac:dyDescent="0.3">
      <c r="A1364" s="1" t="str">
        <f t="shared" si="67"/>
        <v>195</v>
      </c>
      <c r="B1364" t="str">
        <f>+VLOOKUP(BD_Capas[[#This Row],[idcapa]],Capas[],2,0)</f>
        <v>abastecimiento_bar</v>
      </c>
      <c r="C1364" s="3">
        <v>15</v>
      </c>
      <c r="D1364" t="s">
        <v>1</v>
      </c>
      <c r="E1364" s="20"/>
      <c r="F1364" s="21"/>
      <c r="G1364" s="4"/>
      <c r="I1364" s="28"/>
      <c r="J1364" s="29"/>
    </row>
    <row r="1365" spans="1:10" x14ac:dyDescent="0.3">
      <c r="A1365" s="1" t="str">
        <f t="shared" si="67"/>
        <v>195</v>
      </c>
      <c r="B1365" t="str">
        <f>+VLOOKUP(BD_Capas[[#This Row],[idcapa]],Capas[],2,0)</f>
        <v>abastecimiento_bar</v>
      </c>
      <c r="C1365" s="3">
        <v>16</v>
      </c>
      <c r="D1365" t="s">
        <v>5</v>
      </c>
      <c r="E1365" s="20"/>
      <c r="F1365" s="21"/>
      <c r="G1365" s="4"/>
      <c r="I1365" s="28"/>
      <c r="J1365" s="29"/>
    </row>
    <row r="1366" spans="1:10" x14ac:dyDescent="0.3">
      <c r="A1366" s="1" t="str">
        <f t="shared" si="67"/>
        <v>195</v>
      </c>
      <c r="B1366" t="str">
        <f>+VLOOKUP(BD_Capas[[#This Row],[idcapa]],Capas[],2,0)</f>
        <v>abastecimiento_bar</v>
      </c>
      <c r="C1366" s="3">
        <v>17</v>
      </c>
      <c r="D1366" t="s">
        <v>19</v>
      </c>
      <c r="E1366" s="20">
        <v>1</v>
      </c>
      <c r="F1366" s="21" t="s">
        <v>19</v>
      </c>
      <c r="G1366" s="4">
        <v>2</v>
      </c>
      <c r="I1366" s="28"/>
      <c r="J1366" s="29"/>
    </row>
    <row r="1367" spans="1:10" x14ac:dyDescent="0.3">
      <c r="A1367" s="1" t="str">
        <f t="shared" si="67"/>
        <v>195</v>
      </c>
      <c r="B1367" t="str">
        <f>+VLOOKUP(BD_Capas[[#This Row],[idcapa]],Capas[],2,0)</f>
        <v>abastecimiento_bar</v>
      </c>
      <c r="C1367" s="3">
        <v>18</v>
      </c>
      <c r="D1367" t="s">
        <v>28</v>
      </c>
      <c r="E1367" s="20">
        <v>1</v>
      </c>
      <c r="F1367" s="21" t="s">
        <v>28</v>
      </c>
      <c r="G1367" s="4">
        <v>1</v>
      </c>
      <c r="I1367" s="28"/>
      <c r="J1367" s="29"/>
    </row>
    <row r="1368" spans="1:10" x14ac:dyDescent="0.3">
      <c r="A1368" s="1" t="str">
        <f t="shared" si="67"/>
        <v>195</v>
      </c>
      <c r="B1368" t="str">
        <f>+VLOOKUP(BD_Capas[[#This Row],[idcapa]],Capas[],2,0)</f>
        <v>abastecimiento_bar</v>
      </c>
      <c r="C1368" s="3">
        <v>19</v>
      </c>
      <c r="D1368" t="s">
        <v>257</v>
      </c>
      <c r="E1368" s="20"/>
      <c r="F1368" s="21"/>
      <c r="G1368" s="4"/>
      <c r="I1368" s="28"/>
      <c r="J1368" s="29"/>
    </row>
    <row r="1369" spans="1:10" x14ac:dyDescent="0.3">
      <c r="A1369" s="1" t="str">
        <f t="shared" si="67"/>
        <v>195</v>
      </c>
      <c r="B1369" t="str">
        <f>+VLOOKUP(BD_Capas[[#This Row],[idcapa]],Capas[],2,0)</f>
        <v>abastecimiento_bar</v>
      </c>
      <c r="C1369" s="3">
        <v>20</v>
      </c>
      <c r="D1369" t="s">
        <v>258</v>
      </c>
      <c r="E1369" s="20"/>
      <c r="F1369" s="21"/>
      <c r="G1369" s="4"/>
      <c r="I1369" s="28"/>
      <c r="J1369" s="29"/>
    </row>
    <row r="1370" spans="1:10" x14ac:dyDescent="0.3">
      <c r="A1370" s="27" t="s">
        <v>445</v>
      </c>
      <c r="B1370" s="22" t="str">
        <f>+VLOOKUP(BD_Capas[[#This Row],[idcapa]],Capas[],2,0)</f>
        <v>abastecimiento_restaurante</v>
      </c>
      <c r="C1370" s="26">
        <v>1</v>
      </c>
      <c r="D1370" s="22" t="s">
        <v>247</v>
      </c>
      <c r="E1370" s="20">
        <v>1</v>
      </c>
      <c r="F1370" s="21" t="str">
        <f>+BD_Capas[[#This Row],[descripcion_capa]]</f>
        <v>Abastecimiento: Restaurant</v>
      </c>
      <c r="G1370" s="23">
        <v>7</v>
      </c>
      <c r="H1370" s="22" t="s">
        <v>1622</v>
      </c>
      <c r="I1370" s="24" t="str">
        <f>BD_Capas[[#This Row],[idcapa]]&amp;"-"&amp;BD_Capas[[#This Row],[posición_capa]]</f>
        <v>196-0</v>
      </c>
      <c r="J1370" s="25">
        <v>0</v>
      </c>
    </row>
    <row r="1371" spans="1:10" x14ac:dyDescent="0.3">
      <c r="A1371" s="1" t="str">
        <f t="shared" ref="A1371:A1389" si="68">+A1370</f>
        <v>196</v>
      </c>
      <c r="B1371" t="str">
        <f>+VLOOKUP(BD_Capas[[#This Row],[idcapa]],Capas[],2,0)</f>
        <v>abastecimiento_restaurante</v>
      </c>
      <c r="C1371" s="3">
        <v>2</v>
      </c>
      <c r="D1371" t="s">
        <v>55</v>
      </c>
      <c r="E1371" s="20"/>
      <c r="F1371" s="21"/>
      <c r="G1371" s="4"/>
      <c r="I1371" s="5"/>
      <c r="J1371" s="6"/>
    </row>
    <row r="1372" spans="1:10" x14ac:dyDescent="0.3">
      <c r="A1372" s="1" t="str">
        <f t="shared" si="68"/>
        <v>196</v>
      </c>
      <c r="B1372" t="str">
        <f>+VLOOKUP(BD_Capas[[#This Row],[idcapa]],Capas[],2,0)</f>
        <v>abastecimiento_restaurante</v>
      </c>
      <c r="C1372" s="3">
        <v>3</v>
      </c>
      <c r="D1372" t="s">
        <v>248</v>
      </c>
      <c r="E1372" s="20"/>
      <c r="F1372" s="21"/>
      <c r="G1372" s="4"/>
      <c r="I1372" s="5"/>
      <c r="J1372" s="6"/>
    </row>
    <row r="1373" spans="1:10" x14ac:dyDescent="0.3">
      <c r="A1373" s="1" t="str">
        <f t="shared" si="68"/>
        <v>196</v>
      </c>
      <c r="B1373" t="str">
        <f>+VLOOKUP(BD_Capas[[#This Row],[idcapa]],Capas[],2,0)</f>
        <v>abastecimiento_restaurante</v>
      </c>
      <c r="C1373" s="3">
        <v>4</v>
      </c>
      <c r="D1373" t="s">
        <v>249</v>
      </c>
      <c r="E1373" s="20"/>
      <c r="F1373" s="21"/>
      <c r="G1373" s="4"/>
      <c r="I1373" s="5"/>
      <c r="J1373" s="6"/>
    </row>
    <row r="1374" spans="1:10" x14ac:dyDescent="0.3">
      <c r="A1374" s="1" t="str">
        <f t="shared" si="68"/>
        <v>196</v>
      </c>
      <c r="B1374" t="str">
        <f>+VLOOKUP(BD_Capas[[#This Row],[idcapa]],Capas[],2,0)</f>
        <v>abastecimiento_restaurante</v>
      </c>
      <c r="C1374" s="3">
        <v>5</v>
      </c>
      <c r="D1374" t="s">
        <v>250</v>
      </c>
      <c r="E1374" s="20">
        <v>1</v>
      </c>
      <c r="F1374" s="21" t="s">
        <v>650</v>
      </c>
      <c r="G1374" s="4">
        <v>3</v>
      </c>
      <c r="H1374" t="str">
        <f>+H1370&amp;" - Detalle"</f>
        <v>Abastecimiento: Restaurant - Detalle</v>
      </c>
      <c r="I1374" s="28" t="str">
        <f>BD_Capas[[#This Row],[idcapa]]&amp;"-"&amp;BD_Capas[[#This Row],[posición_capa]]</f>
        <v>196-1</v>
      </c>
      <c r="J1374" s="29">
        <v>1</v>
      </c>
    </row>
    <row r="1375" spans="1:10" x14ac:dyDescent="0.3">
      <c r="A1375" s="1" t="str">
        <f t="shared" si="68"/>
        <v>196</v>
      </c>
      <c r="B1375" t="str">
        <f>+VLOOKUP(BD_Capas[[#This Row],[idcapa]],Capas[],2,0)</f>
        <v>abastecimiento_restaurante</v>
      </c>
      <c r="C1375" s="3">
        <v>6</v>
      </c>
      <c r="D1375" t="s">
        <v>251</v>
      </c>
      <c r="E1375" s="20"/>
      <c r="F1375" s="21"/>
      <c r="G1375" s="4"/>
      <c r="I1375" s="5"/>
      <c r="J1375" s="6"/>
    </row>
    <row r="1376" spans="1:10" x14ac:dyDescent="0.3">
      <c r="A1376" s="1" t="str">
        <f t="shared" si="68"/>
        <v>196</v>
      </c>
      <c r="B1376" t="str">
        <f>+VLOOKUP(BD_Capas[[#This Row],[idcapa]],Capas[],2,0)</f>
        <v>abastecimiento_restaurante</v>
      </c>
      <c r="C1376" s="3">
        <v>7</v>
      </c>
      <c r="D1376" t="s">
        <v>252</v>
      </c>
      <c r="E1376" s="20"/>
      <c r="F1376" s="21"/>
      <c r="G1376" s="4"/>
      <c r="I1376" s="5"/>
      <c r="J1376" s="6"/>
    </row>
    <row r="1377" spans="1:10" x14ac:dyDescent="0.3">
      <c r="A1377" s="1" t="str">
        <f t="shared" si="68"/>
        <v>196</v>
      </c>
      <c r="B1377" t="str">
        <f>+VLOOKUP(BD_Capas[[#This Row],[idcapa]],Capas[],2,0)</f>
        <v>abastecimiento_restaurante</v>
      </c>
      <c r="C1377" s="3">
        <v>8</v>
      </c>
      <c r="D1377" t="s">
        <v>2</v>
      </c>
      <c r="E1377" s="20"/>
      <c r="F1377" s="21"/>
      <c r="G1377" s="4"/>
      <c r="I1377" s="5"/>
      <c r="J1377" s="6"/>
    </row>
    <row r="1378" spans="1:10" x14ac:dyDescent="0.3">
      <c r="A1378" s="1" t="str">
        <f t="shared" si="68"/>
        <v>196</v>
      </c>
      <c r="B1378" t="str">
        <f>+VLOOKUP(BD_Capas[[#This Row],[idcapa]],Capas[],2,0)</f>
        <v>abastecimiento_restaurante</v>
      </c>
      <c r="C1378" s="3">
        <v>9</v>
      </c>
      <c r="D1378" t="s">
        <v>253</v>
      </c>
      <c r="E1378" s="20">
        <v>1</v>
      </c>
      <c r="F1378" s="21" t="s">
        <v>12</v>
      </c>
      <c r="G1378" s="4">
        <v>4</v>
      </c>
      <c r="I1378" s="5"/>
      <c r="J1378" s="6"/>
    </row>
    <row r="1379" spans="1:10" x14ac:dyDescent="0.3">
      <c r="A1379" s="1" t="str">
        <f t="shared" si="68"/>
        <v>196</v>
      </c>
      <c r="B1379" t="str">
        <f>+VLOOKUP(BD_Capas[[#This Row],[idcapa]],Capas[],2,0)</f>
        <v>abastecimiento_restaurante</v>
      </c>
      <c r="C1379" s="3">
        <v>10</v>
      </c>
      <c r="D1379" t="s">
        <v>3</v>
      </c>
      <c r="E1379" s="20"/>
      <c r="F1379" s="21"/>
      <c r="G1379" s="4"/>
      <c r="I1379" s="5"/>
      <c r="J1379" s="6"/>
    </row>
    <row r="1380" spans="1:10" x14ac:dyDescent="0.3">
      <c r="A1380" s="1" t="str">
        <f t="shared" si="68"/>
        <v>196</v>
      </c>
      <c r="B1380" t="str">
        <f>+VLOOKUP(BD_Capas[[#This Row],[idcapa]],Capas[],2,0)</f>
        <v>abastecimiento_restaurante</v>
      </c>
      <c r="C1380" s="3">
        <v>11</v>
      </c>
      <c r="D1380" t="s">
        <v>254</v>
      </c>
      <c r="E1380" s="20">
        <v>1</v>
      </c>
      <c r="F1380" s="21" t="s">
        <v>13</v>
      </c>
      <c r="G1380" s="4">
        <v>5</v>
      </c>
      <c r="I1380" s="5"/>
      <c r="J1380" s="6"/>
    </row>
    <row r="1381" spans="1:10" x14ac:dyDescent="0.3">
      <c r="A1381" s="1" t="str">
        <f t="shared" si="68"/>
        <v>196</v>
      </c>
      <c r="B1381" t="str">
        <f>+VLOOKUP(BD_Capas[[#This Row],[idcapa]],Capas[],2,0)</f>
        <v>abastecimiento_restaurante</v>
      </c>
      <c r="C1381" s="3">
        <v>12</v>
      </c>
      <c r="D1381" t="s">
        <v>4</v>
      </c>
      <c r="E1381" s="20"/>
      <c r="F1381" s="21"/>
      <c r="G1381" s="4"/>
      <c r="I1381" s="5"/>
      <c r="J1381" s="6"/>
    </row>
    <row r="1382" spans="1:10" x14ac:dyDescent="0.3">
      <c r="A1382" s="1" t="str">
        <f t="shared" si="68"/>
        <v>196</v>
      </c>
      <c r="B1382" t="str">
        <f>+VLOOKUP(BD_Capas[[#This Row],[idcapa]],Capas[],2,0)</f>
        <v>abastecimiento_restaurante</v>
      </c>
      <c r="C1382" s="3">
        <v>13</v>
      </c>
      <c r="D1382" t="s">
        <v>255</v>
      </c>
      <c r="E1382" s="20">
        <v>1</v>
      </c>
      <c r="F1382" s="21" t="s">
        <v>14</v>
      </c>
      <c r="G1382" s="4">
        <v>6</v>
      </c>
      <c r="I1382" s="5"/>
      <c r="J1382" s="6"/>
    </row>
    <row r="1383" spans="1:10" x14ac:dyDescent="0.3">
      <c r="A1383" s="1" t="str">
        <f t="shared" si="68"/>
        <v>196</v>
      </c>
      <c r="B1383" t="str">
        <f>+VLOOKUP(BD_Capas[[#This Row],[idcapa]],Capas[],2,0)</f>
        <v>abastecimiento_restaurante</v>
      </c>
      <c r="C1383" s="3">
        <v>14</v>
      </c>
      <c r="D1383" t="s">
        <v>256</v>
      </c>
      <c r="E1383" s="20"/>
      <c r="F1383" s="21"/>
      <c r="G1383" s="4"/>
      <c r="I1383" s="5"/>
      <c r="J1383" s="6"/>
    </row>
    <row r="1384" spans="1:10" x14ac:dyDescent="0.3">
      <c r="A1384" s="1" t="str">
        <f t="shared" si="68"/>
        <v>196</v>
      </c>
      <c r="B1384" t="str">
        <f>+VLOOKUP(BD_Capas[[#This Row],[idcapa]],Capas[],2,0)</f>
        <v>abastecimiento_restaurante</v>
      </c>
      <c r="C1384" s="3">
        <v>15</v>
      </c>
      <c r="D1384" t="s">
        <v>1</v>
      </c>
      <c r="E1384" s="20"/>
      <c r="F1384" s="21"/>
      <c r="G1384" s="4"/>
      <c r="I1384" s="28"/>
      <c r="J1384" s="29"/>
    </row>
    <row r="1385" spans="1:10" x14ac:dyDescent="0.3">
      <c r="A1385" s="1" t="str">
        <f t="shared" si="68"/>
        <v>196</v>
      </c>
      <c r="B1385" t="str">
        <f>+VLOOKUP(BD_Capas[[#This Row],[idcapa]],Capas[],2,0)</f>
        <v>abastecimiento_restaurante</v>
      </c>
      <c r="C1385" s="3">
        <v>16</v>
      </c>
      <c r="D1385" t="s">
        <v>5</v>
      </c>
      <c r="E1385" s="20"/>
      <c r="F1385" s="21"/>
      <c r="G1385" s="4"/>
      <c r="I1385" s="28"/>
      <c r="J1385" s="29"/>
    </row>
    <row r="1386" spans="1:10" x14ac:dyDescent="0.3">
      <c r="A1386" s="1" t="str">
        <f t="shared" si="68"/>
        <v>196</v>
      </c>
      <c r="B1386" t="str">
        <f>+VLOOKUP(BD_Capas[[#This Row],[idcapa]],Capas[],2,0)</f>
        <v>abastecimiento_restaurante</v>
      </c>
      <c r="C1386" s="3">
        <v>17</v>
      </c>
      <c r="D1386" t="s">
        <v>19</v>
      </c>
      <c r="E1386" s="20">
        <v>1</v>
      </c>
      <c r="F1386" s="21" t="s">
        <v>19</v>
      </c>
      <c r="G1386" s="4">
        <v>2</v>
      </c>
      <c r="I1386" s="28"/>
      <c r="J1386" s="29"/>
    </row>
    <row r="1387" spans="1:10" x14ac:dyDescent="0.3">
      <c r="A1387" s="1" t="str">
        <f t="shared" si="68"/>
        <v>196</v>
      </c>
      <c r="B1387" t="str">
        <f>+VLOOKUP(BD_Capas[[#This Row],[idcapa]],Capas[],2,0)</f>
        <v>abastecimiento_restaurante</v>
      </c>
      <c r="C1387" s="3">
        <v>18</v>
      </c>
      <c r="D1387" t="s">
        <v>28</v>
      </c>
      <c r="E1387" s="20">
        <v>1</v>
      </c>
      <c r="F1387" s="21" t="s">
        <v>28</v>
      </c>
      <c r="G1387" s="4">
        <v>1</v>
      </c>
      <c r="I1387" s="28"/>
      <c r="J1387" s="29"/>
    </row>
    <row r="1388" spans="1:10" x14ac:dyDescent="0.3">
      <c r="A1388" s="1" t="str">
        <f t="shared" si="68"/>
        <v>196</v>
      </c>
      <c r="B1388" t="str">
        <f>+VLOOKUP(BD_Capas[[#This Row],[idcapa]],Capas[],2,0)</f>
        <v>abastecimiento_restaurante</v>
      </c>
      <c r="C1388" s="3">
        <v>19</v>
      </c>
      <c r="D1388" t="s">
        <v>257</v>
      </c>
      <c r="E1388" s="20"/>
      <c r="F1388" s="21"/>
      <c r="G1388" s="4"/>
      <c r="I1388" s="28"/>
      <c r="J1388" s="29"/>
    </row>
    <row r="1389" spans="1:10" x14ac:dyDescent="0.3">
      <c r="A1389" s="1" t="str">
        <f t="shared" si="68"/>
        <v>196</v>
      </c>
      <c r="B1389" t="str">
        <f>+VLOOKUP(BD_Capas[[#This Row],[idcapa]],Capas[],2,0)</f>
        <v>abastecimiento_restaurante</v>
      </c>
      <c r="C1389" s="3">
        <v>20</v>
      </c>
      <c r="D1389" t="s">
        <v>258</v>
      </c>
      <c r="E1389" s="20"/>
      <c r="F1389" s="21"/>
      <c r="G1389" s="4"/>
      <c r="I1389" s="28"/>
      <c r="J1389" s="29"/>
    </row>
    <row r="1390" spans="1:10" x14ac:dyDescent="0.3">
      <c r="A1390" s="27" t="s">
        <v>447</v>
      </c>
      <c r="B1390" s="22" t="str">
        <f>+VLOOKUP(BD_Capas[[#This Row],[idcapa]],Capas[],2,0)</f>
        <v>turismo_-_destinos_museo</v>
      </c>
      <c r="C1390" s="26">
        <v>1</v>
      </c>
      <c r="D1390" s="22" t="s">
        <v>247</v>
      </c>
      <c r="E1390" s="20">
        <v>1</v>
      </c>
      <c r="F1390" s="21" t="str">
        <f>+BD_Capas[[#This Row],[descripcion_capa]]</f>
        <v>Turismo: Museo</v>
      </c>
      <c r="G1390" s="23">
        <v>7</v>
      </c>
      <c r="H1390" s="22" t="s">
        <v>1623</v>
      </c>
      <c r="I1390" s="24" t="str">
        <f>BD_Capas[[#This Row],[idcapa]]&amp;"-"&amp;BD_Capas[[#This Row],[posición_capa]]</f>
        <v>198-0</v>
      </c>
      <c r="J1390" s="25">
        <v>0</v>
      </c>
    </row>
    <row r="1391" spans="1:10" x14ac:dyDescent="0.3">
      <c r="A1391" s="1" t="str">
        <f t="shared" ref="A1391:A1409" si="69">+A1390</f>
        <v>198</v>
      </c>
      <c r="B1391" t="str">
        <f>+VLOOKUP(BD_Capas[[#This Row],[idcapa]],Capas[],2,0)</f>
        <v>turismo_-_destinos_museo</v>
      </c>
      <c r="C1391" s="3">
        <v>2</v>
      </c>
      <c r="D1391" t="s">
        <v>55</v>
      </c>
      <c r="E1391" s="20"/>
      <c r="F1391" s="21"/>
      <c r="G1391" s="4"/>
      <c r="I1391" s="5"/>
      <c r="J1391" s="6"/>
    </row>
    <row r="1392" spans="1:10" x14ac:dyDescent="0.3">
      <c r="A1392" s="1" t="str">
        <f t="shared" si="69"/>
        <v>198</v>
      </c>
      <c r="B1392" t="str">
        <f>+VLOOKUP(BD_Capas[[#This Row],[idcapa]],Capas[],2,0)</f>
        <v>turismo_-_destinos_museo</v>
      </c>
      <c r="C1392" s="3">
        <v>3</v>
      </c>
      <c r="D1392" t="s">
        <v>248</v>
      </c>
      <c r="E1392" s="20"/>
      <c r="F1392" s="21"/>
      <c r="G1392" s="4"/>
      <c r="I1392" s="5"/>
      <c r="J1392" s="6"/>
    </row>
    <row r="1393" spans="1:10" x14ac:dyDescent="0.3">
      <c r="A1393" s="1" t="str">
        <f t="shared" si="69"/>
        <v>198</v>
      </c>
      <c r="B1393" t="str">
        <f>+VLOOKUP(BD_Capas[[#This Row],[idcapa]],Capas[],2,0)</f>
        <v>turismo_-_destinos_museo</v>
      </c>
      <c r="C1393" s="3">
        <v>4</v>
      </c>
      <c r="D1393" t="s">
        <v>249</v>
      </c>
      <c r="E1393" s="20"/>
      <c r="F1393" s="21"/>
      <c r="G1393" s="4"/>
      <c r="I1393" s="5"/>
      <c r="J1393" s="6"/>
    </row>
    <row r="1394" spans="1:10" x14ac:dyDescent="0.3">
      <c r="A1394" s="1" t="str">
        <f t="shared" si="69"/>
        <v>198</v>
      </c>
      <c r="B1394" t="str">
        <f>+VLOOKUP(BD_Capas[[#This Row],[idcapa]],Capas[],2,0)</f>
        <v>turismo_-_destinos_museo</v>
      </c>
      <c r="C1394" s="3">
        <v>5</v>
      </c>
      <c r="D1394" t="s">
        <v>250</v>
      </c>
      <c r="E1394" s="20">
        <v>1</v>
      </c>
      <c r="F1394" s="21" t="s">
        <v>650</v>
      </c>
      <c r="G1394" s="4">
        <v>3</v>
      </c>
      <c r="H1394" t="str">
        <f>+H1390&amp;" - Detalle"</f>
        <v>Turismo: Museo - Detalle</v>
      </c>
      <c r="I1394" s="28" t="str">
        <f>BD_Capas[[#This Row],[idcapa]]&amp;"-"&amp;BD_Capas[[#This Row],[posición_capa]]</f>
        <v>198-1</v>
      </c>
      <c r="J1394" s="29">
        <v>1</v>
      </c>
    </row>
    <row r="1395" spans="1:10" x14ac:dyDescent="0.3">
      <c r="A1395" s="1" t="str">
        <f t="shared" si="69"/>
        <v>198</v>
      </c>
      <c r="B1395" t="str">
        <f>+VLOOKUP(BD_Capas[[#This Row],[idcapa]],Capas[],2,0)</f>
        <v>turismo_-_destinos_museo</v>
      </c>
      <c r="C1395" s="3">
        <v>6</v>
      </c>
      <c r="D1395" t="s">
        <v>251</v>
      </c>
      <c r="E1395" s="20"/>
      <c r="F1395" s="21"/>
      <c r="G1395" s="4"/>
      <c r="I1395" s="5"/>
      <c r="J1395" s="6"/>
    </row>
    <row r="1396" spans="1:10" x14ac:dyDescent="0.3">
      <c r="A1396" s="1" t="str">
        <f t="shared" si="69"/>
        <v>198</v>
      </c>
      <c r="B1396" t="str">
        <f>+VLOOKUP(BD_Capas[[#This Row],[idcapa]],Capas[],2,0)</f>
        <v>turismo_-_destinos_museo</v>
      </c>
      <c r="C1396" s="3">
        <v>7</v>
      </c>
      <c r="D1396" t="s">
        <v>252</v>
      </c>
      <c r="E1396" s="20"/>
      <c r="F1396" s="21"/>
      <c r="G1396" s="4"/>
      <c r="I1396" s="5"/>
      <c r="J1396" s="6"/>
    </row>
    <row r="1397" spans="1:10" x14ac:dyDescent="0.3">
      <c r="A1397" s="1" t="str">
        <f t="shared" si="69"/>
        <v>198</v>
      </c>
      <c r="B1397" t="str">
        <f>+VLOOKUP(BD_Capas[[#This Row],[idcapa]],Capas[],2,0)</f>
        <v>turismo_-_destinos_museo</v>
      </c>
      <c r="C1397" s="3">
        <v>8</v>
      </c>
      <c r="D1397" t="s">
        <v>2</v>
      </c>
      <c r="E1397" s="20"/>
      <c r="F1397" s="21"/>
      <c r="G1397" s="4"/>
      <c r="I1397" s="5"/>
      <c r="J1397" s="6"/>
    </row>
    <row r="1398" spans="1:10" x14ac:dyDescent="0.3">
      <c r="A1398" s="1" t="str">
        <f t="shared" si="69"/>
        <v>198</v>
      </c>
      <c r="B1398" t="str">
        <f>+VLOOKUP(BD_Capas[[#This Row],[idcapa]],Capas[],2,0)</f>
        <v>turismo_-_destinos_museo</v>
      </c>
      <c r="C1398" s="3">
        <v>9</v>
      </c>
      <c r="D1398" t="s">
        <v>253</v>
      </c>
      <c r="E1398" s="20">
        <v>1</v>
      </c>
      <c r="F1398" s="21" t="s">
        <v>12</v>
      </c>
      <c r="G1398" s="4">
        <v>4</v>
      </c>
      <c r="I1398" s="5"/>
      <c r="J1398" s="6"/>
    </row>
    <row r="1399" spans="1:10" x14ac:dyDescent="0.3">
      <c r="A1399" s="1" t="str">
        <f t="shared" si="69"/>
        <v>198</v>
      </c>
      <c r="B1399" t="str">
        <f>+VLOOKUP(BD_Capas[[#This Row],[idcapa]],Capas[],2,0)</f>
        <v>turismo_-_destinos_museo</v>
      </c>
      <c r="C1399" s="3">
        <v>10</v>
      </c>
      <c r="D1399" t="s">
        <v>3</v>
      </c>
      <c r="E1399" s="20"/>
      <c r="F1399" s="21"/>
      <c r="G1399" s="4"/>
      <c r="I1399" s="5"/>
      <c r="J1399" s="6"/>
    </row>
    <row r="1400" spans="1:10" x14ac:dyDescent="0.3">
      <c r="A1400" s="1" t="str">
        <f t="shared" si="69"/>
        <v>198</v>
      </c>
      <c r="B1400" t="str">
        <f>+VLOOKUP(BD_Capas[[#This Row],[idcapa]],Capas[],2,0)</f>
        <v>turismo_-_destinos_museo</v>
      </c>
      <c r="C1400" s="3">
        <v>11</v>
      </c>
      <c r="D1400" t="s">
        <v>254</v>
      </c>
      <c r="E1400" s="20">
        <v>1</v>
      </c>
      <c r="F1400" s="21" t="s">
        <v>13</v>
      </c>
      <c r="G1400" s="4">
        <v>5</v>
      </c>
      <c r="I1400" s="5"/>
      <c r="J1400" s="6"/>
    </row>
    <row r="1401" spans="1:10" x14ac:dyDescent="0.3">
      <c r="A1401" s="1" t="str">
        <f t="shared" si="69"/>
        <v>198</v>
      </c>
      <c r="B1401" t="str">
        <f>+VLOOKUP(BD_Capas[[#This Row],[idcapa]],Capas[],2,0)</f>
        <v>turismo_-_destinos_museo</v>
      </c>
      <c r="C1401" s="3">
        <v>12</v>
      </c>
      <c r="D1401" t="s">
        <v>4</v>
      </c>
      <c r="E1401" s="20"/>
      <c r="F1401" s="21"/>
      <c r="G1401" s="4"/>
      <c r="I1401" s="5"/>
      <c r="J1401" s="6"/>
    </row>
    <row r="1402" spans="1:10" x14ac:dyDescent="0.3">
      <c r="A1402" s="1" t="str">
        <f t="shared" si="69"/>
        <v>198</v>
      </c>
      <c r="B1402" t="str">
        <f>+VLOOKUP(BD_Capas[[#This Row],[idcapa]],Capas[],2,0)</f>
        <v>turismo_-_destinos_museo</v>
      </c>
      <c r="C1402" s="3">
        <v>13</v>
      </c>
      <c r="D1402" t="s">
        <v>255</v>
      </c>
      <c r="E1402" s="20">
        <v>1</v>
      </c>
      <c r="F1402" s="21" t="s">
        <v>14</v>
      </c>
      <c r="G1402" s="4">
        <v>6</v>
      </c>
      <c r="I1402" s="5"/>
      <c r="J1402" s="6"/>
    </row>
    <row r="1403" spans="1:10" x14ac:dyDescent="0.3">
      <c r="A1403" s="1" t="str">
        <f t="shared" si="69"/>
        <v>198</v>
      </c>
      <c r="B1403" t="str">
        <f>+VLOOKUP(BD_Capas[[#This Row],[idcapa]],Capas[],2,0)</f>
        <v>turismo_-_destinos_museo</v>
      </c>
      <c r="C1403" s="3">
        <v>14</v>
      </c>
      <c r="D1403" t="s">
        <v>256</v>
      </c>
      <c r="E1403" s="20"/>
      <c r="F1403" s="21"/>
      <c r="G1403" s="4"/>
      <c r="I1403" s="5"/>
      <c r="J1403" s="6"/>
    </row>
    <row r="1404" spans="1:10" x14ac:dyDescent="0.3">
      <c r="A1404" s="1" t="str">
        <f t="shared" si="69"/>
        <v>198</v>
      </c>
      <c r="B1404" t="str">
        <f>+VLOOKUP(BD_Capas[[#This Row],[idcapa]],Capas[],2,0)</f>
        <v>turismo_-_destinos_museo</v>
      </c>
      <c r="C1404" s="3">
        <v>15</v>
      </c>
      <c r="D1404" t="s">
        <v>1</v>
      </c>
      <c r="E1404" s="20"/>
      <c r="F1404" s="21"/>
      <c r="G1404" s="4"/>
      <c r="I1404" s="28"/>
      <c r="J1404" s="29"/>
    </row>
    <row r="1405" spans="1:10" x14ac:dyDescent="0.3">
      <c r="A1405" s="1" t="str">
        <f t="shared" si="69"/>
        <v>198</v>
      </c>
      <c r="B1405" t="str">
        <f>+VLOOKUP(BD_Capas[[#This Row],[idcapa]],Capas[],2,0)</f>
        <v>turismo_-_destinos_museo</v>
      </c>
      <c r="C1405" s="3">
        <v>16</v>
      </c>
      <c r="D1405" t="s">
        <v>5</v>
      </c>
      <c r="E1405" s="20"/>
      <c r="F1405" s="21"/>
      <c r="G1405" s="4"/>
      <c r="I1405" s="28"/>
      <c r="J1405" s="29"/>
    </row>
    <row r="1406" spans="1:10" x14ac:dyDescent="0.3">
      <c r="A1406" s="1" t="str">
        <f t="shared" si="69"/>
        <v>198</v>
      </c>
      <c r="B1406" t="str">
        <f>+VLOOKUP(BD_Capas[[#This Row],[idcapa]],Capas[],2,0)</f>
        <v>turismo_-_destinos_museo</v>
      </c>
      <c r="C1406" s="3">
        <v>17</v>
      </c>
      <c r="D1406" t="s">
        <v>19</v>
      </c>
      <c r="E1406" s="20">
        <v>1</v>
      </c>
      <c r="F1406" s="21" t="s">
        <v>19</v>
      </c>
      <c r="G1406" s="4">
        <v>2</v>
      </c>
      <c r="I1406" s="28"/>
      <c r="J1406" s="29"/>
    </row>
    <row r="1407" spans="1:10" x14ac:dyDescent="0.3">
      <c r="A1407" s="1" t="str">
        <f t="shared" si="69"/>
        <v>198</v>
      </c>
      <c r="B1407" t="str">
        <f>+VLOOKUP(BD_Capas[[#This Row],[idcapa]],Capas[],2,0)</f>
        <v>turismo_-_destinos_museo</v>
      </c>
      <c r="C1407" s="3">
        <v>18</v>
      </c>
      <c r="D1407" t="s">
        <v>28</v>
      </c>
      <c r="E1407" s="20">
        <v>1</v>
      </c>
      <c r="F1407" s="21" t="s">
        <v>28</v>
      </c>
      <c r="G1407" s="4">
        <v>1</v>
      </c>
      <c r="I1407" s="28"/>
      <c r="J1407" s="29"/>
    </row>
    <row r="1408" spans="1:10" x14ac:dyDescent="0.3">
      <c r="A1408" s="1" t="str">
        <f t="shared" si="69"/>
        <v>198</v>
      </c>
      <c r="B1408" t="str">
        <f>+VLOOKUP(BD_Capas[[#This Row],[idcapa]],Capas[],2,0)</f>
        <v>turismo_-_destinos_museo</v>
      </c>
      <c r="C1408" s="3">
        <v>19</v>
      </c>
      <c r="D1408" t="s">
        <v>257</v>
      </c>
      <c r="E1408" s="20"/>
      <c r="F1408" s="21"/>
      <c r="G1408" s="4"/>
      <c r="I1408" s="28"/>
      <c r="J1408" s="29"/>
    </row>
    <row r="1409" spans="1:10" x14ac:dyDescent="0.3">
      <c r="A1409" s="1" t="str">
        <f t="shared" si="69"/>
        <v>198</v>
      </c>
      <c r="B1409" t="str">
        <f>+VLOOKUP(BD_Capas[[#This Row],[idcapa]],Capas[],2,0)</f>
        <v>turismo_-_destinos_museo</v>
      </c>
      <c r="C1409" s="3">
        <v>20</v>
      </c>
      <c r="D1409" t="s">
        <v>258</v>
      </c>
      <c r="E1409" s="20"/>
      <c r="F1409" s="21"/>
      <c r="G1409" s="4"/>
      <c r="I1409" s="28"/>
      <c r="J1409" s="29"/>
    </row>
    <row r="1410" spans="1:10" x14ac:dyDescent="0.3">
      <c r="A1410" s="27" t="s">
        <v>449</v>
      </c>
      <c r="B1410" s="22" t="str">
        <f>+VLOOKUP(BD_Capas[[#This Row],[idcapa]],Capas[],2,0)</f>
        <v>abastecimiento_cafeteria</v>
      </c>
      <c r="C1410" s="26">
        <v>1</v>
      </c>
      <c r="D1410" s="22" t="s">
        <v>247</v>
      </c>
      <c r="E1410" s="20">
        <v>1</v>
      </c>
      <c r="F1410" s="21" t="str">
        <f>+BD_Capas[[#This Row],[descripcion_capa]]</f>
        <v>Abastecimiento: Cafetería</v>
      </c>
      <c r="G1410" s="23">
        <v>7</v>
      </c>
      <c r="H1410" s="22" t="s">
        <v>1624</v>
      </c>
      <c r="I1410" s="24" t="str">
        <f>BD_Capas[[#This Row],[idcapa]]&amp;"-"&amp;BD_Capas[[#This Row],[posición_capa]]</f>
        <v>201-0</v>
      </c>
      <c r="J1410" s="25">
        <v>0</v>
      </c>
    </row>
    <row r="1411" spans="1:10" x14ac:dyDescent="0.3">
      <c r="A1411" s="1" t="str">
        <f t="shared" ref="A1411:A1429" si="70">+A1410</f>
        <v>201</v>
      </c>
      <c r="B1411" t="str">
        <f>+VLOOKUP(BD_Capas[[#This Row],[idcapa]],Capas[],2,0)</f>
        <v>abastecimiento_cafeteria</v>
      </c>
      <c r="C1411" s="3">
        <v>2</v>
      </c>
      <c r="D1411" t="s">
        <v>55</v>
      </c>
      <c r="E1411" s="20"/>
      <c r="F1411" s="21"/>
      <c r="G1411" s="4"/>
      <c r="I1411" s="5"/>
      <c r="J1411" s="6"/>
    </row>
    <row r="1412" spans="1:10" x14ac:dyDescent="0.3">
      <c r="A1412" s="1" t="str">
        <f t="shared" si="70"/>
        <v>201</v>
      </c>
      <c r="B1412" t="str">
        <f>+VLOOKUP(BD_Capas[[#This Row],[idcapa]],Capas[],2,0)</f>
        <v>abastecimiento_cafeteria</v>
      </c>
      <c r="C1412" s="3">
        <v>3</v>
      </c>
      <c r="D1412" t="s">
        <v>248</v>
      </c>
      <c r="E1412" s="20"/>
      <c r="F1412" s="21"/>
      <c r="G1412" s="4"/>
      <c r="I1412" s="5"/>
      <c r="J1412" s="6"/>
    </row>
    <row r="1413" spans="1:10" x14ac:dyDescent="0.3">
      <c r="A1413" s="1" t="str">
        <f t="shared" si="70"/>
        <v>201</v>
      </c>
      <c r="B1413" t="str">
        <f>+VLOOKUP(BD_Capas[[#This Row],[idcapa]],Capas[],2,0)</f>
        <v>abastecimiento_cafeteria</v>
      </c>
      <c r="C1413" s="3">
        <v>4</v>
      </c>
      <c r="D1413" t="s">
        <v>249</v>
      </c>
      <c r="E1413" s="20"/>
      <c r="F1413" s="21"/>
      <c r="G1413" s="4"/>
      <c r="I1413" s="5"/>
      <c r="J1413" s="6"/>
    </row>
    <row r="1414" spans="1:10" x14ac:dyDescent="0.3">
      <c r="A1414" s="1" t="str">
        <f t="shared" si="70"/>
        <v>201</v>
      </c>
      <c r="B1414" t="str">
        <f>+VLOOKUP(BD_Capas[[#This Row],[idcapa]],Capas[],2,0)</f>
        <v>abastecimiento_cafeteria</v>
      </c>
      <c r="C1414" s="3">
        <v>5</v>
      </c>
      <c r="D1414" t="s">
        <v>250</v>
      </c>
      <c r="E1414" s="20">
        <v>1</v>
      </c>
      <c r="F1414" s="21" t="s">
        <v>650</v>
      </c>
      <c r="G1414" s="4">
        <v>3</v>
      </c>
      <c r="H1414" t="str">
        <f>+H1410&amp;" - Detalle"</f>
        <v>Abastecimiento: Cafetería - Detalle</v>
      </c>
      <c r="I1414" s="28" t="str">
        <f>BD_Capas[[#This Row],[idcapa]]&amp;"-"&amp;BD_Capas[[#This Row],[posición_capa]]</f>
        <v>201-1</v>
      </c>
      <c r="J1414" s="29">
        <v>1</v>
      </c>
    </row>
    <row r="1415" spans="1:10" x14ac:dyDescent="0.3">
      <c r="A1415" s="1" t="str">
        <f t="shared" si="70"/>
        <v>201</v>
      </c>
      <c r="B1415" t="str">
        <f>+VLOOKUP(BD_Capas[[#This Row],[idcapa]],Capas[],2,0)</f>
        <v>abastecimiento_cafeteria</v>
      </c>
      <c r="C1415" s="3">
        <v>6</v>
      </c>
      <c r="D1415" t="s">
        <v>251</v>
      </c>
      <c r="E1415" s="20"/>
      <c r="F1415" s="21"/>
      <c r="G1415" s="4"/>
      <c r="I1415" s="5"/>
      <c r="J1415" s="6"/>
    </row>
    <row r="1416" spans="1:10" x14ac:dyDescent="0.3">
      <c r="A1416" s="1" t="str">
        <f t="shared" si="70"/>
        <v>201</v>
      </c>
      <c r="B1416" t="str">
        <f>+VLOOKUP(BD_Capas[[#This Row],[idcapa]],Capas[],2,0)</f>
        <v>abastecimiento_cafeteria</v>
      </c>
      <c r="C1416" s="3">
        <v>7</v>
      </c>
      <c r="D1416" t="s">
        <v>252</v>
      </c>
      <c r="E1416" s="20"/>
      <c r="F1416" s="21"/>
      <c r="G1416" s="4"/>
      <c r="I1416" s="5"/>
      <c r="J1416" s="6"/>
    </row>
    <row r="1417" spans="1:10" x14ac:dyDescent="0.3">
      <c r="A1417" s="1" t="str">
        <f t="shared" si="70"/>
        <v>201</v>
      </c>
      <c r="B1417" t="str">
        <f>+VLOOKUP(BD_Capas[[#This Row],[idcapa]],Capas[],2,0)</f>
        <v>abastecimiento_cafeteria</v>
      </c>
      <c r="C1417" s="3">
        <v>8</v>
      </c>
      <c r="D1417" t="s">
        <v>2</v>
      </c>
      <c r="E1417" s="20"/>
      <c r="F1417" s="21"/>
      <c r="G1417" s="4"/>
      <c r="I1417" s="5"/>
      <c r="J1417" s="6"/>
    </row>
    <row r="1418" spans="1:10" x14ac:dyDescent="0.3">
      <c r="A1418" s="1" t="str">
        <f t="shared" si="70"/>
        <v>201</v>
      </c>
      <c r="B1418" t="str">
        <f>+VLOOKUP(BD_Capas[[#This Row],[idcapa]],Capas[],2,0)</f>
        <v>abastecimiento_cafeteria</v>
      </c>
      <c r="C1418" s="3">
        <v>9</v>
      </c>
      <c r="D1418" t="s">
        <v>253</v>
      </c>
      <c r="E1418" s="20">
        <v>1</v>
      </c>
      <c r="F1418" s="21" t="s">
        <v>12</v>
      </c>
      <c r="G1418" s="4">
        <v>4</v>
      </c>
      <c r="I1418" s="5"/>
      <c r="J1418" s="6"/>
    </row>
    <row r="1419" spans="1:10" x14ac:dyDescent="0.3">
      <c r="A1419" s="1" t="str">
        <f t="shared" si="70"/>
        <v>201</v>
      </c>
      <c r="B1419" t="str">
        <f>+VLOOKUP(BD_Capas[[#This Row],[idcapa]],Capas[],2,0)</f>
        <v>abastecimiento_cafeteria</v>
      </c>
      <c r="C1419" s="3">
        <v>10</v>
      </c>
      <c r="D1419" t="s">
        <v>3</v>
      </c>
      <c r="E1419" s="20"/>
      <c r="F1419" s="21"/>
      <c r="G1419" s="4"/>
      <c r="I1419" s="5"/>
      <c r="J1419" s="6"/>
    </row>
    <row r="1420" spans="1:10" x14ac:dyDescent="0.3">
      <c r="A1420" s="1" t="str">
        <f t="shared" si="70"/>
        <v>201</v>
      </c>
      <c r="B1420" t="str">
        <f>+VLOOKUP(BD_Capas[[#This Row],[idcapa]],Capas[],2,0)</f>
        <v>abastecimiento_cafeteria</v>
      </c>
      <c r="C1420" s="3">
        <v>11</v>
      </c>
      <c r="D1420" t="s">
        <v>254</v>
      </c>
      <c r="E1420" s="20">
        <v>1</v>
      </c>
      <c r="F1420" s="21" t="s">
        <v>13</v>
      </c>
      <c r="G1420" s="4">
        <v>5</v>
      </c>
      <c r="I1420" s="5"/>
      <c r="J1420" s="6"/>
    </row>
    <row r="1421" spans="1:10" x14ac:dyDescent="0.3">
      <c r="A1421" s="1" t="str">
        <f t="shared" si="70"/>
        <v>201</v>
      </c>
      <c r="B1421" t="str">
        <f>+VLOOKUP(BD_Capas[[#This Row],[idcapa]],Capas[],2,0)</f>
        <v>abastecimiento_cafeteria</v>
      </c>
      <c r="C1421" s="3">
        <v>12</v>
      </c>
      <c r="D1421" t="s">
        <v>4</v>
      </c>
      <c r="E1421" s="20"/>
      <c r="F1421" s="21"/>
      <c r="G1421" s="4"/>
      <c r="I1421" s="5"/>
      <c r="J1421" s="6"/>
    </row>
    <row r="1422" spans="1:10" x14ac:dyDescent="0.3">
      <c r="A1422" s="1" t="str">
        <f t="shared" si="70"/>
        <v>201</v>
      </c>
      <c r="B1422" t="str">
        <f>+VLOOKUP(BD_Capas[[#This Row],[idcapa]],Capas[],2,0)</f>
        <v>abastecimiento_cafeteria</v>
      </c>
      <c r="C1422" s="3">
        <v>13</v>
      </c>
      <c r="D1422" t="s">
        <v>255</v>
      </c>
      <c r="E1422" s="20">
        <v>1</v>
      </c>
      <c r="F1422" s="21" t="s">
        <v>14</v>
      </c>
      <c r="G1422" s="4">
        <v>6</v>
      </c>
      <c r="I1422" s="5"/>
      <c r="J1422" s="6"/>
    </row>
    <row r="1423" spans="1:10" x14ac:dyDescent="0.3">
      <c r="A1423" s="1" t="str">
        <f t="shared" si="70"/>
        <v>201</v>
      </c>
      <c r="B1423" t="str">
        <f>+VLOOKUP(BD_Capas[[#This Row],[idcapa]],Capas[],2,0)</f>
        <v>abastecimiento_cafeteria</v>
      </c>
      <c r="C1423" s="3">
        <v>14</v>
      </c>
      <c r="D1423" t="s">
        <v>256</v>
      </c>
      <c r="E1423" s="20"/>
      <c r="F1423" s="21"/>
      <c r="G1423" s="4"/>
      <c r="I1423" s="5"/>
      <c r="J1423" s="6"/>
    </row>
    <row r="1424" spans="1:10" x14ac:dyDescent="0.3">
      <c r="A1424" s="1" t="str">
        <f t="shared" si="70"/>
        <v>201</v>
      </c>
      <c r="B1424" t="str">
        <f>+VLOOKUP(BD_Capas[[#This Row],[idcapa]],Capas[],2,0)</f>
        <v>abastecimiento_cafeteria</v>
      </c>
      <c r="C1424" s="3">
        <v>15</v>
      </c>
      <c r="D1424" t="s">
        <v>1</v>
      </c>
      <c r="E1424" s="20"/>
      <c r="F1424" s="21"/>
      <c r="G1424" s="4"/>
      <c r="I1424" s="28"/>
      <c r="J1424" s="29"/>
    </row>
    <row r="1425" spans="1:10" x14ac:dyDescent="0.3">
      <c r="A1425" s="1" t="str">
        <f t="shared" si="70"/>
        <v>201</v>
      </c>
      <c r="B1425" t="str">
        <f>+VLOOKUP(BD_Capas[[#This Row],[idcapa]],Capas[],2,0)</f>
        <v>abastecimiento_cafeteria</v>
      </c>
      <c r="C1425" s="3">
        <v>16</v>
      </c>
      <c r="D1425" t="s">
        <v>5</v>
      </c>
      <c r="E1425" s="20"/>
      <c r="F1425" s="21"/>
      <c r="G1425" s="4"/>
      <c r="I1425" s="28"/>
      <c r="J1425" s="29"/>
    </row>
    <row r="1426" spans="1:10" x14ac:dyDescent="0.3">
      <c r="A1426" s="1" t="str">
        <f t="shared" si="70"/>
        <v>201</v>
      </c>
      <c r="B1426" t="str">
        <f>+VLOOKUP(BD_Capas[[#This Row],[idcapa]],Capas[],2,0)</f>
        <v>abastecimiento_cafeteria</v>
      </c>
      <c r="C1426" s="3">
        <v>17</v>
      </c>
      <c r="D1426" t="s">
        <v>19</v>
      </c>
      <c r="E1426" s="20">
        <v>1</v>
      </c>
      <c r="F1426" s="21" t="s">
        <v>19</v>
      </c>
      <c r="G1426" s="4">
        <v>2</v>
      </c>
      <c r="I1426" s="28"/>
      <c r="J1426" s="29"/>
    </row>
    <row r="1427" spans="1:10" x14ac:dyDescent="0.3">
      <c r="A1427" s="1" t="str">
        <f t="shared" si="70"/>
        <v>201</v>
      </c>
      <c r="B1427" t="str">
        <f>+VLOOKUP(BD_Capas[[#This Row],[idcapa]],Capas[],2,0)</f>
        <v>abastecimiento_cafeteria</v>
      </c>
      <c r="C1427" s="3">
        <v>18</v>
      </c>
      <c r="D1427" t="s">
        <v>28</v>
      </c>
      <c r="E1427" s="20">
        <v>1</v>
      </c>
      <c r="F1427" s="21" t="s">
        <v>28</v>
      </c>
      <c r="G1427" s="4">
        <v>1</v>
      </c>
      <c r="I1427" s="28"/>
      <c r="J1427" s="29"/>
    </row>
    <row r="1428" spans="1:10" x14ac:dyDescent="0.3">
      <c r="A1428" s="1" t="str">
        <f t="shared" si="70"/>
        <v>201</v>
      </c>
      <c r="B1428" t="str">
        <f>+VLOOKUP(BD_Capas[[#This Row],[idcapa]],Capas[],2,0)</f>
        <v>abastecimiento_cafeteria</v>
      </c>
      <c r="C1428" s="3">
        <v>19</v>
      </c>
      <c r="D1428" t="s">
        <v>257</v>
      </c>
      <c r="E1428" s="20"/>
      <c r="F1428" s="21"/>
      <c r="G1428" s="4"/>
      <c r="I1428" s="28"/>
      <c r="J1428" s="29"/>
    </row>
    <row r="1429" spans="1:10" x14ac:dyDescent="0.3">
      <c r="A1429" s="1" t="str">
        <f t="shared" si="70"/>
        <v>201</v>
      </c>
      <c r="B1429" t="str">
        <f>+VLOOKUP(BD_Capas[[#This Row],[idcapa]],Capas[],2,0)</f>
        <v>abastecimiento_cafeteria</v>
      </c>
      <c r="C1429" s="3">
        <v>20</v>
      </c>
      <c r="D1429" t="s">
        <v>258</v>
      </c>
      <c r="E1429" s="20"/>
      <c r="F1429" s="21"/>
      <c r="G1429" s="4"/>
      <c r="I1429" s="28"/>
      <c r="J1429" s="29"/>
    </row>
    <row r="1430" spans="1:10" x14ac:dyDescent="0.3">
      <c r="A1430" s="27" t="s">
        <v>452</v>
      </c>
      <c r="B1430" s="22" t="str">
        <f>+VLOOKUP(BD_Capas[[#This Row],[idcapa]],Capas[],2,0)</f>
        <v>alojamiento_casa_de_invitados</v>
      </c>
      <c r="C1430" s="26">
        <v>1</v>
      </c>
      <c r="D1430" s="22" t="s">
        <v>247</v>
      </c>
      <c r="E1430" s="20">
        <v>1</v>
      </c>
      <c r="F1430" s="21" t="str">
        <f>+BD_Capas[[#This Row],[descripcion_capa]]</f>
        <v>Alojamiento: Casa Invitados</v>
      </c>
      <c r="G1430" s="23">
        <v>7</v>
      </c>
      <c r="H1430" s="22" t="s">
        <v>1625</v>
      </c>
      <c r="I1430" s="24" t="str">
        <f>BD_Capas[[#This Row],[idcapa]]&amp;"-"&amp;BD_Capas[[#This Row],[posición_capa]]</f>
        <v>204-0</v>
      </c>
      <c r="J1430" s="25">
        <v>0</v>
      </c>
    </row>
    <row r="1431" spans="1:10" x14ac:dyDescent="0.3">
      <c r="A1431" s="1" t="str">
        <f t="shared" ref="A1431:A1469" si="71">+A1430</f>
        <v>204</v>
      </c>
      <c r="B1431" t="str">
        <f>+VLOOKUP(BD_Capas[[#This Row],[idcapa]],Capas[],2,0)</f>
        <v>alojamiento_casa_de_invitados</v>
      </c>
      <c r="C1431" s="3">
        <v>2</v>
      </c>
      <c r="D1431" t="s">
        <v>55</v>
      </c>
      <c r="E1431" s="20"/>
      <c r="F1431" s="21"/>
      <c r="G1431" s="4"/>
      <c r="I1431" s="5"/>
      <c r="J1431" s="6"/>
    </row>
    <row r="1432" spans="1:10" x14ac:dyDescent="0.3">
      <c r="A1432" s="1" t="str">
        <f t="shared" si="71"/>
        <v>204</v>
      </c>
      <c r="B1432" t="str">
        <f>+VLOOKUP(BD_Capas[[#This Row],[idcapa]],Capas[],2,0)</f>
        <v>alojamiento_casa_de_invitados</v>
      </c>
      <c r="C1432" s="3">
        <v>3</v>
      </c>
      <c r="D1432" t="s">
        <v>248</v>
      </c>
      <c r="E1432" s="20"/>
      <c r="F1432" s="21"/>
      <c r="G1432" s="4"/>
      <c r="I1432" s="5"/>
      <c r="J1432" s="6"/>
    </row>
    <row r="1433" spans="1:10" x14ac:dyDescent="0.3">
      <c r="A1433" s="1" t="str">
        <f t="shared" si="71"/>
        <v>204</v>
      </c>
      <c r="B1433" t="str">
        <f>+VLOOKUP(BD_Capas[[#This Row],[idcapa]],Capas[],2,0)</f>
        <v>alojamiento_casa_de_invitados</v>
      </c>
      <c r="C1433" s="3">
        <v>4</v>
      </c>
      <c r="D1433" t="s">
        <v>249</v>
      </c>
      <c r="E1433" s="20"/>
      <c r="F1433" s="21"/>
      <c r="G1433" s="4"/>
      <c r="I1433" s="5"/>
      <c r="J1433" s="6"/>
    </row>
    <row r="1434" spans="1:10" x14ac:dyDescent="0.3">
      <c r="A1434" s="1" t="str">
        <f t="shared" si="71"/>
        <v>204</v>
      </c>
      <c r="B1434" t="str">
        <f>+VLOOKUP(BD_Capas[[#This Row],[idcapa]],Capas[],2,0)</f>
        <v>alojamiento_casa_de_invitados</v>
      </c>
      <c r="C1434" s="3">
        <v>5</v>
      </c>
      <c r="D1434" t="s">
        <v>250</v>
      </c>
      <c r="E1434" s="20">
        <v>1</v>
      </c>
      <c r="F1434" s="21" t="s">
        <v>650</v>
      </c>
      <c r="G1434" s="4">
        <v>3</v>
      </c>
      <c r="H1434" t="str">
        <f>+H1430&amp;" - Detalle"</f>
        <v>Alojamiento: Casa Invitados - Detalle</v>
      </c>
      <c r="I1434" s="28" t="str">
        <f>BD_Capas[[#This Row],[idcapa]]&amp;"-"&amp;BD_Capas[[#This Row],[posición_capa]]</f>
        <v>204-1</v>
      </c>
      <c r="J1434" s="29">
        <v>1</v>
      </c>
    </row>
    <row r="1435" spans="1:10" x14ac:dyDescent="0.3">
      <c r="A1435" s="1" t="str">
        <f t="shared" si="71"/>
        <v>204</v>
      </c>
      <c r="B1435" t="str">
        <f>+VLOOKUP(BD_Capas[[#This Row],[idcapa]],Capas[],2,0)</f>
        <v>alojamiento_casa_de_invitados</v>
      </c>
      <c r="C1435" s="3">
        <v>6</v>
      </c>
      <c r="D1435" t="s">
        <v>251</v>
      </c>
      <c r="E1435" s="20"/>
      <c r="F1435" s="21"/>
      <c r="G1435" s="4"/>
      <c r="I1435" s="5"/>
      <c r="J1435" s="6"/>
    </row>
    <row r="1436" spans="1:10" x14ac:dyDescent="0.3">
      <c r="A1436" s="1" t="str">
        <f t="shared" si="71"/>
        <v>204</v>
      </c>
      <c r="B1436" t="str">
        <f>+VLOOKUP(BD_Capas[[#This Row],[idcapa]],Capas[],2,0)</f>
        <v>alojamiento_casa_de_invitados</v>
      </c>
      <c r="C1436" s="3">
        <v>7</v>
      </c>
      <c r="D1436" t="s">
        <v>252</v>
      </c>
      <c r="E1436" s="20"/>
      <c r="F1436" s="21"/>
      <c r="G1436" s="4"/>
      <c r="I1436" s="5"/>
      <c r="J1436" s="6"/>
    </row>
    <row r="1437" spans="1:10" x14ac:dyDescent="0.3">
      <c r="A1437" s="1" t="str">
        <f t="shared" si="71"/>
        <v>204</v>
      </c>
      <c r="B1437" t="str">
        <f>+VLOOKUP(BD_Capas[[#This Row],[idcapa]],Capas[],2,0)</f>
        <v>alojamiento_casa_de_invitados</v>
      </c>
      <c r="C1437" s="3">
        <v>8</v>
      </c>
      <c r="D1437" t="s">
        <v>2</v>
      </c>
      <c r="E1437" s="20"/>
      <c r="F1437" s="21"/>
      <c r="G1437" s="4"/>
      <c r="I1437" s="5"/>
      <c r="J1437" s="6"/>
    </row>
    <row r="1438" spans="1:10" x14ac:dyDescent="0.3">
      <c r="A1438" s="1" t="str">
        <f t="shared" si="71"/>
        <v>204</v>
      </c>
      <c r="B1438" t="str">
        <f>+VLOOKUP(BD_Capas[[#This Row],[idcapa]],Capas[],2,0)</f>
        <v>alojamiento_casa_de_invitados</v>
      </c>
      <c r="C1438" s="3">
        <v>9</v>
      </c>
      <c r="D1438" t="s">
        <v>253</v>
      </c>
      <c r="E1438" s="20">
        <v>1</v>
      </c>
      <c r="F1438" s="21" t="s">
        <v>12</v>
      </c>
      <c r="G1438" s="4">
        <v>4</v>
      </c>
      <c r="I1438" s="5"/>
      <c r="J1438" s="6"/>
    </row>
    <row r="1439" spans="1:10" x14ac:dyDescent="0.3">
      <c r="A1439" s="1" t="str">
        <f t="shared" si="71"/>
        <v>204</v>
      </c>
      <c r="B1439" t="str">
        <f>+VLOOKUP(BD_Capas[[#This Row],[idcapa]],Capas[],2,0)</f>
        <v>alojamiento_casa_de_invitados</v>
      </c>
      <c r="C1439" s="3">
        <v>10</v>
      </c>
      <c r="D1439" t="s">
        <v>3</v>
      </c>
      <c r="E1439" s="20"/>
      <c r="F1439" s="21"/>
      <c r="G1439" s="4"/>
      <c r="I1439" s="5"/>
      <c r="J1439" s="6"/>
    </row>
    <row r="1440" spans="1:10" x14ac:dyDescent="0.3">
      <c r="A1440" s="1" t="str">
        <f t="shared" si="71"/>
        <v>204</v>
      </c>
      <c r="B1440" t="str">
        <f>+VLOOKUP(BD_Capas[[#This Row],[idcapa]],Capas[],2,0)</f>
        <v>alojamiento_casa_de_invitados</v>
      </c>
      <c r="C1440" s="3">
        <v>11</v>
      </c>
      <c r="D1440" t="s">
        <v>254</v>
      </c>
      <c r="E1440" s="20">
        <v>1</v>
      </c>
      <c r="F1440" s="21" t="s">
        <v>13</v>
      </c>
      <c r="G1440" s="4">
        <v>5</v>
      </c>
      <c r="I1440" s="5"/>
      <c r="J1440" s="6"/>
    </row>
    <row r="1441" spans="1:10" x14ac:dyDescent="0.3">
      <c r="A1441" s="1" t="str">
        <f t="shared" si="71"/>
        <v>204</v>
      </c>
      <c r="B1441" t="str">
        <f>+VLOOKUP(BD_Capas[[#This Row],[idcapa]],Capas[],2,0)</f>
        <v>alojamiento_casa_de_invitados</v>
      </c>
      <c r="C1441" s="3">
        <v>12</v>
      </c>
      <c r="D1441" t="s">
        <v>4</v>
      </c>
      <c r="E1441" s="20"/>
      <c r="F1441" s="21"/>
      <c r="G1441" s="4"/>
      <c r="I1441" s="5"/>
      <c r="J1441" s="6"/>
    </row>
    <row r="1442" spans="1:10" x14ac:dyDescent="0.3">
      <c r="A1442" s="1" t="str">
        <f t="shared" si="71"/>
        <v>204</v>
      </c>
      <c r="B1442" t="str">
        <f>+VLOOKUP(BD_Capas[[#This Row],[idcapa]],Capas[],2,0)</f>
        <v>alojamiento_casa_de_invitados</v>
      </c>
      <c r="C1442" s="3">
        <v>13</v>
      </c>
      <c r="D1442" t="s">
        <v>255</v>
      </c>
      <c r="E1442" s="20">
        <v>1</v>
      </c>
      <c r="F1442" s="21" t="s">
        <v>14</v>
      </c>
      <c r="G1442" s="4">
        <v>6</v>
      </c>
      <c r="I1442" s="5"/>
      <c r="J1442" s="6"/>
    </row>
    <row r="1443" spans="1:10" x14ac:dyDescent="0.3">
      <c r="A1443" s="1" t="str">
        <f t="shared" si="71"/>
        <v>204</v>
      </c>
      <c r="B1443" t="str">
        <f>+VLOOKUP(BD_Capas[[#This Row],[idcapa]],Capas[],2,0)</f>
        <v>alojamiento_casa_de_invitados</v>
      </c>
      <c r="C1443" s="3">
        <v>14</v>
      </c>
      <c r="D1443" t="s">
        <v>256</v>
      </c>
      <c r="E1443" s="20"/>
      <c r="F1443" s="21"/>
      <c r="G1443" s="4"/>
      <c r="I1443" s="5"/>
      <c r="J1443" s="6"/>
    </row>
    <row r="1444" spans="1:10" x14ac:dyDescent="0.3">
      <c r="A1444" s="1" t="str">
        <f t="shared" si="71"/>
        <v>204</v>
      </c>
      <c r="B1444" t="str">
        <f>+VLOOKUP(BD_Capas[[#This Row],[idcapa]],Capas[],2,0)</f>
        <v>alojamiento_casa_de_invitados</v>
      </c>
      <c r="C1444" s="3">
        <v>15</v>
      </c>
      <c r="D1444" t="s">
        <v>1</v>
      </c>
      <c r="E1444" s="20"/>
      <c r="F1444" s="21"/>
      <c r="G1444" s="4"/>
      <c r="I1444" s="28"/>
      <c r="J1444" s="29"/>
    </row>
    <row r="1445" spans="1:10" x14ac:dyDescent="0.3">
      <c r="A1445" s="1" t="str">
        <f t="shared" si="71"/>
        <v>204</v>
      </c>
      <c r="B1445" t="str">
        <f>+VLOOKUP(BD_Capas[[#This Row],[idcapa]],Capas[],2,0)</f>
        <v>alojamiento_casa_de_invitados</v>
      </c>
      <c r="C1445" s="3">
        <v>16</v>
      </c>
      <c r="D1445" t="s">
        <v>5</v>
      </c>
      <c r="E1445" s="20"/>
      <c r="F1445" s="21"/>
      <c r="G1445" s="4"/>
      <c r="I1445" s="28"/>
      <c r="J1445" s="29"/>
    </row>
    <row r="1446" spans="1:10" x14ac:dyDescent="0.3">
      <c r="A1446" s="1" t="str">
        <f t="shared" si="71"/>
        <v>204</v>
      </c>
      <c r="B1446" t="str">
        <f>+VLOOKUP(BD_Capas[[#This Row],[idcapa]],Capas[],2,0)</f>
        <v>alojamiento_casa_de_invitados</v>
      </c>
      <c r="C1446" s="3">
        <v>17</v>
      </c>
      <c r="D1446" t="s">
        <v>19</v>
      </c>
      <c r="E1446" s="20">
        <v>1</v>
      </c>
      <c r="F1446" s="21" t="s">
        <v>19</v>
      </c>
      <c r="G1446" s="4">
        <v>2</v>
      </c>
      <c r="I1446" s="28"/>
      <c r="J1446" s="29"/>
    </row>
    <row r="1447" spans="1:10" x14ac:dyDescent="0.3">
      <c r="A1447" s="1" t="str">
        <f t="shared" si="71"/>
        <v>204</v>
      </c>
      <c r="B1447" t="str">
        <f>+VLOOKUP(BD_Capas[[#This Row],[idcapa]],Capas[],2,0)</f>
        <v>alojamiento_casa_de_invitados</v>
      </c>
      <c r="C1447" s="3">
        <v>18</v>
      </c>
      <c r="D1447" t="s">
        <v>28</v>
      </c>
      <c r="E1447" s="20">
        <v>1</v>
      </c>
      <c r="F1447" s="21" t="s">
        <v>28</v>
      </c>
      <c r="G1447" s="4">
        <v>1</v>
      </c>
      <c r="I1447" s="28"/>
      <c r="J1447" s="29"/>
    </row>
    <row r="1448" spans="1:10" x14ac:dyDescent="0.3">
      <c r="A1448" s="1" t="str">
        <f t="shared" si="71"/>
        <v>204</v>
      </c>
      <c r="B1448" t="str">
        <f>+VLOOKUP(BD_Capas[[#This Row],[idcapa]],Capas[],2,0)</f>
        <v>alojamiento_casa_de_invitados</v>
      </c>
      <c r="C1448" s="3">
        <v>19</v>
      </c>
      <c r="D1448" t="s">
        <v>257</v>
      </c>
      <c r="E1448" s="20"/>
      <c r="F1448" s="21"/>
      <c r="G1448" s="4"/>
      <c r="I1448" s="28"/>
      <c r="J1448" s="29"/>
    </row>
    <row r="1449" spans="1:10" x14ac:dyDescent="0.3">
      <c r="A1449" s="1" t="str">
        <f t="shared" si="71"/>
        <v>204</v>
      </c>
      <c r="B1449" t="str">
        <f>+VLOOKUP(BD_Capas[[#This Row],[idcapa]],Capas[],2,0)</f>
        <v>alojamiento_casa_de_invitados</v>
      </c>
      <c r="C1449" s="3">
        <v>20</v>
      </c>
      <c r="D1449" t="s">
        <v>258</v>
      </c>
      <c r="E1449" s="20"/>
      <c r="F1449" s="21"/>
      <c r="G1449" s="4"/>
      <c r="I1449" s="28"/>
      <c r="J1449" s="29"/>
    </row>
    <row r="1450" spans="1:10" x14ac:dyDescent="0.3">
      <c r="A1450" s="27" t="s">
        <v>453</v>
      </c>
      <c r="B1450" s="22" t="str">
        <f>+VLOOKUP(BD_Capas[[#This Row],[idcapa]],Capas[],2,0)</f>
        <v>alojamiento_hotel</v>
      </c>
      <c r="C1450" s="26">
        <v>1</v>
      </c>
      <c r="D1450" s="22" t="s">
        <v>247</v>
      </c>
      <c r="E1450" s="20">
        <v>1</v>
      </c>
      <c r="F1450" s="21" t="str">
        <f>+BD_Capas[[#This Row],[descripcion_capa]]</f>
        <v>Alojamiento: Hotel</v>
      </c>
      <c r="G1450" s="23">
        <v>7</v>
      </c>
      <c r="H1450" s="22" t="s">
        <v>900</v>
      </c>
      <c r="I1450" s="24" t="str">
        <f>BD_Capas[[#This Row],[idcapa]]&amp;"-"&amp;BD_Capas[[#This Row],[posición_capa]]</f>
        <v>205-0</v>
      </c>
      <c r="J1450" s="25">
        <v>0</v>
      </c>
    </row>
    <row r="1451" spans="1:10" x14ac:dyDescent="0.3">
      <c r="A1451" s="1" t="str">
        <f t="shared" si="71"/>
        <v>205</v>
      </c>
      <c r="B1451" t="str">
        <f>+VLOOKUP(BD_Capas[[#This Row],[idcapa]],Capas[],2,0)</f>
        <v>alojamiento_hotel</v>
      </c>
      <c r="C1451" s="3">
        <v>2</v>
      </c>
      <c r="D1451" t="s">
        <v>55</v>
      </c>
      <c r="E1451" s="20"/>
      <c r="F1451" s="21"/>
      <c r="G1451" s="4"/>
      <c r="I1451" s="5"/>
      <c r="J1451" s="6"/>
    </row>
    <row r="1452" spans="1:10" x14ac:dyDescent="0.3">
      <c r="A1452" s="1" t="str">
        <f t="shared" si="71"/>
        <v>205</v>
      </c>
      <c r="B1452" t="str">
        <f>+VLOOKUP(BD_Capas[[#This Row],[idcapa]],Capas[],2,0)</f>
        <v>alojamiento_hotel</v>
      </c>
      <c r="C1452" s="3">
        <v>3</v>
      </c>
      <c r="D1452" t="s">
        <v>248</v>
      </c>
      <c r="E1452" s="20"/>
      <c r="F1452" s="21"/>
      <c r="G1452" s="4"/>
      <c r="I1452" s="5"/>
      <c r="J1452" s="6"/>
    </row>
    <row r="1453" spans="1:10" x14ac:dyDescent="0.3">
      <c r="A1453" s="1" t="str">
        <f t="shared" si="71"/>
        <v>205</v>
      </c>
      <c r="B1453" t="str">
        <f>+VLOOKUP(BD_Capas[[#This Row],[idcapa]],Capas[],2,0)</f>
        <v>alojamiento_hotel</v>
      </c>
      <c r="C1453" s="3">
        <v>4</v>
      </c>
      <c r="D1453" t="s">
        <v>249</v>
      </c>
      <c r="E1453" s="20"/>
      <c r="F1453" s="21"/>
      <c r="G1453" s="4"/>
      <c r="I1453" s="5"/>
      <c r="J1453" s="6"/>
    </row>
    <row r="1454" spans="1:10" x14ac:dyDescent="0.3">
      <c r="A1454" s="1" t="str">
        <f t="shared" si="71"/>
        <v>205</v>
      </c>
      <c r="B1454" t="str">
        <f>+VLOOKUP(BD_Capas[[#This Row],[idcapa]],Capas[],2,0)</f>
        <v>alojamiento_hotel</v>
      </c>
      <c r="C1454" s="3">
        <v>5</v>
      </c>
      <c r="D1454" t="s">
        <v>250</v>
      </c>
      <c r="E1454" s="20">
        <v>1</v>
      </c>
      <c r="F1454" s="21" t="s">
        <v>650</v>
      </c>
      <c r="G1454" s="4">
        <v>3</v>
      </c>
      <c r="H1454" t="str">
        <f>+H1450&amp;" - Detalle"</f>
        <v>Alojamiento: Hotel - Detalle</v>
      </c>
      <c r="I1454" s="28" t="str">
        <f>BD_Capas[[#This Row],[idcapa]]&amp;"-"&amp;BD_Capas[[#This Row],[posición_capa]]</f>
        <v>205-1</v>
      </c>
      <c r="J1454" s="29">
        <v>1</v>
      </c>
    </row>
    <row r="1455" spans="1:10" x14ac:dyDescent="0.3">
      <c r="A1455" s="1" t="str">
        <f t="shared" si="71"/>
        <v>205</v>
      </c>
      <c r="B1455" t="str">
        <f>+VLOOKUP(BD_Capas[[#This Row],[idcapa]],Capas[],2,0)</f>
        <v>alojamiento_hotel</v>
      </c>
      <c r="C1455" s="3">
        <v>6</v>
      </c>
      <c r="D1455" t="s">
        <v>251</v>
      </c>
      <c r="E1455" s="20"/>
      <c r="F1455" s="21"/>
      <c r="G1455" s="4"/>
      <c r="I1455" s="5"/>
      <c r="J1455" s="6"/>
    </row>
    <row r="1456" spans="1:10" x14ac:dyDescent="0.3">
      <c r="A1456" s="1" t="str">
        <f t="shared" si="71"/>
        <v>205</v>
      </c>
      <c r="B1456" t="str">
        <f>+VLOOKUP(BD_Capas[[#This Row],[idcapa]],Capas[],2,0)</f>
        <v>alojamiento_hotel</v>
      </c>
      <c r="C1456" s="3">
        <v>7</v>
      </c>
      <c r="D1456" t="s">
        <v>252</v>
      </c>
      <c r="E1456" s="20"/>
      <c r="F1456" s="21"/>
      <c r="G1456" s="4"/>
      <c r="I1456" s="5"/>
      <c r="J1456" s="6"/>
    </row>
    <row r="1457" spans="1:10" x14ac:dyDescent="0.3">
      <c r="A1457" s="1" t="str">
        <f t="shared" si="71"/>
        <v>205</v>
      </c>
      <c r="B1457" t="str">
        <f>+VLOOKUP(BD_Capas[[#This Row],[idcapa]],Capas[],2,0)</f>
        <v>alojamiento_hotel</v>
      </c>
      <c r="C1457" s="3">
        <v>8</v>
      </c>
      <c r="D1457" t="s">
        <v>2</v>
      </c>
      <c r="E1457" s="20"/>
      <c r="F1457" s="21"/>
      <c r="G1457" s="4"/>
      <c r="I1457" s="5"/>
      <c r="J1457" s="6"/>
    </row>
    <row r="1458" spans="1:10" x14ac:dyDescent="0.3">
      <c r="A1458" s="1" t="str">
        <f t="shared" si="71"/>
        <v>205</v>
      </c>
      <c r="B1458" t="str">
        <f>+VLOOKUP(BD_Capas[[#This Row],[idcapa]],Capas[],2,0)</f>
        <v>alojamiento_hotel</v>
      </c>
      <c r="C1458" s="3">
        <v>9</v>
      </c>
      <c r="D1458" t="s">
        <v>253</v>
      </c>
      <c r="E1458" s="20">
        <v>1</v>
      </c>
      <c r="F1458" s="21" t="s">
        <v>12</v>
      </c>
      <c r="G1458" s="4">
        <v>4</v>
      </c>
      <c r="I1458" s="5"/>
      <c r="J1458" s="6"/>
    </row>
    <row r="1459" spans="1:10" x14ac:dyDescent="0.3">
      <c r="A1459" s="1" t="str">
        <f t="shared" si="71"/>
        <v>205</v>
      </c>
      <c r="B1459" t="str">
        <f>+VLOOKUP(BD_Capas[[#This Row],[idcapa]],Capas[],2,0)</f>
        <v>alojamiento_hotel</v>
      </c>
      <c r="C1459" s="3">
        <v>10</v>
      </c>
      <c r="D1459" t="s">
        <v>3</v>
      </c>
      <c r="E1459" s="20"/>
      <c r="F1459" s="21"/>
      <c r="G1459" s="4"/>
      <c r="I1459" s="5"/>
      <c r="J1459" s="6"/>
    </row>
    <row r="1460" spans="1:10" x14ac:dyDescent="0.3">
      <c r="A1460" s="1" t="str">
        <f t="shared" si="71"/>
        <v>205</v>
      </c>
      <c r="B1460" t="str">
        <f>+VLOOKUP(BD_Capas[[#This Row],[idcapa]],Capas[],2,0)</f>
        <v>alojamiento_hotel</v>
      </c>
      <c r="C1460" s="3">
        <v>11</v>
      </c>
      <c r="D1460" t="s">
        <v>254</v>
      </c>
      <c r="E1460" s="20">
        <v>1</v>
      </c>
      <c r="F1460" s="21" t="s">
        <v>13</v>
      </c>
      <c r="G1460" s="4">
        <v>5</v>
      </c>
      <c r="I1460" s="5"/>
      <c r="J1460" s="6"/>
    </row>
    <row r="1461" spans="1:10" x14ac:dyDescent="0.3">
      <c r="A1461" s="1" t="str">
        <f t="shared" si="71"/>
        <v>205</v>
      </c>
      <c r="B1461" t="str">
        <f>+VLOOKUP(BD_Capas[[#This Row],[idcapa]],Capas[],2,0)</f>
        <v>alojamiento_hotel</v>
      </c>
      <c r="C1461" s="3">
        <v>12</v>
      </c>
      <c r="D1461" t="s">
        <v>4</v>
      </c>
      <c r="E1461" s="20"/>
      <c r="F1461" s="21"/>
      <c r="G1461" s="4"/>
      <c r="I1461" s="5"/>
      <c r="J1461" s="6"/>
    </row>
    <row r="1462" spans="1:10" x14ac:dyDescent="0.3">
      <c r="A1462" s="1" t="str">
        <f t="shared" si="71"/>
        <v>205</v>
      </c>
      <c r="B1462" t="str">
        <f>+VLOOKUP(BD_Capas[[#This Row],[idcapa]],Capas[],2,0)</f>
        <v>alojamiento_hotel</v>
      </c>
      <c r="C1462" s="3">
        <v>13</v>
      </c>
      <c r="D1462" t="s">
        <v>255</v>
      </c>
      <c r="E1462" s="20">
        <v>1</v>
      </c>
      <c r="F1462" s="21" t="s">
        <v>14</v>
      </c>
      <c r="G1462" s="4">
        <v>6</v>
      </c>
      <c r="I1462" s="5"/>
      <c r="J1462" s="6"/>
    </row>
    <row r="1463" spans="1:10" x14ac:dyDescent="0.3">
      <c r="A1463" s="1" t="str">
        <f t="shared" si="71"/>
        <v>205</v>
      </c>
      <c r="B1463" t="str">
        <f>+VLOOKUP(BD_Capas[[#This Row],[idcapa]],Capas[],2,0)</f>
        <v>alojamiento_hotel</v>
      </c>
      <c r="C1463" s="3">
        <v>14</v>
      </c>
      <c r="D1463" t="s">
        <v>256</v>
      </c>
      <c r="E1463" s="20"/>
      <c r="F1463" s="21"/>
      <c r="G1463" s="4"/>
      <c r="I1463" s="5"/>
      <c r="J1463" s="6"/>
    </row>
    <row r="1464" spans="1:10" x14ac:dyDescent="0.3">
      <c r="A1464" s="1" t="str">
        <f t="shared" si="71"/>
        <v>205</v>
      </c>
      <c r="B1464" t="str">
        <f>+VLOOKUP(BD_Capas[[#This Row],[idcapa]],Capas[],2,0)</f>
        <v>alojamiento_hotel</v>
      </c>
      <c r="C1464" s="3">
        <v>15</v>
      </c>
      <c r="D1464" t="s">
        <v>1</v>
      </c>
      <c r="E1464" s="20"/>
      <c r="F1464" s="21"/>
      <c r="G1464" s="4"/>
      <c r="I1464" s="28"/>
      <c r="J1464" s="29"/>
    </row>
    <row r="1465" spans="1:10" x14ac:dyDescent="0.3">
      <c r="A1465" s="1" t="str">
        <f t="shared" si="71"/>
        <v>205</v>
      </c>
      <c r="B1465" t="str">
        <f>+VLOOKUP(BD_Capas[[#This Row],[idcapa]],Capas[],2,0)</f>
        <v>alojamiento_hotel</v>
      </c>
      <c r="C1465" s="3">
        <v>16</v>
      </c>
      <c r="D1465" t="s">
        <v>5</v>
      </c>
      <c r="E1465" s="20"/>
      <c r="F1465" s="21"/>
      <c r="G1465" s="4"/>
      <c r="I1465" s="28"/>
      <c r="J1465" s="29"/>
    </row>
    <row r="1466" spans="1:10" x14ac:dyDescent="0.3">
      <c r="A1466" s="1" t="str">
        <f t="shared" si="71"/>
        <v>205</v>
      </c>
      <c r="B1466" t="str">
        <f>+VLOOKUP(BD_Capas[[#This Row],[idcapa]],Capas[],2,0)</f>
        <v>alojamiento_hotel</v>
      </c>
      <c r="C1466" s="3">
        <v>17</v>
      </c>
      <c r="D1466" t="s">
        <v>19</v>
      </c>
      <c r="E1466" s="20">
        <v>1</v>
      </c>
      <c r="F1466" s="21" t="s">
        <v>19</v>
      </c>
      <c r="G1466" s="4">
        <v>2</v>
      </c>
      <c r="I1466" s="28"/>
      <c r="J1466" s="29"/>
    </row>
    <row r="1467" spans="1:10" x14ac:dyDescent="0.3">
      <c r="A1467" s="1" t="str">
        <f t="shared" si="71"/>
        <v>205</v>
      </c>
      <c r="B1467" t="str">
        <f>+VLOOKUP(BD_Capas[[#This Row],[idcapa]],Capas[],2,0)</f>
        <v>alojamiento_hotel</v>
      </c>
      <c r="C1467" s="3">
        <v>18</v>
      </c>
      <c r="D1467" t="s">
        <v>28</v>
      </c>
      <c r="E1467" s="20">
        <v>1</v>
      </c>
      <c r="F1467" s="21" t="s">
        <v>28</v>
      </c>
      <c r="G1467" s="4">
        <v>1</v>
      </c>
      <c r="I1467" s="28"/>
      <c r="J1467" s="29"/>
    </row>
    <row r="1468" spans="1:10" x14ac:dyDescent="0.3">
      <c r="A1468" s="1" t="str">
        <f t="shared" si="71"/>
        <v>205</v>
      </c>
      <c r="B1468" t="str">
        <f>+VLOOKUP(BD_Capas[[#This Row],[idcapa]],Capas[],2,0)</f>
        <v>alojamiento_hotel</v>
      </c>
      <c r="C1468" s="3">
        <v>19</v>
      </c>
      <c r="D1468" t="s">
        <v>257</v>
      </c>
      <c r="E1468" s="20"/>
      <c r="F1468" s="21"/>
      <c r="G1468" s="4"/>
      <c r="I1468" s="28"/>
      <c r="J1468" s="29"/>
    </row>
    <row r="1469" spans="1:10" x14ac:dyDescent="0.3">
      <c r="A1469" s="1" t="str">
        <f t="shared" si="71"/>
        <v>205</v>
      </c>
      <c r="B1469" t="str">
        <f>+VLOOKUP(BD_Capas[[#This Row],[idcapa]],Capas[],2,0)</f>
        <v>alojamiento_hotel</v>
      </c>
      <c r="C1469" s="3">
        <v>20</v>
      </c>
      <c r="D1469" t="s">
        <v>258</v>
      </c>
      <c r="E1469" s="20"/>
      <c r="F1469" s="21"/>
      <c r="G1469" s="4"/>
      <c r="I1469" s="28"/>
      <c r="J1469" s="29"/>
    </row>
    <row r="1470" spans="1:10" x14ac:dyDescent="0.3">
      <c r="A1470" s="27" t="s">
        <v>459</v>
      </c>
      <c r="B1470" s="22" t="str">
        <f>+VLOOKUP(BD_Capas[[#This Row],[idcapa]],Capas[],2,0)</f>
        <v>turismo_-_destinos_monumento</v>
      </c>
      <c r="C1470" s="26">
        <v>1</v>
      </c>
      <c r="D1470" s="22" t="s">
        <v>247</v>
      </c>
      <c r="E1470" s="20">
        <v>1</v>
      </c>
      <c r="F1470" s="21" t="str">
        <f>+BD_Capas[[#This Row],[descripcion_capa]]</f>
        <v>Turismo: Monumento</v>
      </c>
      <c r="G1470" s="23">
        <v>7</v>
      </c>
      <c r="H1470" s="22" t="s">
        <v>1626</v>
      </c>
      <c r="I1470" s="24" t="str">
        <f>BD_Capas[[#This Row],[idcapa]]&amp;"-"&amp;BD_Capas[[#This Row],[posición_capa]]</f>
        <v>211-0</v>
      </c>
      <c r="J1470" s="25">
        <v>0</v>
      </c>
    </row>
    <row r="1471" spans="1:10" x14ac:dyDescent="0.3">
      <c r="A1471" s="1" t="str">
        <f t="shared" ref="A1471:A1489" si="72">+A1470</f>
        <v>211</v>
      </c>
      <c r="B1471" t="str">
        <f>+VLOOKUP(BD_Capas[[#This Row],[idcapa]],Capas[],2,0)</f>
        <v>turismo_-_destinos_monumento</v>
      </c>
      <c r="C1471" s="3">
        <v>2</v>
      </c>
      <c r="D1471" t="s">
        <v>55</v>
      </c>
      <c r="E1471" s="20"/>
      <c r="F1471" s="21"/>
      <c r="G1471" s="4"/>
      <c r="I1471" s="5"/>
      <c r="J1471" s="6"/>
    </row>
    <row r="1472" spans="1:10" x14ac:dyDescent="0.3">
      <c r="A1472" s="1" t="str">
        <f t="shared" si="72"/>
        <v>211</v>
      </c>
      <c r="B1472" t="str">
        <f>+VLOOKUP(BD_Capas[[#This Row],[idcapa]],Capas[],2,0)</f>
        <v>turismo_-_destinos_monumento</v>
      </c>
      <c r="C1472" s="3">
        <v>3</v>
      </c>
      <c r="D1472" t="s">
        <v>248</v>
      </c>
      <c r="E1472" s="20"/>
      <c r="F1472" s="21"/>
      <c r="G1472" s="4"/>
      <c r="I1472" s="5"/>
      <c r="J1472" s="6"/>
    </row>
    <row r="1473" spans="1:10" x14ac:dyDescent="0.3">
      <c r="A1473" s="1" t="str">
        <f t="shared" si="72"/>
        <v>211</v>
      </c>
      <c r="B1473" t="str">
        <f>+VLOOKUP(BD_Capas[[#This Row],[idcapa]],Capas[],2,0)</f>
        <v>turismo_-_destinos_monumento</v>
      </c>
      <c r="C1473" s="3">
        <v>4</v>
      </c>
      <c r="D1473" t="s">
        <v>249</v>
      </c>
      <c r="E1473" s="20"/>
      <c r="F1473" s="21"/>
      <c r="G1473" s="4"/>
      <c r="I1473" s="5"/>
      <c r="J1473" s="6"/>
    </row>
    <row r="1474" spans="1:10" x14ac:dyDescent="0.3">
      <c r="A1474" s="1" t="str">
        <f t="shared" si="72"/>
        <v>211</v>
      </c>
      <c r="B1474" t="str">
        <f>+VLOOKUP(BD_Capas[[#This Row],[idcapa]],Capas[],2,0)</f>
        <v>turismo_-_destinos_monumento</v>
      </c>
      <c r="C1474" s="3">
        <v>5</v>
      </c>
      <c r="D1474" t="s">
        <v>250</v>
      </c>
      <c r="E1474" s="20">
        <v>1</v>
      </c>
      <c r="F1474" s="21" t="s">
        <v>650</v>
      </c>
      <c r="G1474" s="4">
        <v>3</v>
      </c>
      <c r="H1474" t="str">
        <f>+H1470&amp;" - Detalle"</f>
        <v>Turismo: Monumento - Detalle</v>
      </c>
      <c r="I1474" s="28" t="str">
        <f>BD_Capas[[#This Row],[idcapa]]&amp;"-"&amp;BD_Capas[[#This Row],[posición_capa]]</f>
        <v>211-1</v>
      </c>
      <c r="J1474" s="29">
        <v>1</v>
      </c>
    </row>
    <row r="1475" spans="1:10" x14ac:dyDescent="0.3">
      <c r="A1475" s="1" t="str">
        <f t="shared" si="72"/>
        <v>211</v>
      </c>
      <c r="B1475" t="str">
        <f>+VLOOKUP(BD_Capas[[#This Row],[idcapa]],Capas[],2,0)</f>
        <v>turismo_-_destinos_monumento</v>
      </c>
      <c r="C1475" s="3">
        <v>6</v>
      </c>
      <c r="D1475" t="s">
        <v>251</v>
      </c>
      <c r="E1475" s="20"/>
      <c r="F1475" s="21"/>
      <c r="G1475" s="4"/>
      <c r="I1475" s="5"/>
      <c r="J1475" s="6"/>
    </row>
    <row r="1476" spans="1:10" x14ac:dyDescent="0.3">
      <c r="A1476" s="1" t="str">
        <f t="shared" si="72"/>
        <v>211</v>
      </c>
      <c r="B1476" t="str">
        <f>+VLOOKUP(BD_Capas[[#This Row],[idcapa]],Capas[],2,0)</f>
        <v>turismo_-_destinos_monumento</v>
      </c>
      <c r="C1476" s="3">
        <v>7</v>
      </c>
      <c r="D1476" t="s">
        <v>252</v>
      </c>
      <c r="E1476" s="20"/>
      <c r="F1476" s="21"/>
      <c r="G1476" s="4"/>
      <c r="I1476" s="5"/>
      <c r="J1476" s="6"/>
    </row>
    <row r="1477" spans="1:10" x14ac:dyDescent="0.3">
      <c r="A1477" s="1" t="str">
        <f t="shared" si="72"/>
        <v>211</v>
      </c>
      <c r="B1477" t="str">
        <f>+VLOOKUP(BD_Capas[[#This Row],[idcapa]],Capas[],2,0)</f>
        <v>turismo_-_destinos_monumento</v>
      </c>
      <c r="C1477" s="3">
        <v>8</v>
      </c>
      <c r="D1477" t="s">
        <v>2</v>
      </c>
      <c r="E1477" s="20"/>
      <c r="F1477" s="21"/>
      <c r="G1477" s="4"/>
      <c r="I1477" s="5"/>
      <c r="J1477" s="6"/>
    </row>
    <row r="1478" spans="1:10" x14ac:dyDescent="0.3">
      <c r="A1478" s="1" t="str">
        <f t="shared" si="72"/>
        <v>211</v>
      </c>
      <c r="B1478" t="str">
        <f>+VLOOKUP(BD_Capas[[#This Row],[idcapa]],Capas[],2,0)</f>
        <v>turismo_-_destinos_monumento</v>
      </c>
      <c r="C1478" s="3">
        <v>9</v>
      </c>
      <c r="D1478" t="s">
        <v>253</v>
      </c>
      <c r="E1478" s="20">
        <v>1</v>
      </c>
      <c r="F1478" s="21" t="s">
        <v>12</v>
      </c>
      <c r="G1478" s="4">
        <v>4</v>
      </c>
      <c r="I1478" s="5"/>
      <c r="J1478" s="6"/>
    </row>
    <row r="1479" spans="1:10" x14ac:dyDescent="0.3">
      <c r="A1479" s="1" t="str">
        <f t="shared" si="72"/>
        <v>211</v>
      </c>
      <c r="B1479" t="str">
        <f>+VLOOKUP(BD_Capas[[#This Row],[idcapa]],Capas[],2,0)</f>
        <v>turismo_-_destinos_monumento</v>
      </c>
      <c r="C1479" s="3">
        <v>10</v>
      </c>
      <c r="D1479" t="s">
        <v>3</v>
      </c>
      <c r="E1479" s="20"/>
      <c r="F1479" s="21"/>
      <c r="G1479" s="4"/>
      <c r="I1479" s="5"/>
      <c r="J1479" s="6"/>
    </row>
    <row r="1480" spans="1:10" x14ac:dyDescent="0.3">
      <c r="A1480" s="1" t="str">
        <f t="shared" si="72"/>
        <v>211</v>
      </c>
      <c r="B1480" t="str">
        <f>+VLOOKUP(BD_Capas[[#This Row],[idcapa]],Capas[],2,0)</f>
        <v>turismo_-_destinos_monumento</v>
      </c>
      <c r="C1480" s="3">
        <v>11</v>
      </c>
      <c r="D1480" t="s">
        <v>254</v>
      </c>
      <c r="E1480" s="20">
        <v>1</v>
      </c>
      <c r="F1480" s="21" t="s">
        <v>13</v>
      </c>
      <c r="G1480" s="4">
        <v>5</v>
      </c>
      <c r="I1480" s="5"/>
      <c r="J1480" s="6"/>
    </row>
    <row r="1481" spans="1:10" x14ac:dyDescent="0.3">
      <c r="A1481" s="1" t="str">
        <f t="shared" si="72"/>
        <v>211</v>
      </c>
      <c r="B1481" t="str">
        <f>+VLOOKUP(BD_Capas[[#This Row],[idcapa]],Capas[],2,0)</f>
        <v>turismo_-_destinos_monumento</v>
      </c>
      <c r="C1481" s="3">
        <v>12</v>
      </c>
      <c r="D1481" t="s">
        <v>4</v>
      </c>
      <c r="E1481" s="20"/>
      <c r="F1481" s="21"/>
      <c r="G1481" s="4"/>
      <c r="I1481" s="5"/>
      <c r="J1481" s="6"/>
    </row>
    <row r="1482" spans="1:10" x14ac:dyDescent="0.3">
      <c r="A1482" s="1" t="str">
        <f t="shared" si="72"/>
        <v>211</v>
      </c>
      <c r="B1482" t="str">
        <f>+VLOOKUP(BD_Capas[[#This Row],[idcapa]],Capas[],2,0)</f>
        <v>turismo_-_destinos_monumento</v>
      </c>
      <c r="C1482" s="3">
        <v>13</v>
      </c>
      <c r="D1482" t="s">
        <v>255</v>
      </c>
      <c r="E1482" s="20">
        <v>1</v>
      </c>
      <c r="F1482" s="21" t="s">
        <v>14</v>
      </c>
      <c r="G1482" s="4">
        <v>6</v>
      </c>
      <c r="I1482" s="5"/>
      <c r="J1482" s="6"/>
    </row>
    <row r="1483" spans="1:10" x14ac:dyDescent="0.3">
      <c r="A1483" s="1" t="str">
        <f t="shared" si="72"/>
        <v>211</v>
      </c>
      <c r="B1483" t="str">
        <f>+VLOOKUP(BD_Capas[[#This Row],[idcapa]],Capas[],2,0)</f>
        <v>turismo_-_destinos_monumento</v>
      </c>
      <c r="C1483" s="3">
        <v>14</v>
      </c>
      <c r="D1483" t="s">
        <v>256</v>
      </c>
      <c r="E1483" s="20"/>
      <c r="F1483" s="21"/>
      <c r="G1483" s="4"/>
      <c r="I1483" s="5"/>
      <c r="J1483" s="6"/>
    </row>
    <row r="1484" spans="1:10" x14ac:dyDescent="0.3">
      <c r="A1484" s="1" t="str">
        <f t="shared" si="72"/>
        <v>211</v>
      </c>
      <c r="B1484" t="str">
        <f>+VLOOKUP(BD_Capas[[#This Row],[idcapa]],Capas[],2,0)</f>
        <v>turismo_-_destinos_monumento</v>
      </c>
      <c r="C1484" s="3">
        <v>15</v>
      </c>
      <c r="D1484" t="s">
        <v>1</v>
      </c>
      <c r="E1484" s="20"/>
      <c r="F1484" s="21"/>
      <c r="G1484" s="4"/>
      <c r="I1484" s="28"/>
      <c r="J1484" s="29"/>
    </row>
    <row r="1485" spans="1:10" x14ac:dyDescent="0.3">
      <c r="A1485" s="1" t="str">
        <f t="shared" si="72"/>
        <v>211</v>
      </c>
      <c r="B1485" t="str">
        <f>+VLOOKUP(BD_Capas[[#This Row],[idcapa]],Capas[],2,0)</f>
        <v>turismo_-_destinos_monumento</v>
      </c>
      <c r="C1485" s="3">
        <v>16</v>
      </c>
      <c r="D1485" t="s">
        <v>5</v>
      </c>
      <c r="E1485" s="20"/>
      <c r="F1485" s="21"/>
      <c r="G1485" s="4"/>
      <c r="I1485" s="28"/>
      <c r="J1485" s="29"/>
    </row>
    <row r="1486" spans="1:10" x14ac:dyDescent="0.3">
      <c r="A1486" s="1" t="str">
        <f t="shared" si="72"/>
        <v>211</v>
      </c>
      <c r="B1486" t="str">
        <f>+VLOOKUP(BD_Capas[[#This Row],[idcapa]],Capas[],2,0)</f>
        <v>turismo_-_destinos_monumento</v>
      </c>
      <c r="C1486" s="3">
        <v>17</v>
      </c>
      <c r="D1486" t="s">
        <v>19</v>
      </c>
      <c r="E1486" s="20">
        <v>1</v>
      </c>
      <c r="F1486" s="21" t="s">
        <v>19</v>
      </c>
      <c r="G1486" s="4">
        <v>2</v>
      </c>
      <c r="I1486" s="28"/>
      <c r="J1486" s="29"/>
    </row>
    <row r="1487" spans="1:10" x14ac:dyDescent="0.3">
      <c r="A1487" s="1" t="str">
        <f t="shared" si="72"/>
        <v>211</v>
      </c>
      <c r="B1487" t="str">
        <f>+VLOOKUP(BD_Capas[[#This Row],[idcapa]],Capas[],2,0)</f>
        <v>turismo_-_destinos_monumento</v>
      </c>
      <c r="C1487" s="3">
        <v>18</v>
      </c>
      <c r="D1487" t="s">
        <v>28</v>
      </c>
      <c r="E1487" s="20">
        <v>1</v>
      </c>
      <c r="F1487" s="21" t="s">
        <v>28</v>
      </c>
      <c r="G1487" s="4">
        <v>1</v>
      </c>
      <c r="I1487" s="28"/>
      <c r="J1487" s="29"/>
    </row>
    <row r="1488" spans="1:10" x14ac:dyDescent="0.3">
      <c r="A1488" s="1" t="str">
        <f t="shared" si="72"/>
        <v>211</v>
      </c>
      <c r="B1488" t="str">
        <f>+VLOOKUP(BD_Capas[[#This Row],[idcapa]],Capas[],2,0)</f>
        <v>turismo_-_destinos_monumento</v>
      </c>
      <c r="C1488" s="3">
        <v>19</v>
      </c>
      <c r="D1488" t="s">
        <v>257</v>
      </c>
      <c r="E1488" s="20"/>
      <c r="F1488" s="21"/>
      <c r="G1488" s="4"/>
      <c r="I1488" s="28"/>
      <c r="J1488" s="29"/>
    </row>
    <row r="1489" spans="1:10" x14ac:dyDescent="0.3">
      <c r="A1489" s="1" t="str">
        <f t="shared" si="72"/>
        <v>211</v>
      </c>
      <c r="B1489" t="str">
        <f>+VLOOKUP(BD_Capas[[#This Row],[idcapa]],Capas[],2,0)</f>
        <v>turismo_-_destinos_monumento</v>
      </c>
      <c r="C1489" s="3">
        <v>20</v>
      </c>
      <c r="D1489" t="s">
        <v>258</v>
      </c>
      <c r="E1489" s="20"/>
      <c r="F1489" s="21"/>
      <c r="G1489" s="4"/>
      <c r="I1489" s="28"/>
      <c r="J1489" s="29"/>
    </row>
    <row r="1490" spans="1:10" x14ac:dyDescent="0.3">
      <c r="A1490" s="27" t="s">
        <v>461</v>
      </c>
      <c r="B1490" s="22" t="str">
        <f>+VLOOKUP(BD_Capas[[#This Row],[idcapa]],Capas[],2,0)</f>
        <v>turismo_-_destinos_arqueologico</v>
      </c>
      <c r="C1490" s="26">
        <v>1</v>
      </c>
      <c r="D1490" s="22" t="s">
        <v>247</v>
      </c>
      <c r="E1490" s="20">
        <v>1</v>
      </c>
      <c r="F1490" s="21" t="str">
        <f>+BD_Capas[[#This Row],[descripcion_capa]]</f>
        <v>Turismo: Arqueológico</v>
      </c>
      <c r="G1490" s="23">
        <v>7</v>
      </c>
      <c r="H1490" s="22" t="s">
        <v>1627</v>
      </c>
      <c r="I1490" s="24" t="str">
        <f>BD_Capas[[#This Row],[idcapa]]&amp;"-"&amp;BD_Capas[[#This Row],[posición_capa]]</f>
        <v>213-0</v>
      </c>
      <c r="J1490" s="25">
        <v>0</v>
      </c>
    </row>
    <row r="1491" spans="1:10" x14ac:dyDescent="0.3">
      <c r="A1491" s="1" t="str">
        <f t="shared" ref="A1491:A1509" si="73">+A1490</f>
        <v>213</v>
      </c>
      <c r="B1491" t="str">
        <f>+VLOOKUP(BD_Capas[[#This Row],[idcapa]],Capas[],2,0)</f>
        <v>turismo_-_destinos_arqueologico</v>
      </c>
      <c r="C1491" s="3">
        <v>2</v>
      </c>
      <c r="D1491" t="s">
        <v>55</v>
      </c>
      <c r="E1491" s="20"/>
      <c r="F1491" s="21"/>
      <c r="G1491" s="4"/>
      <c r="I1491" s="5"/>
      <c r="J1491" s="6"/>
    </row>
    <row r="1492" spans="1:10" x14ac:dyDescent="0.3">
      <c r="A1492" s="1" t="str">
        <f t="shared" si="73"/>
        <v>213</v>
      </c>
      <c r="B1492" t="str">
        <f>+VLOOKUP(BD_Capas[[#This Row],[idcapa]],Capas[],2,0)</f>
        <v>turismo_-_destinos_arqueologico</v>
      </c>
      <c r="C1492" s="3">
        <v>3</v>
      </c>
      <c r="D1492" t="s">
        <v>248</v>
      </c>
      <c r="E1492" s="20"/>
      <c r="F1492" s="21"/>
      <c r="G1492" s="4"/>
      <c r="I1492" s="5"/>
      <c r="J1492" s="6"/>
    </row>
    <row r="1493" spans="1:10" x14ac:dyDescent="0.3">
      <c r="A1493" s="1" t="str">
        <f t="shared" si="73"/>
        <v>213</v>
      </c>
      <c r="B1493" t="str">
        <f>+VLOOKUP(BD_Capas[[#This Row],[idcapa]],Capas[],2,0)</f>
        <v>turismo_-_destinos_arqueologico</v>
      </c>
      <c r="C1493" s="3">
        <v>4</v>
      </c>
      <c r="D1493" t="s">
        <v>249</v>
      </c>
      <c r="E1493" s="20"/>
      <c r="F1493" s="21"/>
      <c r="G1493" s="4"/>
      <c r="I1493" s="5"/>
      <c r="J1493" s="6"/>
    </row>
    <row r="1494" spans="1:10" x14ac:dyDescent="0.3">
      <c r="A1494" s="1" t="str">
        <f t="shared" si="73"/>
        <v>213</v>
      </c>
      <c r="B1494" t="str">
        <f>+VLOOKUP(BD_Capas[[#This Row],[idcapa]],Capas[],2,0)</f>
        <v>turismo_-_destinos_arqueologico</v>
      </c>
      <c r="C1494" s="3">
        <v>5</v>
      </c>
      <c r="D1494" t="s">
        <v>250</v>
      </c>
      <c r="E1494" s="20">
        <v>1</v>
      </c>
      <c r="F1494" s="21" t="s">
        <v>650</v>
      </c>
      <c r="G1494" s="4">
        <v>3</v>
      </c>
      <c r="H1494" t="str">
        <f>+H1490&amp;" - Detalle"</f>
        <v>Turismo: Arqueológico - Detalle</v>
      </c>
      <c r="I1494" s="28" t="str">
        <f>BD_Capas[[#This Row],[idcapa]]&amp;"-"&amp;BD_Capas[[#This Row],[posición_capa]]</f>
        <v>213-1</v>
      </c>
      <c r="J1494" s="29">
        <v>1</v>
      </c>
    </row>
    <row r="1495" spans="1:10" x14ac:dyDescent="0.3">
      <c r="A1495" s="1" t="str">
        <f t="shared" si="73"/>
        <v>213</v>
      </c>
      <c r="B1495" t="str">
        <f>+VLOOKUP(BD_Capas[[#This Row],[idcapa]],Capas[],2,0)</f>
        <v>turismo_-_destinos_arqueologico</v>
      </c>
      <c r="C1495" s="3">
        <v>6</v>
      </c>
      <c r="D1495" t="s">
        <v>251</v>
      </c>
      <c r="E1495" s="20"/>
      <c r="F1495" s="21"/>
      <c r="G1495" s="4"/>
      <c r="I1495" s="5"/>
      <c r="J1495" s="6"/>
    </row>
    <row r="1496" spans="1:10" x14ac:dyDescent="0.3">
      <c r="A1496" s="1" t="str">
        <f t="shared" si="73"/>
        <v>213</v>
      </c>
      <c r="B1496" t="str">
        <f>+VLOOKUP(BD_Capas[[#This Row],[idcapa]],Capas[],2,0)</f>
        <v>turismo_-_destinos_arqueologico</v>
      </c>
      <c r="C1496" s="3">
        <v>7</v>
      </c>
      <c r="D1496" t="s">
        <v>252</v>
      </c>
      <c r="E1496" s="20"/>
      <c r="F1496" s="21"/>
      <c r="G1496" s="4"/>
      <c r="I1496" s="5"/>
      <c r="J1496" s="6"/>
    </row>
    <row r="1497" spans="1:10" x14ac:dyDescent="0.3">
      <c r="A1497" s="1" t="str">
        <f t="shared" si="73"/>
        <v>213</v>
      </c>
      <c r="B1497" t="str">
        <f>+VLOOKUP(BD_Capas[[#This Row],[idcapa]],Capas[],2,0)</f>
        <v>turismo_-_destinos_arqueologico</v>
      </c>
      <c r="C1497" s="3">
        <v>8</v>
      </c>
      <c r="D1497" t="s">
        <v>2</v>
      </c>
      <c r="E1497" s="20"/>
      <c r="F1497" s="21"/>
      <c r="G1497" s="4"/>
      <c r="I1497" s="5"/>
      <c r="J1497" s="6"/>
    </row>
    <row r="1498" spans="1:10" x14ac:dyDescent="0.3">
      <c r="A1498" s="1" t="str">
        <f t="shared" si="73"/>
        <v>213</v>
      </c>
      <c r="B1498" t="str">
        <f>+VLOOKUP(BD_Capas[[#This Row],[idcapa]],Capas[],2,0)</f>
        <v>turismo_-_destinos_arqueologico</v>
      </c>
      <c r="C1498" s="3">
        <v>9</v>
      </c>
      <c r="D1498" t="s">
        <v>253</v>
      </c>
      <c r="E1498" s="20">
        <v>1</v>
      </c>
      <c r="F1498" s="21" t="s">
        <v>12</v>
      </c>
      <c r="G1498" s="4">
        <v>4</v>
      </c>
      <c r="I1498" s="5"/>
      <c r="J1498" s="6"/>
    </row>
    <row r="1499" spans="1:10" x14ac:dyDescent="0.3">
      <c r="A1499" s="1" t="str">
        <f t="shared" si="73"/>
        <v>213</v>
      </c>
      <c r="B1499" t="str">
        <f>+VLOOKUP(BD_Capas[[#This Row],[idcapa]],Capas[],2,0)</f>
        <v>turismo_-_destinos_arqueologico</v>
      </c>
      <c r="C1499" s="3">
        <v>10</v>
      </c>
      <c r="D1499" t="s">
        <v>3</v>
      </c>
      <c r="E1499" s="20"/>
      <c r="F1499" s="21"/>
      <c r="G1499" s="4"/>
      <c r="I1499" s="5"/>
      <c r="J1499" s="6"/>
    </row>
    <row r="1500" spans="1:10" x14ac:dyDescent="0.3">
      <c r="A1500" s="1" t="str">
        <f t="shared" si="73"/>
        <v>213</v>
      </c>
      <c r="B1500" t="str">
        <f>+VLOOKUP(BD_Capas[[#This Row],[idcapa]],Capas[],2,0)</f>
        <v>turismo_-_destinos_arqueologico</v>
      </c>
      <c r="C1500" s="3">
        <v>11</v>
      </c>
      <c r="D1500" t="s">
        <v>254</v>
      </c>
      <c r="E1500" s="20">
        <v>1</v>
      </c>
      <c r="F1500" s="21" t="s">
        <v>13</v>
      </c>
      <c r="G1500" s="4">
        <v>5</v>
      </c>
      <c r="I1500" s="5"/>
      <c r="J1500" s="6"/>
    </row>
    <row r="1501" spans="1:10" x14ac:dyDescent="0.3">
      <c r="A1501" s="1" t="str">
        <f t="shared" si="73"/>
        <v>213</v>
      </c>
      <c r="B1501" t="str">
        <f>+VLOOKUP(BD_Capas[[#This Row],[idcapa]],Capas[],2,0)</f>
        <v>turismo_-_destinos_arqueologico</v>
      </c>
      <c r="C1501" s="3">
        <v>12</v>
      </c>
      <c r="D1501" t="s">
        <v>4</v>
      </c>
      <c r="E1501" s="20"/>
      <c r="F1501" s="21"/>
      <c r="G1501" s="4"/>
      <c r="I1501" s="5"/>
      <c r="J1501" s="6"/>
    </row>
    <row r="1502" spans="1:10" x14ac:dyDescent="0.3">
      <c r="A1502" s="1" t="str">
        <f t="shared" si="73"/>
        <v>213</v>
      </c>
      <c r="B1502" t="str">
        <f>+VLOOKUP(BD_Capas[[#This Row],[idcapa]],Capas[],2,0)</f>
        <v>turismo_-_destinos_arqueologico</v>
      </c>
      <c r="C1502" s="3">
        <v>13</v>
      </c>
      <c r="D1502" t="s">
        <v>255</v>
      </c>
      <c r="E1502" s="20">
        <v>1</v>
      </c>
      <c r="F1502" s="21" t="s">
        <v>14</v>
      </c>
      <c r="G1502" s="4">
        <v>6</v>
      </c>
      <c r="I1502" s="5"/>
      <c r="J1502" s="6"/>
    </row>
    <row r="1503" spans="1:10" x14ac:dyDescent="0.3">
      <c r="A1503" s="1" t="str">
        <f t="shared" si="73"/>
        <v>213</v>
      </c>
      <c r="B1503" t="str">
        <f>+VLOOKUP(BD_Capas[[#This Row],[idcapa]],Capas[],2,0)</f>
        <v>turismo_-_destinos_arqueologico</v>
      </c>
      <c r="C1503" s="3">
        <v>14</v>
      </c>
      <c r="D1503" t="s">
        <v>256</v>
      </c>
      <c r="E1503" s="20"/>
      <c r="F1503" s="21"/>
      <c r="G1503" s="4"/>
      <c r="I1503" s="5"/>
      <c r="J1503" s="6"/>
    </row>
    <row r="1504" spans="1:10" x14ac:dyDescent="0.3">
      <c r="A1504" s="1" t="str">
        <f t="shared" si="73"/>
        <v>213</v>
      </c>
      <c r="B1504" t="str">
        <f>+VLOOKUP(BD_Capas[[#This Row],[idcapa]],Capas[],2,0)</f>
        <v>turismo_-_destinos_arqueologico</v>
      </c>
      <c r="C1504" s="3">
        <v>15</v>
      </c>
      <c r="D1504" t="s">
        <v>1</v>
      </c>
      <c r="E1504" s="20"/>
      <c r="F1504" s="21"/>
      <c r="G1504" s="4"/>
      <c r="I1504" s="28"/>
      <c r="J1504" s="29"/>
    </row>
    <row r="1505" spans="1:10" x14ac:dyDescent="0.3">
      <c r="A1505" s="1" t="str">
        <f t="shared" si="73"/>
        <v>213</v>
      </c>
      <c r="B1505" t="str">
        <f>+VLOOKUP(BD_Capas[[#This Row],[idcapa]],Capas[],2,0)</f>
        <v>turismo_-_destinos_arqueologico</v>
      </c>
      <c r="C1505" s="3">
        <v>16</v>
      </c>
      <c r="D1505" t="s">
        <v>5</v>
      </c>
      <c r="E1505" s="20"/>
      <c r="F1505" s="21"/>
      <c r="G1505" s="4"/>
      <c r="I1505" s="28"/>
      <c r="J1505" s="29"/>
    </row>
    <row r="1506" spans="1:10" x14ac:dyDescent="0.3">
      <c r="A1506" s="1" t="str">
        <f t="shared" si="73"/>
        <v>213</v>
      </c>
      <c r="B1506" t="str">
        <f>+VLOOKUP(BD_Capas[[#This Row],[idcapa]],Capas[],2,0)</f>
        <v>turismo_-_destinos_arqueologico</v>
      </c>
      <c r="C1506" s="3">
        <v>17</v>
      </c>
      <c r="D1506" t="s">
        <v>19</v>
      </c>
      <c r="E1506" s="20">
        <v>1</v>
      </c>
      <c r="F1506" s="21" t="s">
        <v>19</v>
      </c>
      <c r="G1506" s="4">
        <v>2</v>
      </c>
      <c r="I1506" s="28"/>
      <c r="J1506" s="29"/>
    </row>
    <row r="1507" spans="1:10" x14ac:dyDescent="0.3">
      <c r="A1507" s="1" t="str">
        <f t="shared" si="73"/>
        <v>213</v>
      </c>
      <c r="B1507" t="str">
        <f>+VLOOKUP(BD_Capas[[#This Row],[idcapa]],Capas[],2,0)</f>
        <v>turismo_-_destinos_arqueologico</v>
      </c>
      <c r="C1507" s="3">
        <v>18</v>
      </c>
      <c r="D1507" t="s">
        <v>28</v>
      </c>
      <c r="E1507" s="20">
        <v>1</v>
      </c>
      <c r="F1507" s="21" t="s">
        <v>28</v>
      </c>
      <c r="G1507" s="4">
        <v>1</v>
      </c>
      <c r="I1507" s="28"/>
      <c r="J1507" s="29"/>
    </row>
    <row r="1508" spans="1:10" x14ac:dyDescent="0.3">
      <c r="A1508" s="1" t="str">
        <f t="shared" si="73"/>
        <v>213</v>
      </c>
      <c r="B1508" t="str">
        <f>+VLOOKUP(BD_Capas[[#This Row],[idcapa]],Capas[],2,0)</f>
        <v>turismo_-_destinos_arqueologico</v>
      </c>
      <c r="C1508" s="3">
        <v>19</v>
      </c>
      <c r="D1508" t="s">
        <v>257</v>
      </c>
      <c r="E1508" s="20"/>
      <c r="F1508" s="21"/>
      <c r="G1508" s="4"/>
      <c r="I1508" s="28"/>
      <c r="J1508" s="29"/>
    </row>
    <row r="1509" spans="1:10" x14ac:dyDescent="0.3">
      <c r="A1509" s="1" t="str">
        <f t="shared" si="73"/>
        <v>213</v>
      </c>
      <c r="B1509" t="str">
        <f>+VLOOKUP(BD_Capas[[#This Row],[idcapa]],Capas[],2,0)</f>
        <v>turismo_-_destinos_arqueologico</v>
      </c>
      <c r="C1509" s="3">
        <v>20</v>
      </c>
      <c r="D1509" t="s">
        <v>258</v>
      </c>
      <c r="E1509" s="20"/>
      <c r="F1509" s="21"/>
      <c r="G1509" s="4"/>
      <c r="I1509" s="28"/>
      <c r="J1509" s="29"/>
    </row>
    <row r="1510" spans="1:10" x14ac:dyDescent="0.3">
      <c r="A1510" s="37" t="s">
        <v>491</v>
      </c>
      <c r="B1510" s="38" t="str">
        <f>+VLOOKUP(BD_Capas[[#This Row],[idcapa]],Capas[],2,0)</f>
        <v>alojamiento_motel</v>
      </c>
      <c r="C1510" s="39">
        <v>1</v>
      </c>
      <c r="D1510" s="38" t="s">
        <v>247</v>
      </c>
      <c r="E1510" s="20">
        <v>1</v>
      </c>
      <c r="F1510" s="21" t="e">
        <f>+[1]!BD_Capas[[#This Row],[descripcion_capa]]</f>
        <v>#VALUE!</v>
      </c>
      <c r="G1510" s="40">
        <v>7</v>
      </c>
      <c r="H1510" s="38" t="s">
        <v>902</v>
      </c>
      <c r="I1510" s="41" t="str">
        <f>BD_Capas[[#This Row],[idcapa]]&amp;"-"&amp;BD_Capas[[#This Row],[posición_capa]]</f>
        <v>245-0</v>
      </c>
      <c r="J1510" s="42">
        <v>0</v>
      </c>
    </row>
    <row r="1511" spans="1:10" x14ac:dyDescent="0.3">
      <c r="A1511" s="1" t="str">
        <f t="shared" ref="A1511:A1529" si="74">+A1510</f>
        <v>245</v>
      </c>
      <c r="B1511" t="str">
        <f>+VLOOKUP(BD_Capas[[#This Row],[idcapa]],Capas[],2,0)</f>
        <v>alojamiento_motel</v>
      </c>
      <c r="C1511" s="3">
        <v>2</v>
      </c>
      <c r="D1511" t="s">
        <v>55</v>
      </c>
      <c r="E1511" s="20"/>
      <c r="F1511" s="21"/>
      <c r="G1511" s="4"/>
      <c r="I1511" s="5"/>
      <c r="J1511" s="6"/>
    </row>
    <row r="1512" spans="1:10" x14ac:dyDescent="0.3">
      <c r="A1512" s="1" t="str">
        <f t="shared" si="74"/>
        <v>245</v>
      </c>
      <c r="B1512" t="str">
        <f>+VLOOKUP(BD_Capas[[#This Row],[idcapa]],Capas[],2,0)</f>
        <v>alojamiento_motel</v>
      </c>
      <c r="C1512" s="3">
        <v>3</v>
      </c>
      <c r="D1512" t="s">
        <v>248</v>
      </c>
      <c r="E1512" s="20"/>
      <c r="F1512" s="21"/>
      <c r="G1512" s="4"/>
      <c r="I1512" s="5"/>
      <c r="J1512" s="6"/>
    </row>
    <row r="1513" spans="1:10" x14ac:dyDescent="0.3">
      <c r="A1513" s="1" t="str">
        <f t="shared" si="74"/>
        <v>245</v>
      </c>
      <c r="B1513" t="str">
        <f>+VLOOKUP(BD_Capas[[#This Row],[idcapa]],Capas[],2,0)</f>
        <v>alojamiento_motel</v>
      </c>
      <c r="C1513" s="3">
        <v>4</v>
      </c>
      <c r="D1513" t="s">
        <v>249</v>
      </c>
      <c r="E1513" s="20"/>
      <c r="F1513" s="21"/>
      <c r="G1513" s="4"/>
      <c r="I1513" s="5"/>
      <c r="J1513" s="6"/>
    </row>
    <row r="1514" spans="1:10" x14ac:dyDescent="0.3">
      <c r="A1514" s="1" t="str">
        <f t="shared" si="74"/>
        <v>245</v>
      </c>
      <c r="B1514" t="str">
        <f>+VLOOKUP(BD_Capas[[#This Row],[idcapa]],Capas[],2,0)</f>
        <v>alojamiento_motel</v>
      </c>
      <c r="C1514" s="3">
        <v>5</v>
      </c>
      <c r="D1514" t="s">
        <v>250</v>
      </c>
      <c r="E1514" s="20">
        <v>1</v>
      </c>
      <c r="F1514" s="21" t="s">
        <v>650</v>
      </c>
      <c r="G1514" s="4">
        <v>3</v>
      </c>
      <c r="H1514" t="str">
        <f>+H1510&amp;" - Detalle"</f>
        <v>Alojamiento: Motel - Detalle</v>
      </c>
      <c r="I1514" s="28" t="str">
        <f>BD_Capas[[#This Row],[idcapa]]&amp;"-"&amp;BD_Capas[[#This Row],[posición_capa]]</f>
        <v>245-1</v>
      </c>
      <c r="J1514" s="29">
        <v>1</v>
      </c>
    </row>
    <row r="1515" spans="1:10" x14ac:dyDescent="0.3">
      <c r="A1515" s="1" t="str">
        <f t="shared" si="74"/>
        <v>245</v>
      </c>
      <c r="B1515" t="str">
        <f>+VLOOKUP(BD_Capas[[#This Row],[idcapa]],Capas[],2,0)</f>
        <v>alojamiento_motel</v>
      </c>
      <c r="C1515" s="3">
        <v>6</v>
      </c>
      <c r="D1515" t="s">
        <v>251</v>
      </c>
      <c r="E1515" s="20"/>
      <c r="F1515" s="21"/>
      <c r="G1515" s="4"/>
      <c r="I1515" s="5"/>
      <c r="J1515" s="6"/>
    </row>
    <row r="1516" spans="1:10" x14ac:dyDescent="0.3">
      <c r="A1516" s="1" t="str">
        <f t="shared" si="74"/>
        <v>245</v>
      </c>
      <c r="B1516" t="str">
        <f>+VLOOKUP(BD_Capas[[#This Row],[idcapa]],Capas[],2,0)</f>
        <v>alojamiento_motel</v>
      </c>
      <c r="C1516" s="3">
        <v>7</v>
      </c>
      <c r="D1516" t="s">
        <v>252</v>
      </c>
      <c r="E1516" s="20"/>
      <c r="F1516" s="21"/>
      <c r="G1516" s="4"/>
      <c r="I1516" s="5"/>
      <c r="J1516" s="6"/>
    </row>
    <row r="1517" spans="1:10" x14ac:dyDescent="0.3">
      <c r="A1517" s="1" t="str">
        <f t="shared" si="74"/>
        <v>245</v>
      </c>
      <c r="B1517" t="str">
        <f>+VLOOKUP(BD_Capas[[#This Row],[idcapa]],Capas[],2,0)</f>
        <v>alojamiento_motel</v>
      </c>
      <c r="C1517" s="3">
        <v>8</v>
      </c>
      <c r="D1517" t="s">
        <v>2</v>
      </c>
      <c r="E1517" s="20"/>
      <c r="F1517" s="21"/>
      <c r="G1517" s="4"/>
      <c r="I1517" s="5"/>
      <c r="J1517" s="6"/>
    </row>
    <row r="1518" spans="1:10" x14ac:dyDescent="0.3">
      <c r="A1518" s="1" t="str">
        <f t="shared" si="74"/>
        <v>245</v>
      </c>
      <c r="B1518" t="str">
        <f>+VLOOKUP(BD_Capas[[#This Row],[idcapa]],Capas[],2,0)</f>
        <v>alojamiento_motel</v>
      </c>
      <c r="C1518" s="3">
        <v>9</v>
      </c>
      <c r="D1518" t="s">
        <v>253</v>
      </c>
      <c r="E1518" s="20">
        <v>1</v>
      </c>
      <c r="F1518" s="21" t="s">
        <v>12</v>
      </c>
      <c r="G1518" s="4">
        <v>4</v>
      </c>
      <c r="I1518" s="5"/>
      <c r="J1518" s="6"/>
    </row>
    <row r="1519" spans="1:10" x14ac:dyDescent="0.3">
      <c r="A1519" s="1" t="str">
        <f t="shared" si="74"/>
        <v>245</v>
      </c>
      <c r="B1519" t="str">
        <f>+VLOOKUP(BD_Capas[[#This Row],[idcapa]],Capas[],2,0)</f>
        <v>alojamiento_motel</v>
      </c>
      <c r="C1519" s="3">
        <v>10</v>
      </c>
      <c r="D1519" t="s">
        <v>3</v>
      </c>
      <c r="E1519" s="20"/>
      <c r="F1519" s="21"/>
      <c r="G1519" s="4"/>
      <c r="I1519" s="5"/>
      <c r="J1519" s="6"/>
    </row>
    <row r="1520" spans="1:10" x14ac:dyDescent="0.3">
      <c r="A1520" s="1" t="str">
        <f t="shared" si="74"/>
        <v>245</v>
      </c>
      <c r="B1520" t="str">
        <f>+VLOOKUP(BD_Capas[[#This Row],[idcapa]],Capas[],2,0)</f>
        <v>alojamiento_motel</v>
      </c>
      <c r="C1520" s="3">
        <v>11</v>
      </c>
      <c r="D1520" t="s">
        <v>254</v>
      </c>
      <c r="E1520" s="20">
        <v>1</v>
      </c>
      <c r="F1520" s="21" t="s">
        <v>13</v>
      </c>
      <c r="G1520" s="4">
        <v>5</v>
      </c>
      <c r="I1520" s="5"/>
      <c r="J1520" s="6"/>
    </row>
    <row r="1521" spans="1:10" x14ac:dyDescent="0.3">
      <c r="A1521" s="1" t="str">
        <f t="shared" si="74"/>
        <v>245</v>
      </c>
      <c r="B1521" t="str">
        <f>+VLOOKUP(BD_Capas[[#This Row],[idcapa]],Capas[],2,0)</f>
        <v>alojamiento_motel</v>
      </c>
      <c r="C1521" s="3">
        <v>12</v>
      </c>
      <c r="D1521" t="s">
        <v>4</v>
      </c>
      <c r="E1521" s="20"/>
      <c r="F1521" s="21"/>
      <c r="G1521" s="4"/>
      <c r="I1521" s="5"/>
      <c r="J1521" s="6"/>
    </row>
    <row r="1522" spans="1:10" x14ac:dyDescent="0.3">
      <c r="A1522" s="1" t="str">
        <f t="shared" si="74"/>
        <v>245</v>
      </c>
      <c r="B1522" t="str">
        <f>+VLOOKUP(BD_Capas[[#This Row],[idcapa]],Capas[],2,0)</f>
        <v>alojamiento_motel</v>
      </c>
      <c r="C1522" s="3">
        <v>13</v>
      </c>
      <c r="D1522" t="s">
        <v>255</v>
      </c>
      <c r="E1522" s="20">
        <v>1</v>
      </c>
      <c r="F1522" s="21" t="s">
        <v>14</v>
      </c>
      <c r="G1522" s="4">
        <v>6</v>
      </c>
      <c r="I1522" s="5"/>
      <c r="J1522" s="6"/>
    </row>
    <row r="1523" spans="1:10" x14ac:dyDescent="0.3">
      <c r="A1523" s="1" t="str">
        <f t="shared" si="74"/>
        <v>245</v>
      </c>
      <c r="B1523" t="str">
        <f>+VLOOKUP(BD_Capas[[#This Row],[idcapa]],Capas[],2,0)</f>
        <v>alojamiento_motel</v>
      </c>
      <c r="C1523" s="3">
        <v>14</v>
      </c>
      <c r="D1523" t="s">
        <v>256</v>
      </c>
      <c r="E1523" s="20"/>
      <c r="F1523" s="21"/>
      <c r="G1523" s="4"/>
      <c r="I1523" s="5"/>
      <c r="J1523" s="6"/>
    </row>
    <row r="1524" spans="1:10" x14ac:dyDescent="0.3">
      <c r="A1524" s="1" t="str">
        <f t="shared" si="74"/>
        <v>245</v>
      </c>
      <c r="B1524" t="str">
        <f>+VLOOKUP(BD_Capas[[#This Row],[idcapa]],Capas[],2,0)</f>
        <v>alojamiento_motel</v>
      </c>
      <c r="C1524" s="3">
        <v>15</v>
      </c>
      <c r="D1524" t="s">
        <v>1</v>
      </c>
      <c r="E1524" s="20"/>
      <c r="F1524" s="21"/>
      <c r="G1524" s="4"/>
      <c r="I1524" s="28"/>
      <c r="J1524" s="29"/>
    </row>
    <row r="1525" spans="1:10" x14ac:dyDescent="0.3">
      <c r="A1525" s="1" t="str">
        <f t="shared" si="74"/>
        <v>245</v>
      </c>
      <c r="B1525" t="str">
        <f>+VLOOKUP(BD_Capas[[#This Row],[idcapa]],Capas[],2,0)</f>
        <v>alojamiento_motel</v>
      </c>
      <c r="C1525" s="3">
        <v>16</v>
      </c>
      <c r="D1525" t="s">
        <v>5</v>
      </c>
      <c r="E1525" s="20"/>
      <c r="F1525" s="21"/>
      <c r="G1525" s="4"/>
      <c r="I1525" s="28"/>
      <c r="J1525" s="29"/>
    </row>
    <row r="1526" spans="1:10" x14ac:dyDescent="0.3">
      <c r="A1526" s="1" t="str">
        <f t="shared" si="74"/>
        <v>245</v>
      </c>
      <c r="B1526" t="str">
        <f>+VLOOKUP(BD_Capas[[#This Row],[idcapa]],Capas[],2,0)</f>
        <v>alojamiento_motel</v>
      </c>
      <c r="C1526" s="3">
        <v>17</v>
      </c>
      <c r="D1526" t="s">
        <v>19</v>
      </c>
      <c r="E1526" s="20">
        <v>1</v>
      </c>
      <c r="F1526" s="21" t="s">
        <v>19</v>
      </c>
      <c r="G1526" s="4">
        <v>2</v>
      </c>
      <c r="I1526" s="28"/>
      <c r="J1526" s="29"/>
    </row>
    <row r="1527" spans="1:10" x14ac:dyDescent="0.3">
      <c r="A1527" s="1" t="str">
        <f t="shared" si="74"/>
        <v>245</v>
      </c>
      <c r="B1527" t="str">
        <f>+VLOOKUP(BD_Capas[[#This Row],[idcapa]],Capas[],2,0)</f>
        <v>alojamiento_motel</v>
      </c>
      <c r="C1527" s="3">
        <v>18</v>
      </c>
      <c r="D1527" t="s">
        <v>28</v>
      </c>
      <c r="E1527" s="20">
        <v>1</v>
      </c>
      <c r="F1527" s="21" t="s">
        <v>28</v>
      </c>
      <c r="G1527" s="4">
        <v>1</v>
      </c>
      <c r="I1527" s="28"/>
      <c r="J1527" s="29"/>
    </row>
    <row r="1528" spans="1:10" x14ac:dyDescent="0.3">
      <c r="A1528" s="1" t="str">
        <f t="shared" si="74"/>
        <v>245</v>
      </c>
      <c r="B1528" t="str">
        <f>+VLOOKUP(BD_Capas[[#This Row],[idcapa]],Capas[],2,0)</f>
        <v>alojamiento_motel</v>
      </c>
      <c r="C1528" s="3">
        <v>19</v>
      </c>
      <c r="D1528" t="s">
        <v>257</v>
      </c>
      <c r="E1528" s="20"/>
      <c r="F1528" s="21"/>
      <c r="G1528" s="4"/>
      <c r="I1528" s="28"/>
      <c r="J1528" s="29"/>
    </row>
    <row r="1529" spans="1:10" x14ac:dyDescent="0.3">
      <c r="A1529" s="1" t="str">
        <f t="shared" si="74"/>
        <v>245</v>
      </c>
      <c r="B1529" t="str">
        <f>+VLOOKUP(BD_Capas[[#This Row],[idcapa]],Capas[],2,0)</f>
        <v>alojamiento_motel</v>
      </c>
      <c r="C1529" s="3">
        <v>20</v>
      </c>
      <c r="D1529" t="s">
        <v>258</v>
      </c>
      <c r="E1529" s="20"/>
      <c r="F1529" s="21"/>
      <c r="G1529" s="4"/>
      <c r="I1529" s="28"/>
      <c r="J1529" s="29"/>
    </row>
    <row r="1530" spans="1:10" x14ac:dyDescent="0.3">
      <c r="A1530" s="37" t="s">
        <v>496</v>
      </c>
      <c r="B1530" s="38" t="str">
        <f>+VLOOKUP(BD_Capas[[#This Row],[idcapa]],Capas[],2,0)</f>
        <v>abastecimiento_cerveceria</v>
      </c>
      <c r="C1530" s="39">
        <v>1</v>
      </c>
      <c r="D1530" s="38" t="s">
        <v>247</v>
      </c>
      <c r="E1530" s="20">
        <v>1</v>
      </c>
      <c r="F1530" s="21" t="e">
        <f>+[1]!BD_Capas[[#This Row],[descripcion_capa]]</f>
        <v>#VALUE!</v>
      </c>
      <c r="G1530" s="40">
        <v>7</v>
      </c>
      <c r="H1530" s="38" t="s">
        <v>907</v>
      </c>
      <c r="I1530" s="41" t="str">
        <f>BD_Capas[[#This Row],[idcapa]]&amp;"-"&amp;BD_Capas[[#This Row],[posición_capa]]</f>
        <v>251-0</v>
      </c>
      <c r="J1530" s="42">
        <v>0</v>
      </c>
    </row>
    <row r="1531" spans="1:10" x14ac:dyDescent="0.3">
      <c r="A1531" s="1" t="str">
        <f t="shared" ref="A1531:A1549" si="75">+A1530</f>
        <v>251</v>
      </c>
      <c r="B1531" t="str">
        <f>+VLOOKUP(BD_Capas[[#This Row],[idcapa]],Capas[],2,0)</f>
        <v>abastecimiento_cerveceria</v>
      </c>
      <c r="C1531" s="3">
        <v>2</v>
      </c>
      <c r="D1531" t="s">
        <v>55</v>
      </c>
      <c r="E1531" s="20"/>
      <c r="F1531" s="21"/>
      <c r="G1531" s="4"/>
      <c r="I1531" s="5"/>
      <c r="J1531" s="6"/>
    </row>
    <row r="1532" spans="1:10" x14ac:dyDescent="0.3">
      <c r="A1532" s="1" t="str">
        <f t="shared" si="75"/>
        <v>251</v>
      </c>
      <c r="B1532" t="str">
        <f>+VLOOKUP(BD_Capas[[#This Row],[idcapa]],Capas[],2,0)</f>
        <v>abastecimiento_cerveceria</v>
      </c>
      <c r="C1532" s="3">
        <v>3</v>
      </c>
      <c r="D1532" t="s">
        <v>248</v>
      </c>
      <c r="E1532" s="20"/>
      <c r="F1532" s="21"/>
      <c r="G1532" s="4"/>
      <c r="I1532" s="5"/>
      <c r="J1532" s="6"/>
    </row>
    <row r="1533" spans="1:10" x14ac:dyDescent="0.3">
      <c r="A1533" s="1" t="str">
        <f t="shared" si="75"/>
        <v>251</v>
      </c>
      <c r="B1533" t="str">
        <f>+VLOOKUP(BD_Capas[[#This Row],[idcapa]],Capas[],2,0)</f>
        <v>abastecimiento_cerveceria</v>
      </c>
      <c r="C1533" s="3">
        <v>4</v>
      </c>
      <c r="D1533" t="s">
        <v>249</v>
      </c>
      <c r="E1533" s="20"/>
      <c r="F1533" s="21"/>
      <c r="G1533" s="4"/>
      <c r="I1533" s="5"/>
      <c r="J1533" s="6"/>
    </row>
    <row r="1534" spans="1:10" x14ac:dyDescent="0.3">
      <c r="A1534" s="1" t="str">
        <f t="shared" si="75"/>
        <v>251</v>
      </c>
      <c r="B1534" t="str">
        <f>+VLOOKUP(BD_Capas[[#This Row],[idcapa]],Capas[],2,0)</f>
        <v>abastecimiento_cerveceria</v>
      </c>
      <c r="C1534" s="3">
        <v>5</v>
      </c>
      <c r="D1534" t="s">
        <v>250</v>
      </c>
      <c r="E1534" s="20">
        <v>1</v>
      </c>
      <c r="F1534" s="21" t="s">
        <v>650</v>
      </c>
      <c r="G1534" s="4">
        <v>3</v>
      </c>
      <c r="H1534" t="str">
        <f>+H1530&amp;" - Detalle"</f>
        <v>Abastecimiento: Cervecería - Detalle</v>
      </c>
      <c r="I1534" s="28" t="str">
        <f>BD_Capas[[#This Row],[idcapa]]&amp;"-"&amp;BD_Capas[[#This Row],[posición_capa]]</f>
        <v>251-1</v>
      </c>
      <c r="J1534" s="29">
        <v>1</v>
      </c>
    </row>
    <row r="1535" spans="1:10" x14ac:dyDescent="0.3">
      <c r="A1535" s="1" t="str">
        <f t="shared" si="75"/>
        <v>251</v>
      </c>
      <c r="B1535" t="str">
        <f>+VLOOKUP(BD_Capas[[#This Row],[idcapa]],Capas[],2,0)</f>
        <v>abastecimiento_cerveceria</v>
      </c>
      <c r="C1535" s="3">
        <v>6</v>
      </c>
      <c r="D1535" t="s">
        <v>251</v>
      </c>
      <c r="E1535" s="20"/>
      <c r="F1535" s="21"/>
      <c r="G1535" s="4"/>
      <c r="I1535" s="5"/>
      <c r="J1535" s="6"/>
    </row>
    <row r="1536" spans="1:10" x14ac:dyDescent="0.3">
      <c r="A1536" s="1" t="str">
        <f t="shared" si="75"/>
        <v>251</v>
      </c>
      <c r="B1536" t="str">
        <f>+VLOOKUP(BD_Capas[[#This Row],[idcapa]],Capas[],2,0)</f>
        <v>abastecimiento_cerveceria</v>
      </c>
      <c r="C1536" s="3">
        <v>7</v>
      </c>
      <c r="D1536" t="s">
        <v>252</v>
      </c>
      <c r="E1536" s="20"/>
      <c r="F1536" s="21"/>
      <c r="G1536" s="4"/>
      <c r="I1536" s="5"/>
      <c r="J1536" s="6"/>
    </row>
    <row r="1537" spans="1:10" x14ac:dyDescent="0.3">
      <c r="A1537" s="1" t="str">
        <f t="shared" si="75"/>
        <v>251</v>
      </c>
      <c r="B1537" t="str">
        <f>+VLOOKUP(BD_Capas[[#This Row],[idcapa]],Capas[],2,0)</f>
        <v>abastecimiento_cerveceria</v>
      </c>
      <c r="C1537" s="3">
        <v>8</v>
      </c>
      <c r="D1537" t="s">
        <v>2</v>
      </c>
      <c r="E1537" s="20"/>
      <c r="F1537" s="21"/>
      <c r="G1537" s="4"/>
      <c r="I1537" s="5"/>
      <c r="J1537" s="6"/>
    </row>
    <row r="1538" spans="1:10" x14ac:dyDescent="0.3">
      <c r="A1538" s="1" t="str">
        <f t="shared" si="75"/>
        <v>251</v>
      </c>
      <c r="B1538" t="str">
        <f>+VLOOKUP(BD_Capas[[#This Row],[idcapa]],Capas[],2,0)</f>
        <v>abastecimiento_cerveceria</v>
      </c>
      <c r="C1538" s="3">
        <v>9</v>
      </c>
      <c r="D1538" t="s">
        <v>253</v>
      </c>
      <c r="E1538" s="20">
        <v>1</v>
      </c>
      <c r="F1538" s="21" t="s">
        <v>12</v>
      </c>
      <c r="G1538" s="4">
        <v>4</v>
      </c>
      <c r="I1538" s="5"/>
      <c r="J1538" s="6"/>
    </row>
    <row r="1539" spans="1:10" x14ac:dyDescent="0.3">
      <c r="A1539" s="1" t="str">
        <f t="shared" si="75"/>
        <v>251</v>
      </c>
      <c r="B1539" t="str">
        <f>+VLOOKUP(BD_Capas[[#This Row],[idcapa]],Capas[],2,0)</f>
        <v>abastecimiento_cerveceria</v>
      </c>
      <c r="C1539" s="3">
        <v>10</v>
      </c>
      <c r="D1539" t="s">
        <v>3</v>
      </c>
      <c r="E1539" s="20"/>
      <c r="F1539" s="21"/>
      <c r="G1539" s="4"/>
      <c r="I1539" s="5"/>
      <c r="J1539" s="6"/>
    </row>
    <row r="1540" spans="1:10" x14ac:dyDescent="0.3">
      <c r="A1540" s="1" t="str">
        <f t="shared" si="75"/>
        <v>251</v>
      </c>
      <c r="B1540" t="str">
        <f>+VLOOKUP(BD_Capas[[#This Row],[idcapa]],Capas[],2,0)</f>
        <v>abastecimiento_cerveceria</v>
      </c>
      <c r="C1540" s="3">
        <v>11</v>
      </c>
      <c r="D1540" t="s">
        <v>254</v>
      </c>
      <c r="E1540" s="20">
        <v>1</v>
      </c>
      <c r="F1540" s="21" t="s">
        <v>13</v>
      </c>
      <c r="G1540" s="4">
        <v>5</v>
      </c>
      <c r="I1540" s="5"/>
      <c r="J1540" s="6"/>
    </row>
    <row r="1541" spans="1:10" x14ac:dyDescent="0.3">
      <c r="A1541" s="1" t="str">
        <f t="shared" si="75"/>
        <v>251</v>
      </c>
      <c r="B1541" t="str">
        <f>+VLOOKUP(BD_Capas[[#This Row],[idcapa]],Capas[],2,0)</f>
        <v>abastecimiento_cerveceria</v>
      </c>
      <c r="C1541" s="3">
        <v>12</v>
      </c>
      <c r="D1541" t="s">
        <v>4</v>
      </c>
      <c r="E1541" s="20"/>
      <c r="F1541" s="21"/>
      <c r="G1541" s="4"/>
      <c r="I1541" s="5"/>
      <c r="J1541" s="6"/>
    </row>
    <row r="1542" spans="1:10" x14ac:dyDescent="0.3">
      <c r="A1542" s="1" t="str">
        <f t="shared" si="75"/>
        <v>251</v>
      </c>
      <c r="B1542" t="str">
        <f>+VLOOKUP(BD_Capas[[#This Row],[idcapa]],Capas[],2,0)</f>
        <v>abastecimiento_cerveceria</v>
      </c>
      <c r="C1542" s="3">
        <v>13</v>
      </c>
      <c r="D1542" t="s">
        <v>255</v>
      </c>
      <c r="E1542" s="20">
        <v>1</v>
      </c>
      <c r="F1542" s="21" t="s">
        <v>14</v>
      </c>
      <c r="G1542" s="4">
        <v>6</v>
      </c>
      <c r="I1542" s="5"/>
      <c r="J1542" s="6"/>
    </row>
    <row r="1543" spans="1:10" x14ac:dyDescent="0.3">
      <c r="A1543" s="1" t="str">
        <f t="shared" si="75"/>
        <v>251</v>
      </c>
      <c r="B1543" t="str">
        <f>+VLOOKUP(BD_Capas[[#This Row],[idcapa]],Capas[],2,0)</f>
        <v>abastecimiento_cerveceria</v>
      </c>
      <c r="C1543" s="3">
        <v>14</v>
      </c>
      <c r="D1543" t="s">
        <v>256</v>
      </c>
      <c r="E1543" s="20"/>
      <c r="F1543" s="21"/>
      <c r="G1543" s="4"/>
      <c r="I1543" s="5"/>
      <c r="J1543" s="6"/>
    </row>
    <row r="1544" spans="1:10" x14ac:dyDescent="0.3">
      <c r="A1544" s="1" t="str">
        <f t="shared" si="75"/>
        <v>251</v>
      </c>
      <c r="B1544" t="str">
        <f>+VLOOKUP(BD_Capas[[#This Row],[idcapa]],Capas[],2,0)</f>
        <v>abastecimiento_cerveceria</v>
      </c>
      <c r="C1544" s="3">
        <v>15</v>
      </c>
      <c r="D1544" t="s">
        <v>1</v>
      </c>
      <c r="E1544" s="20"/>
      <c r="F1544" s="21"/>
      <c r="G1544" s="4"/>
      <c r="I1544" s="28"/>
      <c r="J1544" s="29"/>
    </row>
    <row r="1545" spans="1:10" x14ac:dyDescent="0.3">
      <c r="A1545" s="1" t="str">
        <f t="shared" si="75"/>
        <v>251</v>
      </c>
      <c r="B1545" t="str">
        <f>+VLOOKUP(BD_Capas[[#This Row],[idcapa]],Capas[],2,0)</f>
        <v>abastecimiento_cerveceria</v>
      </c>
      <c r="C1545" s="3">
        <v>16</v>
      </c>
      <c r="D1545" t="s">
        <v>5</v>
      </c>
      <c r="E1545" s="20"/>
      <c r="F1545" s="21"/>
      <c r="G1545" s="4"/>
      <c r="I1545" s="28"/>
      <c r="J1545" s="29"/>
    </row>
    <row r="1546" spans="1:10" x14ac:dyDescent="0.3">
      <c r="A1546" s="1" t="str">
        <f t="shared" si="75"/>
        <v>251</v>
      </c>
      <c r="B1546" t="str">
        <f>+VLOOKUP(BD_Capas[[#This Row],[idcapa]],Capas[],2,0)</f>
        <v>abastecimiento_cerveceria</v>
      </c>
      <c r="C1546" s="3">
        <v>17</v>
      </c>
      <c r="D1546" t="s">
        <v>19</v>
      </c>
      <c r="E1546" s="20">
        <v>1</v>
      </c>
      <c r="F1546" s="21" t="s">
        <v>19</v>
      </c>
      <c r="G1546" s="4">
        <v>2</v>
      </c>
      <c r="I1546" s="28"/>
      <c r="J1546" s="29"/>
    </row>
    <row r="1547" spans="1:10" x14ac:dyDescent="0.3">
      <c r="A1547" s="1" t="str">
        <f t="shared" si="75"/>
        <v>251</v>
      </c>
      <c r="B1547" t="str">
        <f>+VLOOKUP(BD_Capas[[#This Row],[idcapa]],Capas[],2,0)</f>
        <v>abastecimiento_cerveceria</v>
      </c>
      <c r="C1547" s="3">
        <v>18</v>
      </c>
      <c r="D1547" t="s">
        <v>28</v>
      </c>
      <c r="E1547" s="20">
        <v>1</v>
      </c>
      <c r="F1547" s="21" t="s">
        <v>28</v>
      </c>
      <c r="G1547" s="4">
        <v>1</v>
      </c>
      <c r="I1547" s="28"/>
      <c r="J1547" s="29"/>
    </row>
    <row r="1548" spans="1:10" x14ac:dyDescent="0.3">
      <c r="A1548" s="1" t="str">
        <f t="shared" si="75"/>
        <v>251</v>
      </c>
      <c r="B1548" t="str">
        <f>+VLOOKUP(BD_Capas[[#This Row],[idcapa]],Capas[],2,0)</f>
        <v>abastecimiento_cerveceria</v>
      </c>
      <c r="C1548" s="3">
        <v>19</v>
      </c>
      <c r="D1548" t="s">
        <v>257</v>
      </c>
      <c r="E1548" s="20"/>
      <c r="F1548" s="21"/>
      <c r="G1548" s="4"/>
      <c r="I1548" s="28"/>
      <c r="J1548" s="29"/>
    </row>
    <row r="1549" spans="1:10" x14ac:dyDescent="0.3">
      <c r="A1549" s="1" t="str">
        <f t="shared" si="75"/>
        <v>251</v>
      </c>
      <c r="B1549" t="str">
        <f>+VLOOKUP(BD_Capas[[#This Row],[idcapa]],Capas[],2,0)</f>
        <v>abastecimiento_cerveceria</v>
      </c>
      <c r="C1549" s="3">
        <v>20</v>
      </c>
      <c r="D1549" t="s">
        <v>258</v>
      </c>
      <c r="E1549" s="20"/>
      <c r="F1549" s="21"/>
      <c r="G1549" s="4"/>
      <c r="I1549" s="28"/>
      <c r="J1549" s="29"/>
    </row>
    <row r="1550" spans="1:10" x14ac:dyDescent="0.3">
      <c r="A1550" s="37" t="s">
        <v>516</v>
      </c>
      <c r="B1550" s="38" t="str">
        <f>+VLOOKUP(BD_Capas[[#This Row],[idcapa]],Capas[],2,0)</f>
        <v>alojamiento_sitio_de_caravanas</v>
      </c>
      <c r="C1550" s="39">
        <v>1</v>
      </c>
      <c r="D1550" s="38" t="s">
        <v>247</v>
      </c>
      <c r="E1550" s="20">
        <v>1</v>
      </c>
      <c r="F1550" s="21" t="e">
        <f>+[1]!BD_Capas[[#This Row],[descripcion_capa]]</f>
        <v>#VALUE!</v>
      </c>
      <c r="G1550" s="40">
        <v>7</v>
      </c>
      <c r="H1550" s="38" t="s">
        <v>1628</v>
      </c>
      <c r="I1550" s="41" t="str">
        <f>BD_Capas[[#This Row],[idcapa]]&amp;"-"&amp;BD_Capas[[#This Row],[posición_capa]]</f>
        <v>272-0</v>
      </c>
      <c r="J1550" s="42">
        <v>0</v>
      </c>
    </row>
    <row r="1551" spans="1:10" x14ac:dyDescent="0.3">
      <c r="A1551" s="1" t="str">
        <f t="shared" ref="A1551:A1569" si="76">+A1550</f>
        <v>272</v>
      </c>
      <c r="B1551" t="str">
        <f>+VLOOKUP(BD_Capas[[#This Row],[idcapa]],Capas[],2,0)</f>
        <v>alojamiento_sitio_de_caravanas</v>
      </c>
      <c r="C1551" s="3">
        <v>2</v>
      </c>
      <c r="D1551" t="s">
        <v>55</v>
      </c>
      <c r="E1551" s="20"/>
      <c r="F1551" s="21"/>
      <c r="G1551" s="4"/>
      <c r="I1551" s="5"/>
      <c r="J1551" s="6"/>
    </row>
    <row r="1552" spans="1:10" x14ac:dyDescent="0.3">
      <c r="A1552" s="1" t="str">
        <f t="shared" si="76"/>
        <v>272</v>
      </c>
      <c r="B1552" t="str">
        <f>+VLOOKUP(BD_Capas[[#This Row],[idcapa]],Capas[],2,0)</f>
        <v>alojamiento_sitio_de_caravanas</v>
      </c>
      <c r="C1552" s="3">
        <v>3</v>
      </c>
      <c r="D1552" t="s">
        <v>248</v>
      </c>
      <c r="E1552" s="20"/>
      <c r="F1552" s="21"/>
      <c r="G1552" s="4"/>
      <c r="I1552" s="5"/>
      <c r="J1552" s="6"/>
    </row>
    <row r="1553" spans="1:10" x14ac:dyDescent="0.3">
      <c r="A1553" s="1" t="str">
        <f t="shared" si="76"/>
        <v>272</v>
      </c>
      <c r="B1553" t="str">
        <f>+VLOOKUP(BD_Capas[[#This Row],[idcapa]],Capas[],2,0)</f>
        <v>alojamiento_sitio_de_caravanas</v>
      </c>
      <c r="C1553" s="3">
        <v>4</v>
      </c>
      <c r="D1553" t="s">
        <v>249</v>
      </c>
      <c r="E1553" s="20"/>
      <c r="F1553" s="21"/>
      <c r="G1553" s="4"/>
      <c r="I1553" s="5"/>
      <c r="J1553" s="6"/>
    </row>
    <row r="1554" spans="1:10" x14ac:dyDescent="0.3">
      <c r="A1554" s="1" t="str">
        <f t="shared" si="76"/>
        <v>272</v>
      </c>
      <c r="B1554" t="str">
        <f>+VLOOKUP(BD_Capas[[#This Row],[idcapa]],Capas[],2,0)</f>
        <v>alojamiento_sitio_de_caravanas</v>
      </c>
      <c r="C1554" s="3">
        <v>5</v>
      </c>
      <c r="D1554" t="s">
        <v>250</v>
      </c>
      <c r="E1554" s="20">
        <v>1</v>
      </c>
      <c r="F1554" s="21" t="s">
        <v>650</v>
      </c>
      <c r="G1554" s="4">
        <v>3</v>
      </c>
      <c r="H1554" t="str">
        <f>+H1550&amp;" - Detalle"</f>
        <v>Alojamiento: Sitio Caravanas - Detalle</v>
      </c>
      <c r="I1554" s="28" t="str">
        <f>BD_Capas[[#This Row],[idcapa]]&amp;"-"&amp;BD_Capas[[#This Row],[posición_capa]]</f>
        <v>272-1</v>
      </c>
      <c r="J1554" s="29">
        <v>1</v>
      </c>
    </row>
    <row r="1555" spans="1:10" x14ac:dyDescent="0.3">
      <c r="A1555" s="1" t="str">
        <f t="shared" si="76"/>
        <v>272</v>
      </c>
      <c r="B1555" t="str">
        <f>+VLOOKUP(BD_Capas[[#This Row],[idcapa]],Capas[],2,0)</f>
        <v>alojamiento_sitio_de_caravanas</v>
      </c>
      <c r="C1555" s="3">
        <v>6</v>
      </c>
      <c r="D1555" t="s">
        <v>251</v>
      </c>
      <c r="E1555" s="20"/>
      <c r="F1555" s="21"/>
      <c r="G1555" s="4"/>
      <c r="I1555" s="5"/>
      <c r="J1555" s="6"/>
    </row>
    <row r="1556" spans="1:10" x14ac:dyDescent="0.3">
      <c r="A1556" s="1" t="str">
        <f t="shared" si="76"/>
        <v>272</v>
      </c>
      <c r="B1556" t="str">
        <f>+VLOOKUP(BD_Capas[[#This Row],[idcapa]],Capas[],2,0)</f>
        <v>alojamiento_sitio_de_caravanas</v>
      </c>
      <c r="C1556" s="3">
        <v>7</v>
      </c>
      <c r="D1556" t="s">
        <v>252</v>
      </c>
      <c r="E1556" s="20"/>
      <c r="F1556" s="21"/>
      <c r="G1556" s="4"/>
      <c r="I1556" s="5"/>
      <c r="J1556" s="6"/>
    </row>
    <row r="1557" spans="1:10" x14ac:dyDescent="0.3">
      <c r="A1557" s="1" t="str">
        <f t="shared" si="76"/>
        <v>272</v>
      </c>
      <c r="B1557" t="str">
        <f>+VLOOKUP(BD_Capas[[#This Row],[idcapa]],Capas[],2,0)</f>
        <v>alojamiento_sitio_de_caravanas</v>
      </c>
      <c r="C1557" s="3">
        <v>8</v>
      </c>
      <c r="D1557" t="s">
        <v>2</v>
      </c>
      <c r="E1557" s="20"/>
      <c r="F1557" s="21"/>
      <c r="G1557" s="4"/>
      <c r="I1557" s="5"/>
      <c r="J1557" s="6"/>
    </row>
    <row r="1558" spans="1:10" x14ac:dyDescent="0.3">
      <c r="A1558" s="1" t="str">
        <f t="shared" si="76"/>
        <v>272</v>
      </c>
      <c r="B1558" t="str">
        <f>+VLOOKUP(BD_Capas[[#This Row],[idcapa]],Capas[],2,0)</f>
        <v>alojamiento_sitio_de_caravanas</v>
      </c>
      <c r="C1558" s="3">
        <v>9</v>
      </c>
      <c r="D1558" t="s">
        <v>253</v>
      </c>
      <c r="E1558" s="20">
        <v>1</v>
      </c>
      <c r="F1558" s="21" t="s">
        <v>12</v>
      </c>
      <c r="G1558" s="4">
        <v>4</v>
      </c>
      <c r="I1558" s="5"/>
      <c r="J1558" s="6"/>
    </row>
    <row r="1559" spans="1:10" x14ac:dyDescent="0.3">
      <c r="A1559" s="1" t="str">
        <f t="shared" si="76"/>
        <v>272</v>
      </c>
      <c r="B1559" t="str">
        <f>+VLOOKUP(BD_Capas[[#This Row],[idcapa]],Capas[],2,0)</f>
        <v>alojamiento_sitio_de_caravanas</v>
      </c>
      <c r="C1559" s="3">
        <v>10</v>
      </c>
      <c r="D1559" t="s">
        <v>3</v>
      </c>
      <c r="E1559" s="20"/>
      <c r="F1559" s="21"/>
      <c r="G1559" s="4"/>
      <c r="I1559" s="5"/>
      <c r="J1559" s="6"/>
    </row>
    <row r="1560" spans="1:10" x14ac:dyDescent="0.3">
      <c r="A1560" s="1" t="str">
        <f t="shared" si="76"/>
        <v>272</v>
      </c>
      <c r="B1560" t="str">
        <f>+VLOOKUP(BD_Capas[[#This Row],[idcapa]],Capas[],2,0)</f>
        <v>alojamiento_sitio_de_caravanas</v>
      </c>
      <c r="C1560" s="3">
        <v>11</v>
      </c>
      <c r="D1560" t="s">
        <v>254</v>
      </c>
      <c r="E1560" s="20">
        <v>1</v>
      </c>
      <c r="F1560" s="21" t="s">
        <v>13</v>
      </c>
      <c r="G1560" s="4">
        <v>5</v>
      </c>
      <c r="I1560" s="5"/>
      <c r="J1560" s="6"/>
    </row>
    <row r="1561" spans="1:10" x14ac:dyDescent="0.3">
      <c r="A1561" s="1" t="str">
        <f t="shared" si="76"/>
        <v>272</v>
      </c>
      <c r="B1561" t="str">
        <f>+VLOOKUP(BD_Capas[[#This Row],[idcapa]],Capas[],2,0)</f>
        <v>alojamiento_sitio_de_caravanas</v>
      </c>
      <c r="C1561" s="3">
        <v>12</v>
      </c>
      <c r="D1561" t="s">
        <v>4</v>
      </c>
      <c r="E1561" s="20"/>
      <c r="F1561" s="21"/>
      <c r="G1561" s="4"/>
      <c r="I1561" s="5"/>
      <c r="J1561" s="6"/>
    </row>
    <row r="1562" spans="1:10" x14ac:dyDescent="0.3">
      <c r="A1562" s="1" t="str">
        <f t="shared" si="76"/>
        <v>272</v>
      </c>
      <c r="B1562" t="str">
        <f>+VLOOKUP(BD_Capas[[#This Row],[idcapa]],Capas[],2,0)</f>
        <v>alojamiento_sitio_de_caravanas</v>
      </c>
      <c r="C1562" s="3">
        <v>13</v>
      </c>
      <c r="D1562" t="s">
        <v>255</v>
      </c>
      <c r="E1562" s="20">
        <v>1</v>
      </c>
      <c r="F1562" s="21" t="s">
        <v>14</v>
      </c>
      <c r="G1562" s="4">
        <v>6</v>
      </c>
      <c r="I1562" s="5"/>
      <c r="J1562" s="6"/>
    </row>
    <row r="1563" spans="1:10" x14ac:dyDescent="0.3">
      <c r="A1563" s="1" t="str">
        <f t="shared" si="76"/>
        <v>272</v>
      </c>
      <c r="B1563" t="str">
        <f>+VLOOKUP(BD_Capas[[#This Row],[idcapa]],Capas[],2,0)</f>
        <v>alojamiento_sitio_de_caravanas</v>
      </c>
      <c r="C1563" s="3">
        <v>14</v>
      </c>
      <c r="D1563" t="s">
        <v>256</v>
      </c>
      <c r="E1563" s="20"/>
      <c r="F1563" s="21"/>
      <c r="G1563" s="4"/>
      <c r="I1563" s="5"/>
      <c r="J1563" s="6"/>
    </row>
    <row r="1564" spans="1:10" x14ac:dyDescent="0.3">
      <c r="A1564" s="1" t="str">
        <f t="shared" si="76"/>
        <v>272</v>
      </c>
      <c r="B1564" t="str">
        <f>+VLOOKUP(BD_Capas[[#This Row],[idcapa]],Capas[],2,0)</f>
        <v>alojamiento_sitio_de_caravanas</v>
      </c>
      <c r="C1564" s="3">
        <v>15</v>
      </c>
      <c r="D1564" t="s">
        <v>1</v>
      </c>
      <c r="E1564" s="20"/>
      <c r="F1564" s="21"/>
      <c r="G1564" s="4"/>
      <c r="I1564" s="28"/>
      <c r="J1564" s="29"/>
    </row>
    <row r="1565" spans="1:10" x14ac:dyDescent="0.3">
      <c r="A1565" s="1" t="str">
        <f t="shared" si="76"/>
        <v>272</v>
      </c>
      <c r="B1565" t="str">
        <f>+VLOOKUP(BD_Capas[[#This Row],[idcapa]],Capas[],2,0)</f>
        <v>alojamiento_sitio_de_caravanas</v>
      </c>
      <c r="C1565" s="3">
        <v>16</v>
      </c>
      <c r="D1565" t="s">
        <v>5</v>
      </c>
      <c r="E1565" s="20"/>
      <c r="F1565" s="21"/>
      <c r="G1565" s="4"/>
      <c r="I1565" s="28"/>
      <c r="J1565" s="29"/>
    </row>
    <row r="1566" spans="1:10" x14ac:dyDescent="0.3">
      <c r="A1566" s="1" t="str">
        <f t="shared" si="76"/>
        <v>272</v>
      </c>
      <c r="B1566" t="str">
        <f>+VLOOKUP(BD_Capas[[#This Row],[idcapa]],Capas[],2,0)</f>
        <v>alojamiento_sitio_de_caravanas</v>
      </c>
      <c r="C1566" s="3">
        <v>17</v>
      </c>
      <c r="D1566" t="s">
        <v>19</v>
      </c>
      <c r="E1566" s="20">
        <v>1</v>
      </c>
      <c r="F1566" s="21" t="s">
        <v>19</v>
      </c>
      <c r="G1566" s="4">
        <v>2</v>
      </c>
      <c r="I1566" s="28"/>
      <c r="J1566" s="29"/>
    </row>
    <row r="1567" spans="1:10" x14ac:dyDescent="0.3">
      <c r="A1567" s="1" t="str">
        <f t="shared" si="76"/>
        <v>272</v>
      </c>
      <c r="B1567" t="str">
        <f>+VLOOKUP(BD_Capas[[#This Row],[idcapa]],Capas[],2,0)</f>
        <v>alojamiento_sitio_de_caravanas</v>
      </c>
      <c r="C1567" s="3">
        <v>18</v>
      </c>
      <c r="D1567" t="s">
        <v>28</v>
      </c>
      <c r="E1567" s="20">
        <v>1</v>
      </c>
      <c r="F1567" s="21" t="s">
        <v>28</v>
      </c>
      <c r="G1567" s="4">
        <v>1</v>
      </c>
      <c r="I1567" s="28"/>
      <c r="J1567" s="29"/>
    </row>
    <row r="1568" spans="1:10" x14ac:dyDescent="0.3">
      <c r="A1568" s="1" t="str">
        <f t="shared" si="76"/>
        <v>272</v>
      </c>
      <c r="B1568" t="str">
        <f>+VLOOKUP(BD_Capas[[#This Row],[idcapa]],Capas[],2,0)</f>
        <v>alojamiento_sitio_de_caravanas</v>
      </c>
      <c r="C1568" s="3">
        <v>19</v>
      </c>
      <c r="D1568" t="s">
        <v>257</v>
      </c>
      <c r="E1568" s="20"/>
      <c r="F1568" s="21"/>
      <c r="G1568" s="4"/>
      <c r="I1568" s="28"/>
      <c r="J1568" s="29"/>
    </row>
    <row r="1569" spans="1:10" x14ac:dyDescent="0.3">
      <c r="A1569" s="1" t="str">
        <f t="shared" si="76"/>
        <v>272</v>
      </c>
      <c r="B1569" t="str">
        <f>+VLOOKUP(BD_Capas[[#This Row],[idcapa]],Capas[],2,0)</f>
        <v>alojamiento_sitio_de_caravanas</v>
      </c>
      <c r="C1569" s="3">
        <v>20</v>
      </c>
      <c r="D1569" t="s">
        <v>258</v>
      </c>
      <c r="E1569" s="20"/>
      <c r="F1569" s="21"/>
      <c r="G1569" s="4"/>
      <c r="I1569" s="28"/>
      <c r="J1569" s="29"/>
    </row>
    <row r="1570" spans="1:10" x14ac:dyDescent="0.3">
      <c r="A1570" s="37" t="s">
        <v>517</v>
      </c>
      <c r="B1570" s="38" t="str">
        <f>+VLOOKUP(BD_Capas[[#This Row],[idcapa]],Capas[],2,0)</f>
        <v>alojamiento_chalet</v>
      </c>
      <c r="C1570" s="39">
        <v>1</v>
      </c>
      <c r="D1570" s="38" t="s">
        <v>247</v>
      </c>
      <c r="E1570" s="20">
        <v>1</v>
      </c>
      <c r="F1570" s="21" t="e">
        <f>+[1]!BD_Capas[[#This Row],[descripcion_capa]]</f>
        <v>#VALUE!</v>
      </c>
      <c r="G1570" s="40">
        <v>7</v>
      </c>
      <c r="H1570" s="38" t="s">
        <v>901</v>
      </c>
      <c r="I1570" s="41" t="str">
        <f>BD_Capas[[#This Row],[idcapa]]&amp;"-"&amp;BD_Capas[[#This Row],[posición_capa]]</f>
        <v>273-0</v>
      </c>
      <c r="J1570" s="42">
        <v>0</v>
      </c>
    </row>
    <row r="1571" spans="1:10" x14ac:dyDescent="0.3">
      <c r="A1571" s="1" t="str">
        <f t="shared" ref="A1571:A1589" si="77">+A1570</f>
        <v>273</v>
      </c>
      <c r="B1571" t="str">
        <f>+VLOOKUP(BD_Capas[[#This Row],[idcapa]],Capas[],2,0)</f>
        <v>alojamiento_chalet</v>
      </c>
      <c r="C1571" s="3">
        <v>2</v>
      </c>
      <c r="D1571" t="s">
        <v>55</v>
      </c>
      <c r="E1571" s="20"/>
      <c r="F1571" s="21"/>
      <c r="G1571" s="4"/>
      <c r="I1571" s="5"/>
      <c r="J1571" s="6"/>
    </row>
    <row r="1572" spans="1:10" x14ac:dyDescent="0.3">
      <c r="A1572" s="1" t="str">
        <f t="shared" si="77"/>
        <v>273</v>
      </c>
      <c r="B1572" t="str">
        <f>+VLOOKUP(BD_Capas[[#This Row],[idcapa]],Capas[],2,0)</f>
        <v>alojamiento_chalet</v>
      </c>
      <c r="C1572" s="3">
        <v>3</v>
      </c>
      <c r="D1572" t="s">
        <v>248</v>
      </c>
      <c r="E1572" s="20"/>
      <c r="F1572" s="21"/>
      <c r="G1572" s="4"/>
      <c r="I1572" s="5"/>
      <c r="J1572" s="6"/>
    </row>
    <row r="1573" spans="1:10" x14ac:dyDescent="0.3">
      <c r="A1573" s="1" t="str">
        <f t="shared" si="77"/>
        <v>273</v>
      </c>
      <c r="B1573" t="str">
        <f>+VLOOKUP(BD_Capas[[#This Row],[idcapa]],Capas[],2,0)</f>
        <v>alojamiento_chalet</v>
      </c>
      <c r="C1573" s="3">
        <v>4</v>
      </c>
      <c r="D1573" t="s">
        <v>249</v>
      </c>
      <c r="E1573" s="20"/>
      <c r="F1573" s="21"/>
      <c r="G1573" s="4"/>
      <c r="I1573" s="5"/>
      <c r="J1573" s="6"/>
    </row>
    <row r="1574" spans="1:10" x14ac:dyDescent="0.3">
      <c r="A1574" s="1" t="str">
        <f t="shared" si="77"/>
        <v>273</v>
      </c>
      <c r="B1574" t="str">
        <f>+VLOOKUP(BD_Capas[[#This Row],[idcapa]],Capas[],2,0)</f>
        <v>alojamiento_chalet</v>
      </c>
      <c r="C1574" s="3">
        <v>5</v>
      </c>
      <c r="D1574" t="s">
        <v>250</v>
      </c>
      <c r="E1574" s="20">
        <v>1</v>
      </c>
      <c r="F1574" s="21" t="s">
        <v>650</v>
      </c>
      <c r="G1574" s="4">
        <v>3</v>
      </c>
      <c r="H1574" t="str">
        <f>+H1570&amp;" - Detalle"</f>
        <v>Alojamiento: Chalet - Detalle</v>
      </c>
      <c r="I1574" s="28" t="str">
        <f>BD_Capas[[#This Row],[idcapa]]&amp;"-"&amp;BD_Capas[[#This Row],[posición_capa]]</f>
        <v>273-1</v>
      </c>
      <c r="J1574" s="29">
        <v>1</v>
      </c>
    </row>
    <row r="1575" spans="1:10" x14ac:dyDescent="0.3">
      <c r="A1575" s="1" t="str">
        <f t="shared" si="77"/>
        <v>273</v>
      </c>
      <c r="B1575" t="str">
        <f>+VLOOKUP(BD_Capas[[#This Row],[idcapa]],Capas[],2,0)</f>
        <v>alojamiento_chalet</v>
      </c>
      <c r="C1575" s="3">
        <v>6</v>
      </c>
      <c r="D1575" t="s">
        <v>251</v>
      </c>
      <c r="E1575" s="20"/>
      <c r="F1575" s="21"/>
      <c r="G1575" s="4"/>
      <c r="I1575" s="5"/>
      <c r="J1575" s="6"/>
    </row>
    <row r="1576" spans="1:10" x14ac:dyDescent="0.3">
      <c r="A1576" s="1" t="str">
        <f t="shared" si="77"/>
        <v>273</v>
      </c>
      <c r="B1576" t="str">
        <f>+VLOOKUP(BD_Capas[[#This Row],[idcapa]],Capas[],2,0)</f>
        <v>alojamiento_chalet</v>
      </c>
      <c r="C1576" s="3">
        <v>7</v>
      </c>
      <c r="D1576" t="s">
        <v>252</v>
      </c>
      <c r="E1576" s="20"/>
      <c r="F1576" s="21"/>
      <c r="G1576" s="4"/>
      <c r="I1576" s="5"/>
      <c r="J1576" s="6"/>
    </row>
    <row r="1577" spans="1:10" x14ac:dyDescent="0.3">
      <c r="A1577" s="1" t="str">
        <f t="shared" si="77"/>
        <v>273</v>
      </c>
      <c r="B1577" t="str">
        <f>+VLOOKUP(BD_Capas[[#This Row],[idcapa]],Capas[],2,0)</f>
        <v>alojamiento_chalet</v>
      </c>
      <c r="C1577" s="3">
        <v>8</v>
      </c>
      <c r="D1577" t="s">
        <v>2</v>
      </c>
      <c r="E1577" s="20"/>
      <c r="F1577" s="21"/>
      <c r="G1577" s="4"/>
      <c r="I1577" s="5"/>
      <c r="J1577" s="6"/>
    </row>
    <row r="1578" spans="1:10" x14ac:dyDescent="0.3">
      <c r="A1578" s="1" t="str">
        <f t="shared" si="77"/>
        <v>273</v>
      </c>
      <c r="B1578" t="str">
        <f>+VLOOKUP(BD_Capas[[#This Row],[idcapa]],Capas[],2,0)</f>
        <v>alojamiento_chalet</v>
      </c>
      <c r="C1578" s="3">
        <v>9</v>
      </c>
      <c r="D1578" t="s">
        <v>253</v>
      </c>
      <c r="E1578" s="20">
        <v>1</v>
      </c>
      <c r="F1578" s="21" t="s">
        <v>12</v>
      </c>
      <c r="G1578" s="4">
        <v>4</v>
      </c>
      <c r="I1578" s="5"/>
      <c r="J1578" s="6"/>
    </row>
    <row r="1579" spans="1:10" x14ac:dyDescent="0.3">
      <c r="A1579" s="1" t="str">
        <f t="shared" si="77"/>
        <v>273</v>
      </c>
      <c r="B1579" t="str">
        <f>+VLOOKUP(BD_Capas[[#This Row],[idcapa]],Capas[],2,0)</f>
        <v>alojamiento_chalet</v>
      </c>
      <c r="C1579" s="3">
        <v>10</v>
      </c>
      <c r="D1579" t="s">
        <v>3</v>
      </c>
      <c r="E1579" s="20"/>
      <c r="F1579" s="21"/>
      <c r="G1579" s="4"/>
      <c r="I1579" s="5"/>
      <c r="J1579" s="6"/>
    </row>
    <row r="1580" spans="1:10" x14ac:dyDescent="0.3">
      <c r="A1580" s="1" t="str">
        <f t="shared" si="77"/>
        <v>273</v>
      </c>
      <c r="B1580" t="str">
        <f>+VLOOKUP(BD_Capas[[#This Row],[idcapa]],Capas[],2,0)</f>
        <v>alojamiento_chalet</v>
      </c>
      <c r="C1580" s="3">
        <v>11</v>
      </c>
      <c r="D1580" t="s">
        <v>254</v>
      </c>
      <c r="E1580" s="20">
        <v>1</v>
      </c>
      <c r="F1580" s="21" t="s">
        <v>13</v>
      </c>
      <c r="G1580" s="4">
        <v>5</v>
      </c>
      <c r="I1580" s="5"/>
      <c r="J1580" s="6"/>
    </row>
    <row r="1581" spans="1:10" x14ac:dyDescent="0.3">
      <c r="A1581" s="1" t="str">
        <f t="shared" si="77"/>
        <v>273</v>
      </c>
      <c r="B1581" t="str">
        <f>+VLOOKUP(BD_Capas[[#This Row],[idcapa]],Capas[],2,0)</f>
        <v>alojamiento_chalet</v>
      </c>
      <c r="C1581" s="3">
        <v>12</v>
      </c>
      <c r="D1581" t="s">
        <v>4</v>
      </c>
      <c r="E1581" s="20"/>
      <c r="F1581" s="21"/>
      <c r="G1581" s="4"/>
      <c r="I1581" s="5"/>
      <c r="J1581" s="6"/>
    </row>
    <row r="1582" spans="1:10" x14ac:dyDescent="0.3">
      <c r="A1582" s="1" t="str">
        <f t="shared" si="77"/>
        <v>273</v>
      </c>
      <c r="B1582" t="str">
        <f>+VLOOKUP(BD_Capas[[#This Row],[idcapa]],Capas[],2,0)</f>
        <v>alojamiento_chalet</v>
      </c>
      <c r="C1582" s="3">
        <v>13</v>
      </c>
      <c r="D1582" t="s">
        <v>255</v>
      </c>
      <c r="E1582" s="20">
        <v>1</v>
      </c>
      <c r="F1582" s="21" t="s">
        <v>14</v>
      </c>
      <c r="G1582" s="4">
        <v>6</v>
      </c>
      <c r="I1582" s="5"/>
      <c r="J1582" s="6"/>
    </row>
    <row r="1583" spans="1:10" x14ac:dyDescent="0.3">
      <c r="A1583" s="1" t="str">
        <f t="shared" si="77"/>
        <v>273</v>
      </c>
      <c r="B1583" t="str">
        <f>+VLOOKUP(BD_Capas[[#This Row],[idcapa]],Capas[],2,0)</f>
        <v>alojamiento_chalet</v>
      </c>
      <c r="C1583" s="3">
        <v>14</v>
      </c>
      <c r="D1583" t="s">
        <v>256</v>
      </c>
      <c r="E1583" s="20"/>
      <c r="F1583" s="21"/>
      <c r="G1583" s="4"/>
      <c r="I1583" s="5"/>
      <c r="J1583" s="6"/>
    </row>
    <row r="1584" spans="1:10" x14ac:dyDescent="0.3">
      <c r="A1584" s="1" t="str">
        <f t="shared" si="77"/>
        <v>273</v>
      </c>
      <c r="B1584" t="str">
        <f>+VLOOKUP(BD_Capas[[#This Row],[idcapa]],Capas[],2,0)</f>
        <v>alojamiento_chalet</v>
      </c>
      <c r="C1584" s="3">
        <v>15</v>
      </c>
      <c r="D1584" t="s">
        <v>1</v>
      </c>
      <c r="E1584" s="20"/>
      <c r="F1584" s="21"/>
      <c r="G1584" s="4"/>
      <c r="I1584" s="28"/>
      <c r="J1584" s="29"/>
    </row>
    <row r="1585" spans="1:10" x14ac:dyDescent="0.3">
      <c r="A1585" s="1" t="str">
        <f t="shared" si="77"/>
        <v>273</v>
      </c>
      <c r="B1585" t="str">
        <f>+VLOOKUP(BD_Capas[[#This Row],[idcapa]],Capas[],2,0)</f>
        <v>alojamiento_chalet</v>
      </c>
      <c r="C1585" s="3">
        <v>16</v>
      </c>
      <c r="D1585" t="s">
        <v>5</v>
      </c>
      <c r="E1585" s="20"/>
      <c r="F1585" s="21"/>
      <c r="G1585" s="4"/>
      <c r="I1585" s="28"/>
      <c r="J1585" s="29"/>
    </row>
    <row r="1586" spans="1:10" x14ac:dyDescent="0.3">
      <c r="A1586" s="1" t="str">
        <f t="shared" si="77"/>
        <v>273</v>
      </c>
      <c r="B1586" t="str">
        <f>+VLOOKUP(BD_Capas[[#This Row],[idcapa]],Capas[],2,0)</f>
        <v>alojamiento_chalet</v>
      </c>
      <c r="C1586" s="3">
        <v>17</v>
      </c>
      <c r="D1586" t="s">
        <v>19</v>
      </c>
      <c r="E1586" s="20">
        <v>1</v>
      </c>
      <c r="F1586" s="21" t="s">
        <v>19</v>
      </c>
      <c r="G1586" s="4">
        <v>2</v>
      </c>
      <c r="I1586" s="28"/>
      <c r="J1586" s="29"/>
    </row>
    <row r="1587" spans="1:10" x14ac:dyDescent="0.3">
      <c r="A1587" s="1" t="str">
        <f t="shared" si="77"/>
        <v>273</v>
      </c>
      <c r="B1587" t="str">
        <f>+VLOOKUP(BD_Capas[[#This Row],[idcapa]],Capas[],2,0)</f>
        <v>alojamiento_chalet</v>
      </c>
      <c r="C1587" s="3">
        <v>18</v>
      </c>
      <c r="D1587" t="s">
        <v>28</v>
      </c>
      <c r="E1587" s="20">
        <v>1</v>
      </c>
      <c r="F1587" s="21" t="s">
        <v>28</v>
      </c>
      <c r="G1587" s="4">
        <v>1</v>
      </c>
      <c r="I1587" s="28"/>
      <c r="J1587" s="29"/>
    </row>
    <row r="1588" spans="1:10" x14ac:dyDescent="0.3">
      <c r="A1588" s="1" t="str">
        <f t="shared" si="77"/>
        <v>273</v>
      </c>
      <c r="B1588" t="str">
        <f>+VLOOKUP(BD_Capas[[#This Row],[idcapa]],Capas[],2,0)</f>
        <v>alojamiento_chalet</v>
      </c>
      <c r="C1588" s="3">
        <v>19</v>
      </c>
      <c r="D1588" t="s">
        <v>257</v>
      </c>
      <c r="E1588" s="20"/>
      <c r="F1588" s="21"/>
      <c r="G1588" s="4"/>
      <c r="I1588" s="28"/>
      <c r="J1588" s="29"/>
    </row>
    <row r="1589" spans="1:10" x14ac:dyDescent="0.3">
      <c r="A1589" s="1" t="str">
        <f t="shared" si="77"/>
        <v>273</v>
      </c>
      <c r="B1589" t="str">
        <f>+VLOOKUP(BD_Capas[[#This Row],[idcapa]],Capas[],2,0)</f>
        <v>alojamiento_chalet</v>
      </c>
      <c r="C1589" s="3">
        <v>20</v>
      </c>
      <c r="D1589" t="s">
        <v>258</v>
      </c>
      <c r="E1589" s="20"/>
      <c r="F1589" s="21"/>
      <c r="G1589" s="4"/>
      <c r="I1589" s="28"/>
      <c r="J1589" s="29"/>
    </row>
    <row r="1590" spans="1:10" x14ac:dyDescent="0.3">
      <c r="A1590" s="37" t="s">
        <v>524</v>
      </c>
      <c r="B1590" s="38" t="str">
        <f>+VLOOKUP(BD_Capas[[#This Row],[idcapa]],Capas[],2,0)</f>
        <v>turismo_-_destinos_ermita</v>
      </c>
      <c r="C1590" s="39">
        <v>1</v>
      </c>
      <c r="D1590" s="38" t="s">
        <v>247</v>
      </c>
      <c r="E1590" s="20">
        <v>1</v>
      </c>
      <c r="F1590" s="21" t="e">
        <f>+[1]!BD_Capas[[#This Row],[descripcion_capa]]</f>
        <v>#VALUE!</v>
      </c>
      <c r="G1590" s="40">
        <v>7</v>
      </c>
      <c r="H1590" s="38" t="s">
        <v>1629</v>
      </c>
      <c r="I1590" s="41" t="str">
        <f>BD_Capas[[#This Row],[idcapa]]&amp;"-"&amp;BD_Capas[[#This Row],[posición_capa]]</f>
        <v>281-0</v>
      </c>
      <c r="J1590" s="42">
        <v>0</v>
      </c>
    </row>
    <row r="1591" spans="1:10" x14ac:dyDescent="0.3">
      <c r="A1591" s="1" t="str">
        <f t="shared" ref="A1591:A1609" si="78">+A1590</f>
        <v>281</v>
      </c>
      <c r="B1591" t="str">
        <f>+VLOOKUP(BD_Capas[[#This Row],[idcapa]],Capas[],2,0)</f>
        <v>turismo_-_destinos_ermita</v>
      </c>
      <c r="C1591" s="3">
        <v>2</v>
      </c>
      <c r="D1591" t="s">
        <v>55</v>
      </c>
      <c r="E1591" s="20"/>
      <c r="F1591" s="21"/>
      <c r="G1591" s="4"/>
      <c r="I1591" s="5"/>
      <c r="J1591" s="6"/>
    </row>
    <row r="1592" spans="1:10" x14ac:dyDescent="0.3">
      <c r="A1592" s="1" t="str">
        <f t="shared" si="78"/>
        <v>281</v>
      </c>
      <c r="B1592" t="str">
        <f>+VLOOKUP(BD_Capas[[#This Row],[idcapa]],Capas[],2,0)</f>
        <v>turismo_-_destinos_ermita</v>
      </c>
      <c r="C1592" s="3">
        <v>3</v>
      </c>
      <c r="D1592" t="s">
        <v>248</v>
      </c>
      <c r="E1592" s="20"/>
      <c r="F1592" s="21"/>
      <c r="G1592" s="4"/>
      <c r="I1592" s="5"/>
      <c r="J1592" s="6"/>
    </row>
    <row r="1593" spans="1:10" x14ac:dyDescent="0.3">
      <c r="A1593" s="1" t="str">
        <f t="shared" si="78"/>
        <v>281</v>
      </c>
      <c r="B1593" t="str">
        <f>+VLOOKUP(BD_Capas[[#This Row],[idcapa]],Capas[],2,0)</f>
        <v>turismo_-_destinos_ermita</v>
      </c>
      <c r="C1593" s="3">
        <v>4</v>
      </c>
      <c r="D1593" t="s">
        <v>249</v>
      </c>
      <c r="E1593" s="20"/>
      <c r="F1593" s="21"/>
      <c r="G1593" s="4"/>
      <c r="I1593" s="5"/>
      <c r="J1593" s="6"/>
    </row>
    <row r="1594" spans="1:10" x14ac:dyDescent="0.3">
      <c r="A1594" s="1" t="str">
        <f t="shared" si="78"/>
        <v>281</v>
      </c>
      <c r="B1594" t="str">
        <f>+VLOOKUP(BD_Capas[[#This Row],[idcapa]],Capas[],2,0)</f>
        <v>turismo_-_destinos_ermita</v>
      </c>
      <c r="C1594" s="3">
        <v>5</v>
      </c>
      <c r="D1594" t="s">
        <v>250</v>
      </c>
      <c r="E1594" s="20">
        <v>1</v>
      </c>
      <c r="F1594" s="21" t="s">
        <v>650</v>
      </c>
      <c r="G1594" s="4">
        <v>3</v>
      </c>
      <c r="H1594" t="str">
        <f>+H1590&amp;" - Detalle"</f>
        <v>Turismo: Ermita - Detalle</v>
      </c>
      <c r="I1594" s="28" t="str">
        <f>BD_Capas[[#This Row],[idcapa]]&amp;"-"&amp;BD_Capas[[#This Row],[posición_capa]]</f>
        <v>281-1</v>
      </c>
      <c r="J1594" s="29">
        <v>1</v>
      </c>
    </row>
    <row r="1595" spans="1:10" x14ac:dyDescent="0.3">
      <c r="A1595" s="1" t="str">
        <f t="shared" si="78"/>
        <v>281</v>
      </c>
      <c r="B1595" t="str">
        <f>+VLOOKUP(BD_Capas[[#This Row],[idcapa]],Capas[],2,0)</f>
        <v>turismo_-_destinos_ermita</v>
      </c>
      <c r="C1595" s="3">
        <v>6</v>
      </c>
      <c r="D1595" t="s">
        <v>251</v>
      </c>
      <c r="E1595" s="20"/>
      <c r="F1595" s="21"/>
      <c r="G1595" s="4"/>
      <c r="I1595" s="5"/>
      <c r="J1595" s="6"/>
    </row>
    <row r="1596" spans="1:10" x14ac:dyDescent="0.3">
      <c r="A1596" s="1" t="str">
        <f t="shared" si="78"/>
        <v>281</v>
      </c>
      <c r="B1596" t="str">
        <f>+VLOOKUP(BD_Capas[[#This Row],[idcapa]],Capas[],2,0)</f>
        <v>turismo_-_destinos_ermita</v>
      </c>
      <c r="C1596" s="3">
        <v>7</v>
      </c>
      <c r="D1596" t="s">
        <v>252</v>
      </c>
      <c r="E1596" s="20"/>
      <c r="F1596" s="21"/>
      <c r="G1596" s="4"/>
      <c r="I1596" s="5"/>
      <c r="J1596" s="6"/>
    </row>
    <row r="1597" spans="1:10" x14ac:dyDescent="0.3">
      <c r="A1597" s="1" t="str">
        <f t="shared" si="78"/>
        <v>281</v>
      </c>
      <c r="B1597" t="str">
        <f>+VLOOKUP(BD_Capas[[#This Row],[idcapa]],Capas[],2,0)</f>
        <v>turismo_-_destinos_ermita</v>
      </c>
      <c r="C1597" s="3">
        <v>8</v>
      </c>
      <c r="D1597" t="s">
        <v>2</v>
      </c>
      <c r="E1597" s="20"/>
      <c r="F1597" s="21"/>
      <c r="G1597" s="4"/>
      <c r="I1597" s="5"/>
      <c r="J1597" s="6"/>
    </row>
    <row r="1598" spans="1:10" x14ac:dyDescent="0.3">
      <c r="A1598" s="1" t="str">
        <f t="shared" si="78"/>
        <v>281</v>
      </c>
      <c r="B1598" t="str">
        <f>+VLOOKUP(BD_Capas[[#This Row],[idcapa]],Capas[],2,0)</f>
        <v>turismo_-_destinos_ermita</v>
      </c>
      <c r="C1598" s="3">
        <v>9</v>
      </c>
      <c r="D1598" t="s">
        <v>253</v>
      </c>
      <c r="E1598" s="20">
        <v>1</v>
      </c>
      <c r="F1598" s="21" t="s">
        <v>12</v>
      </c>
      <c r="G1598" s="4">
        <v>4</v>
      </c>
      <c r="I1598" s="5"/>
      <c r="J1598" s="6"/>
    </row>
    <row r="1599" spans="1:10" x14ac:dyDescent="0.3">
      <c r="A1599" s="1" t="str">
        <f t="shared" si="78"/>
        <v>281</v>
      </c>
      <c r="B1599" t="str">
        <f>+VLOOKUP(BD_Capas[[#This Row],[idcapa]],Capas[],2,0)</f>
        <v>turismo_-_destinos_ermita</v>
      </c>
      <c r="C1599" s="3">
        <v>10</v>
      </c>
      <c r="D1599" t="s">
        <v>3</v>
      </c>
      <c r="E1599" s="20"/>
      <c r="F1599" s="21"/>
      <c r="G1599" s="4"/>
      <c r="I1599" s="5"/>
      <c r="J1599" s="6"/>
    </row>
    <row r="1600" spans="1:10" x14ac:dyDescent="0.3">
      <c r="A1600" s="1" t="str">
        <f t="shared" si="78"/>
        <v>281</v>
      </c>
      <c r="B1600" t="str">
        <f>+VLOOKUP(BD_Capas[[#This Row],[idcapa]],Capas[],2,0)</f>
        <v>turismo_-_destinos_ermita</v>
      </c>
      <c r="C1600" s="3">
        <v>11</v>
      </c>
      <c r="D1600" t="s">
        <v>254</v>
      </c>
      <c r="E1600" s="20">
        <v>1</v>
      </c>
      <c r="F1600" s="21" t="s">
        <v>13</v>
      </c>
      <c r="G1600" s="4">
        <v>5</v>
      </c>
      <c r="I1600" s="5"/>
      <c r="J1600" s="6"/>
    </row>
    <row r="1601" spans="1:10" x14ac:dyDescent="0.3">
      <c r="A1601" s="1" t="str">
        <f t="shared" si="78"/>
        <v>281</v>
      </c>
      <c r="B1601" t="str">
        <f>+VLOOKUP(BD_Capas[[#This Row],[idcapa]],Capas[],2,0)</f>
        <v>turismo_-_destinos_ermita</v>
      </c>
      <c r="C1601" s="3">
        <v>12</v>
      </c>
      <c r="D1601" t="s">
        <v>4</v>
      </c>
      <c r="E1601" s="20"/>
      <c r="F1601" s="21"/>
      <c r="G1601" s="4"/>
      <c r="I1601" s="5"/>
      <c r="J1601" s="6"/>
    </row>
    <row r="1602" spans="1:10" x14ac:dyDescent="0.3">
      <c r="A1602" s="1" t="str">
        <f t="shared" si="78"/>
        <v>281</v>
      </c>
      <c r="B1602" t="str">
        <f>+VLOOKUP(BD_Capas[[#This Row],[idcapa]],Capas[],2,0)</f>
        <v>turismo_-_destinos_ermita</v>
      </c>
      <c r="C1602" s="3">
        <v>13</v>
      </c>
      <c r="D1602" t="s">
        <v>255</v>
      </c>
      <c r="E1602" s="20">
        <v>1</v>
      </c>
      <c r="F1602" s="21" t="s">
        <v>14</v>
      </c>
      <c r="G1602" s="4">
        <v>6</v>
      </c>
      <c r="I1602" s="5"/>
      <c r="J1602" s="6"/>
    </row>
    <row r="1603" spans="1:10" x14ac:dyDescent="0.3">
      <c r="A1603" s="1" t="str">
        <f t="shared" si="78"/>
        <v>281</v>
      </c>
      <c r="B1603" t="str">
        <f>+VLOOKUP(BD_Capas[[#This Row],[idcapa]],Capas[],2,0)</f>
        <v>turismo_-_destinos_ermita</v>
      </c>
      <c r="C1603" s="3">
        <v>14</v>
      </c>
      <c r="D1603" t="s">
        <v>256</v>
      </c>
      <c r="E1603" s="20"/>
      <c r="F1603" s="21"/>
      <c r="G1603" s="4"/>
      <c r="I1603" s="5"/>
      <c r="J1603" s="6"/>
    </row>
    <row r="1604" spans="1:10" x14ac:dyDescent="0.3">
      <c r="A1604" s="1" t="str">
        <f t="shared" si="78"/>
        <v>281</v>
      </c>
      <c r="B1604" t="str">
        <f>+VLOOKUP(BD_Capas[[#This Row],[idcapa]],Capas[],2,0)</f>
        <v>turismo_-_destinos_ermita</v>
      </c>
      <c r="C1604" s="3">
        <v>15</v>
      </c>
      <c r="D1604" t="s">
        <v>1</v>
      </c>
      <c r="E1604" s="20"/>
      <c r="F1604" s="21"/>
      <c r="G1604" s="4"/>
      <c r="I1604" s="28"/>
      <c r="J1604" s="29"/>
    </row>
    <row r="1605" spans="1:10" x14ac:dyDescent="0.3">
      <c r="A1605" s="1" t="str">
        <f t="shared" si="78"/>
        <v>281</v>
      </c>
      <c r="B1605" t="str">
        <f>+VLOOKUP(BD_Capas[[#This Row],[idcapa]],Capas[],2,0)</f>
        <v>turismo_-_destinos_ermita</v>
      </c>
      <c r="C1605" s="3">
        <v>16</v>
      </c>
      <c r="D1605" t="s">
        <v>5</v>
      </c>
      <c r="E1605" s="20"/>
      <c r="F1605" s="21"/>
      <c r="G1605" s="4"/>
      <c r="I1605" s="28"/>
      <c r="J1605" s="29"/>
    </row>
    <row r="1606" spans="1:10" x14ac:dyDescent="0.3">
      <c r="A1606" s="1" t="str">
        <f t="shared" si="78"/>
        <v>281</v>
      </c>
      <c r="B1606" t="str">
        <f>+VLOOKUP(BD_Capas[[#This Row],[idcapa]],Capas[],2,0)</f>
        <v>turismo_-_destinos_ermita</v>
      </c>
      <c r="C1606" s="3">
        <v>17</v>
      </c>
      <c r="D1606" t="s">
        <v>19</v>
      </c>
      <c r="E1606" s="20">
        <v>1</v>
      </c>
      <c r="F1606" s="21" t="s">
        <v>19</v>
      </c>
      <c r="G1606" s="4">
        <v>2</v>
      </c>
      <c r="I1606" s="28"/>
      <c r="J1606" s="29"/>
    </row>
    <row r="1607" spans="1:10" x14ac:dyDescent="0.3">
      <c r="A1607" s="1" t="str">
        <f t="shared" si="78"/>
        <v>281</v>
      </c>
      <c r="B1607" t="str">
        <f>+VLOOKUP(BD_Capas[[#This Row],[idcapa]],Capas[],2,0)</f>
        <v>turismo_-_destinos_ermita</v>
      </c>
      <c r="C1607" s="3">
        <v>18</v>
      </c>
      <c r="D1607" t="s">
        <v>28</v>
      </c>
      <c r="E1607" s="20">
        <v>1</v>
      </c>
      <c r="F1607" s="21" t="s">
        <v>28</v>
      </c>
      <c r="G1607" s="4">
        <v>1</v>
      </c>
      <c r="I1607" s="28"/>
      <c r="J1607" s="29"/>
    </row>
    <row r="1608" spans="1:10" x14ac:dyDescent="0.3">
      <c r="A1608" s="1" t="str">
        <f t="shared" si="78"/>
        <v>281</v>
      </c>
      <c r="B1608" t="str">
        <f>+VLOOKUP(BD_Capas[[#This Row],[idcapa]],Capas[],2,0)</f>
        <v>turismo_-_destinos_ermita</v>
      </c>
      <c r="C1608" s="3">
        <v>19</v>
      </c>
      <c r="D1608" t="s">
        <v>257</v>
      </c>
      <c r="E1608" s="20"/>
      <c r="F1608" s="21"/>
      <c r="G1608" s="4"/>
      <c r="I1608" s="28"/>
      <c r="J1608" s="29"/>
    </row>
    <row r="1609" spans="1:10" x14ac:dyDescent="0.3">
      <c r="A1609" s="1" t="str">
        <f t="shared" si="78"/>
        <v>281</v>
      </c>
      <c r="B1609" t="str">
        <f>+VLOOKUP(BD_Capas[[#This Row],[idcapa]],Capas[],2,0)</f>
        <v>turismo_-_destinos_ermita</v>
      </c>
      <c r="C1609" s="3">
        <v>20</v>
      </c>
      <c r="D1609" t="s">
        <v>258</v>
      </c>
      <c r="E1609" s="20"/>
      <c r="F1609" s="21"/>
      <c r="G1609" s="4"/>
      <c r="I1609" s="28"/>
      <c r="J1609" s="29"/>
    </row>
    <row r="1610" spans="1:10" x14ac:dyDescent="0.3">
      <c r="A1610" s="37" t="s">
        <v>529</v>
      </c>
      <c r="B1610" s="38" t="str">
        <f>+VLOOKUP(BD_Capas[[#This Row],[idcapa]],Capas[],2,0)</f>
        <v>punto_de_interes_torre_de_observacion</v>
      </c>
      <c r="C1610" s="39">
        <v>1</v>
      </c>
      <c r="D1610" s="38" t="s">
        <v>247</v>
      </c>
      <c r="E1610" s="20">
        <v>1</v>
      </c>
      <c r="F1610" s="21" t="e">
        <f>+[1]!BD_Capas[[#This Row],[descripcion_capa]]</f>
        <v>#VALUE!</v>
      </c>
      <c r="G1610" s="40">
        <v>7</v>
      </c>
      <c r="H1610" s="38" t="s">
        <v>1630</v>
      </c>
      <c r="I1610" s="41" t="str">
        <f>BD_Capas[[#This Row],[idcapa]]&amp;"-"&amp;BD_Capas[[#This Row],[posición_capa]]</f>
        <v>286-0</v>
      </c>
      <c r="J1610" s="42">
        <v>0</v>
      </c>
    </row>
    <row r="1611" spans="1:10" x14ac:dyDescent="0.3">
      <c r="A1611" s="1" t="str">
        <f t="shared" ref="A1611:A1629" si="79">+A1610</f>
        <v>286</v>
      </c>
      <c r="B1611" t="str">
        <f>+VLOOKUP(BD_Capas[[#This Row],[idcapa]],Capas[],2,0)</f>
        <v>punto_de_interes_torre_de_observacion</v>
      </c>
      <c r="C1611" s="3">
        <v>2</v>
      </c>
      <c r="D1611" t="s">
        <v>55</v>
      </c>
      <c r="E1611" s="20"/>
      <c r="F1611" s="21"/>
      <c r="G1611" s="4"/>
      <c r="I1611" s="5"/>
      <c r="J1611" s="6"/>
    </row>
    <row r="1612" spans="1:10" x14ac:dyDescent="0.3">
      <c r="A1612" s="1" t="str">
        <f t="shared" si="79"/>
        <v>286</v>
      </c>
      <c r="B1612" t="str">
        <f>+VLOOKUP(BD_Capas[[#This Row],[idcapa]],Capas[],2,0)</f>
        <v>punto_de_interes_torre_de_observacion</v>
      </c>
      <c r="C1612" s="3">
        <v>3</v>
      </c>
      <c r="D1612" t="s">
        <v>248</v>
      </c>
      <c r="E1612" s="20"/>
      <c r="F1612" s="21"/>
      <c r="G1612" s="4"/>
      <c r="I1612" s="5"/>
      <c r="J1612" s="6"/>
    </row>
    <row r="1613" spans="1:10" x14ac:dyDescent="0.3">
      <c r="A1613" s="1" t="str">
        <f t="shared" si="79"/>
        <v>286</v>
      </c>
      <c r="B1613" t="str">
        <f>+VLOOKUP(BD_Capas[[#This Row],[idcapa]],Capas[],2,0)</f>
        <v>punto_de_interes_torre_de_observacion</v>
      </c>
      <c r="C1613" s="3">
        <v>4</v>
      </c>
      <c r="D1613" t="s">
        <v>249</v>
      </c>
      <c r="E1613" s="20"/>
      <c r="F1613" s="21"/>
      <c r="G1613" s="4"/>
      <c r="I1613" s="5"/>
      <c r="J1613" s="6"/>
    </row>
    <row r="1614" spans="1:10" x14ac:dyDescent="0.3">
      <c r="A1614" s="1" t="str">
        <f t="shared" si="79"/>
        <v>286</v>
      </c>
      <c r="B1614" t="str">
        <f>+VLOOKUP(BD_Capas[[#This Row],[idcapa]],Capas[],2,0)</f>
        <v>punto_de_interes_torre_de_observacion</v>
      </c>
      <c r="C1614" s="3">
        <v>5</v>
      </c>
      <c r="D1614" t="s">
        <v>250</v>
      </c>
      <c r="E1614" s="20">
        <v>1</v>
      </c>
      <c r="F1614" s="21" t="s">
        <v>650</v>
      </c>
      <c r="G1614" s="4">
        <v>3</v>
      </c>
      <c r="H1614" t="str">
        <f>+H1610&amp;" - Detalle"</f>
        <v>Punto Interés: Torre Observación - Detalle</v>
      </c>
      <c r="I1614" s="28" t="str">
        <f>BD_Capas[[#This Row],[idcapa]]&amp;"-"&amp;BD_Capas[[#This Row],[posición_capa]]</f>
        <v>286-1</v>
      </c>
      <c r="J1614" s="29">
        <v>1</v>
      </c>
    </row>
    <row r="1615" spans="1:10" x14ac:dyDescent="0.3">
      <c r="A1615" s="1" t="str">
        <f t="shared" si="79"/>
        <v>286</v>
      </c>
      <c r="B1615" t="str">
        <f>+VLOOKUP(BD_Capas[[#This Row],[idcapa]],Capas[],2,0)</f>
        <v>punto_de_interes_torre_de_observacion</v>
      </c>
      <c r="C1615" s="3">
        <v>6</v>
      </c>
      <c r="D1615" t="s">
        <v>251</v>
      </c>
      <c r="E1615" s="20"/>
      <c r="F1615" s="21"/>
      <c r="G1615" s="4"/>
      <c r="I1615" s="5"/>
      <c r="J1615" s="6"/>
    </row>
    <row r="1616" spans="1:10" x14ac:dyDescent="0.3">
      <c r="A1616" s="1" t="str">
        <f t="shared" si="79"/>
        <v>286</v>
      </c>
      <c r="B1616" t="str">
        <f>+VLOOKUP(BD_Capas[[#This Row],[idcapa]],Capas[],2,0)</f>
        <v>punto_de_interes_torre_de_observacion</v>
      </c>
      <c r="C1616" s="3">
        <v>7</v>
      </c>
      <c r="D1616" t="s">
        <v>252</v>
      </c>
      <c r="E1616" s="20"/>
      <c r="F1616" s="21"/>
      <c r="G1616" s="4"/>
      <c r="I1616" s="5"/>
      <c r="J1616" s="6"/>
    </row>
    <row r="1617" spans="1:10" x14ac:dyDescent="0.3">
      <c r="A1617" s="1" t="str">
        <f t="shared" si="79"/>
        <v>286</v>
      </c>
      <c r="B1617" t="str">
        <f>+VLOOKUP(BD_Capas[[#This Row],[idcapa]],Capas[],2,0)</f>
        <v>punto_de_interes_torre_de_observacion</v>
      </c>
      <c r="C1617" s="3">
        <v>8</v>
      </c>
      <c r="D1617" t="s">
        <v>2</v>
      </c>
      <c r="E1617" s="20"/>
      <c r="F1617" s="21"/>
      <c r="G1617" s="4"/>
      <c r="I1617" s="5"/>
      <c r="J1617" s="6"/>
    </row>
    <row r="1618" spans="1:10" x14ac:dyDescent="0.3">
      <c r="A1618" s="1" t="str">
        <f t="shared" si="79"/>
        <v>286</v>
      </c>
      <c r="B1618" t="str">
        <f>+VLOOKUP(BD_Capas[[#This Row],[idcapa]],Capas[],2,0)</f>
        <v>punto_de_interes_torre_de_observacion</v>
      </c>
      <c r="C1618" s="3">
        <v>9</v>
      </c>
      <c r="D1618" t="s">
        <v>253</v>
      </c>
      <c r="E1618" s="20">
        <v>1</v>
      </c>
      <c r="F1618" s="21" t="s">
        <v>12</v>
      </c>
      <c r="G1618" s="4">
        <v>4</v>
      </c>
      <c r="I1618" s="5"/>
      <c r="J1618" s="6"/>
    </row>
    <row r="1619" spans="1:10" x14ac:dyDescent="0.3">
      <c r="A1619" s="1" t="str">
        <f t="shared" si="79"/>
        <v>286</v>
      </c>
      <c r="B1619" t="str">
        <f>+VLOOKUP(BD_Capas[[#This Row],[idcapa]],Capas[],2,0)</f>
        <v>punto_de_interes_torre_de_observacion</v>
      </c>
      <c r="C1619" s="3">
        <v>10</v>
      </c>
      <c r="D1619" t="s">
        <v>3</v>
      </c>
      <c r="E1619" s="20"/>
      <c r="F1619" s="21"/>
      <c r="G1619" s="4"/>
      <c r="I1619" s="5"/>
      <c r="J1619" s="6"/>
    </row>
    <row r="1620" spans="1:10" x14ac:dyDescent="0.3">
      <c r="A1620" s="1" t="str">
        <f t="shared" si="79"/>
        <v>286</v>
      </c>
      <c r="B1620" t="str">
        <f>+VLOOKUP(BD_Capas[[#This Row],[idcapa]],Capas[],2,0)</f>
        <v>punto_de_interes_torre_de_observacion</v>
      </c>
      <c r="C1620" s="3">
        <v>11</v>
      </c>
      <c r="D1620" t="s">
        <v>254</v>
      </c>
      <c r="E1620" s="20">
        <v>1</v>
      </c>
      <c r="F1620" s="21" t="s">
        <v>13</v>
      </c>
      <c r="G1620" s="4">
        <v>5</v>
      </c>
      <c r="I1620" s="5"/>
      <c r="J1620" s="6"/>
    </row>
    <row r="1621" spans="1:10" x14ac:dyDescent="0.3">
      <c r="A1621" s="1" t="str">
        <f t="shared" si="79"/>
        <v>286</v>
      </c>
      <c r="B1621" t="str">
        <f>+VLOOKUP(BD_Capas[[#This Row],[idcapa]],Capas[],2,0)</f>
        <v>punto_de_interes_torre_de_observacion</v>
      </c>
      <c r="C1621" s="3">
        <v>12</v>
      </c>
      <c r="D1621" t="s">
        <v>4</v>
      </c>
      <c r="E1621" s="20"/>
      <c r="F1621" s="21"/>
      <c r="G1621" s="4"/>
      <c r="I1621" s="5"/>
      <c r="J1621" s="6"/>
    </row>
    <row r="1622" spans="1:10" x14ac:dyDescent="0.3">
      <c r="A1622" s="1" t="str">
        <f t="shared" si="79"/>
        <v>286</v>
      </c>
      <c r="B1622" t="str">
        <f>+VLOOKUP(BD_Capas[[#This Row],[idcapa]],Capas[],2,0)</f>
        <v>punto_de_interes_torre_de_observacion</v>
      </c>
      <c r="C1622" s="3">
        <v>13</v>
      </c>
      <c r="D1622" t="s">
        <v>255</v>
      </c>
      <c r="E1622" s="20">
        <v>1</v>
      </c>
      <c r="F1622" s="21" t="s">
        <v>14</v>
      </c>
      <c r="G1622" s="4">
        <v>6</v>
      </c>
      <c r="I1622" s="5"/>
      <c r="J1622" s="6"/>
    </row>
    <row r="1623" spans="1:10" x14ac:dyDescent="0.3">
      <c r="A1623" s="1" t="str">
        <f t="shared" si="79"/>
        <v>286</v>
      </c>
      <c r="B1623" t="str">
        <f>+VLOOKUP(BD_Capas[[#This Row],[idcapa]],Capas[],2,0)</f>
        <v>punto_de_interes_torre_de_observacion</v>
      </c>
      <c r="C1623" s="3">
        <v>14</v>
      </c>
      <c r="D1623" t="s">
        <v>256</v>
      </c>
      <c r="E1623" s="20"/>
      <c r="F1623" s="21"/>
      <c r="G1623" s="4"/>
      <c r="I1623" s="5"/>
      <c r="J1623" s="6"/>
    </row>
    <row r="1624" spans="1:10" x14ac:dyDescent="0.3">
      <c r="A1624" s="1" t="str">
        <f t="shared" si="79"/>
        <v>286</v>
      </c>
      <c r="B1624" t="str">
        <f>+VLOOKUP(BD_Capas[[#This Row],[idcapa]],Capas[],2,0)</f>
        <v>punto_de_interes_torre_de_observacion</v>
      </c>
      <c r="C1624" s="3">
        <v>15</v>
      </c>
      <c r="D1624" t="s">
        <v>1</v>
      </c>
      <c r="E1624" s="20"/>
      <c r="F1624" s="21"/>
      <c r="G1624" s="4"/>
      <c r="I1624" s="28"/>
      <c r="J1624" s="29"/>
    </row>
    <row r="1625" spans="1:10" x14ac:dyDescent="0.3">
      <c r="A1625" s="1" t="str">
        <f t="shared" si="79"/>
        <v>286</v>
      </c>
      <c r="B1625" t="str">
        <f>+VLOOKUP(BD_Capas[[#This Row],[idcapa]],Capas[],2,0)</f>
        <v>punto_de_interes_torre_de_observacion</v>
      </c>
      <c r="C1625" s="3">
        <v>16</v>
      </c>
      <c r="D1625" t="s">
        <v>5</v>
      </c>
      <c r="E1625" s="20"/>
      <c r="F1625" s="21"/>
      <c r="G1625" s="4"/>
      <c r="I1625" s="28"/>
      <c r="J1625" s="29"/>
    </row>
    <row r="1626" spans="1:10" x14ac:dyDescent="0.3">
      <c r="A1626" s="1" t="str">
        <f t="shared" si="79"/>
        <v>286</v>
      </c>
      <c r="B1626" t="str">
        <f>+VLOOKUP(BD_Capas[[#This Row],[idcapa]],Capas[],2,0)</f>
        <v>punto_de_interes_torre_de_observacion</v>
      </c>
      <c r="C1626" s="3">
        <v>17</v>
      </c>
      <c r="D1626" t="s">
        <v>19</v>
      </c>
      <c r="E1626" s="20">
        <v>1</v>
      </c>
      <c r="F1626" s="21" t="s">
        <v>19</v>
      </c>
      <c r="G1626" s="4">
        <v>2</v>
      </c>
      <c r="I1626" s="28"/>
      <c r="J1626" s="29"/>
    </row>
    <row r="1627" spans="1:10" x14ac:dyDescent="0.3">
      <c r="A1627" s="1" t="str">
        <f t="shared" si="79"/>
        <v>286</v>
      </c>
      <c r="B1627" t="str">
        <f>+VLOOKUP(BD_Capas[[#This Row],[idcapa]],Capas[],2,0)</f>
        <v>punto_de_interes_torre_de_observacion</v>
      </c>
      <c r="C1627" s="3">
        <v>18</v>
      </c>
      <c r="D1627" t="s">
        <v>28</v>
      </c>
      <c r="E1627" s="20">
        <v>1</v>
      </c>
      <c r="F1627" s="21" t="s">
        <v>28</v>
      </c>
      <c r="G1627" s="4">
        <v>1</v>
      </c>
      <c r="I1627" s="28"/>
      <c r="J1627" s="29"/>
    </row>
    <row r="1628" spans="1:10" x14ac:dyDescent="0.3">
      <c r="A1628" s="1" t="str">
        <f t="shared" si="79"/>
        <v>286</v>
      </c>
      <c r="B1628" t="str">
        <f>+VLOOKUP(BD_Capas[[#This Row],[idcapa]],Capas[],2,0)</f>
        <v>punto_de_interes_torre_de_observacion</v>
      </c>
      <c r="C1628" s="3">
        <v>19</v>
      </c>
      <c r="D1628" t="s">
        <v>257</v>
      </c>
      <c r="E1628" s="20"/>
      <c r="F1628" s="21"/>
      <c r="G1628" s="4"/>
      <c r="I1628" s="28"/>
      <c r="J1628" s="29"/>
    </row>
    <row r="1629" spans="1:10" x14ac:dyDescent="0.3">
      <c r="A1629" s="1" t="str">
        <f t="shared" si="79"/>
        <v>286</v>
      </c>
      <c r="B1629" t="str">
        <f>+VLOOKUP(BD_Capas[[#This Row],[idcapa]],Capas[],2,0)</f>
        <v>punto_de_interes_torre_de_observacion</v>
      </c>
      <c r="C1629" s="3">
        <v>20</v>
      </c>
      <c r="D1629" t="s">
        <v>258</v>
      </c>
      <c r="E1629" s="20"/>
      <c r="F1629" s="21"/>
      <c r="G1629" s="4"/>
      <c r="I1629" s="28"/>
      <c r="J1629" s="29"/>
    </row>
    <row r="1630" spans="1:10" x14ac:dyDescent="0.3">
      <c r="A1630" s="37" t="s">
        <v>535</v>
      </c>
      <c r="B1630" s="38" t="str">
        <f>+VLOOKUP(BD_Capas[[#This Row],[idcapa]],Capas[],2,0)</f>
        <v>turismo_-_destinos_zoologico</v>
      </c>
      <c r="C1630" s="39">
        <v>1</v>
      </c>
      <c r="D1630" s="38" t="s">
        <v>247</v>
      </c>
      <c r="E1630" s="20">
        <v>1</v>
      </c>
      <c r="F1630" s="21" t="e">
        <f>+[1]!BD_Capas[[#This Row],[descripcion_capa]]</f>
        <v>#VALUE!</v>
      </c>
      <c r="G1630" s="40">
        <v>7</v>
      </c>
      <c r="H1630" s="38" t="s">
        <v>906</v>
      </c>
      <c r="I1630" s="41" t="str">
        <f>BD_Capas[[#This Row],[idcapa]]&amp;"-"&amp;BD_Capas[[#This Row],[posición_capa]]</f>
        <v>292-0</v>
      </c>
      <c r="J1630" s="42">
        <v>0</v>
      </c>
    </row>
    <row r="1631" spans="1:10" x14ac:dyDescent="0.3">
      <c r="A1631" s="1" t="str">
        <f t="shared" ref="A1631:A1649" si="80">+A1630</f>
        <v>292</v>
      </c>
      <c r="B1631" t="str">
        <f>+VLOOKUP(BD_Capas[[#This Row],[idcapa]],Capas[],2,0)</f>
        <v>turismo_-_destinos_zoologico</v>
      </c>
      <c r="C1631" s="3">
        <v>2</v>
      </c>
      <c r="D1631" t="s">
        <v>55</v>
      </c>
      <c r="E1631" s="20"/>
      <c r="F1631" s="21"/>
      <c r="G1631" s="4"/>
      <c r="I1631" s="5"/>
      <c r="J1631" s="6"/>
    </row>
    <row r="1632" spans="1:10" x14ac:dyDescent="0.3">
      <c r="A1632" s="1" t="str">
        <f t="shared" si="80"/>
        <v>292</v>
      </c>
      <c r="B1632" t="str">
        <f>+VLOOKUP(BD_Capas[[#This Row],[idcapa]],Capas[],2,0)</f>
        <v>turismo_-_destinos_zoologico</v>
      </c>
      <c r="C1632" s="3">
        <v>3</v>
      </c>
      <c r="D1632" t="s">
        <v>248</v>
      </c>
      <c r="E1632" s="20"/>
      <c r="F1632" s="21"/>
      <c r="G1632" s="4"/>
      <c r="I1632" s="5"/>
      <c r="J1632" s="6"/>
    </row>
    <row r="1633" spans="1:10" x14ac:dyDescent="0.3">
      <c r="A1633" s="1" t="str">
        <f t="shared" si="80"/>
        <v>292</v>
      </c>
      <c r="B1633" t="str">
        <f>+VLOOKUP(BD_Capas[[#This Row],[idcapa]],Capas[],2,0)</f>
        <v>turismo_-_destinos_zoologico</v>
      </c>
      <c r="C1633" s="3">
        <v>4</v>
      </c>
      <c r="D1633" t="s">
        <v>249</v>
      </c>
      <c r="E1633" s="20"/>
      <c r="F1633" s="21"/>
      <c r="G1633" s="4"/>
      <c r="I1633" s="5"/>
      <c r="J1633" s="6"/>
    </row>
    <row r="1634" spans="1:10" x14ac:dyDescent="0.3">
      <c r="A1634" s="1" t="str">
        <f t="shared" si="80"/>
        <v>292</v>
      </c>
      <c r="B1634" t="str">
        <f>+VLOOKUP(BD_Capas[[#This Row],[idcapa]],Capas[],2,0)</f>
        <v>turismo_-_destinos_zoologico</v>
      </c>
      <c r="C1634" s="3">
        <v>5</v>
      </c>
      <c r="D1634" t="s">
        <v>250</v>
      </c>
      <c r="E1634" s="20">
        <v>1</v>
      </c>
      <c r="F1634" s="21" t="s">
        <v>650</v>
      </c>
      <c r="G1634" s="4">
        <v>3</v>
      </c>
      <c r="H1634" t="str">
        <f>+H1630&amp;" - Detalle"</f>
        <v>Turismo: Zoológico - Detalle</v>
      </c>
      <c r="I1634" s="28" t="str">
        <f>BD_Capas[[#This Row],[idcapa]]&amp;"-"&amp;BD_Capas[[#This Row],[posición_capa]]</f>
        <v>292-1</v>
      </c>
      <c r="J1634" s="29">
        <v>1</v>
      </c>
    </row>
    <row r="1635" spans="1:10" x14ac:dyDescent="0.3">
      <c r="A1635" s="1" t="str">
        <f t="shared" si="80"/>
        <v>292</v>
      </c>
      <c r="B1635" t="str">
        <f>+VLOOKUP(BD_Capas[[#This Row],[idcapa]],Capas[],2,0)</f>
        <v>turismo_-_destinos_zoologico</v>
      </c>
      <c r="C1635" s="3">
        <v>6</v>
      </c>
      <c r="D1635" t="s">
        <v>251</v>
      </c>
      <c r="E1635" s="20"/>
      <c r="F1635" s="21"/>
      <c r="G1635" s="4"/>
      <c r="I1635" s="5"/>
      <c r="J1635" s="6"/>
    </row>
    <row r="1636" spans="1:10" x14ac:dyDescent="0.3">
      <c r="A1636" s="1" t="str">
        <f t="shared" si="80"/>
        <v>292</v>
      </c>
      <c r="B1636" t="str">
        <f>+VLOOKUP(BD_Capas[[#This Row],[idcapa]],Capas[],2,0)</f>
        <v>turismo_-_destinos_zoologico</v>
      </c>
      <c r="C1636" s="3">
        <v>7</v>
      </c>
      <c r="D1636" t="s">
        <v>252</v>
      </c>
      <c r="E1636" s="20"/>
      <c r="F1636" s="21"/>
      <c r="G1636" s="4"/>
      <c r="I1636" s="5"/>
      <c r="J1636" s="6"/>
    </row>
    <row r="1637" spans="1:10" x14ac:dyDescent="0.3">
      <c r="A1637" s="1" t="str">
        <f t="shared" si="80"/>
        <v>292</v>
      </c>
      <c r="B1637" t="str">
        <f>+VLOOKUP(BD_Capas[[#This Row],[idcapa]],Capas[],2,0)</f>
        <v>turismo_-_destinos_zoologico</v>
      </c>
      <c r="C1637" s="3">
        <v>8</v>
      </c>
      <c r="D1637" t="s">
        <v>2</v>
      </c>
      <c r="E1637" s="20"/>
      <c r="F1637" s="21"/>
      <c r="G1637" s="4"/>
      <c r="I1637" s="5"/>
      <c r="J1637" s="6"/>
    </row>
    <row r="1638" spans="1:10" x14ac:dyDescent="0.3">
      <c r="A1638" s="1" t="str">
        <f t="shared" si="80"/>
        <v>292</v>
      </c>
      <c r="B1638" t="str">
        <f>+VLOOKUP(BD_Capas[[#This Row],[idcapa]],Capas[],2,0)</f>
        <v>turismo_-_destinos_zoologico</v>
      </c>
      <c r="C1638" s="3">
        <v>9</v>
      </c>
      <c r="D1638" t="s">
        <v>253</v>
      </c>
      <c r="E1638" s="20">
        <v>1</v>
      </c>
      <c r="F1638" s="21" t="s">
        <v>12</v>
      </c>
      <c r="G1638" s="4">
        <v>4</v>
      </c>
      <c r="I1638" s="5"/>
      <c r="J1638" s="6"/>
    </row>
    <row r="1639" spans="1:10" x14ac:dyDescent="0.3">
      <c r="A1639" s="1" t="str">
        <f t="shared" si="80"/>
        <v>292</v>
      </c>
      <c r="B1639" t="str">
        <f>+VLOOKUP(BD_Capas[[#This Row],[idcapa]],Capas[],2,0)</f>
        <v>turismo_-_destinos_zoologico</v>
      </c>
      <c r="C1639" s="3">
        <v>10</v>
      </c>
      <c r="D1639" t="s">
        <v>3</v>
      </c>
      <c r="E1639" s="20"/>
      <c r="F1639" s="21"/>
      <c r="G1639" s="4"/>
      <c r="I1639" s="5"/>
      <c r="J1639" s="6"/>
    </row>
    <row r="1640" spans="1:10" x14ac:dyDescent="0.3">
      <c r="A1640" s="1" t="str">
        <f t="shared" si="80"/>
        <v>292</v>
      </c>
      <c r="B1640" t="str">
        <f>+VLOOKUP(BD_Capas[[#This Row],[idcapa]],Capas[],2,0)</f>
        <v>turismo_-_destinos_zoologico</v>
      </c>
      <c r="C1640" s="3">
        <v>11</v>
      </c>
      <c r="D1640" t="s">
        <v>254</v>
      </c>
      <c r="E1640" s="20">
        <v>1</v>
      </c>
      <c r="F1640" s="21" t="s">
        <v>13</v>
      </c>
      <c r="G1640" s="4">
        <v>5</v>
      </c>
      <c r="I1640" s="5"/>
      <c r="J1640" s="6"/>
    </row>
    <row r="1641" spans="1:10" x14ac:dyDescent="0.3">
      <c r="A1641" s="1" t="str">
        <f t="shared" si="80"/>
        <v>292</v>
      </c>
      <c r="B1641" t="str">
        <f>+VLOOKUP(BD_Capas[[#This Row],[idcapa]],Capas[],2,0)</f>
        <v>turismo_-_destinos_zoologico</v>
      </c>
      <c r="C1641" s="3">
        <v>12</v>
      </c>
      <c r="D1641" t="s">
        <v>4</v>
      </c>
      <c r="E1641" s="20"/>
      <c r="F1641" s="21"/>
      <c r="G1641" s="4"/>
      <c r="I1641" s="5"/>
      <c r="J1641" s="6"/>
    </row>
    <row r="1642" spans="1:10" x14ac:dyDescent="0.3">
      <c r="A1642" s="1" t="str">
        <f t="shared" si="80"/>
        <v>292</v>
      </c>
      <c r="B1642" t="str">
        <f>+VLOOKUP(BD_Capas[[#This Row],[idcapa]],Capas[],2,0)</f>
        <v>turismo_-_destinos_zoologico</v>
      </c>
      <c r="C1642" s="3">
        <v>13</v>
      </c>
      <c r="D1642" t="s">
        <v>255</v>
      </c>
      <c r="E1642" s="20">
        <v>1</v>
      </c>
      <c r="F1642" s="21" t="s">
        <v>14</v>
      </c>
      <c r="G1642" s="4">
        <v>6</v>
      </c>
      <c r="I1642" s="5"/>
      <c r="J1642" s="6"/>
    </row>
    <row r="1643" spans="1:10" x14ac:dyDescent="0.3">
      <c r="A1643" s="1" t="str">
        <f t="shared" si="80"/>
        <v>292</v>
      </c>
      <c r="B1643" t="str">
        <f>+VLOOKUP(BD_Capas[[#This Row],[idcapa]],Capas[],2,0)</f>
        <v>turismo_-_destinos_zoologico</v>
      </c>
      <c r="C1643" s="3">
        <v>14</v>
      </c>
      <c r="D1643" t="s">
        <v>256</v>
      </c>
      <c r="E1643" s="20"/>
      <c r="F1643" s="21"/>
      <c r="G1643" s="4"/>
      <c r="I1643" s="5"/>
      <c r="J1643" s="6"/>
    </row>
    <row r="1644" spans="1:10" x14ac:dyDescent="0.3">
      <c r="A1644" s="1" t="str">
        <f t="shared" si="80"/>
        <v>292</v>
      </c>
      <c r="B1644" t="str">
        <f>+VLOOKUP(BD_Capas[[#This Row],[idcapa]],Capas[],2,0)</f>
        <v>turismo_-_destinos_zoologico</v>
      </c>
      <c r="C1644" s="3">
        <v>15</v>
      </c>
      <c r="D1644" t="s">
        <v>1</v>
      </c>
      <c r="E1644" s="20"/>
      <c r="F1644" s="21"/>
      <c r="G1644" s="4"/>
      <c r="I1644" s="28"/>
      <c r="J1644" s="29"/>
    </row>
    <row r="1645" spans="1:10" x14ac:dyDescent="0.3">
      <c r="A1645" s="1" t="str">
        <f t="shared" si="80"/>
        <v>292</v>
      </c>
      <c r="B1645" t="str">
        <f>+VLOOKUP(BD_Capas[[#This Row],[idcapa]],Capas[],2,0)</f>
        <v>turismo_-_destinos_zoologico</v>
      </c>
      <c r="C1645" s="3">
        <v>16</v>
      </c>
      <c r="D1645" t="s">
        <v>5</v>
      </c>
      <c r="E1645" s="20"/>
      <c r="F1645" s="21"/>
      <c r="G1645" s="4"/>
      <c r="I1645" s="28"/>
      <c r="J1645" s="29"/>
    </row>
    <row r="1646" spans="1:10" x14ac:dyDescent="0.3">
      <c r="A1646" s="1" t="str">
        <f t="shared" si="80"/>
        <v>292</v>
      </c>
      <c r="B1646" t="str">
        <f>+VLOOKUP(BD_Capas[[#This Row],[idcapa]],Capas[],2,0)</f>
        <v>turismo_-_destinos_zoologico</v>
      </c>
      <c r="C1646" s="3">
        <v>17</v>
      </c>
      <c r="D1646" t="s">
        <v>19</v>
      </c>
      <c r="E1646" s="20">
        <v>1</v>
      </c>
      <c r="F1646" s="21" t="s">
        <v>19</v>
      </c>
      <c r="G1646" s="4">
        <v>2</v>
      </c>
      <c r="I1646" s="28"/>
      <c r="J1646" s="29"/>
    </row>
    <row r="1647" spans="1:10" x14ac:dyDescent="0.3">
      <c r="A1647" s="1" t="str">
        <f t="shared" si="80"/>
        <v>292</v>
      </c>
      <c r="B1647" t="str">
        <f>+VLOOKUP(BD_Capas[[#This Row],[idcapa]],Capas[],2,0)</f>
        <v>turismo_-_destinos_zoologico</v>
      </c>
      <c r="C1647" s="3">
        <v>18</v>
      </c>
      <c r="D1647" t="s">
        <v>28</v>
      </c>
      <c r="E1647" s="20">
        <v>1</v>
      </c>
      <c r="F1647" s="21" t="s">
        <v>28</v>
      </c>
      <c r="G1647" s="4">
        <v>1</v>
      </c>
      <c r="I1647" s="28"/>
      <c r="J1647" s="29"/>
    </row>
    <row r="1648" spans="1:10" x14ac:dyDescent="0.3">
      <c r="A1648" s="1" t="str">
        <f t="shared" si="80"/>
        <v>292</v>
      </c>
      <c r="B1648" t="str">
        <f>+VLOOKUP(BD_Capas[[#This Row],[idcapa]],Capas[],2,0)</f>
        <v>turismo_-_destinos_zoologico</v>
      </c>
      <c r="C1648" s="3">
        <v>19</v>
      </c>
      <c r="D1648" t="s">
        <v>257</v>
      </c>
      <c r="E1648" s="20"/>
      <c r="F1648" s="21"/>
      <c r="G1648" s="4"/>
      <c r="I1648" s="28"/>
      <c r="J1648" s="29"/>
    </row>
    <row r="1649" spans="1:10" x14ac:dyDescent="0.3">
      <c r="A1649" s="1" t="str">
        <f t="shared" si="80"/>
        <v>292</v>
      </c>
      <c r="B1649" t="str">
        <f>+VLOOKUP(BD_Capas[[#This Row],[idcapa]],Capas[],2,0)</f>
        <v>turismo_-_destinos_zoologico</v>
      </c>
      <c r="C1649" s="3">
        <v>20</v>
      </c>
      <c r="D1649" t="s">
        <v>258</v>
      </c>
      <c r="E1649" s="20"/>
      <c r="F1649" s="21"/>
      <c r="G1649" s="4"/>
      <c r="I1649" s="28"/>
      <c r="J1649" s="29"/>
    </row>
    <row r="1650" spans="1:10" x14ac:dyDescent="0.3">
      <c r="A1650" s="37" t="s">
        <v>536</v>
      </c>
      <c r="B1650" s="38" t="str">
        <f>+VLOOKUP(BD_Capas[[#This Row],[idcapa]],Capas[],2,0)</f>
        <v>turismo_-_destinos_parque_tematico</v>
      </c>
      <c r="C1650" s="39">
        <v>1</v>
      </c>
      <c r="D1650" s="38" t="s">
        <v>247</v>
      </c>
      <c r="E1650" s="20">
        <v>1</v>
      </c>
      <c r="F1650" s="21" t="e">
        <f>+[1]!BD_Capas[[#This Row],[descripcion_capa]]</f>
        <v>#VALUE!</v>
      </c>
      <c r="G1650" s="40">
        <v>7</v>
      </c>
      <c r="H1650" s="38" t="s">
        <v>1631</v>
      </c>
      <c r="I1650" s="41" t="str">
        <f>BD_Capas[[#This Row],[idcapa]]&amp;"-"&amp;BD_Capas[[#This Row],[posición_capa]]</f>
        <v>293-0</v>
      </c>
      <c r="J1650" s="42">
        <v>0</v>
      </c>
    </row>
    <row r="1651" spans="1:10" x14ac:dyDescent="0.3">
      <c r="A1651" s="1" t="str">
        <f t="shared" ref="A1651:A1669" si="81">+A1650</f>
        <v>293</v>
      </c>
      <c r="B1651" t="str">
        <f>+VLOOKUP(BD_Capas[[#This Row],[idcapa]],Capas[],2,0)</f>
        <v>turismo_-_destinos_parque_tematico</v>
      </c>
      <c r="C1651" s="3">
        <v>2</v>
      </c>
      <c r="D1651" t="s">
        <v>55</v>
      </c>
      <c r="E1651" s="20"/>
      <c r="F1651" s="21"/>
      <c r="G1651" s="4"/>
      <c r="I1651" s="5"/>
      <c r="J1651" s="6"/>
    </row>
    <row r="1652" spans="1:10" x14ac:dyDescent="0.3">
      <c r="A1652" s="1" t="str">
        <f t="shared" si="81"/>
        <v>293</v>
      </c>
      <c r="B1652" t="str">
        <f>+VLOOKUP(BD_Capas[[#This Row],[idcapa]],Capas[],2,0)</f>
        <v>turismo_-_destinos_parque_tematico</v>
      </c>
      <c r="C1652" s="3">
        <v>3</v>
      </c>
      <c r="D1652" t="s">
        <v>248</v>
      </c>
      <c r="E1652" s="20"/>
      <c r="F1652" s="21"/>
      <c r="G1652" s="4"/>
      <c r="I1652" s="5"/>
      <c r="J1652" s="6"/>
    </row>
    <row r="1653" spans="1:10" x14ac:dyDescent="0.3">
      <c r="A1653" s="1" t="str">
        <f t="shared" si="81"/>
        <v>293</v>
      </c>
      <c r="B1653" t="str">
        <f>+VLOOKUP(BD_Capas[[#This Row],[idcapa]],Capas[],2,0)</f>
        <v>turismo_-_destinos_parque_tematico</v>
      </c>
      <c r="C1653" s="3">
        <v>4</v>
      </c>
      <c r="D1653" t="s">
        <v>249</v>
      </c>
      <c r="E1653" s="20"/>
      <c r="F1653" s="21"/>
      <c r="G1653" s="4"/>
      <c r="I1653" s="5"/>
      <c r="J1653" s="6"/>
    </row>
    <row r="1654" spans="1:10" x14ac:dyDescent="0.3">
      <c r="A1654" s="1" t="str">
        <f t="shared" si="81"/>
        <v>293</v>
      </c>
      <c r="B1654" t="str">
        <f>+VLOOKUP(BD_Capas[[#This Row],[idcapa]],Capas[],2,0)</f>
        <v>turismo_-_destinos_parque_tematico</v>
      </c>
      <c r="C1654" s="3">
        <v>5</v>
      </c>
      <c r="D1654" t="s">
        <v>250</v>
      </c>
      <c r="E1654" s="20">
        <v>1</v>
      </c>
      <c r="F1654" s="21" t="s">
        <v>650</v>
      </c>
      <c r="G1654" s="4">
        <v>3</v>
      </c>
      <c r="H1654" t="str">
        <f>+H1650&amp;" - Detalle"</f>
        <v>Turismo: Parque Temático - Detalle</v>
      </c>
      <c r="I1654" s="28" t="str">
        <f>BD_Capas[[#This Row],[idcapa]]&amp;"-"&amp;BD_Capas[[#This Row],[posición_capa]]</f>
        <v>293-1</v>
      </c>
      <c r="J1654" s="29">
        <v>1</v>
      </c>
    </row>
    <row r="1655" spans="1:10" x14ac:dyDescent="0.3">
      <c r="A1655" s="1" t="str">
        <f t="shared" si="81"/>
        <v>293</v>
      </c>
      <c r="B1655" t="str">
        <f>+VLOOKUP(BD_Capas[[#This Row],[idcapa]],Capas[],2,0)</f>
        <v>turismo_-_destinos_parque_tematico</v>
      </c>
      <c r="C1655" s="3">
        <v>6</v>
      </c>
      <c r="D1655" t="s">
        <v>251</v>
      </c>
      <c r="E1655" s="20"/>
      <c r="F1655" s="21"/>
      <c r="G1655" s="4"/>
      <c r="I1655" s="5"/>
      <c r="J1655" s="6"/>
    </row>
    <row r="1656" spans="1:10" x14ac:dyDescent="0.3">
      <c r="A1656" s="1" t="str">
        <f t="shared" si="81"/>
        <v>293</v>
      </c>
      <c r="B1656" t="str">
        <f>+VLOOKUP(BD_Capas[[#This Row],[idcapa]],Capas[],2,0)</f>
        <v>turismo_-_destinos_parque_tematico</v>
      </c>
      <c r="C1656" s="3">
        <v>7</v>
      </c>
      <c r="D1656" t="s">
        <v>252</v>
      </c>
      <c r="E1656" s="20"/>
      <c r="F1656" s="21"/>
      <c r="G1656" s="4"/>
      <c r="I1656" s="5"/>
      <c r="J1656" s="6"/>
    </row>
    <row r="1657" spans="1:10" x14ac:dyDescent="0.3">
      <c r="A1657" s="1" t="str">
        <f t="shared" si="81"/>
        <v>293</v>
      </c>
      <c r="B1657" t="str">
        <f>+VLOOKUP(BD_Capas[[#This Row],[idcapa]],Capas[],2,0)</f>
        <v>turismo_-_destinos_parque_tematico</v>
      </c>
      <c r="C1657" s="3">
        <v>8</v>
      </c>
      <c r="D1657" t="s">
        <v>2</v>
      </c>
      <c r="E1657" s="20"/>
      <c r="F1657" s="21"/>
      <c r="G1657" s="4"/>
      <c r="I1657" s="5"/>
      <c r="J1657" s="6"/>
    </row>
    <row r="1658" spans="1:10" x14ac:dyDescent="0.3">
      <c r="A1658" s="1" t="str">
        <f t="shared" si="81"/>
        <v>293</v>
      </c>
      <c r="B1658" t="str">
        <f>+VLOOKUP(BD_Capas[[#This Row],[idcapa]],Capas[],2,0)</f>
        <v>turismo_-_destinos_parque_tematico</v>
      </c>
      <c r="C1658" s="3">
        <v>9</v>
      </c>
      <c r="D1658" t="s">
        <v>253</v>
      </c>
      <c r="E1658" s="20">
        <v>1</v>
      </c>
      <c r="F1658" s="21" t="s">
        <v>12</v>
      </c>
      <c r="G1658" s="4">
        <v>4</v>
      </c>
      <c r="I1658" s="5"/>
      <c r="J1658" s="6"/>
    </row>
    <row r="1659" spans="1:10" x14ac:dyDescent="0.3">
      <c r="A1659" s="1" t="str">
        <f t="shared" si="81"/>
        <v>293</v>
      </c>
      <c r="B1659" t="str">
        <f>+VLOOKUP(BD_Capas[[#This Row],[idcapa]],Capas[],2,0)</f>
        <v>turismo_-_destinos_parque_tematico</v>
      </c>
      <c r="C1659" s="3">
        <v>10</v>
      </c>
      <c r="D1659" t="s">
        <v>3</v>
      </c>
      <c r="E1659" s="20"/>
      <c r="F1659" s="21"/>
      <c r="G1659" s="4"/>
      <c r="I1659" s="5"/>
      <c r="J1659" s="6"/>
    </row>
    <row r="1660" spans="1:10" x14ac:dyDescent="0.3">
      <c r="A1660" s="1" t="str">
        <f t="shared" si="81"/>
        <v>293</v>
      </c>
      <c r="B1660" t="str">
        <f>+VLOOKUP(BD_Capas[[#This Row],[idcapa]],Capas[],2,0)</f>
        <v>turismo_-_destinos_parque_tematico</v>
      </c>
      <c r="C1660" s="3">
        <v>11</v>
      </c>
      <c r="D1660" t="s">
        <v>254</v>
      </c>
      <c r="E1660" s="20">
        <v>1</v>
      </c>
      <c r="F1660" s="21" t="s">
        <v>13</v>
      </c>
      <c r="G1660" s="4">
        <v>5</v>
      </c>
      <c r="I1660" s="5"/>
      <c r="J1660" s="6"/>
    </row>
    <row r="1661" spans="1:10" x14ac:dyDescent="0.3">
      <c r="A1661" s="1" t="str">
        <f t="shared" si="81"/>
        <v>293</v>
      </c>
      <c r="B1661" t="str">
        <f>+VLOOKUP(BD_Capas[[#This Row],[idcapa]],Capas[],2,0)</f>
        <v>turismo_-_destinos_parque_tematico</v>
      </c>
      <c r="C1661" s="3">
        <v>12</v>
      </c>
      <c r="D1661" t="s">
        <v>4</v>
      </c>
      <c r="E1661" s="20"/>
      <c r="F1661" s="21"/>
      <c r="G1661" s="4"/>
      <c r="I1661" s="5"/>
      <c r="J1661" s="6"/>
    </row>
    <row r="1662" spans="1:10" x14ac:dyDescent="0.3">
      <c r="A1662" s="1" t="str">
        <f t="shared" si="81"/>
        <v>293</v>
      </c>
      <c r="B1662" t="str">
        <f>+VLOOKUP(BD_Capas[[#This Row],[idcapa]],Capas[],2,0)</f>
        <v>turismo_-_destinos_parque_tematico</v>
      </c>
      <c r="C1662" s="3">
        <v>13</v>
      </c>
      <c r="D1662" t="s">
        <v>255</v>
      </c>
      <c r="E1662" s="20">
        <v>1</v>
      </c>
      <c r="F1662" s="21" t="s">
        <v>14</v>
      </c>
      <c r="G1662" s="4">
        <v>6</v>
      </c>
      <c r="I1662" s="5"/>
      <c r="J1662" s="6"/>
    </row>
    <row r="1663" spans="1:10" x14ac:dyDescent="0.3">
      <c r="A1663" s="1" t="str">
        <f t="shared" si="81"/>
        <v>293</v>
      </c>
      <c r="B1663" t="str">
        <f>+VLOOKUP(BD_Capas[[#This Row],[idcapa]],Capas[],2,0)</f>
        <v>turismo_-_destinos_parque_tematico</v>
      </c>
      <c r="C1663" s="3">
        <v>14</v>
      </c>
      <c r="D1663" t="s">
        <v>256</v>
      </c>
      <c r="E1663" s="20"/>
      <c r="F1663" s="21"/>
      <c r="G1663" s="4"/>
      <c r="I1663" s="5"/>
      <c r="J1663" s="6"/>
    </row>
    <row r="1664" spans="1:10" x14ac:dyDescent="0.3">
      <c r="A1664" s="1" t="str">
        <f t="shared" si="81"/>
        <v>293</v>
      </c>
      <c r="B1664" t="str">
        <f>+VLOOKUP(BD_Capas[[#This Row],[idcapa]],Capas[],2,0)</f>
        <v>turismo_-_destinos_parque_tematico</v>
      </c>
      <c r="C1664" s="3">
        <v>15</v>
      </c>
      <c r="D1664" t="s">
        <v>1</v>
      </c>
      <c r="E1664" s="20"/>
      <c r="F1664" s="21"/>
      <c r="G1664" s="4"/>
      <c r="I1664" s="28"/>
      <c r="J1664" s="29"/>
    </row>
    <row r="1665" spans="1:10" x14ac:dyDescent="0.3">
      <c r="A1665" s="1" t="str">
        <f t="shared" si="81"/>
        <v>293</v>
      </c>
      <c r="B1665" t="str">
        <f>+VLOOKUP(BD_Capas[[#This Row],[idcapa]],Capas[],2,0)</f>
        <v>turismo_-_destinos_parque_tematico</v>
      </c>
      <c r="C1665" s="3">
        <v>16</v>
      </c>
      <c r="D1665" t="s">
        <v>5</v>
      </c>
      <c r="E1665" s="20"/>
      <c r="F1665" s="21"/>
      <c r="G1665" s="4"/>
      <c r="I1665" s="28"/>
      <c r="J1665" s="29"/>
    </row>
    <row r="1666" spans="1:10" x14ac:dyDescent="0.3">
      <c r="A1666" s="1" t="str">
        <f t="shared" si="81"/>
        <v>293</v>
      </c>
      <c r="B1666" t="str">
        <f>+VLOOKUP(BD_Capas[[#This Row],[idcapa]],Capas[],2,0)</f>
        <v>turismo_-_destinos_parque_tematico</v>
      </c>
      <c r="C1666" s="3">
        <v>17</v>
      </c>
      <c r="D1666" t="s">
        <v>19</v>
      </c>
      <c r="E1666" s="20">
        <v>1</v>
      </c>
      <c r="F1666" s="21" t="s">
        <v>19</v>
      </c>
      <c r="G1666" s="4">
        <v>2</v>
      </c>
      <c r="I1666" s="28"/>
      <c r="J1666" s="29"/>
    </row>
    <row r="1667" spans="1:10" x14ac:dyDescent="0.3">
      <c r="A1667" s="1" t="str">
        <f t="shared" si="81"/>
        <v>293</v>
      </c>
      <c r="B1667" t="str">
        <f>+VLOOKUP(BD_Capas[[#This Row],[idcapa]],Capas[],2,0)</f>
        <v>turismo_-_destinos_parque_tematico</v>
      </c>
      <c r="C1667" s="3">
        <v>18</v>
      </c>
      <c r="D1667" t="s">
        <v>28</v>
      </c>
      <c r="E1667" s="20">
        <v>1</v>
      </c>
      <c r="F1667" s="21" t="s">
        <v>28</v>
      </c>
      <c r="G1667" s="4">
        <v>1</v>
      </c>
      <c r="I1667" s="28"/>
      <c r="J1667" s="29"/>
    </row>
    <row r="1668" spans="1:10" x14ac:dyDescent="0.3">
      <c r="A1668" s="1" t="str">
        <f t="shared" si="81"/>
        <v>293</v>
      </c>
      <c r="B1668" t="str">
        <f>+VLOOKUP(BD_Capas[[#This Row],[idcapa]],Capas[],2,0)</f>
        <v>turismo_-_destinos_parque_tematico</v>
      </c>
      <c r="C1668" s="3">
        <v>19</v>
      </c>
      <c r="D1668" t="s">
        <v>257</v>
      </c>
      <c r="E1668" s="20"/>
      <c r="F1668" s="21"/>
      <c r="G1668" s="4"/>
      <c r="I1668" s="28"/>
      <c r="J1668" s="29"/>
    </row>
    <row r="1669" spans="1:10" x14ac:dyDescent="0.3">
      <c r="A1669" s="1" t="str">
        <f t="shared" si="81"/>
        <v>293</v>
      </c>
      <c r="B1669" t="str">
        <f>+VLOOKUP(BD_Capas[[#This Row],[idcapa]],Capas[],2,0)</f>
        <v>turismo_-_destinos_parque_tematico</v>
      </c>
      <c r="C1669" s="3">
        <v>20</v>
      </c>
      <c r="D1669" t="s">
        <v>258</v>
      </c>
      <c r="E1669" s="20"/>
      <c r="F1669" s="21"/>
      <c r="G1669" s="4"/>
      <c r="I1669" s="28"/>
      <c r="J1669" s="29"/>
    </row>
    <row r="1670" spans="1:10" x14ac:dyDescent="0.3">
      <c r="A1670" s="37" t="s">
        <v>543</v>
      </c>
      <c r="B1670" s="38" t="str">
        <f>+VLOOKUP(BD_Capas[[#This Row],[idcapa]],Capas[],2,0)</f>
        <v>turismo_-_destinos_cruce_de_camino</v>
      </c>
      <c r="C1670" s="39">
        <v>1</v>
      </c>
      <c r="D1670" s="38" t="s">
        <v>247</v>
      </c>
      <c r="E1670" s="20">
        <v>1</v>
      </c>
      <c r="F1670" s="21" t="e">
        <f>+[1]!BD_Capas[[#This Row],[descripcion_capa]]</f>
        <v>#VALUE!</v>
      </c>
      <c r="G1670" s="40">
        <v>7</v>
      </c>
      <c r="H1670" s="38" t="s">
        <v>1632</v>
      </c>
      <c r="I1670" s="41" t="str">
        <f>BD_Capas[[#This Row],[idcapa]]&amp;"-"&amp;BD_Capas[[#This Row],[posición_capa]]</f>
        <v>301-0</v>
      </c>
      <c r="J1670" s="42">
        <v>0</v>
      </c>
    </row>
    <row r="1671" spans="1:10" x14ac:dyDescent="0.3">
      <c r="A1671" s="1" t="str">
        <f t="shared" ref="A1671:A1689" si="82">+A1670</f>
        <v>301</v>
      </c>
      <c r="B1671" t="str">
        <f>+VLOOKUP(BD_Capas[[#This Row],[idcapa]],Capas[],2,0)</f>
        <v>turismo_-_destinos_cruce_de_camino</v>
      </c>
      <c r="C1671" s="3">
        <v>2</v>
      </c>
      <c r="D1671" t="s">
        <v>55</v>
      </c>
      <c r="E1671" s="20"/>
      <c r="F1671" s="21"/>
      <c r="G1671" s="4"/>
      <c r="I1671" s="5"/>
      <c r="J1671" s="6"/>
    </row>
    <row r="1672" spans="1:10" x14ac:dyDescent="0.3">
      <c r="A1672" s="1" t="str">
        <f t="shared" si="82"/>
        <v>301</v>
      </c>
      <c r="B1672" t="str">
        <f>+VLOOKUP(BD_Capas[[#This Row],[idcapa]],Capas[],2,0)</f>
        <v>turismo_-_destinos_cruce_de_camino</v>
      </c>
      <c r="C1672" s="3">
        <v>3</v>
      </c>
      <c r="D1672" t="s">
        <v>248</v>
      </c>
      <c r="E1672" s="20"/>
      <c r="F1672" s="21"/>
      <c r="G1672" s="4"/>
      <c r="I1672" s="5"/>
      <c r="J1672" s="6"/>
    </row>
    <row r="1673" spans="1:10" x14ac:dyDescent="0.3">
      <c r="A1673" s="1" t="str">
        <f t="shared" si="82"/>
        <v>301</v>
      </c>
      <c r="B1673" t="str">
        <f>+VLOOKUP(BD_Capas[[#This Row],[idcapa]],Capas[],2,0)</f>
        <v>turismo_-_destinos_cruce_de_camino</v>
      </c>
      <c r="C1673" s="3">
        <v>4</v>
      </c>
      <c r="D1673" t="s">
        <v>249</v>
      </c>
      <c r="E1673" s="20"/>
      <c r="F1673" s="21"/>
      <c r="G1673" s="4"/>
      <c r="I1673" s="5"/>
      <c r="J1673" s="6"/>
    </row>
    <row r="1674" spans="1:10" x14ac:dyDescent="0.3">
      <c r="A1674" s="1" t="str">
        <f t="shared" si="82"/>
        <v>301</v>
      </c>
      <c r="B1674" t="str">
        <f>+VLOOKUP(BD_Capas[[#This Row],[idcapa]],Capas[],2,0)</f>
        <v>turismo_-_destinos_cruce_de_camino</v>
      </c>
      <c r="C1674" s="3">
        <v>5</v>
      </c>
      <c r="D1674" t="s">
        <v>250</v>
      </c>
      <c r="E1674" s="20">
        <v>1</v>
      </c>
      <c r="F1674" s="21" t="s">
        <v>650</v>
      </c>
      <c r="G1674" s="4">
        <v>3</v>
      </c>
      <c r="H1674" t="str">
        <f>+H1670&amp;" - Detalle"</f>
        <v>Turismo: Cruce Camino - Detalle</v>
      </c>
      <c r="I1674" s="28" t="str">
        <f>BD_Capas[[#This Row],[idcapa]]&amp;"-"&amp;BD_Capas[[#This Row],[posición_capa]]</f>
        <v>301-1</v>
      </c>
      <c r="J1674" s="29">
        <v>1</v>
      </c>
    </row>
    <row r="1675" spans="1:10" x14ac:dyDescent="0.3">
      <c r="A1675" s="1" t="str">
        <f t="shared" si="82"/>
        <v>301</v>
      </c>
      <c r="B1675" t="str">
        <f>+VLOOKUP(BD_Capas[[#This Row],[idcapa]],Capas[],2,0)</f>
        <v>turismo_-_destinos_cruce_de_camino</v>
      </c>
      <c r="C1675" s="3">
        <v>6</v>
      </c>
      <c r="D1675" t="s">
        <v>251</v>
      </c>
      <c r="E1675" s="20"/>
      <c r="F1675" s="21"/>
      <c r="G1675" s="4"/>
      <c r="I1675" s="5"/>
      <c r="J1675" s="6"/>
    </row>
    <row r="1676" spans="1:10" x14ac:dyDescent="0.3">
      <c r="A1676" s="1" t="str">
        <f t="shared" si="82"/>
        <v>301</v>
      </c>
      <c r="B1676" t="str">
        <f>+VLOOKUP(BD_Capas[[#This Row],[idcapa]],Capas[],2,0)</f>
        <v>turismo_-_destinos_cruce_de_camino</v>
      </c>
      <c r="C1676" s="3">
        <v>7</v>
      </c>
      <c r="D1676" t="s">
        <v>252</v>
      </c>
      <c r="E1676" s="20"/>
      <c r="F1676" s="21"/>
      <c r="G1676" s="4"/>
      <c r="I1676" s="5"/>
      <c r="J1676" s="6"/>
    </row>
    <row r="1677" spans="1:10" x14ac:dyDescent="0.3">
      <c r="A1677" s="1" t="str">
        <f t="shared" si="82"/>
        <v>301</v>
      </c>
      <c r="B1677" t="str">
        <f>+VLOOKUP(BD_Capas[[#This Row],[idcapa]],Capas[],2,0)</f>
        <v>turismo_-_destinos_cruce_de_camino</v>
      </c>
      <c r="C1677" s="3">
        <v>8</v>
      </c>
      <c r="D1677" t="s">
        <v>2</v>
      </c>
      <c r="E1677" s="20"/>
      <c r="F1677" s="21"/>
      <c r="G1677" s="4"/>
      <c r="I1677" s="5"/>
      <c r="J1677" s="6"/>
    </row>
    <row r="1678" spans="1:10" x14ac:dyDescent="0.3">
      <c r="A1678" s="1" t="str">
        <f t="shared" si="82"/>
        <v>301</v>
      </c>
      <c r="B1678" t="str">
        <f>+VLOOKUP(BD_Capas[[#This Row],[idcapa]],Capas[],2,0)</f>
        <v>turismo_-_destinos_cruce_de_camino</v>
      </c>
      <c r="C1678" s="3">
        <v>9</v>
      </c>
      <c r="D1678" t="s">
        <v>253</v>
      </c>
      <c r="E1678" s="20">
        <v>1</v>
      </c>
      <c r="F1678" s="21" t="s">
        <v>12</v>
      </c>
      <c r="G1678" s="4">
        <v>4</v>
      </c>
      <c r="I1678" s="5"/>
      <c r="J1678" s="6"/>
    </row>
    <row r="1679" spans="1:10" x14ac:dyDescent="0.3">
      <c r="A1679" s="1" t="str">
        <f t="shared" si="82"/>
        <v>301</v>
      </c>
      <c r="B1679" t="str">
        <f>+VLOOKUP(BD_Capas[[#This Row],[idcapa]],Capas[],2,0)</f>
        <v>turismo_-_destinos_cruce_de_camino</v>
      </c>
      <c r="C1679" s="3">
        <v>10</v>
      </c>
      <c r="D1679" t="s">
        <v>3</v>
      </c>
      <c r="E1679" s="20"/>
      <c r="F1679" s="21"/>
      <c r="G1679" s="4"/>
      <c r="I1679" s="5"/>
      <c r="J1679" s="6"/>
    </row>
    <row r="1680" spans="1:10" x14ac:dyDescent="0.3">
      <c r="A1680" s="1" t="str">
        <f t="shared" si="82"/>
        <v>301</v>
      </c>
      <c r="B1680" t="str">
        <f>+VLOOKUP(BD_Capas[[#This Row],[idcapa]],Capas[],2,0)</f>
        <v>turismo_-_destinos_cruce_de_camino</v>
      </c>
      <c r="C1680" s="3">
        <v>11</v>
      </c>
      <c r="D1680" t="s">
        <v>254</v>
      </c>
      <c r="E1680" s="20">
        <v>1</v>
      </c>
      <c r="F1680" s="21" t="s">
        <v>13</v>
      </c>
      <c r="G1680" s="4">
        <v>5</v>
      </c>
      <c r="I1680" s="5"/>
      <c r="J1680" s="6"/>
    </row>
    <row r="1681" spans="1:10" x14ac:dyDescent="0.3">
      <c r="A1681" s="1" t="str">
        <f t="shared" si="82"/>
        <v>301</v>
      </c>
      <c r="B1681" t="str">
        <f>+VLOOKUP(BD_Capas[[#This Row],[idcapa]],Capas[],2,0)</f>
        <v>turismo_-_destinos_cruce_de_camino</v>
      </c>
      <c r="C1681" s="3">
        <v>12</v>
      </c>
      <c r="D1681" t="s">
        <v>4</v>
      </c>
      <c r="E1681" s="20"/>
      <c r="F1681" s="21"/>
      <c r="G1681" s="4"/>
      <c r="I1681" s="5"/>
      <c r="J1681" s="6"/>
    </row>
    <row r="1682" spans="1:10" x14ac:dyDescent="0.3">
      <c r="A1682" s="1" t="str">
        <f t="shared" si="82"/>
        <v>301</v>
      </c>
      <c r="B1682" t="str">
        <f>+VLOOKUP(BD_Capas[[#This Row],[idcapa]],Capas[],2,0)</f>
        <v>turismo_-_destinos_cruce_de_camino</v>
      </c>
      <c r="C1682" s="3">
        <v>13</v>
      </c>
      <c r="D1682" t="s">
        <v>255</v>
      </c>
      <c r="E1682" s="20">
        <v>1</v>
      </c>
      <c r="F1682" s="21" t="s">
        <v>14</v>
      </c>
      <c r="G1682" s="4">
        <v>6</v>
      </c>
      <c r="I1682" s="5"/>
      <c r="J1682" s="6"/>
    </row>
    <row r="1683" spans="1:10" x14ac:dyDescent="0.3">
      <c r="A1683" s="1" t="str">
        <f t="shared" si="82"/>
        <v>301</v>
      </c>
      <c r="B1683" t="str">
        <f>+VLOOKUP(BD_Capas[[#This Row],[idcapa]],Capas[],2,0)</f>
        <v>turismo_-_destinos_cruce_de_camino</v>
      </c>
      <c r="C1683" s="3">
        <v>14</v>
      </c>
      <c r="D1683" t="s">
        <v>256</v>
      </c>
      <c r="E1683" s="20"/>
      <c r="F1683" s="21"/>
      <c r="G1683" s="4"/>
      <c r="I1683" s="5"/>
      <c r="J1683" s="6"/>
    </row>
    <row r="1684" spans="1:10" x14ac:dyDescent="0.3">
      <c r="A1684" s="1" t="str">
        <f t="shared" si="82"/>
        <v>301</v>
      </c>
      <c r="B1684" t="str">
        <f>+VLOOKUP(BD_Capas[[#This Row],[idcapa]],Capas[],2,0)</f>
        <v>turismo_-_destinos_cruce_de_camino</v>
      </c>
      <c r="C1684" s="3">
        <v>15</v>
      </c>
      <c r="D1684" t="s">
        <v>1</v>
      </c>
      <c r="E1684" s="20"/>
      <c r="F1684" s="21"/>
      <c r="G1684" s="4"/>
      <c r="I1684" s="28"/>
      <c r="J1684" s="29"/>
    </row>
    <row r="1685" spans="1:10" x14ac:dyDescent="0.3">
      <c r="A1685" s="1" t="str">
        <f t="shared" si="82"/>
        <v>301</v>
      </c>
      <c r="B1685" t="str">
        <f>+VLOOKUP(BD_Capas[[#This Row],[idcapa]],Capas[],2,0)</f>
        <v>turismo_-_destinos_cruce_de_camino</v>
      </c>
      <c r="C1685" s="3">
        <v>16</v>
      </c>
      <c r="D1685" t="s">
        <v>5</v>
      </c>
      <c r="E1685" s="20"/>
      <c r="F1685" s="21"/>
      <c r="G1685" s="4"/>
      <c r="I1685" s="28"/>
      <c r="J1685" s="29"/>
    </row>
    <row r="1686" spans="1:10" x14ac:dyDescent="0.3">
      <c r="A1686" s="1" t="str">
        <f t="shared" si="82"/>
        <v>301</v>
      </c>
      <c r="B1686" t="str">
        <f>+VLOOKUP(BD_Capas[[#This Row],[idcapa]],Capas[],2,0)</f>
        <v>turismo_-_destinos_cruce_de_camino</v>
      </c>
      <c r="C1686" s="3">
        <v>17</v>
      </c>
      <c r="D1686" t="s">
        <v>19</v>
      </c>
      <c r="E1686" s="20">
        <v>1</v>
      </c>
      <c r="F1686" s="21" t="s">
        <v>19</v>
      </c>
      <c r="G1686" s="4">
        <v>2</v>
      </c>
      <c r="I1686" s="28"/>
      <c r="J1686" s="29"/>
    </row>
    <row r="1687" spans="1:10" x14ac:dyDescent="0.3">
      <c r="A1687" s="1" t="str">
        <f t="shared" si="82"/>
        <v>301</v>
      </c>
      <c r="B1687" t="str">
        <f>+VLOOKUP(BD_Capas[[#This Row],[idcapa]],Capas[],2,0)</f>
        <v>turismo_-_destinos_cruce_de_camino</v>
      </c>
      <c r="C1687" s="3">
        <v>18</v>
      </c>
      <c r="D1687" t="s">
        <v>28</v>
      </c>
      <c r="E1687" s="20">
        <v>1</v>
      </c>
      <c r="F1687" s="21" t="s">
        <v>28</v>
      </c>
      <c r="G1687" s="4">
        <v>1</v>
      </c>
      <c r="I1687" s="28"/>
      <c r="J1687" s="29"/>
    </row>
    <row r="1688" spans="1:10" x14ac:dyDescent="0.3">
      <c r="A1688" s="1" t="str">
        <f t="shared" si="82"/>
        <v>301</v>
      </c>
      <c r="B1688" t="str">
        <f>+VLOOKUP(BD_Capas[[#This Row],[idcapa]],Capas[],2,0)</f>
        <v>turismo_-_destinos_cruce_de_camino</v>
      </c>
      <c r="C1688" s="3">
        <v>19</v>
      </c>
      <c r="D1688" t="s">
        <v>257</v>
      </c>
      <c r="E1688" s="20"/>
      <c r="F1688" s="21"/>
      <c r="G1688" s="4"/>
      <c r="I1688" s="28"/>
      <c r="J1688" s="29"/>
    </row>
    <row r="1689" spans="1:10" x14ac:dyDescent="0.3">
      <c r="A1689" s="1" t="str">
        <f t="shared" si="82"/>
        <v>301</v>
      </c>
      <c r="B1689" t="str">
        <f>+VLOOKUP(BD_Capas[[#This Row],[idcapa]],Capas[],2,0)</f>
        <v>turismo_-_destinos_cruce_de_camino</v>
      </c>
      <c r="C1689" s="3">
        <v>20</v>
      </c>
      <c r="D1689" t="s">
        <v>258</v>
      </c>
      <c r="E1689" s="20"/>
      <c r="F1689" s="21"/>
      <c r="G1689" s="4"/>
      <c r="I1689" s="28"/>
      <c r="J1689" s="29"/>
    </row>
    <row r="1690" spans="1:10" x14ac:dyDescent="0.3">
      <c r="A1690" s="37" t="s">
        <v>545</v>
      </c>
      <c r="B1690" s="38" t="str">
        <f>+VLOOKUP(BD_Capas[[#This Row],[idcapa]],Capas[],2,0)</f>
        <v>turismo_-_destinos_castillo</v>
      </c>
      <c r="C1690" s="39">
        <v>1</v>
      </c>
      <c r="D1690" s="38" t="s">
        <v>247</v>
      </c>
      <c r="E1690" s="20">
        <v>1</v>
      </c>
      <c r="F1690" s="21" t="e">
        <f>+[1]!BD_Capas[[#This Row],[descripcion_capa]]</f>
        <v>#VALUE!</v>
      </c>
      <c r="G1690" s="40">
        <v>7</v>
      </c>
      <c r="H1690" s="38" t="s">
        <v>905</v>
      </c>
      <c r="I1690" s="41" t="str">
        <f>BD_Capas[[#This Row],[idcapa]]&amp;"-"&amp;BD_Capas[[#This Row],[posición_capa]]</f>
        <v>303-0</v>
      </c>
      <c r="J1690" s="42">
        <v>0</v>
      </c>
    </row>
    <row r="1691" spans="1:10" x14ac:dyDescent="0.3">
      <c r="A1691" s="1" t="str">
        <f t="shared" ref="A1691:A1709" si="83">+A1690</f>
        <v>303</v>
      </c>
      <c r="B1691" t="str">
        <f>+VLOOKUP(BD_Capas[[#This Row],[idcapa]],Capas[],2,0)</f>
        <v>turismo_-_destinos_castillo</v>
      </c>
      <c r="C1691" s="3">
        <v>2</v>
      </c>
      <c r="D1691" t="s">
        <v>55</v>
      </c>
      <c r="E1691" s="20"/>
      <c r="F1691" s="21"/>
      <c r="G1691" s="4"/>
      <c r="I1691" s="5"/>
      <c r="J1691" s="6"/>
    </row>
    <row r="1692" spans="1:10" x14ac:dyDescent="0.3">
      <c r="A1692" s="1" t="str">
        <f t="shared" si="83"/>
        <v>303</v>
      </c>
      <c r="B1692" t="str">
        <f>+VLOOKUP(BD_Capas[[#This Row],[idcapa]],Capas[],2,0)</f>
        <v>turismo_-_destinos_castillo</v>
      </c>
      <c r="C1692" s="3">
        <v>3</v>
      </c>
      <c r="D1692" t="s">
        <v>248</v>
      </c>
      <c r="E1692" s="20"/>
      <c r="F1692" s="21"/>
      <c r="G1692" s="4"/>
      <c r="I1692" s="5"/>
      <c r="J1692" s="6"/>
    </row>
    <row r="1693" spans="1:10" x14ac:dyDescent="0.3">
      <c r="A1693" s="1" t="str">
        <f t="shared" si="83"/>
        <v>303</v>
      </c>
      <c r="B1693" t="str">
        <f>+VLOOKUP(BD_Capas[[#This Row],[idcapa]],Capas[],2,0)</f>
        <v>turismo_-_destinos_castillo</v>
      </c>
      <c r="C1693" s="3">
        <v>4</v>
      </c>
      <c r="D1693" t="s">
        <v>249</v>
      </c>
      <c r="E1693" s="20"/>
      <c r="F1693" s="21"/>
      <c r="G1693" s="4"/>
      <c r="I1693" s="5"/>
      <c r="J1693" s="6"/>
    </row>
    <row r="1694" spans="1:10" x14ac:dyDescent="0.3">
      <c r="A1694" s="1" t="str">
        <f t="shared" si="83"/>
        <v>303</v>
      </c>
      <c r="B1694" t="str">
        <f>+VLOOKUP(BD_Capas[[#This Row],[idcapa]],Capas[],2,0)</f>
        <v>turismo_-_destinos_castillo</v>
      </c>
      <c r="C1694" s="3">
        <v>5</v>
      </c>
      <c r="D1694" t="s">
        <v>250</v>
      </c>
      <c r="E1694" s="20">
        <v>1</v>
      </c>
      <c r="F1694" s="21" t="s">
        <v>650</v>
      </c>
      <c r="G1694" s="4">
        <v>3</v>
      </c>
      <c r="H1694" t="str">
        <f>+H1690&amp;" - Detalle"</f>
        <v>Turismo: Castillo - Detalle</v>
      </c>
      <c r="I1694" s="28" t="str">
        <f>BD_Capas[[#This Row],[idcapa]]&amp;"-"&amp;BD_Capas[[#This Row],[posición_capa]]</f>
        <v>303-1</v>
      </c>
      <c r="J1694" s="29">
        <v>1</v>
      </c>
    </row>
    <row r="1695" spans="1:10" x14ac:dyDescent="0.3">
      <c r="A1695" s="1" t="str">
        <f t="shared" si="83"/>
        <v>303</v>
      </c>
      <c r="B1695" t="str">
        <f>+VLOOKUP(BD_Capas[[#This Row],[idcapa]],Capas[],2,0)</f>
        <v>turismo_-_destinos_castillo</v>
      </c>
      <c r="C1695" s="3">
        <v>6</v>
      </c>
      <c r="D1695" t="s">
        <v>251</v>
      </c>
      <c r="E1695" s="20"/>
      <c r="F1695" s="21"/>
      <c r="G1695" s="4"/>
      <c r="I1695" s="5"/>
      <c r="J1695" s="6"/>
    </row>
    <row r="1696" spans="1:10" x14ac:dyDescent="0.3">
      <c r="A1696" s="1" t="str">
        <f t="shared" si="83"/>
        <v>303</v>
      </c>
      <c r="B1696" t="str">
        <f>+VLOOKUP(BD_Capas[[#This Row],[idcapa]],Capas[],2,0)</f>
        <v>turismo_-_destinos_castillo</v>
      </c>
      <c r="C1696" s="3">
        <v>7</v>
      </c>
      <c r="D1696" t="s">
        <v>252</v>
      </c>
      <c r="E1696" s="20"/>
      <c r="F1696" s="21"/>
      <c r="G1696" s="4"/>
      <c r="I1696" s="5"/>
      <c r="J1696" s="6"/>
    </row>
    <row r="1697" spans="1:10" x14ac:dyDescent="0.3">
      <c r="A1697" s="1" t="str">
        <f t="shared" si="83"/>
        <v>303</v>
      </c>
      <c r="B1697" t="str">
        <f>+VLOOKUP(BD_Capas[[#This Row],[idcapa]],Capas[],2,0)</f>
        <v>turismo_-_destinos_castillo</v>
      </c>
      <c r="C1697" s="3">
        <v>8</v>
      </c>
      <c r="D1697" t="s">
        <v>2</v>
      </c>
      <c r="E1697" s="20"/>
      <c r="F1697" s="21"/>
      <c r="G1697" s="4"/>
      <c r="I1697" s="5"/>
      <c r="J1697" s="6"/>
    </row>
    <row r="1698" spans="1:10" x14ac:dyDescent="0.3">
      <c r="A1698" s="1" t="str">
        <f t="shared" si="83"/>
        <v>303</v>
      </c>
      <c r="B1698" t="str">
        <f>+VLOOKUP(BD_Capas[[#This Row],[idcapa]],Capas[],2,0)</f>
        <v>turismo_-_destinos_castillo</v>
      </c>
      <c r="C1698" s="3">
        <v>9</v>
      </c>
      <c r="D1698" t="s">
        <v>253</v>
      </c>
      <c r="E1698" s="20">
        <v>1</v>
      </c>
      <c r="F1698" s="21" t="s">
        <v>12</v>
      </c>
      <c r="G1698" s="4">
        <v>4</v>
      </c>
      <c r="I1698" s="5"/>
      <c r="J1698" s="6"/>
    </row>
    <row r="1699" spans="1:10" x14ac:dyDescent="0.3">
      <c r="A1699" s="1" t="str">
        <f t="shared" si="83"/>
        <v>303</v>
      </c>
      <c r="B1699" t="str">
        <f>+VLOOKUP(BD_Capas[[#This Row],[idcapa]],Capas[],2,0)</f>
        <v>turismo_-_destinos_castillo</v>
      </c>
      <c r="C1699" s="3">
        <v>10</v>
      </c>
      <c r="D1699" t="s">
        <v>3</v>
      </c>
      <c r="E1699" s="20"/>
      <c r="F1699" s="21"/>
      <c r="G1699" s="4"/>
      <c r="I1699" s="5"/>
      <c r="J1699" s="6"/>
    </row>
    <row r="1700" spans="1:10" x14ac:dyDescent="0.3">
      <c r="A1700" s="1" t="str">
        <f t="shared" si="83"/>
        <v>303</v>
      </c>
      <c r="B1700" t="str">
        <f>+VLOOKUP(BD_Capas[[#This Row],[idcapa]],Capas[],2,0)</f>
        <v>turismo_-_destinos_castillo</v>
      </c>
      <c r="C1700" s="3">
        <v>11</v>
      </c>
      <c r="D1700" t="s">
        <v>254</v>
      </c>
      <c r="E1700" s="20">
        <v>1</v>
      </c>
      <c r="F1700" s="21" t="s">
        <v>13</v>
      </c>
      <c r="G1700" s="4">
        <v>5</v>
      </c>
      <c r="I1700" s="5"/>
      <c r="J1700" s="6"/>
    </row>
    <row r="1701" spans="1:10" x14ac:dyDescent="0.3">
      <c r="A1701" s="1" t="str">
        <f t="shared" si="83"/>
        <v>303</v>
      </c>
      <c r="B1701" t="str">
        <f>+VLOOKUP(BD_Capas[[#This Row],[idcapa]],Capas[],2,0)</f>
        <v>turismo_-_destinos_castillo</v>
      </c>
      <c r="C1701" s="3">
        <v>12</v>
      </c>
      <c r="D1701" t="s">
        <v>4</v>
      </c>
      <c r="E1701" s="20"/>
      <c r="F1701" s="21"/>
      <c r="G1701" s="4"/>
      <c r="I1701" s="5"/>
      <c r="J1701" s="6"/>
    </row>
    <row r="1702" spans="1:10" x14ac:dyDescent="0.3">
      <c r="A1702" s="1" t="str">
        <f t="shared" si="83"/>
        <v>303</v>
      </c>
      <c r="B1702" t="str">
        <f>+VLOOKUP(BD_Capas[[#This Row],[idcapa]],Capas[],2,0)</f>
        <v>turismo_-_destinos_castillo</v>
      </c>
      <c r="C1702" s="3">
        <v>13</v>
      </c>
      <c r="D1702" t="s">
        <v>255</v>
      </c>
      <c r="E1702" s="20">
        <v>1</v>
      </c>
      <c r="F1702" s="21" t="s">
        <v>14</v>
      </c>
      <c r="G1702" s="4">
        <v>6</v>
      </c>
      <c r="I1702" s="5"/>
      <c r="J1702" s="6"/>
    </row>
    <row r="1703" spans="1:10" x14ac:dyDescent="0.3">
      <c r="A1703" s="1" t="str">
        <f t="shared" si="83"/>
        <v>303</v>
      </c>
      <c r="B1703" t="str">
        <f>+VLOOKUP(BD_Capas[[#This Row],[idcapa]],Capas[],2,0)</f>
        <v>turismo_-_destinos_castillo</v>
      </c>
      <c r="C1703" s="3">
        <v>14</v>
      </c>
      <c r="D1703" t="s">
        <v>256</v>
      </c>
      <c r="E1703" s="20"/>
      <c r="F1703" s="21"/>
      <c r="G1703" s="4"/>
      <c r="I1703" s="5"/>
      <c r="J1703" s="6"/>
    </row>
    <row r="1704" spans="1:10" x14ac:dyDescent="0.3">
      <c r="A1704" s="1" t="str">
        <f t="shared" si="83"/>
        <v>303</v>
      </c>
      <c r="B1704" t="str">
        <f>+VLOOKUP(BD_Capas[[#This Row],[idcapa]],Capas[],2,0)</f>
        <v>turismo_-_destinos_castillo</v>
      </c>
      <c r="C1704" s="3">
        <v>15</v>
      </c>
      <c r="D1704" t="s">
        <v>1</v>
      </c>
      <c r="E1704" s="20"/>
      <c r="F1704" s="21"/>
      <c r="G1704" s="4"/>
      <c r="I1704" s="28"/>
      <c r="J1704" s="29"/>
    </row>
    <row r="1705" spans="1:10" x14ac:dyDescent="0.3">
      <c r="A1705" s="1" t="str">
        <f t="shared" si="83"/>
        <v>303</v>
      </c>
      <c r="B1705" t="str">
        <f>+VLOOKUP(BD_Capas[[#This Row],[idcapa]],Capas[],2,0)</f>
        <v>turismo_-_destinos_castillo</v>
      </c>
      <c r="C1705" s="3">
        <v>16</v>
      </c>
      <c r="D1705" t="s">
        <v>5</v>
      </c>
      <c r="E1705" s="20"/>
      <c r="F1705" s="21"/>
      <c r="G1705" s="4"/>
      <c r="I1705" s="28"/>
      <c r="J1705" s="29"/>
    </row>
    <row r="1706" spans="1:10" x14ac:dyDescent="0.3">
      <c r="A1706" s="1" t="str">
        <f t="shared" si="83"/>
        <v>303</v>
      </c>
      <c r="B1706" t="str">
        <f>+VLOOKUP(BD_Capas[[#This Row],[idcapa]],Capas[],2,0)</f>
        <v>turismo_-_destinos_castillo</v>
      </c>
      <c r="C1706" s="3">
        <v>17</v>
      </c>
      <c r="D1706" t="s">
        <v>19</v>
      </c>
      <c r="E1706" s="20">
        <v>1</v>
      </c>
      <c r="F1706" s="21" t="s">
        <v>19</v>
      </c>
      <c r="G1706" s="4">
        <v>2</v>
      </c>
      <c r="I1706" s="28"/>
      <c r="J1706" s="29"/>
    </row>
    <row r="1707" spans="1:10" x14ac:dyDescent="0.3">
      <c r="A1707" s="1" t="str">
        <f t="shared" si="83"/>
        <v>303</v>
      </c>
      <c r="B1707" t="str">
        <f>+VLOOKUP(BD_Capas[[#This Row],[idcapa]],Capas[],2,0)</f>
        <v>turismo_-_destinos_castillo</v>
      </c>
      <c r="C1707" s="3">
        <v>18</v>
      </c>
      <c r="D1707" t="s">
        <v>28</v>
      </c>
      <c r="E1707" s="20">
        <v>1</v>
      </c>
      <c r="F1707" s="21" t="s">
        <v>28</v>
      </c>
      <c r="G1707" s="4">
        <v>1</v>
      </c>
      <c r="I1707" s="28"/>
      <c r="J1707" s="29"/>
    </row>
    <row r="1708" spans="1:10" x14ac:dyDescent="0.3">
      <c r="A1708" s="1" t="str">
        <f t="shared" si="83"/>
        <v>303</v>
      </c>
      <c r="B1708" t="str">
        <f>+VLOOKUP(BD_Capas[[#This Row],[idcapa]],Capas[],2,0)</f>
        <v>turismo_-_destinos_castillo</v>
      </c>
      <c r="C1708" s="3">
        <v>19</v>
      </c>
      <c r="D1708" t="s">
        <v>257</v>
      </c>
      <c r="E1708" s="20"/>
      <c r="F1708" s="21"/>
      <c r="G1708" s="4"/>
      <c r="I1708" s="28"/>
      <c r="J1708" s="29"/>
    </row>
    <row r="1709" spans="1:10" x14ac:dyDescent="0.3">
      <c r="A1709" s="1" t="str">
        <f t="shared" si="83"/>
        <v>303</v>
      </c>
      <c r="B1709" t="str">
        <f>+VLOOKUP(BD_Capas[[#This Row],[idcapa]],Capas[],2,0)</f>
        <v>turismo_-_destinos_castillo</v>
      </c>
      <c r="C1709" s="3">
        <v>20</v>
      </c>
      <c r="D1709" t="s">
        <v>258</v>
      </c>
      <c r="E1709" s="20"/>
      <c r="F1709" s="21"/>
      <c r="G1709" s="4"/>
      <c r="I1709" s="28"/>
      <c r="J1709" s="29"/>
    </row>
    <row r="1710" spans="1:10" x14ac:dyDescent="0.3">
      <c r="A1710" s="37" t="s">
        <v>547</v>
      </c>
      <c r="B1710" s="38" t="str">
        <f>+VLOOKUP(BD_Capas[[#This Row],[idcapa]],Capas[],2,0)</f>
        <v>punto_de_interes_puesto_de_caza</v>
      </c>
      <c r="C1710" s="39">
        <v>1</v>
      </c>
      <c r="D1710" s="38" t="s">
        <v>247</v>
      </c>
      <c r="E1710" s="20">
        <v>1</v>
      </c>
      <c r="F1710" s="21" t="e">
        <f>+[1]!BD_Capas[[#This Row],[descripcion_capa]]</f>
        <v>#VALUE!</v>
      </c>
      <c r="G1710" s="40">
        <v>7</v>
      </c>
      <c r="H1710" s="38" t="s">
        <v>1633</v>
      </c>
      <c r="I1710" s="41" t="str">
        <f>BD_Capas[[#This Row],[idcapa]]&amp;"-"&amp;BD_Capas[[#This Row],[posición_capa]]</f>
        <v>305-0</v>
      </c>
      <c r="J1710" s="42">
        <v>0</v>
      </c>
    </row>
    <row r="1711" spans="1:10" x14ac:dyDescent="0.3">
      <c r="A1711" s="1" t="str">
        <f t="shared" ref="A1711:A1729" si="84">+A1710</f>
        <v>305</v>
      </c>
      <c r="B1711" t="str">
        <f>+VLOOKUP(BD_Capas[[#This Row],[idcapa]],Capas[],2,0)</f>
        <v>punto_de_interes_puesto_de_caza</v>
      </c>
      <c r="C1711" s="3">
        <v>2</v>
      </c>
      <c r="D1711" t="s">
        <v>55</v>
      </c>
      <c r="E1711" s="20"/>
      <c r="F1711" s="21"/>
      <c r="G1711" s="4"/>
      <c r="I1711" s="5"/>
      <c r="J1711" s="6"/>
    </row>
    <row r="1712" spans="1:10" x14ac:dyDescent="0.3">
      <c r="A1712" s="1" t="str">
        <f t="shared" si="84"/>
        <v>305</v>
      </c>
      <c r="B1712" t="str">
        <f>+VLOOKUP(BD_Capas[[#This Row],[idcapa]],Capas[],2,0)</f>
        <v>punto_de_interes_puesto_de_caza</v>
      </c>
      <c r="C1712" s="3">
        <v>3</v>
      </c>
      <c r="D1712" t="s">
        <v>248</v>
      </c>
      <c r="E1712" s="20"/>
      <c r="F1712" s="21"/>
      <c r="G1712" s="4"/>
      <c r="I1712" s="5"/>
      <c r="J1712" s="6"/>
    </row>
    <row r="1713" spans="1:10" x14ac:dyDescent="0.3">
      <c r="A1713" s="1" t="str">
        <f t="shared" si="84"/>
        <v>305</v>
      </c>
      <c r="B1713" t="str">
        <f>+VLOOKUP(BD_Capas[[#This Row],[idcapa]],Capas[],2,0)</f>
        <v>punto_de_interes_puesto_de_caza</v>
      </c>
      <c r="C1713" s="3">
        <v>4</v>
      </c>
      <c r="D1713" t="s">
        <v>249</v>
      </c>
      <c r="E1713" s="20"/>
      <c r="F1713" s="21"/>
      <c r="G1713" s="4"/>
      <c r="I1713" s="5"/>
      <c r="J1713" s="6"/>
    </row>
    <row r="1714" spans="1:10" x14ac:dyDescent="0.3">
      <c r="A1714" s="1" t="str">
        <f t="shared" si="84"/>
        <v>305</v>
      </c>
      <c r="B1714" t="str">
        <f>+VLOOKUP(BD_Capas[[#This Row],[idcapa]],Capas[],2,0)</f>
        <v>punto_de_interes_puesto_de_caza</v>
      </c>
      <c r="C1714" s="3">
        <v>5</v>
      </c>
      <c r="D1714" t="s">
        <v>250</v>
      </c>
      <c r="E1714" s="20">
        <v>1</v>
      </c>
      <c r="F1714" s="21" t="s">
        <v>650</v>
      </c>
      <c r="G1714" s="4">
        <v>3</v>
      </c>
      <c r="H1714" t="str">
        <f>+H1710&amp;" - Detalle"</f>
        <v>Punto Interés: Puesto Caza - Detalle</v>
      </c>
      <c r="I1714" s="28" t="str">
        <f>BD_Capas[[#This Row],[idcapa]]&amp;"-"&amp;BD_Capas[[#This Row],[posición_capa]]</f>
        <v>305-1</v>
      </c>
      <c r="J1714" s="29">
        <v>1</v>
      </c>
    </row>
    <row r="1715" spans="1:10" x14ac:dyDescent="0.3">
      <c r="A1715" s="1" t="str">
        <f t="shared" si="84"/>
        <v>305</v>
      </c>
      <c r="B1715" t="str">
        <f>+VLOOKUP(BD_Capas[[#This Row],[idcapa]],Capas[],2,0)</f>
        <v>punto_de_interes_puesto_de_caza</v>
      </c>
      <c r="C1715" s="3">
        <v>6</v>
      </c>
      <c r="D1715" t="s">
        <v>251</v>
      </c>
      <c r="E1715" s="20"/>
      <c r="F1715" s="21"/>
      <c r="G1715" s="4"/>
      <c r="I1715" s="5"/>
      <c r="J1715" s="6"/>
    </row>
    <row r="1716" spans="1:10" x14ac:dyDescent="0.3">
      <c r="A1716" s="1" t="str">
        <f t="shared" si="84"/>
        <v>305</v>
      </c>
      <c r="B1716" t="str">
        <f>+VLOOKUP(BD_Capas[[#This Row],[idcapa]],Capas[],2,0)</f>
        <v>punto_de_interes_puesto_de_caza</v>
      </c>
      <c r="C1716" s="3">
        <v>7</v>
      </c>
      <c r="D1716" t="s">
        <v>252</v>
      </c>
      <c r="E1716" s="20"/>
      <c r="F1716" s="21"/>
      <c r="G1716" s="4"/>
      <c r="I1716" s="5"/>
      <c r="J1716" s="6"/>
    </row>
    <row r="1717" spans="1:10" x14ac:dyDescent="0.3">
      <c r="A1717" s="1" t="str">
        <f t="shared" si="84"/>
        <v>305</v>
      </c>
      <c r="B1717" t="str">
        <f>+VLOOKUP(BD_Capas[[#This Row],[idcapa]],Capas[],2,0)</f>
        <v>punto_de_interes_puesto_de_caza</v>
      </c>
      <c r="C1717" s="3">
        <v>8</v>
      </c>
      <c r="D1717" t="s">
        <v>2</v>
      </c>
      <c r="E1717" s="20"/>
      <c r="F1717" s="21"/>
      <c r="G1717" s="4"/>
      <c r="I1717" s="5"/>
      <c r="J1717" s="6"/>
    </row>
    <row r="1718" spans="1:10" x14ac:dyDescent="0.3">
      <c r="A1718" s="1" t="str">
        <f t="shared" si="84"/>
        <v>305</v>
      </c>
      <c r="B1718" t="str">
        <f>+VLOOKUP(BD_Capas[[#This Row],[idcapa]],Capas[],2,0)</f>
        <v>punto_de_interes_puesto_de_caza</v>
      </c>
      <c r="C1718" s="3">
        <v>9</v>
      </c>
      <c r="D1718" t="s">
        <v>253</v>
      </c>
      <c r="E1718" s="20">
        <v>1</v>
      </c>
      <c r="F1718" s="21" t="s">
        <v>12</v>
      </c>
      <c r="G1718" s="4">
        <v>4</v>
      </c>
      <c r="I1718" s="5"/>
      <c r="J1718" s="6"/>
    </row>
    <row r="1719" spans="1:10" x14ac:dyDescent="0.3">
      <c r="A1719" s="1" t="str">
        <f t="shared" si="84"/>
        <v>305</v>
      </c>
      <c r="B1719" t="str">
        <f>+VLOOKUP(BD_Capas[[#This Row],[idcapa]],Capas[],2,0)</f>
        <v>punto_de_interes_puesto_de_caza</v>
      </c>
      <c r="C1719" s="3">
        <v>10</v>
      </c>
      <c r="D1719" t="s">
        <v>3</v>
      </c>
      <c r="E1719" s="20"/>
      <c r="F1719" s="21"/>
      <c r="G1719" s="4"/>
      <c r="I1719" s="5"/>
      <c r="J1719" s="6"/>
    </row>
    <row r="1720" spans="1:10" x14ac:dyDescent="0.3">
      <c r="A1720" s="1" t="str">
        <f t="shared" si="84"/>
        <v>305</v>
      </c>
      <c r="B1720" t="str">
        <f>+VLOOKUP(BD_Capas[[#This Row],[idcapa]],Capas[],2,0)</f>
        <v>punto_de_interes_puesto_de_caza</v>
      </c>
      <c r="C1720" s="3">
        <v>11</v>
      </c>
      <c r="D1720" t="s">
        <v>254</v>
      </c>
      <c r="E1720" s="20">
        <v>1</v>
      </c>
      <c r="F1720" s="21" t="s">
        <v>13</v>
      </c>
      <c r="G1720" s="4">
        <v>5</v>
      </c>
      <c r="I1720" s="5"/>
      <c r="J1720" s="6"/>
    </row>
    <row r="1721" spans="1:10" x14ac:dyDescent="0.3">
      <c r="A1721" s="1" t="str">
        <f t="shared" si="84"/>
        <v>305</v>
      </c>
      <c r="B1721" t="str">
        <f>+VLOOKUP(BD_Capas[[#This Row],[idcapa]],Capas[],2,0)</f>
        <v>punto_de_interes_puesto_de_caza</v>
      </c>
      <c r="C1721" s="3">
        <v>12</v>
      </c>
      <c r="D1721" t="s">
        <v>4</v>
      </c>
      <c r="E1721" s="20"/>
      <c r="F1721" s="21"/>
      <c r="G1721" s="4"/>
      <c r="I1721" s="5"/>
      <c r="J1721" s="6"/>
    </row>
    <row r="1722" spans="1:10" x14ac:dyDescent="0.3">
      <c r="A1722" s="1" t="str">
        <f t="shared" si="84"/>
        <v>305</v>
      </c>
      <c r="B1722" t="str">
        <f>+VLOOKUP(BD_Capas[[#This Row],[idcapa]],Capas[],2,0)</f>
        <v>punto_de_interes_puesto_de_caza</v>
      </c>
      <c r="C1722" s="3">
        <v>13</v>
      </c>
      <c r="D1722" t="s">
        <v>255</v>
      </c>
      <c r="E1722" s="20">
        <v>1</v>
      </c>
      <c r="F1722" s="21" t="s">
        <v>14</v>
      </c>
      <c r="G1722" s="4">
        <v>6</v>
      </c>
      <c r="I1722" s="5"/>
      <c r="J1722" s="6"/>
    </row>
    <row r="1723" spans="1:10" x14ac:dyDescent="0.3">
      <c r="A1723" s="1" t="str">
        <f t="shared" si="84"/>
        <v>305</v>
      </c>
      <c r="B1723" t="str">
        <f>+VLOOKUP(BD_Capas[[#This Row],[idcapa]],Capas[],2,0)</f>
        <v>punto_de_interes_puesto_de_caza</v>
      </c>
      <c r="C1723" s="3">
        <v>14</v>
      </c>
      <c r="D1723" t="s">
        <v>256</v>
      </c>
      <c r="E1723" s="20"/>
      <c r="F1723" s="21"/>
      <c r="G1723" s="4"/>
      <c r="I1723" s="5"/>
      <c r="J1723" s="6"/>
    </row>
    <row r="1724" spans="1:10" x14ac:dyDescent="0.3">
      <c r="A1724" s="1" t="str">
        <f t="shared" si="84"/>
        <v>305</v>
      </c>
      <c r="B1724" t="str">
        <f>+VLOOKUP(BD_Capas[[#This Row],[idcapa]],Capas[],2,0)</f>
        <v>punto_de_interes_puesto_de_caza</v>
      </c>
      <c r="C1724" s="3">
        <v>15</v>
      </c>
      <c r="D1724" t="s">
        <v>1</v>
      </c>
      <c r="E1724" s="20"/>
      <c r="F1724" s="21"/>
      <c r="G1724" s="4"/>
      <c r="I1724" s="28"/>
      <c r="J1724" s="29"/>
    </row>
    <row r="1725" spans="1:10" x14ac:dyDescent="0.3">
      <c r="A1725" s="1" t="str">
        <f t="shared" si="84"/>
        <v>305</v>
      </c>
      <c r="B1725" t="str">
        <f>+VLOOKUP(BD_Capas[[#This Row],[idcapa]],Capas[],2,0)</f>
        <v>punto_de_interes_puesto_de_caza</v>
      </c>
      <c r="C1725" s="3">
        <v>16</v>
      </c>
      <c r="D1725" t="s">
        <v>5</v>
      </c>
      <c r="E1725" s="20"/>
      <c r="F1725" s="21"/>
      <c r="G1725" s="4"/>
      <c r="I1725" s="28"/>
      <c r="J1725" s="29"/>
    </row>
    <row r="1726" spans="1:10" x14ac:dyDescent="0.3">
      <c r="A1726" s="1" t="str">
        <f t="shared" si="84"/>
        <v>305</v>
      </c>
      <c r="B1726" t="str">
        <f>+VLOOKUP(BD_Capas[[#This Row],[idcapa]],Capas[],2,0)</f>
        <v>punto_de_interes_puesto_de_caza</v>
      </c>
      <c r="C1726" s="3">
        <v>17</v>
      </c>
      <c r="D1726" t="s">
        <v>19</v>
      </c>
      <c r="E1726" s="20">
        <v>1</v>
      </c>
      <c r="F1726" s="21" t="s">
        <v>19</v>
      </c>
      <c r="G1726" s="4">
        <v>2</v>
      </c>
      <c r="I1726" s="28"/>
      <c r="J1726" s="29"/>
    </row>
    <row r="1727" spans="1:10" x14ac:dyDescent="0.3">
      <c r="A1727" s="1" t="str">
        <f t="shared" si="84"/>
        <v>305</v>
      </c>
      <c r="B1727" t="str">
        <f>+VLOOKUP(BD_Capas[[#This Row],[idcapa]],Capas[],2,0)</f>
        <v>punto_de_interes_puesto_de_caza</v>
      </c>
      <c r="C1727" s="3">
        <v>18</v>
      </c>
      <c r="D1727" t="s">
        <v>28</v>
      </c>
      <c r="E1727" s="20">
        <v>1</v>
      </c>
      <c r="F1727" s="21" t="s">
        <v>28</v>
      </c>
      <c r="G1727" s="4">
        <v>1</v>
      </c>
      <c r="I1727" s="28"/>
      <c r="J1727" s="29"/>
    </row>
    <row r="1728" spans="1:10" x14ac:dyDescent="0.3">
      <c r="A1728" s="1" t="str">
        <f t="shared" si="84"/>
        <v>305</v>
      </c>
      <c r="B1728" t="str">
        <f>+VLOOKUP(BD_Capas[[#This Row],[idcapa]],Capas[],2,0)</f>
        <v>punto_de_interes_puesto_de_caza</v>
      </c>
      <c r="C1728" s="3">
        <v>19</v>
      </c>
      <c r="D1728" t="s">
        <v>257</v>
      </c>
      <c r="E1728" s="20"/>
      <c r="F1728" s="21"/>
      <c r="G1728" s="4"/>
      <c r="I1728" s="28"/>
      <c r="J1728" s="29"/>
    </row>
    <row r="1729" spans="1:10" x14ac:dyDescent="0.3">
      <c r="A1729" s="1" t="str">
        <f t="shared" si="84"/>
        <v>305</v>
      </c>
      <c r="B1729" t="str">
        <f>+VLOOKUP(BD_Capas[[#This Row],[idcapa]],Capas[],2,0)</f>
        <v>punto_de_interes_puesto_de_caza</v>
      </c>
      <c r="C1729" s="3">
        <v>20</v>
      </c>
      <c r="D1729" t="s">
        <v>258</v>
      </c>
      <c r="E1729" s="20"/>
      <c r="F1729" s="21"/>
      <c r="G1729" s="4"/>
      <c r="I1729" s="28"/>
      <c r="J1729" s="29"/>
    </row>
    <row r="1730" spans="1:10" x14ac:dyDescent="0.3">
      <c r="A1730" s="37" t="s">
        <v>548</v>
      </c>
      <c r="B1730" s="38" t="str">
        <f>+VLOOKUP(BD_Capas[[#This Row],[idcapa]],Capas[],2,0)</f>
        <v>turismo_-_destinos_fuerte</v>
      </c>
      <c r="C1730" s="39">
        <v>1</v>
      </c>
      <c r="D1730" s="38" t="s">
        <v>247</v>
      </c>
      <c r="E1730" s="20">
        <v>1</v>
      </c>
      <c r="F1730" s="21" t="e">
        <f>+[1]!BD_Capas[[#This Row],[descripcion_capa]]</f>
        <v>#VALUE!</v>
      </c>
      <c r="G1730" s="40">
        <v>7</v>
      </c>
      <c r="H1730" s="38" t="s">
        <v>908</v>
      </c>
      <c r="I1730" s="41" t="str">
        <f>BD_Capas[[#This Row],[idcapa]]&amp;"-"&amp;BD_Capas[[#This Row],[posición_capa]]</f>
        <v>306-0</v>
      </c>
      <c r="J1730" s="42">
        <v>0</v>
      </c>
    </row>
    <row r="1731" spans="1:10" x14ac:dyDescent="0.3">
      <c r="A1731" s="1" t="str">
        <f t="shared" ref="A1731:A1749" si="85">+A1730</f>
        <v>306</v>
      </c>
      <c r="B1731" t="str">
        <f>+VLOOKUP(BD_Capas[[#This Row],[idcapa]],Capas[],2,0)</f>
        <v>turismo_-_destinos_fuerte</v>
      </c>
      <c r="C1731" s="3">
        <v>2</v>
      </c>
      <c r="D1731" t="s">
        <v>55</v>
      </c>
      <c r="E1731" s="20"/>
      <c r="F1731" s="21"/>
      <c r="G1731" s="4"/>
      <c r="I1731" s="5"/>
      <c r="J1731" s="6"/>
    </row>
    <row r="1732" spans="1:10" x14ac:dyDescent="0.3">
      <c r="A1732" s="1" t="str">
        <f t="shared" si="85"/>
        <v>306</v>
      </c>
      <c r="B1732" t="str">
        <f>+VLOOKUP(BD_Capas[[#This Row],[idcapa]],Capas[],2,0)</f>
        <v>turismo_-_destinos_fuerte</v>
      </c>
      <c r="C1732" s="3">
        <v>3</v>
      </c>
      <c r="D1732" t="s">
        <v>248</v>
      </c>
      <c r="E1732" s="20"/>
      <c r="F1732" s="21"/>
      <c r="G1732" s="4"/>
      <c r="I1732" s="5"/>
      <c r="J1732" s="6"/>
    </row>
    <row r="1733" spans="1:10" x14ac:dyDescent="0.3">
      <c r="A1733" s="1" t="str">
        <f t="shared" si="85"/>
        <v>306</v>
      </c>
      <c r="B1733" t="str">
        <f>+VLOOKUP(BD_Capas[[#This Row],[idcapa]],Capas[],2,0)</f>
        <v>turismo_-_destinos_fuerte</v>
      </c>
      <c r="C1733" s="3">
        <v>4</v>
      </c>
      <c r="D1733" t="s">
        <v>249</v>
      </c>
      <c r="E1733" s="20"/>
      <c r="F1733" s="21"/>
      <c r="G1733" s="4"/>
      <c r="I1733" s="5"/>
      <c r="J1733" s="6"/>
    </row>
    <row r="1734" spans="1:10" x14ac:dyDescent="0.3">
      <c r="A1734" s="1" t="str">
        <f t="shared" si="85"/>
        <v>306</v>
      </c>
      <c r="B1734" t="str">
        <f>+VLOOKUP(BD_Capas[[#This Row],[idcapa]],Capas[],2,0)</f>
        <v>turismo_-_destinos_fuerte</v>
      </c>
      <c r="C1734" s="3">
        <v>5</v>
      </c>
      <c r="D1734" t="s">
        <v>250</v>
      </c>
      <c r="E1734" s="20">
        <v>1</v>
      </c>
      <c r="F1734" s="21" t="s">
        <v>650</v>
      </c>
      <c r="G1734" s="4">
        <v>3</v>
      </c>
      <c r="H1734" t="str">
        <f>+H1730&amp;" - Detalle"</f>
        <v>Turismo: Fuerte - Detalle</v>
      </c>
      <c r="I1734" s="28" t="str">
        <f>BD_Capas[[#This Row],[idcapa]]&amp;"-"&amp;BD_Capas[[#This Row],[posición_capa]]</f>
        <v>306-1</v>
      </c>
      <c r="J1734" s="29">
        <v>1</v>
      </c>
    </row>
    <row r="1735" spans="1:10" x14ac:dyDescent="0.3">
      <c r="A1735" s="1" t="str">
        <f t="shared" si="85"/>
        <v>306</v>
      </c>
      <c r="B1735" t="str">
        <f>+VLOOKUP(BD_Capas[[#This Row],[idcapa]],Capas[],2,0)</f>
        <v>turismo_-_destinos_fuerte</v>
      </c>
      <c r="C1735" s="3">
        <v>6</v>
      </c>
      <c r="D1735" t="s">
        <v>251</v>
      </c>
      <c r="E1735" s="20"/>
      <c r="F1735" s="21"/>
      <c r="G1735" s="4"/>
      <c r="I1735" s="5"/>
      <c r="J1735" s="6"/>
    </row>
    <row r="1736" spans="1:10" x14ac:dyDescent="0.3">
      <c r="A1736" s="1" t="str">
        <f t="shared" si="85"/>
        <v>306</v>
      </c>
      <c r="B1736" t="str">
        <f>+VLOOKUP(BD_Capas[[#This Row],[idcapa]],Capas[],2,0)</f>
        <v>turismo_-_destinos_fuerte</v>
      </c>
      <c r="C1736" s="3">
        <v>7</v>
      </c>
      <c r="D1736" t="s">
        <v>252</v>
      </c>
      <c r="E1736" s="20"/>
      <c r="F1736" s="21"/>
      <c r="G1736" s="4"/>
      <c r="I1736" s="5"/>
      <c r="J1736" s="6"/>
    </row>
    <row r="1737" spans="1:10" x14ac:dyDescent="0.3">
      <c r="A1737" s="1" t="str">
        <f t="shared" si="85"/>
        <v>306</v>
      </c>
      <c r="B1737" t="str">
        <f>+VLOOKUP(BD_Capas[[#This Row],[idcapa]],Capas[],2,0)</f>
        <v>turismo_-_destinos_fuerte</v>
      </c>
      <c r="C1737" s="3">
        <v>8</v>
      </c>
      <c r="D1737" t="s">
        <v>2</v>
      </c>
      <c r="E1737" s="20"/>
      <c r="F1737" s="21"/>
      <c r="G1737" s="4"/>
      <c r="I1737" s="5"/>
      <c r="J1737" s="6"/>
    </row>
    <row r="1738" spans="1:10" x14ac:dyDescent="0.3">
      <c r="A1738" s="1" t="str">
        <f t="shared" si="85"/>
        <v>306</v>
      </c>
      <c r="B1738" t="str">
        <f>+VLOOKUP(BD_Capas[[#This Row],[idcapa]],Capas[],2,0)</f>
        <v>turismo_-_destinos_fuerte</v>
      </c>
      <c r="C1738" s="3">
        <v>9</v>
      </c>
      <c r="D1738" t="s">
        <v>253</v>
      </c>
      <c r="E1738" s="20">
        <v>1</v>
      </c>
      <c r="F1738" s="21" t="s">
        <v>12</v>
      </c>
      <c r="G1738" s="4">
        <v>4</v>
      </c>
      <c r="I1738" s="5"/>
      <c r="J1738" s="6"/>
    </row>
    <row r="1739" spans="1:10" x14ac:dyDescent="0.3">
      <c r="A1739" s="1" t="str">
        <f t="shared" si="85"/>
        <v>306</v>
      </c>
      <c r="B1739" t="str">
        <f>+VLOOKUP(BD_Capas[[#This Row],[idcapa]],Capas[],2,0)</f>
        <v>turismo_-_destinos_fuerte</v>
      </c>
      <c r="C1739" s="3">
        <v>10</v>
      </c>
      <c r="D1739" t="s">
        <v>3</v>
      </c>
      <c r="E1739" s="20"/>
      <c r="F1739" s="21"/>
      <c r="G1739" s="4"/>
      <c r="I1739" s="5"/>
      <c r="J1739" s="6"/>
    </row>
    <row r="1740" spans="1:10" x14ac:dyDescent="0.3">
      <c r="A1740" s="1" t="str">
        <f t="shared" si="85"/>
        <v>306</v>
      </c>
      <c r="B1740" t="str">
        <f>+VLOOKUP(BD_Capas[[#This Row],[idcapa]],Capas[],2,0)</f>
        <v>turismo_-_destinos_fuerte</v>
      </c>
      <c r="C1740" s="3">
        <v>11</v>
      </c>
      <c r="D1740" t="s">
        <v>254</v>
      </c>
      <c r="E1740" s="20">
        <v>1</v>
      </c>
      <c r="F1740" s="21" t="s">
        <v>13</v>
      </c>
      <c r="G1740" s="4">
        <v>5</v>
      </c>
      <c r="I1740" s="5"/>
      <c r="J1740" s="6"/>
    </row>
    <row r="1741" spans="1:10" x14ac:dyDescent="0.3">
      <c r="A1741" s="1" t="str">
        <f t="shared" si="85"/>
        <v>306</v>
      </c>
      <c r="B1741" t="str">
        <f>+VLOOKUP(BD_Capas[[#This Row],[idcapa]],Capas[],2,0)</f>
        <v>turismo_-_destinos_fuerte</v>
      </c>
      <c r="C1741" s="3">
        <v>12</v>
      </c>
      <c r="D1741" t="s">
        <v>4</v>
      </c>
      <c r="E1741" s="20"/>
      <c r="F1741" s="21"/>
      <c r="G1741" s="4"/>
      <c r="I1741" s="5"/>
      <c r="J1741" s="6"/>
    </row>
    <row r="1742" spans="1:10" x14ac:dyDescent="0.3">
      <c r="A1742" s="1" t="str">
        <f t="shared" si="85"/>
        <v>306</v>
      </c>
      <c r="B1742" t="str">
        <f>+VLOOKUP(BD_Capas[[#This Row],[idcapa]],Capas[],2,0)</f>
        <v>turismo_-_destinos_fuerte</v>
      </c>
      <c r="C1742" s="3">
        <v>13</v>
      </c>
      <c r="D1742" t="s">
        <v>255</v>
      </c>
      <c r="E1742" s="20">
        <v>1</v>
      </c>
      <c r="F1742" s="21" t="s">
        <v>14</v>
      </c>
      <c r="G1742" s="4">
        <v>6</v>
      </c>
      <c r="I1742" s="5"/>
      <c r="J1742" s="6"/>
    </row>
    <row r="1743" spans="1:10" x14ac:dyDescent="0.3">
      <c r="A1743" s="1" t="str">
        <f t="shared" si="85"/>
        <v>306</v>
      </c>
      <c r="B1743" t="str">
        <f>+VLOOKUP(BD_Capas[[#This Row],[idcapa]],Capas[],2,0)</f>
        <v>turismo_-_destinos_fuerte</v>
      </c>
      <c r="C1743" s="3">
        <v>14</v>
      </c>
      <c r="D1743" t="s">
        <v>256</v>
      </c>
      <c r="E1743" s="20"/>
      <c r="F1743" s="21"/>
      <c r="G1743" s="4"/>
      <c r="I1743" s="5"/>
      <c r="J1743" s="6"/>
    </row>
    <row r="1744" spans="1:10" x14ac:dyDescent="0.3">
      <c r="A1744" s="1" t="str">
        <f t="shared" si="85"/>
        <v>306</v>
      </c>
      <c r="B1744" t="str">
        <f>+VLOOKUP(BD_Capas[[#This Row],[idcapa]],Capas[],2,0)</f>
        <v>turismo_-_destinos_fuerte</v>
      </c>
      <c r="C1744" s="3">
        <v>15</v>
      </c>
      <c r="D1744" t="s">
        <v>1</v>
      </c>
      <c r="E1744" s="20"/>
      <c r="F1744" s="21"/>
      <c r="G1744" s="4"/>
      <c r="I1744" s="28"/>
      <c r="J1744" s="29"/>
    </row>
    <row r="1745" spans="1:10" x14ac:dyDescent="0.3">
      <c r="A1745" s="1" t="str">
        <f t="shared" si="85"/>
        <v>306</v>
      </c>
      <c r="B1745" t="str">
        <f>+VLOOKUP(BD_Capas[[#This Row],[idcapa]],Capas[],2,0)</f>
        <v>turismo_-_destinos_fuerte</v>
      </c>
      <c r="C1745" s="3">
        <v>16</v>
      </c>
      <c r="D1745" t="s">
        <v>5</v>
      </c>
      <c r="E1745" s="20"/>
      <c r="F1745" s="21"/>
      <c r="G1745" s="4"/>
      <c r="I1745" s="28"/>
      <c r="J1745" s="29"/>
    </row>
    <row r="1746" spans="1:10" x14ac:dyDescent="0.3">
      <c r="A1746" s="1" t="str">
        <f t="shared" si="85"/>
        <v>306</v>
      </c>
      <c r="B1746" t="str">
        <f>+VLOOKUP(BD_Capas[[#This Row],[idcapa]],Capas[],2,0)</f>
        <v>turismo_-_destinos_fuerte</v>
      </c>
      <c r="C1746" s="3">
        <v>17</v>
      </c>
      <c r="D1746" t="s">
        <v>19</v>
      </c>
      <c r="E1746" s="20">
        <v>1</v>
      </c>
      <c r="F1746" s="21" t="s">
        <v>19</v>
      </c>
      <c r="G1746" s="4">
        <v>2</v>
      </c>
      <c r="I1746" s="28"/>
      <c r="J1746" s="29"/>
    </row>
    <row r="1747" spans="1:10" x14ac:dyDescent="0.3">
      <c r="A1747" s="1" t="str">
        <f t="shared" si="85"/>
        <v>306</v>
      </c>
      <c r="B1747" t="str">
        <f>+VLOOKUP(BD_Capas[[#This Row],[idcapa]],Capas[],2,0)</f>
        <v>turismo_-_destinos_fuerte</v>
      </c>
      <c r="C1747" s="3">
        <v>18</v>
      </c>
      <c r="D1747" t="s">
        <v>28</v>
      </c>
      <c r="E1747" s="20">
        <v>1</v>
      </c>
      <c r="F1747" s="21" t="s">
        <v>28</v>
      </c>
      <c r="G1747" s="4">
        <v>1</v>
      </c>
      <c r="I1747" s="28"/>
      <c r="J1747" s="29"/>
    </row>
    <row r="1748" spans="1:10" x14ac:dyDescent="0.3">
      <c r="A1748" s="1" t="str">
        <f t="shared" si="85"/>
        <v>306</v>
      </c>
      <c r="B1748" t="str">
        <f>+VLOOKUP(BD_Capas[[#This Row],[idcapa]],Capas[],2,0)</f>
        <v>turismo_-_destinos_fuerte</v>
      </c>
      <c r="C1748" s="3">
        <v>19</v>
      </c>
      <c r="D1748" t="s">
        <v>257</v>
      </c>
      <c r="E1748" s="20"/>
      <c r="F1748" s="21"/>
      <c r="G1748" s="4"/>
      <c r="I1748" s="28"/>
      <c r="J1748" s="29"/>
    </row>
    <row r="1749" spans="1:10" x14ac:dyDescent="0.3">
      <c r="A1749" s="1" t="str">
        <f t="shared" si="85"/>
        <v>306</v>
      </c>
      <c r="B1749" t="str">
        <f>+VLOOKUP(BD_Capas[[#This Row],[idcapa]],Capas[],2,0)</f>
        <v>turismo_-_destinos_fuerte</v>
      </c>
      <c r="C1749" s="3">
        <v>20</v>
      </c>
      <c r="D1749" t="s">
        <v>258</v>
      </c>
      <c r="E1749" s="20"/>
      <c r="F1749" s="21"/>
      <c r="G1749" s="4"/>
      <c r="I1749" s="28"/>
      <c r="J1749" s="29"/>
    </row>
    <row r="1750" spans="1:10" x14ac:dyDescent="0.3">
      <c r="A1750" s="37" t="s">
        <v>603</v>
      </c>
      <c r="B1750" s="38" t="str">
        <f>+VLOOKUP(BD_Capas[[#This Row],[idcapa]],Capas[],2,0)</f>
        <v>punto_de_interes_en_agua_tranque</v>
      </c>
      <c r="C1750" s="39">
        <v>1</v>
      </c>
      <c r="D1750" s="38" t="s">
        <v>247</v>
      </c>
      <c r="E1750" s="20">
        <v>1</v>
      </c>
      <c r="F1750" s="21" t="e">
        <f>+[1]!BD_Capas[[#This Row],[descripcion_capa]]</f>
        <v>#VALUE!</v>
      </c>
      <c r="G1750" s="40">
        <v>7</v>
      </c>
      <c r="H1750" s="38" t="s">
        <v>1375</v>
      </c>
      <c r="I1750" s="41" t="str">
        <f>BD_Capas[[#This Row],[idcapa]]&amp;"-"&amp;BD_Capas[[#This Row],[posición_capa]]</f>
        <v>362-0</v>
      </c>
      <c r="J1750" s="42">
        <v>0</v>
      </c>
    </row>
    <row r="1751" spans="1:10" x14ac:dyDescent="0.3">
      <c r="A1751" s="1" t="str">
        <f t="shared" ref="A1751:A1769" si="86">+A1750</f>
        <v>362</v>
      </c>
      <c r="B1751" t="str">
        <f>+VLOOKUP(BD_Capas[[#This Row],[idcapa]],Capas[],2,0)</f>
        <v>punto_de_interes_en_agua_tranque</v>
      </c>
      <c r="C1751" s="3">
        <v>2</v>
      </c>
      <c r="D1751" t="s">
        <v>55</v>
      </c>
      <c r="E1751" s="20"/>
      <c r="F1751" s="21"/>
      <c r="G1751" s="4"/>
      <c r="I1751" s="5"/>
      <c r="J1751" s="6"/>
    </row>
    <row r="1752" spans="1:10" x14ac:dyDescent="0.3">
      <c r="A1752" s="1" t="str">
        <f t="shared" si="86"/>
        <v>362</v>
      </c>
      <c r="B1752" t="str">
        <f>+VLOOKUP(BD_Capas[[#This Row],[idcapa]],Capas[],2,0)</f>
        <v>punto_de_interes_en_agua_tranque</v>
      </c>
      <c r="C1752" s="3">
        <v>3</v>
      </c>
      <c r="D1752" t="s">
        <v>248</v>
      </c>
      <c r="E1752" s="20"/>
      <c r="F1752" s="21"/>
      <c r="G1752" s="4"/>
      <c r="I1752" s="5"/>
      <c r="J1752" s="6"/>
    </row>
    <row r="1753" spans="1:10" x14ac:dyDescent="0.3">
      <c r="A1753" s="1" t="str">
        <f t="shared" si="86"/>
        <v>362</v>
      </c>
      <c r="B1753" t="str">
        <f>+VLOOKUP(BD_Capas[[#This Row],[idcapa]],Capas[],2,0)</f>
        <v>punto_de_interes_en_agua_tranque</v>
      </c>
      <c r="C1753" s="3">
        <v>4</v>
      </c>
      <c r="D1753" t="s">
        <v>249</v>
      </c>
      <c r="E1753" s="20"/>
      <c r="F1753" s="21"/>
      <c r="G1753" s="4"/>
      <c r="I1753" s="5"/>
      <c r="J1753" s="6"/>
    </row>
    <row r="1754" spans="1:10" x14ac:dyDescent="0.3">
      <c r="A1754" s="1" t="str">
        <f t="shared" si="86"/>
        <v>362</v>
      </c>
      <c r="B1754" t="str">
        <f>+VLOOKUP(BD_Capas[[#This Row],[idcapa]],Capas[],2,0)</f>
        <v>punto_de_interes_en_agua_tranque</v>
      </c>
      <c r="C1754" s="3">
        <v>5</v>
      </c>
      <c r="D1754" t="s">
        <v>250</v>
      </c>
      <c r="E1754" s="20">
        <v>1</v>
      </c>
      <c r="F1754" s="21" t="s">
        <v>650</v>
      </c>
      <c r="G1754" s="4">
        <v>3</v>
      </c>
      <c r="H1754" t="str">
        <f>+H1750&amp;" - Detalle"</f>
        <v>Punto Interés: Tranque Agua - Detalle</v>
      </c>
      <c r="I1754" s="28" t="str">
        <f>BD_Capas[[#This Row],[idcapa]]&amp;"-"&amp;BD_Capas[[#This Row],[posición_capa]]</f>
        <v>362-1</v>
      </c>
      <c r="J1754" s="29">
        <v>1</v>
      </c>
    </row>
    <row r="1755" spans="1:10" x14ac:dyDescent="0.3">
      <c r="A1755" s="1" t="str">
        <f t="shared" si="86"/>
        <v>362</v>
      </c>
      <c r="B1755" t="str">
        <f>+VLOOKUP(BD_Capas[[#This Row],[idcapa]],Capas[],2,0)</f>
        <v>punto_de_interes_en_agua_tranque</v>
      </c>
      <c r="C1755" s="3">
        <v>6</v>
      </c>
      <c r="D1755" t="s">
        <v>251</v>
      </c>
      <c r="E1755" s="20"/>
      <c r="F1755" s="21"/>
      <c r="G1755" s="4"/>
      <c r="I1755" s="5"/>
      <c r="J1755" s="6"/>
    </row>
    <row r="1756" spans="1:10" x14ac:dyDescent="0.3">
      <c r="A1756" s="1" t="str">
        <f t="shared" si="86"/>
        <v>362</v>
      </c>
      <c r="B1756" t="str">
        <f>+VLOOKUP(BD_Capas[[#This Row],[idcapa]],Capas[],2,0)</f>
        <v>punto_de_interes_en_agua_tranque</v>
      </c>
      <c r="C1756" s="3">
        <v>7</v>
      </c>
      <c r="D1756" t="s">
        <v>252</v>
      </c>
      <c r="E1756" s="20"/>
      <c r="F1756" s="21"/>
      <c r="G1756" s="4"/>
      <c r="I1756" s="5"/>
      <c r="J1756" s="6"/>
    </row>
    <row r="1757" spans="1:10" x14ac:dyDescent="0.3">
      <c r="A1757" s="1" t="str">
        <f t="shared" si="86"/>
        <v>362</v>
      </c>
      <c r="B1757" t="str">
        <f>+VLOOKUP(BD_Capas[[#This Row],[idcapa]],Capas[],2,0)</f>
        <v>punto_de_interes_en_agua_tranque</v>
      </c>
      <c r="C1757" s="3">
        <v>8</v>
      </c>
      <c r="D1757" t="s">
        <v>2</v>
      </c>
      <c r="E1757" s="20"/>
      <c r="F1757" s="21"/>
      <c r="G1757" s="4"/>
      <c r="I1757" s="5"/>
      <c r="J1757" s="6"/>
    </row>
    <row r="1758" spans="1:10" x14ac:dyDescent="0.3">
      <c r="A1758" s="1" t="str">
        <f t="shared" si="86"/>
        <v>362</v>
      </c>
      <c r="B1758" t="str">
        <f>+VLOOKUP(BD_Capas[[#This Row],[idcapa]],Capas[],2,0)</f>
        <v>punto_de_interes_en_agua_tranque</v>
      </c>
      <c r="C1758" s="3">
        <v>9</v>
      </c>
      <c r="D1758" t="s">
        <v>253</v>
      </c>
      <c r="E1758" s="20">
        <v>1</v>
      </c>
      <c r="F1758" s="21" t="s">
        <v>12</v>
      </c>
      <c r="G1758" s="4">
        <v>4</v>
      </c>
      <c r="I1758" s="5"/>
      <c r="J1758" s="6"/>
    </row>
    <row r="1759" spans="1:10" x14ac:dyDescent="0.3">
      <c r="A1759" s="1" t="str">
        <f t="shared" si="86"/>
        <v>362</v>
      </c>
      <c r="B1759" t="str">
        <f>+VLOOKUP(BD_Capas[[#This Row],[idcapa]],Capas[],2,0)</f>
        <v>punto_de_interes_en_agua_tranque</v>
      </c>
      <c r="C1759" s="3">
        <v>10</v>
      </c>
      <c r="D1759" t="s">
        <v>3</v>
      </c>
      <c r="E1759" s="20"/>
      <c r="F1759" s="21"/>
      <c r="G1759" s="4"/>
      <c r="I1759" s="5"/>
      <c r="J1759" s="6"/>
    </row>
    <row r="1760" spans="1:10" x14ac:dyDescent="0.3">
      <c r="A1760" s="1" t="str">
        <f t="shared" si="86"/>
        <v>362</v>
      </c>
      <c r="B1760" t="str">
        <f>+VLOOKUP(BD_Capas[[#This Row],[idcapa]],Capas[],2,0)</f>
        <v>punto_de_interes_en_agua_tranque</v>
      </c>
      <c r="C1760" s="3">
        <v>11</v>
      </c>
      <c r="D1760" t="s">
        <v>254</v>
      </c>
      <c r="E1760" s="20">
        <v>1</v>
      </c>
      <c r="F1760" s="21" t="s">
        <v>13</v>
      </c>
      <c r="G1760" s="4">
        <v>5</v>
      </c>
      <c r="I1760" s="5"/>
      <c r="J1760" s="6"/>
    </row>
    <row r="1761" spans="1:10" x14ac:dyDescent="0.3">
      <c r="A1761" s="1" t="str">
        <f t="shared" si="86"/>
        <v>362</v>
      </c>
      <c r="B1761" t="str">
        <f>+VLOOKUP(BD_Capas[[#This Row],[idcapa]],Capas[],2,0)</f>
        <v>punto_de_interes_en_agua_tranque</v>
      </c>
      <c r="C1761" s="3">
        <v>12</v>
      </c>
      <c r="D1761" t="s">
        <v>4</v>
      </c>
      <c r="E1761" s="20"/>
      <c r="F1761" s="21"/>
      <c r="G1761" s="4"/>
      <c r="I1761" s="5"/>
      <c r="J1761" s="6"/>
    </row>
    <row r="1762" spans="1:10" x14ac:dyDescent="0.3">
      <c r="A1762" s="1" t="str">
        <f t="shared" si="86"/>
        <v>362</v>
      </c>
      <c r="B1762" t="str">
        <f>+VLOOKUP(BD_Capas[[#This Row],[idcapa]],Capas[],2,0)</f>
        <v>punto_de_interes_en_agua_tranque</v>
      </c>
      <c r="C1762" s="3">
        <v>13</v>
      </c>
      <c r="D1762" t="s">
        <v>255</v>
      </c>
      <c r="E1762" s="20">
        <v>1</v>
      </c>
      <c r="F1762" s="21" t="s">
        <v>14</v>
      </c>
      <c r="G1762" s="4">
        <v>6</v>
      </c>
      <c r="I1762" s="5"/>
      <c r="J1762" s="6"/>
    </row>
    <row r="1763" spans="1:10" x14ac:dyDescent="0.3">
      <c r="A1763" s="1" t="str">
        <f t="shared" si="86"/>
        <v>362</v>
      </c>
      <c r="B1763" t="str">
        <f>+VLOOKUP(BD_Capas[[#This Row],[idcapa]],Capas[],2,0)</f>
        <v>punto_de_interes_en_agua_tranque</v>
      </c>
      <c r="C1763" s="3">
        <v>14</v>
      </c>
      <c r="D1763" t="s">
        <v>256</v>
      </c>
      <c r="E1763" s="20"/>
      <c r="F1763" s="21"/>
      <c r="G1763" s="4"/>
      <c r="I1763" s="5"/>
      <c r="J1763" s="6"/>
    </row>
    <row r="1764" spans="1:10" x14ac:dyDescent="0.3">
      <c r="A1764" s="1" t="str">
        <f t="shared" si="86"/>
        <v>362</v>
      </c>
      <c r="B1764" t="str">
        <f>+VLOOKUP(BD_Capas[[#This Row],[idcapa]],Capas[],2,0)</f>
        <v>punto_de_interes_en_agua_tranque</v>
      </c>
      <c r="C1764" s="3">
        <v>15</v>
      </c>
      <c r="D1764" t="s">
        <v>1</v>
      </c>
      <c r="E1764" s="20"/>
      <c r="F1764" s="21"/>
      <c r="G1764" s="4"/>
      <c r="I1764" s="28"/>
      <c r="J1764" s="29"/>
    </row>
    <row r="1765" spans="1:10" x14ac:dyDescent="0.3">
      <c r="A1765" s="1" t="str">
        <f t="shared" si="86"/>
        <v>362</v>
      </c>
      <c r="B1765" t="str">
        <f>+VLOOKUP(BD_Capas[[#This Row],[idcapa]],Capas[],2,0)</f>
        <v>punto_de_interes_en_agua_tranque</v>
      </c>
      <c r="C1765" s="3">
        <v>16</v>
      </c>
      <c r="D1765" t="s">
        <v>5</v>
      </c>
      <c r="E1765" s="20"/>
      <c r="F1765" s="21"/>
      <c r="G1765" s="4"/>
      <c r="I1765" s="28"/>
      <c r="J1765" s="29"/>
    </row>
    <row r="1766" spans="1:10" x14ac:dyDescent="0.3">
      <c r="A1766" s="1" t="str">
        <f t="shared" si="86"/>
        <v>362</v>
      </c>
      <c r="B1766" t="str">
        <f>+VLOOKUP(BD_Capas[[#This Row],[idcapa]],Capas[],2,0)</f>
        <v>punto_de_interes_en_agua_tranque</v>
      </c>
      <c r="C1766" s="3">
        <v>17</v>
      </c>
      <c r="D1766" t="s">
        <v>19</v>
      </c>
      <c r="E1766" s="20">
        <v>1</v>
      </c>
      <c r="F1766" s="21" t="s">
        <v>19</v>
      </c>
      <c r="G1766" s="4">
        <v>2</v>
      </c>
      <c r="I1766" s="28"/>
      <c r="J1766" s="29"/>
    </row>
    <row r="1767" spans="1:10" x14ac:dyDescent="0.3">
      <c r="A1767" s="1" t="str">
        <f t="shared" si="86"/>
        <v>362</v>
      </c>
      <c r="B1767" t="str">
        <f>+VLOOKUP(BD_Capas[[#This Row],[idcapa]],Capas[],2,0)</f>
        <v>punto_de_interes_en_agua_tranque</v>
      </c>
      <c r="C1767" s="3">
        <v>18</v>
      </c>
      <c r="D1767" t="s">
        <v>28</v>
      </c>
      <c r="E1767" s="20">
        <v>1</v>
      </c>
      <c r="F1767" s="21" t="s">
        <v>28</v>
      </c>
      <c r="G1767" s="4">
        <v>1</v>
      </c>
      <c r="I1767" s="28"/>
      <c r="J1767" s="29"/>
    </row>
    <row r="1768" spans="1:10" x14ac:dyDescent="0.3">
      <c r="A1768" s="1" t="str">
        <f t="shared" si="86"/>
        <v>362</v>
      </c>
      <c r="B1768" t="str">
        <f>+VLOOKUP(BD_Capas[[#This Row],[idcapa]],Capas[],2,0)</f>
        <v>punto_de_interes_en_agua_tranque</v>
      </c>
      <c r="C1768" s="3">
        <v>19</v>
      </c>
      <c r="D1768" t="s">
        <v>257</v>
      </c>
      <c r="E1768" s="20"/>
      <c r="F1768" s="21"/>
      <c r="G1768" s="4"/>
      <c r="I1768" s="28"/>
      <c r="J1768" s="29"/>
    </row>
    <row r="1769" spans="1:10" x14ac:dyDescent="0.3">
      <c r="A1769" s="1" t="str">
        <f t="shared" si="86"/>
        <v>362</v>
      </c>
      <c r="B1769" t="str">
        <f>+VLOOKUP(BD_Capas[[#This Row],[idcapa]],Capas[],2,0)</f>
        <v>punto_de_interes_en_agua_tranque</v>
      </c>
      <c r="C1769" s="3">
        <v>20</v>
      </c>
      <c r="D1769" t="s">
        <v>258</v>
      </c>
      <c r="E1769" s="20"/>
      <c r="F1769" s="21"/>
      <c r="G1769" s="4"/>
      <c r="I1769" s="28"/>
      <c r="J1769" s="29"/>
    </row>
    <row r="1770" spans="1:10" x14ac:dyDescent="0.3">
      <c r="A1770" s="37" t="s">
        <v>604</v>
      </c>
      <c r="B1770" s="38" t="str">
        <f>+VLOOKUP(BD_Capas[[#This Row],[idcapa]],Capas[],2,0)</f>
        <v>punto_de_interes_en_agua_cascada</v>
      </c>
      <c r="C1770" s="39">
        <v>1</v>
      </c>
      <c r="D1770" s="38" t="s">
        <v>247</v>
      </c>
      <c r="E1770" s="20">
        <v>1</v>
      </c>
      <c r="F1770" s="21" t="e">
        <f>+[1]!BD_Capas[[#This Row],[descripcion_capa]]</f>
        <v>#VALUE!</v>
      </c>
      <c r="G1770" s="40">
        <v>7</v>
      </c>
      <c r="H1770" s="38" t="s">
        <v>1634</v>
      </c>
      <c r="I1770" s="41" t="str">
        <f>BD_Capas[[#This Row],[idcapa]]&amp;"-"&amp;BD_Capas[[#This Row],[posición_capa]]</f>
        <v>363-0</v>
      </c>
      <c r="J1770" s="42">
        <v>0</v>
      </c>
    </row>
    <row r="1771" spans="1:10" x14ac:dyDescent="0.3">
      <c r="A1771" s="1" t="str">
        <f t="shared" ref="A1771:A1789" si="87">+A1770</f>
        <v>363</v>
      </c>
      <c r="B1771" t="str">
        <f>+VLOOKUP(BD_Capas[[#This Row],[idcapa]],Capas[],2,0)</f>
        <v>punto_de_interes_en_agua_cascada</v>
      </c>
      <c r="C1771" s="3">
        <v>2</v>
      </c>
      <c r="D1771" t="s">
        <v>55</v>
      </c>
      <c r="E1771" s="20"/>
      <c r="F1771" s="21"/>
      <c r="G1771" s="4"/>
      <c r="I1771" s="5"/>
      <c r="J1771" s="6"/>
    </row>
    <row r="1772" spans="1:10" x14ac:dyDescent="0.3">
      <c r="A1772" s="1" t="str">
        <f t="shared" si="87"/>
        <v>363</v>
      </c>
      <c r="B1772" t="str">
        <f>+VLOOKUP(BD_Capas[[#This Row],[idcapa]],Capas[],2,0)</f>
        <v>punto_de_interes_en_agua_cascada</v>
      </c>
      <c r="C1772" s="3">
        <v>3</v>
      </c>
      <c r="D1772" t="s">
        <v>248</v>
      </c>
      <c r="E1772" s="20"/>
      <c r="F1772" s="21"/>
      <c r="G1772" s="4"/>
      <c r="I1772" s="5"/>
      <c r="J1772" s="6"/>
    </row>
    <row r="1773" spans="1:10" x14ac:dyDescent="0.3">
      <c r="A1773" s="1" t="str">
        <f t="shared" si="87"/>
        <v>363</v>
      </c>
      <c r="B1773" t="str">
        <f>+VLOOKUP(BD_Capas[[#This Row],[idcapa]],Capas[],2,0)</f>
        <v>punto_de_interes_en_agua_cascada</v>
      </c>
      <c r="C1773" s="3">
        <v>4</v>
      </c>
      <c r="D1773" t="s">
        <v>249</v>
      </c>
      <c r="E1773" s="20"/>
      <c r="F1773" s="21"/>
      <c r="G1773" s="4"/>
      <c r="I1773" s="5"/>
      <c r="J1773" s="6"/>
    </row>
    <row r="1774" spans="1:10" x14ac:dyDescent="0.3">
      <c r="A1774" s="1" t="str">
        <f t="shared" si="87"/>
        <v>363</v>
      </c>
      <c r="B1774" t="str">
        <f>+VLOOKUP(BD_Capas[[#This Row],[idcapa]],Capas[],2,0)</f>
        <v>punto_de_interes_en_agua_cascada</v>
      </c>
      <c r="C1774" s="3">
        <v>5</v>
      </c>
      <c r="D1774" t="s">
        <v>250</v>
      </c>
      <c r="E1774" s="20">
        <v>1</v>
      </c>
      <c r="F1774" s="21" t="s">
        <v>650</v>
      </c>
      <c r="G1774" s="4">
        <v>3</v>
      </c>
      <c r="H1774" t="str">
        <f>+H1770&amp;" - Detalle"</f>
        <v>Punto Interés: Cascada - Detalle</v>
      </c>
      <c r="I1774" s="28" t="str">
        <f>BD_Capas[[#This Row],[idcapa]]&amp;"-"&amp;BD_Capas[[#This Row],[posición_capa]]</f>
        <v>363-1</v>
      </c>
      <c r="J1774" s="29">
        <v>1</v>
      </c>
    </row>
    <row r="1775" spans="1:10" x14ac:dyDescent="0.3">
      <c r="A1775" s="1" t="str">
        <f t="shared" si="87"/>
        <v>363</v>
      </c>
      <c r="B1775" t="str">
        <f>+VLOOKUP(BD_Capas[[#This Row],[idcapa]],Capas[],2,0)</f>
        <v>punto_de_interes_en_agua_cascada</v>
      </c>
      <c r="C1775" s="3">
        <v>6</v>
      </c>
      <c r="D1775" t="s">
        <v>251</v>
      </c>
      <c r="E1775" s="20"/>
      <c r="F1775" s="21"/>
      <c r="G1775" s="4"/>
      <c r="I1775" s="5"/>
      <c r="J1775" s="6"/>
    </row>
    <row r="1776" spans="1:10" x14ac:dyDescent="0.3">
      <c r="A1776" s="1" t="str">
        <f t="shared" si="87"/>
        <v>363</v>
      </c>
      <c r="B1776" t="str">
        <f>+VLOOKUP(BD_Capas[[#This Row],[idcapa]],Capas[],2,0)</f>
        <v>punto_de_interes_en_agua_cascada</v>
      </c>
      <c r="C1776" s="3">
        <v>7</v>
      </c>
      <c r="D1776" t="s">
        <v>252</v>
      </c>
      <c r="E1776" s="20"/>
      <c r="F1776" s="21"/>
      <c r="G1776" s="4"/>
      <c r="I1776" s="5"/>
      <c r="J1776" s="6"/>
    </row>
    <row r="1777" spans="1:10" x14ac:dyDescent="0.3">
      <c r="A1777" s="1" t="str">
        <f t="shared" si="87"/>
        <v>363</v>
      </c>
      <c r="B1777" t="str">
        <f>+VLOOKUP(BD_Capas[[#This Row],[idcapa]],Capas[],2,0)</f>
        <v>punto_de_interes_en_agua_cascada</v>
      </c>
      <c r="C1777" s="3">
        <v>8</v>
      </c>
      <c r="D1777" t="s">
        <v>2</v>
      </c>
      <c r="E1777" s="20"/>
      <c r="F1777" s="21"/>
      <c r="G1777" s="4"/>
      <c r="I1777" s="5"/>
      <c r="J1777" s="6"/>
    </row>
    <row r="1778" spans="1:10" x14ac:dyDescent="0.3">
      <c r="A1778" s="1" t="str">
        <f t="shared" si="87"/>
        <v>363</v>
      </c>
      <c r="B1778" t="str">
        <f>+VLOOKUP(BD_Capas[[#This Row],[idcapa]],Capas[],2,0)</f>
        <v>punto_de_interes_en_agua_cascada</v>
      </c>
      <c r="C1778" s="3">
        <v>9</v>
      </c>
      <c r="D1778" t="s">
        <v>253</v>
      </c>
      <c r="E1778" s="20">
        <v>1</v>
      </c>
      <c r="F1778" s="21" t="s">
        <v>12</v>
      </c>
      <c r="G1778" s="4">
        <v>4</v>
      </c>
      <c r="I1778" s="5"/>
      <c r="J1778" s="6"/>
    </row>
    <row r="1779" spans="1:10" x14ac:dyDescent="0.3">
      <c r="A1779" s="1" t="str">
        <f t="shared" si="87"/>
        <v>363</v>
      </c>
      <c r="B1779" t="str">
        <f>+VLOOKUP(BD_Capas[[#This Row],[idcapa]],Capas[],2,0)</f>
        <v>punto_de_interes_en_agua_cascada</v>
      </c>
      <c r="C1779" s="3">
        <v>10</v>
      </c>
      <c r="D1779" t="s">
        <v>3</v>
      </c>
      <c r="E1779" s="20"/>
      <c r="F1779" s="21"/>
      <c r="G1779" s="4"/>
      <c r="I1779" s="5"/>
      <c r="J1779" s="6"/>
    </row>
    <row r="1780" spans="1:10" x14ac:dyDescent="0.3">
      <c r="A1780" s="1" t="str">
        <f t="shared" si="87"/>
        <v>363</v>
      </c>
      <c r="B1780" t="str">
        <f>+VLOOKUP(BD_Capas[[#This Row],[idcapa]],Capas[],2,0)</f>
        <v>punto_de_interes_en_agua_cascada</v>
      </c>
      <c r="C1780" s="3">
        <v>11</v>
      </c>
      <c r="D1780" t="s">
        <v>254</v>
      </c>
      <c r="E1780" s="20">
        <v>1</v>
      </c>
      <c r="F1780" s="21" t="s">
        <v>13</v>
      </c>
      <c r="G1780" s="4">
        <v>5</v>
      </c>
      <c r="I1780" s="5"/>
      <c r="J1780" s="6"/>
    </row>
    <row r="1781" spans="1:10" x14ac:dyDescent="0.3">
      <c r="A1781" s="1" t="str">
        <f t="shared" si="87"/>
        <v>363</v>
      </c>
      <c r="B1781" t="str">
        <f>+VLOOKUP(BD_Capas[[#This Row],[idcapa]],Capas[],2,0)</f>
        <v>punto_de_interes_en_agua_cascada</v>
      </c>
      <c r="C1781" s="3">
        <v>12</v>
      </c>
      <c r="D1781" t="s">
        <v>4</v>
      </c>
      <c r="E1781" s="20"/>
      <c r="F1781" s="21"/>
      <c r="G1781" s="4"/>
      <c r="I1781" s="5"/>
      <c r="J1781" s="6"/>
    </row>
    <row r="1782" spans="1:10" x14ac:dyDescent="0.3">
      <c r="A1782" s="1" t="str">
        <f t="shared" si="87"/>
        <v>363</v>
      </c>
      <c r="B1782" t="str">
        <f>+VLOOKUP(BD_Capas[[#This Row],[idcapa]],Capas[],2,0)</f>
        <v>punto_de_interes_en_agua_cascada</v>
      </c>
      <c r="C1782" s="3">
        <v>13</v>
      </c>
      <c r="D1782" t="s">
        <v>255</v>
      </c>
      <c r="E1782" s="20">
        <v>1</v>
      </c>
      <c r="F1782" s="21" t="s">
        <v>14</v>
      </c>
      <c r="G1782" s="4">
        <v>6</v>
      </c>
      <c r="I1782" s="5"/>
      <c r="J1782" s="6"/>
    </row>
    <row r="1783" spans="1:10" x14ac:dyDescent="0.3">
      <c r="A1783" s="1" t="str">
        <f t="shared" si="87"/>
        <v>363</v>
      </c>
      <c r="B1783" t="str">
        <f>+VLOOKUP(BD_Capas[[#This Row],[idcapa]],Capas[],2,0)</f>
        <v>punto_de_interes_en_agua_cascada</v>
      </c>
      <c r="C1783" s="3">
        <v>14</v>
      </c>
      <c r="D1783" t="s">
        <v>256</v>
      </c>
      <c r="E1783" s="20"/>
      <c r="F1783" s="21"/>
      <c r="G1783" s="4"/>
      <c r="I1783" s="5"/>
      <c r="J1783" s="6"/>
    </row>
    <row r="1784" spans="1:10" x14ac:dyDescent="0.3">
      <c r="A1784" s="1" t="str">
        <f t="shared" si="87"/>
        <v>363</v>
      </c>
      <c r="B1784" t="str">
        <f>+VLOOKUP(BD_Capas[[#This Row],[idcapa]],Capas[],2,0)</f>
        <v>punto_de_interes_en_agua_cascada</v>
      </c>
      <c r="C1784" s="3">
        <v>15</v>
      </c>
      <c r="D1784" t="s">
        <v>1</v>
      </c>
      <c r="E1784" s="20"/>
      <c r="F1784" s="21"/>
      <c r="G1784" s="4"/>
      <c r="I1784" s="28"/>
      <c r="J1784" s="29"/>
    </row>
    <row r="1785" spans="1:10" x14ac:dyDescent="0.3">
      <c r="A1785" s="1" t="str">
        <f t="shared" si="87"/>
        <v>363</v>
      </c>
      <c r="B1785" t="str">
        <f>+VLOOKUP(BD_Capas[[#This Row],[idcapa]],Capas[],2,0)</f>
        <v>punto_de_interes_en_agua_cascada</v>
      </c>
      <c r="C1785" s="3">
        <v>16</v>
      </c>
      <c r="D1785" t="s">
        <v>5</v>
      </c>
      <c r="E1785" s="20"/>
      <c r="F1785" s="21"/>
      <c r="G1785" s="4"/>
      <c r="I1785" s="28"/>
      <c r="J1785" s="29"/>
    </row>
    <row r="1786" spans="1:10" x14ac:dyDescent="0.3">
      <c r="A1786" s="1" t="str">
        <f t="shared" si="87"/>
        <v>363</v>
      </c>
      <c r="B1786" t="str">
        <f>+VLOOKUP(BD_Capas[[#This Row],[idcapa]],Capas[],2,0)</f>
        <v>punto_de_interes_en_agua_cascada</v>
      </c>
      <c r="C1786" s="3">
        <v>17</v>
      </c>
      <c r="D1786" t="s">
        <v>19</v>
      </c>
      <c r="E1786" s="20">
        <v>1</v>
      </c>
      <c r="F1786" s="21" t="s">
        <v>19</v>
      </c>
      <c r="G1786" s="4">
        <v>2</v>
      </c>
      <c r="I1786" s="28"/>
      <c r="J1786" s="29"/>
    </row>
    <row r="1787" spans="1:10" x14ac:dyDescent="0.3">
      <c r="A1787" s="1" t="str">
        <f t="shared" si="87"/>
        <v>363</v>
      </c>
      <c r="B1787" t="str">
        <f>+VLOOKUP(BD_Capas[[#This Row],[idcapa]],Capas[],2,0)</f>
        <v>punto_de_interes_en_agua_cascada</v>
      </c>
      <c r="C1787" s="3">
        <v>18</v>
      </c>
      <c r="D1787" t="s">
        <v>28</v>
      </c>
      <c r="E1787" s="20">
        <v>1</v>
      </c>
      <c r="F1787" s="21" t="s">
        <v>28</v>
      </c>
      <c r="G1787" s="4">
        <v>1</v>
      </c>
      <c r="I1787" s="28"/>
      <c r="J1787" s="29"/>
    </row>
    <row r="1788" spans="1:10" x14ac:dyDescent="0.3">
      <c r="A1788" s="1" t="str">
        <f t="shared" si="87"/>
        <v>363</v>
      </c>
      <c r="B1788" t="str">
        <f>+VLOOKUP(BD_Capas[[#This Row],[idcapa]],Capas[],2,0)</f>
        <v>punto_de_interes_en_agua_cascada</v>
      </c>
      <c r="C1788" s="3">
        <v>19</v>
      </c>
      <c r="D1788" t="s">
        <v>257</v>
      </c>
      <c r="E1788" s="20"/>
      <c r="F1788" s="21"/>
      <c r="G1788" s="4"/>
      <c r="I1788" s="28"/>
      <c r="J1788" s="29"/>
    </row>
    <row r="1789" spans="1:10" x14ac:dyDescent="0.3">
      <c r="A1789" s="1" t="str">
        <f t="shared" si="87"/>
        <v>363</v>
      </c>
      <c r="B1789" t="str">
        <f>+VLOOKUP(BD_Capas[[#This Row],[idcapa]],Capas[],2,0)</f>
        <v>punto_de_interes_en_agua_cascada</v>
      </c>
      <c r="C1789" s="3">
        <v>20</v>
      </c>
      <c r="D1789" t="s">
        <v>258</v>
      </c>
      <c r="E1789" s="20"/>
      <c r="F1789" s="21"/>
      <c r="G1789" s="4"/>
      <c r="I1789" s="28"/>
      <c r="J1789" s="29"/>
    </row>
    <row r="1790" spans="1:10" x14ac:dyDescent="0.3">
      <c r="A1790" s="37" t="s">
        <v>606</v>
      </c>
      <c r="B1790" s="38" t="str">
        <f>+VLOOKUP(BD_Capas[[#This Row],[idcapa]],Capas[],2,0)</f>
        <v>combustible_y_estacionamiento_gasolinera</v>
      </c>
      <c r="C1790" s="39">
        <v>1</v>
      </c>
      <c r="D1790" s="38" t="s">
        <v>247</v>
      </c>
      <c r="E1790" s="20">
        <v>1</v>
      </c>
      <c r="F1790" s="21" t="e">
        <f>+[1]!BD_Capas[[#This Row],[descripcion_capa]]</f>
        <v>#VALUE!</v>
      </c>
      <c r="G1790" s="40">
        <v>7</v>
      </c>
      <c r="H1790" s="38" t="s">
        <v>1374</v>
      </c>
      <c r="I1790" s="41" t="str">
        <f>BD_Capas[[#This Row],[idcapa]]&amp;"-"&amp;BD_Capas[[#This Row],[posición_capa]]</f>
        <v>365-0</v>
      </c>
      <c r="J1790" s="42">
        <v>0</v>
      </c>
    </row>
    <row r="1791" spans="1:10" x14ac:dyDescent="0.3">
      <c r="A1791" s="1" t="str">
        <f t="shared" ref="A1791:A1809" si="88">+A1790</f>
        <v>365</v>
      </c>
      <c r="B1791" t="str">
        <f>+VLOOKUP(BD_Capas[[#This Row],[idcapa]],Capas[],2,0)</f>
        <v>combustible_y_estacionamiento_gasolinera</v>
      </c>
      <c r="C1791" s="3">
        <v>2</v>
      </c>
      <c r="D1791" t="s">
        <v>55</v>
      </c>
      <c r="E1791" s="20"/>
      <c r="F1791" s="21"/>
      <c r="G1791" s="4"/>
      <c r="I1791" s="5"/>
      <c r="J1791" s="6"/>
    </row>
    <row r="1792" spans="1:10" x14ac:dyDescent="0.3">
      <c r="A1792" s="1" t="str">
        <f t="shared" si="88"/>
        <v>365</v>
      </c>
      <c r="B1792" t="str">
        <f>+VLOOKUP(BD_Capas[[#This Row],[idcapa]],Capas[],2,0)</f>
        <v>combustible_y_estacionamiento_gasolinera</v>
      </c>
      <c r="C1792" s="3">
        <v>3</v>
      </c>
      <c r="D1792" t="s">
        <v>248</v>
      </c>
      <c r="E1792" s="20"/>
      <c r="F1792" s="21"/>
      <c r="G1792" s="4"/>
      <c r="I1792" s="5"/>
      <c r="J1792" s="6"/>
    </row>
    <row r="1793" spans="1:10" x14ac:dyDescent="0.3">
      <c r="A1793" s="1" t="str">
        <f t="shared" si="88"/>
        <v>365</v>
      </c>
      <c r="B1793" t="str">
        <f>+VLOOKUP(BD_Capas[[#This Row],[idcapa]],Capas[],2,0)</f>
        <v>combustible_y_estacionamiento_gasolinera</v>
      </c>
      <c r="C1793" s="3">
        <v>4</v>
      </c>
      <c r="D1793" t="s">
        <v>249</v>
      </c>
      <c r="E1793" s="20"/>
      <c r="F1793" s="21"/>
      <c r="G1793" s="4"/>
      <c r="I1793" s="5"/>
      <c r="J1793" s="6"/>
    </row>
    <row r="1794" spans="1:10" x14ac:dyDescent="0.3">
      <c r="A1794" s="1" t="str">
        <f t="shared" si="88"/>
        <v>365</v>
      </c>
      <c r="B1794" t="str">
        <f>+VLOOKUP(BD_Capas[[#This Row],[idcapa]],Capas[],2,0)</f>
        <v>combustible_y_estacionamiento_gasolinera</v>
      </c>
      <c r="C1794" s="3">
        <v>5</v>
      </c>
      <c r="D1794" t="s">
        <v>250</v>
      </c>
      <c r="E1794" s="20">
        <v>1</v>
      </c>
      <c r="F1794" s="21" t="s">
        <v>650</v>
      </c>
      <c r="G1794" s="4">
        <v>3</v>
      </c>
      <c r="H1794" t="str">
        <f>+H1790&amp;" - Detalle"</f>
        <v>Combustible: Gasolinera - Detalle</v>
      </c>
      <c r="I1794" s="28" t="str">
        <f>BD_Capas[[#This Row],[idcapa]]&amp;"-"&amp;BD_Capas[[#This Row],[posición_capa]]</f>
        <v>365-1</v>
      </c>
      <c r="J1794" s="29">
        <v>1</v>
      </c>
    </row>
    <row r="1795" spans="1:10" x14ac:dyDescent="0.3">
      <c r="A1795" s="1" t="str">
        <f t="shared" si="88"/>
        <v>365</v>
      </c>
      <c r="B1795" t="str">
        <f>+VLOOKUP(BD_Capas[[#This Row],[idcapa]],Capas[],2,0)</f>
        <v>combustible_y_estacionamiento_gasolinera</v>
      </c>
      <c r="C1795" s="3">
        <v>6</v>
      </c>
      <c r="D1795" t="s">
        <v>251</v>
      </c>
      <c r="E1795" s="20"/>
      <c r="F1795" s="21"/>
      <c r="G1795" s="4"/>
      <c r="I1795" s="5"/>
      <c r="J1795" s="6"/>
    </row>
    <row r="1796" spans="1:10" x14ac:dyDescent="0.3">
      <c r="A1796" s="1" t="str">
        <f t="shared" si="88"/>
        <v>365</v>
      </c>
      <c r="B1796" t="str">
        <f>+VLOOKUP(BD_Capas[[#This Row],[idcapa]],Capas[],2,0)</f>
        <v>combustible_y_estacionamiento_gasolinera</v>
      </c>
      <c r="C1796" s="3">
        <v>7</v>
      </c>
      <c r="D1796" t="s">
        <v>252</v>
      </c>
      <c r="E1796" s="20"/>
      <c r="F1796" s="21"/>
      <c r="G1796" s="4"/>
      <c r="I1796" s="5"/>
      <c r="J1796" s="6"/>
    </row>
    <row r="1797" spans="1:10" x14ac:dyDescent="0.3">
      <c r="A1797" s="1" t="str">
        <f t="shared" si="88"/>
        <v>365</v>
      </c>
      <c r="B1797" t="str">
        <f>+VLOOKUP(BD_Capas[[#This Row],[idcapa]],Capas[],2,0)</f>
        <v>combustible_y_estacionamiento_gasolinera</v>
      </c>
      <c r="C1797" s="3">
        <v>8</v>
      </c>
      <c r="D1797" t="s">
        <v>2</v>
      </c>
      <c r="E1797" s="20"/>
      <c r="F1797" s="21"/>
      <c r="G1797" s="4"/>
      <c r="I1797" s="5"/>
      <c r="J1797" s="6"/>
    </row>
    <row r="1798" spans="1:10" x14ac:dyDescent="0.3">
      <c r="A1798" s="1" t="str">
        <f t="shared" si="88"/>
        <v>365</v>
      </c>
      <c r="B1798" t="str">
        <f>+VLOOKUP(BD_Capas[[#This Row],[idcapa]],Capas[],2,0)</f>
        <v>combustible_y_estacionamiento_gasolinera</v>
      </c>
      <c r="C1798" s="3">
        <v>9</v>
      </c>
      <c r="D1798" t="s">
        <v>253</v>
      </c>
      <c r="E1798" s="20">
        <v>1</v>
      </c>
      <c r="F1798" s="21" t="s">
        <v>12</v>
      </c>
      <c r="G1798" s="4">
        <v>4</v>
      </c>
      <c r="I1798" s="5"/>
      <c r="J1798" s="6"/>
    </row>
    <row r="1799" spans="1:10" x14ac:dyDescent="0.3">
      <c r="A1799" s="1" t="str">
        <f t="shared" si="88"/>
        <v>365</v>
      </c>
      <c r="B1799" t="str">
        <f>+VLOOKUP(BD_Capas[[#This Row],[idcapa]],Capas[],2,0)</f>
        <v>combustible_y_estacionamiento_gasolinera</v>
      </c>
      <c r="C1799" s="3">
        <v>10</v>
      </c>
      <c r="D1799" t="s">
        <v>3</v>
      </c>
      <c r="E1799" s="20"/>
      <c r="F1799" s="21"/>
      <c r="G1799" s="4"/>
      <c r="I1799" s="5"/>
      <c r="J1799" s="6"/>
    </row>
    <row r="1800" spans="1:10" x14ac:dyDescent="0.3">
      <c r="A1800" s="1" t="str">
        <f t="shared" si="88"/>
        <v>365</v>
      </c>
      <c r="B1800" t="str">
        <f>+VLOOKUP(BD_Capas[[#This Row],[idcapa]],Capas[],2,0)</f>
        <v>combustible_y_estacionamiento_gasolinera</v>
      </c>
      <c r="C1800" s="3">
        <v>11</v>
      </c>
      <c r="D1800" t="s">
        <v>254</v>
      </c>
      <c r="E1800" s="20">
        <v>1</v>
      </c>
      <c r="F1800" s="21" t="s">
        <v>13</v>
      </c>
      <c r="G1800" s="4">
        <v>5</v>
      </c>
      <c r="I1800" s="5"/>
      <c r="J1800" s="6"/>
    </row>
    <row r="1801" spans="1:10" x14ac:dyDescent="0.3">
      <c r="A1801" s="1" t="str">
        <f t="shared" si="88"/>
        <v>365</v>
      </c>
      <c r="B1801" t="str">
        <f>+VLOOKUP(BD_Capas[[#This Row],[idcapa]],Capas[],2,0)</f>
        <v>combustible_y_estacionamiento_gasolinera</v>
      </c>
      <c r="C1801" s="3">
        <v>12</v>
      </c>
      <c r="D1801" t="s">
        <v>4</v>
      </c>
      <c r="E1801" s="20"/>
      <c r="F1801" s="21"/>
      <c r="G1801" s="4"/>
      <c r="I1801" s="5"/>
      <c r="J1801" s="6"/>
    </row>
    <row r="1802" spans="1:10" x14ac:dyDescent="0.3">
      <c r="A1802" s="1" t="str">
        <f t="shared" si="88"/>
        <v>365</v>
      </c>
      <c r="B1802" t="str">
        <f>+VLOOKUP(BD_Capas[[#This Row],[idcapa]],Capas[],2,0)</f>
        <v>combustible_y_estacionamiento_gasolinera</v>
      </c>
      <c r="C1802" s="3">
        <v>13</v>
      </c>
      <c r="D1802" t="s">
        <v>255</v>
      </c>
      <c r="E1802" s="20">
        <v>1</v>
      </c>
      <c r="F1802" s="21" t="s">
        <v>14</v>
      </c>
      <c r="G1802" s="4">
        <v>6</v>
      </c>
      <c r="I1802" s="5"/>
      <c r="J1802" s="6"/>
    </row>
    <row r="1803" spans="1:10" x14ac:dyDescent="0.3">
      <c r="A1803" s="1" t="str">
        <f t="shared" si="88"/>
        <v>365</v>
      </c>
      <c r="B1803" t="str">
        <f>+VLOOKUP(BD_Capas[[#This Row],[idcapa]],Capas[],2,0)</f>
        <v>combustible_y_estacionamiento_gasolinera</v>
      </c>
      <c r="C1803" s="3">
        <v>14</v>
      </c>
      <c r="D1803" t="s">
        <v>256</v>
      </c>
      <c r="E1803" s="20"/>
      <c r="F1803" s="21"/>
      <c r="G1803" s="4"/>
      <c r="I1803" s="5"/>
      <c r="J1803" s="6"/>
    </row>
    <row r="1804" spans="1:10" x14ac:dyDescent="0.3">
      <c r="A1804" s="1" t="str">
        <f t="shared" si="88"/>
        <v>365</v>
      </c>
      <c r="B1804" t="str">
        <f>+VLOOKUP(BD_Capas[[#This Row],[idcapa]],Capas[],2,0)</f>
        <v>combustible_y_estacionamiento_gasolinera</v>
      </c>
      <c r="C1804" s="3">
        <v>15</v>
      </c>
      <c r="D1804" t="s">
        <v>1</v>
      </c>
      <c r="E1804" s="20"/>
      <c r="F1804" s="21"/>
      <c r="G1804" s="4"/>
      <c r="I1804" s="28"/>
      <c r="J1804" s="29"/>
    </row>
    <row r="1805" spans="1:10" x14ac:dyDescent="0.3">
      <c r="A1805" s="1" t="str">
        <f t="shared" si="88"/>
        <v>365</v>
      </c>
      <c r="B1805" t="str">
        <f>+VLOOKUP(BD_Capas[[#This Row],[idcapa]],Capas[],2,0)</f>
        <v>combustible_y_estacionamiento_gasolinera</v>
      </c>
      <c r="C1805" s="3">
        <v>16</v>
      </c>
      <c r="D1805" t="s">
        <v>5</v>
      </c>
      <c r="E1805" s="20"/>
      <c r="F1805" s="21"/>
      <c r="G1805" s="4"/>
      <c r="I1805" s="28"/>
      <c r="J1805" s="29"/>
    </row>
    <row r="1806" spans="1:10" x14ac:dyDescent="0.3">
      <c r="A1806" s="1" t="str">
        <f t="shared" si="88"/>
        <v>365</v>
      </c>
      <c r="B1806" t="str">
        <f>+VLOOKUP(BD_Capas[[#This Row],[idcapa]],Capas[],2,0)</f>
        <v>combustible_y_estacionamiento_gasolinera</v>
      </c>
      <c r="C1806" s="3">
        <v>17</v>
      </c>
      <c r="D1806" t="s">
        <v>19</v>
      </c>
      <c r="E1806" s="20">
        <v>1</v>
      </c>
      <c r="F1806" s="21" t="s">
        <v>19</v>
      </c>
      <c r="G1806" s="4">
        <v>2</v>
      </c>
      <c r="I1806" s="28"/>
      <c r="J1806" s="29"/>
    </row>
    <row r="1807" spans="1:10" x14ac:dyDescent="0.3">
      <c r="A1807" s="1" t="str">
        <f t="shared" si="88"/>
        <v>365</v>
      </c>
      <c r="B1807" t="str">
        <f>+VLOOKUP(BD_Capas[[#This Row],[idcapa]],Capas[],2,0)</f>
        <v>combustible_y_estacionamiento_gasolinera</v>
      </c>
      <c r="C1807" s="3">
        <v>18</v>
      </c>
      <c r="D1807" t="s">
        <v>28</v>
      </c>
      <c r="E1807" s="20">
        <v>1</v>
      </c>
      <c r="F1807" s="21" t="s">
        <v>28</v>
      </c>
      <c r="G1807" s="4">
        <v>1</v>
      </c>
      <c r="I1807" s="28"/>
      <c r="J1807" s="29"/>
    </row>
    <row r="1808" spans="1:10" x14ac:dyDescent="0.3">
      <c r="A1808" s="1" t="str">
        <f t="shared" si="88"/>
        <v>365</v>
      </c>
      <c r="B1808" t="str">
        <f>+VLOOKUP(BD_Capas[[#This Row],[idcapa]],Capas[],2,0)</f>
        <v>combustible_y_estacionamiento_gasolinera</v>
      </c>
      <c r="C1808" s="3">
        <v>19</v>
      </c>
      <c r="D1808" t="s">
        <v>257</v>
      </c>
      <c r="E1808" s="20"/>
      <c r="F1808" s="21"/>
      <c r="G1808" s="4"/>
      <c r="I1808" s="28"/>
      <c r="J1808" s="29"/>
    </row>
    <row r="1809" spans="1:10" x14ac:dyDescent="0.3">
      <c r="A1809" s="1" t="str">
        <f t="shared" si="88"/>
        <v>365</v>
      </c>
      <c r="B1809" t="str">
        <f>+VLOOKUP(BD_Capas[[#This Row],[idcapa]],Capas[],2,0)</f>
        <v>combustible_y_estacionamiento_gasolinera</v>
      </c>
      <c r="C1809" s="3">
        <v>20</v>
      </c>
      <c r="D1809" t="s">
        <v>258</v>
      </c>
      <c r="E1809" s="20"/>
      <c r="F1809" s="21"/>
      <c r="G1809" s="4"/>
      <c r="I1809" s="28"/>
      <c r="J1809" s="29"/>
    </row>
    <row r="1810" spans="1:10" x14ac:dyDescent="0.3">
      <c r="A1810" s="37" t="s">
        <v>612</v>
      </c>
      <c r="B1810" s="38" t="str">
        <f>+VLOOKUP(BD_Capas[[#This Row],[idcapa]],Capas[],2,0)</f>
        <v>punto_de_interes_en_agua_grada</v>
      </c>
      <c r="C1810" s="39">
        <v>1</v>
      </c>
      <c r="D1810" s="38" t="s">
        <v>247</v>
      </c>
      <c r="E1810" s="20">
        <v>1</v>
      </c>
      <c r="F1810" s="21" t="e">
        <f>+[1]!BD_Capas[[#This Row],[descripcion_capa]]</f>
        <v>#VALUE!</v>
      </c>
      <c r="G1810" s="40">
        <v>7</v>
      </c>
      <c r="H1810" s="38" t="s">
        <v>1377</v>
      </c>
      <c r="I1810" s="41" t="str">
        <f>BD_Capas[[#This Row],[idcapa]]&amp;"-"&amp;BD_Capas[[#This Row],[posición_capa]]</f>
        <v>371-0</v>
      </c>
      <c r="J1810" s="42">
        <v>0</v>
      </c>
    </row>
    <row r="1811" spans="1:10" x14ac:dyDescent="0.3">
      <c r="A1811" s="1" t="str">
        <f t="shared" ref="A1811:A1829" si="89">+A1810</f>
        <v>371</v>
      </c>
      <c r="B1811" t="str">
        <f>+VLOOKUP(BD_Capas[[#This Row],[idcapa]],Capas[],2,0)</f>
        <v>punto_de_interes_en_agua_grada</v>
      </c>
      <c r="C1811" s="3">
        <v>2</v>
      </c>
      <c r="D1811" t="s">
        <v>55</v>
      </c>
      <c r="E1811" s="20"/>
      <c r="F1811" s="21"/>
      <c r="G1811" s="4"/>
      <c r="I1811" s="5"/>
      <c r="J1811" s="6"/>
    </row>
    <row r="1812" spans="1:10" x14ac:dyDescent="0.3">
      <c r="A1812" s="1" t="str">
        <f t="shared" si="89"/>
        <v>371</v>
      </c>
      <c r="B1812" t="str">
        <f>+VLOOKUP(BD_Capas[[#This Row],[idcapa]],Capas[],2,0)</f>
        <v>punto_de_interes_en_agua_grada</v>
      </c>
      <c r="C1812" s="3">
        <v>3</v>
      </c>
      <c r="D1812" t="s">
        <v>248</v>
      </c>
      <c r="E1812" s="20"/>
      <c r="F1812" s="21"/>
      <c r="G1812" s="4"/>
      <c r="I1812" s="5"/>
      <c r="J1812" s="6"/>
    </row>
    <row r="1813" spans="1:10" x14ac:dyDescent="0.3">
      <c r="A1813" s="1" t="str">
        <f t="shared" si="89"/>
        <v>371</v>
      </c>
      <c r="B1813" t="str">
        <f>+VLOOKUP(BD_Capas[[#This Row],[idcapa]],Capas[],2,0)</f>
        <v>punto_de_interes_en_agua_grada</v>
      </c>
      <c r="C1813" s="3">
        <v>4</v>
      </c>
      <c r="D1813" t="s">
        <v>249</v>
      </c>
      <c r="E1813" s="20"/>
      <c r="F1813" s="21"/>
      <c r="G1813" s="4"/>
      <c r="I1813" s="5"/>
      <c r="J1813" s="6"/>
    </row>
    <row r="1814" spans="1:10" x14ac:dyDescent="0.3">
      <c r="A1814" s="1" t="str">
        <f t="shared" si="89"/>
        <v>371</v>
      </c>
      <c r="B1814" t="str">
        <f>+VLOOKUP(BD_Capas[[#This Row],[idcapa]],Capas[],2,0)</f>
        <v>punto_de_interes_en_agua_grada</v>
      </c>
      <c r="C1814" s="3">
        <v>5</v>
      </c>
      <c r="D1814" t="s">
        <v>250</v>
      </c>
      <c r="E1814" s="20">
        <v>1</v>
      </c>
      <c r="F1814" s="21" t="s">
        <v>650</v>
      </c>
      <c r="G1814" s="4">
        <v>3</v>
      </c>
      <c r="H1814" t="str">
        <f>+H1810&amp;" - Detalle"</f>
        <v>Punto Interés: Grada Agua - Detalle</v>
      </c>
      <c r="I1814" s="28" t="str">
        <f>BD_Capas[[#This Row],[idcapa]]&amp;"-"&amp;BD_Capas[[#This Row],[posición_capa]]</f>
        <v>371-1</v>
      </c>
      <c r="J1814" s="29">
        <v>1</v>
      </c>
    </row>
    <row r="1815" spans="1:10" x14ac:dyDescent="0.3">
      <c r="A1815" s="1" t="str">
        <f t="shared" si="89"/>
        <v>371</v>
      </c>
      <c r="B1815" t="str">
        <f>+VLOOKUP(BD_Capas[[#This Row],[idcapa]],Capas[],2,0)</f>
        <v>punto_de_interes_en_agua_grada</v>
      </c>
      <c r="C1815" s="3">
        <v>6</v>
      </c>
      <c r="D1815" t="s">
        <v>251</v>
      </c>
      <c r="E1815" s="20"/>
      <c r="F1815" s="21"/>
      <c r="G1815" s="4"/>
      <c r="I1815" s="5"/>
      <c r="J1815" s="6"/>
    </row>
    <row r="1816" spans="1:10" x14ac:dyDescent="0.3">
      <c r="A1816" s="1" t="str">
        <f t="shared" si="89"/>
        <v>371</v>
      </c>
      <c r="B1816" t="str">
        <f>+VLOOKUP(BD_Capas[[#This Row],[idcapa]],Capas[],2,0)</f>
        <v>punto_de_interes_en_agua_grada</v>
      </c>
      <c r="C1816" s="3">
        <v>7</v>
      </c>
      <c r="D1816" t="s">
        <v>252</v>
      </c>
      <c r="E1816" s="20"/>
      <c r="F1816" s="21"/>
      <c r="G1816" s="4"/>
      <c r="I1816" s="5"/>
      <c r="J1816" s="6"/>
    </row>
    <row r="1817" spans="1:10" x14ac:dyDescent="0.3">
      <c r="A1817" s="1" t="str">
        <f t="shared" si="89"/>
        <v>371</v>
      </c>
      <c r="B1817" t="str">
        <f>+VLOOKUP(BD_Capas[[#This Row],[idcapa]],Capas[],2,0)</f>
        <v>punto_de_interes_en_agua_grada</v>
      </c>
      <c r="C1817" s="3">
        <v>8</v>
      </c>
      <c r="D1817" t="s">
        <v>2</v>
      </c>
      <c r="E1817" s="20"/>
      <c r="F1817" s="21"/>
      <c r="G1817" s="4"/>
      <c r="I1817" s="5"/>
      <c r="J1817" s="6"/>
    </row>
    <row r="1818" spans="1:10" x14ac:dyDescent="0.3">
      <c r="A1818" s="1" t="str">
        <f t="shared" si="89"/>
        <v>371</v>
      </c>
      <c r="B1818" t="str">
        <f>+VLOOKUP(BD_Capas[[#This Row],[idcapa]],Capas[],2,0)</f>
        <v>punto_de_interes_en_agua_grada</v>
      </c>
      <c r="C1818" s="3">
        <v>9</v>
      </c>
      <c r="D1818" t="s">
        <v>253</v>
      </c>
      <c r="E1818" s="20">
        <v>1</v>
      </c>
      <c r="F1818" s="21" t="s">
        <v>12</v>
      </c>
      <c r="G1818" s="4">
        <v>4</v>
      </c>
      <c r="I1818" s="5"/>
      <c r="J1818" s="6"/>
    </row>
    <row r="1819" spans="1:10" x14ac:dyDescent="0.3">
      <c r="A1819" s="1" t="str">
        <f t="shared" si="89"/>
        <v>371</v>
      </c>
      <c r="B1819" t="str">
        <f>+VLOOKUP(BD_Capas[[#This Row],[idcapa]],Capas[],2,0)</f>
        <v>punto_de_interes_en_agua_grada</v>
      </c>
      <c r="C1819" s="3">
        <v>10</v>
      </c>
      <c r="D1819" t="s">
        <v>3</v>
      </c>
      <c r="E1819" s="20"/>
      <c r="F1819" s="21"/>
      <c r="G1819" s="4"/>
      <c r="I1819" s="5"/>
      <c r="J1819" s="6"/>
    </row>
    <row r="1820" spans="1:10" x14ac:dyDescent="0.3">
      <c r="A1820" s="1" t="str">
        <f t="shared" si="89"/>
        <v>371</v>
      </c>
      <c r="B1820" t="str">
        <f>+VLOOKUP(BD_Capas[[#This Row],[idcapa]],Capas[],2,0)</f>
        <v>punto_de_interes_en_agua_grada</v>
      </c>
      <c r="C1820" s="3">
        <v>11</v>
      </c>
      <c r="D1820" t="s">
        <v>254</v>
      </c>
      <c r="E1820" s="20">
        <v>1</v>
      </c>
      <c r="F1820" s="21" t="s">
        <v>13</v>
      </c>
      <c r="G1820" s="4">
        <v>5</v>
      </c>
      <c r="I1820" s="5"/>
      <c r="J1820" s="6"/>
    </row>
    <row r="1821" spans="1:10" x14ac:dyDescent="0.3">
      <c r="A1821" s="1" t="str">
        <f t="shared" si="89"/>
        <v>371</v>
      </c>
      <c r="B1821" t="str">
        <f>+VLOOKUP(BD_Capas[[#This Row],[idcapa]],Capas[],2,0)</f>
        <v>punto_de_interes_en_agua_grada</v>
      </c>
      <c r="C1821" s="3">
        <v>12</v>
      </c>
      <c r="D1821" t="s">
        <v>4</v>
      </c>
      <c r="E1821" s="20"/>
      <c r="F1821" s="21"/>
      <c r="G1821" s="4"/>
      <c r="I1821" s="5"/>
      <c r="J1821" s="6"/>
    </row>
    <row r="1822" spans="1:10" x14ac:dyDescent="0.3">
      <c r="A1822" s="1" t="str">
        <f t="shared" si="89"/>
        <v>371</v>
      </c>
      <c r="B1822" t="str">
        <f>+VLOOKUP(BD_Capas[[#This Row],[idcapa]],Capas[],2,0)</f>
        <v>punto_de_interes_en_agua_grada</v>
      </c>
      <c r="C1822" s="3">
        <v>13</v>
      </c>
      <c r="D1822" t="s">
        <v>255</v>
      </c>
      <c r="E1822" s="20">
        <v>1</v>
      </c>
      <c r="F1822" s="21" t="s">
        <v>14</v>
      </c>
      <c r="G1822" s="4">
        <v>6</v>
      </c>
      <c r="I1822" s="5"/>
      <c r="J1822" s="6"/>
    </row>
    <row r="1823" spans="1:10" x14ac:dyDescent="0.3">
      <c r="A1823" s="1" t="str">
        <f t="shared" si="89"/>
        <v>371</v>
      </c>
      <c r="B1823" t="str">
        <f>+VLOOKUP(BD_Capas[[#This Row],[idcapa]],Capas[],2,0)</f>
        <v>punto_de_interes_en_agua_grada</v>
      </c>
      <c r="C1823" s="3">
        <v>14</v>
      </c>
      <c r="D1823" t="s">
        <v>256</v>
      </c>
      <c r="E1823" s="20"/>
      <c r="F1823" s="21"/>
      <c r="G1823" s="4"/>
      <c r="I1823" s="5"/>
      <c r="J1823" s="6"/>
    </row>
    <row r="1824" spans="1:10" x14ac:dyDescent="0.3">
      <c r="A1824" s="1" t="str">
        <f t="shared" si="89"/>
        <v>371</v>
      </c>
      <c r="B1824" t="str">
        <f>+VLOOKUP(BD_Capas[[#This Row],[idcapa]],Capas[],2,0)</f>
        <v>punto_de_interes_en_agua_grada</v>
      </c>
      <c r="C1824" s="3">
        <v>15</v>
      </c>
      <c r="D1824" t="s">
        <v>1</v>
      </c>
      <c r="E1824" s="20"/>
      <c r="F1824" s="21"/>
      <c r="G1824" s="4"/>
      <c r="I1824" s="28"/>
      <c r="J1824" s="29"/>
    </row>
    <row r="1825" spans="1:10" x14ac:dyDescent="0.3">
      <c r="A1825" s="1" t="str">
        <f t="shared" si="89"/>
        <v>371</v>
      </c>
      <c r="B1825" t="str">
        <f>+VLOOKUP(BD_Capas[[#This Row],[idcapa]],Capas[],2,0)</f>
        <v>punto_de_interes_en_agua_grada</v>
      </c>
      <c r="C1825" s="3">
        <v>16</v>
      </c>
      <c r="D1825" t="s">
        <v>5</v>
      </c>
      <c r="E1825" s="20"/>
      <c r="F1825" s="21"/>
      <c r="G1825" s="4"/>
      <c r="I1825" s="28"/>
      <c r="J1825" s="29"/>
    </row>
    <row r="1826" spans="1:10" x14ac:dyDescent="0.3">
      <c r="A1826" s="1" t="str">
        <f t="shared" si="89"/>
        <v>371</v>
      </c>
      <c r="B1826" t="str">
        <f>+VLOOKUP(BD_Capas[[#This Row],[idcapa]],Capas[],2,0)</f>
        <v>punto_de_interes_en_agua_grada</v>
      </c>
      <c r="C1826" s="3">
        <v>17</v>
      </c>
      <c r="D1826" t="s">
        <v>19</v>
      </c>
      <c r="E1826" s="20">
        <v>1</v>
      </c>
      <c r="F1826" s="21" t="s">
        <v>19</v>
      </c>
      <c r="G1826" s="4">
        <v>2</v>
      </c>
      <c r="I1826" s="28"/>
      <c r="J1826" s="29"/>
    </row>
    <row r="1827" spans="1:10" x14ac:dyDescent="0.3">
      <c r="A1827" s="1" t="str">
        <f t="shared" si="89"/>
        <v>371</v>
      </c>
      <c r="B1827" t="str">
        <f>+VLOOKUP(BD_Capas[[#This Row],[idcapa]],Capas[],2,0)</f>
        <v>punto_de_interes_en_agua_grada</v>
      </c>
      <c r="C1827" s="3">
        <v>18</v>
      </c>
      <c r="D1827" t="s">
        <v>28</v>
      </c>
      <c r="E1827" s="20">
        <v>1</v>
      </c>
      <c r="F1827" s="21" t="s">
        <v>28</v>
      </c>
      <c r="G1827" s="4">
        <v>1</v>
      </c>
      <c r="I1827" s="28"/>
      <c r="J1827" s="29"/>
    </row>
    <row r="1828" spans="1:10" x14ac:dyDescent="0.3">
      <c r="A1828" s="1" t="str">
        <f t="shared" si="89"/>
        <v>371</v>
      </c>
      <c r="B1828" t="str">
        <f>+VLOOKUP(BD_Capas[[#This Row],[idcapa]],Capas[],2,0)</f>
        <v>punto_de_interes_en_agua_grada</v>
      </c>
      <c r="C1828" s="3">
        <v>19</v>
      </c>
      <c r="D1828" t="s">
        <v>257</v>
      </c>
      <c r="E1828" s="20"/>
      <c r="F1828" s="21"/>
      <c r="G1828" s="4"/>
      <c r="I1828" s="28"/>
      <c r="J1828" s="29"/>
    </row>
    <row r="1829" spans="1:10" x14ac:dyDescent="0.3">
      <c r="A1829" s="1" t="str">
        <f t="shared" si="89"/>
        <v>371</v>
      </c>
      <c r="B1829" t="str">
        <f>+VLOOKUP(BD_Capas[[#This Row],[idcapa]],Capas[],2,0)</f>
        <v>punto_de_interes_en_agua_grada</v>
      </c>
      <c r="C1829" s="3">
        <v>20</v>
      </c>
      <c r="D1829" t="s">
        <v>258</v>
      </c>
      <c r="E1829" s="20"/>
      <c r="F1829" s="21"/>
      <c r="G1829" s="4"/>
      <c r="I1829" s="28"/>
      <c r="J1829" s="29"/>
    </row>
    <row r="1830" spans="1:10" x14ac:dyDescent="0.3">
      <c r="A1830" s="37" t="s">
        <v>616</v>
      </c>
      <c r="B1830" s="38" t="str">
        <f>+VLOOKUP(BD_Capas[[#This Row],[idcapa]],Capas[],2,0)</f>
        <v>punto_de_interes_en_agua_presa</v>
      </c>
      <c r="C1830" s="39">
        <v>1</v>
      </c>
      <c r="D1830" s="38" t="s">
        <v>247</v>
      </c>
      <c r="E1830" s="20">
        <v>1</v>
      </c>
      <c r="F1830" s="21" t="e">
        <f>+[1]!BD_Capas[[#This Row],[descripcion_capa]]</f>
        <v>#VALUE!</v>
      </c>
      <c r="G1830" s="40">
        <v>7</v>
      </c>
      <c r="H1830" s="38" t="s">
        <v>1372</v>
      </c>
      <c r="I1830" s="41" t="str">
        <f>BD_Capas[[#This Row],[idcapa]]&amp;"-"&amp;BD_Capas[[#This Row],[posición_capa]]</f>
        <v>375-0</v>
      </c>
      <c r="J1830" s="42">
        <v>0</v>
      </c>
    </row>
    <row r="1831" spans="1:10" x14ac:dyDescent="0.3">
      <c r="A1831" s="1" t="str">
        <f t="shared" ref="A1831:A1849" si="90">+A1830</f>
        <v>375</v>
      </c>
      <c r="B1831" t="str">
        <f>+VLOOKUP(BD_Capas[[#This Row],[idcapa]],Capas[],2,0)</f>
        <v>punto_de_interes_en_agua_presa</v>
      </c>
      <c r="C1831" s="3">
        <v>2</v>
      </c>
      <c r="D1831" t="s">
        <v>55</v>
      </c>
      <c r="E1831" s="20"/>
      <c r="F1831" s="21"/>
      <c r="G1831" s="4"/>
      <c r="I1831" s="5"/>
      <c r="J1831" s="6"/>
    </row>
    <row r="1832" spans="1:10" x14ac:dyDescent="0.3">
      <c r="A1832" s="1" t="str">
        <f t="shared" si="90"/>
        <v>375</v>
      </c>
      <c r="B1832" t="str">
        <f>+VLOOKUP(BD_Capas[[#This Row],[idcapa]],Capas[],2,0)</f>
        <v>punto_de_interes_en_agua_presa</v>
      </c>
      <c r="C1832" s="3">
        <v>3</v>
      </c>
      <c r="D1832" t="s">
        <v>248</v>
      </c>
      <c r="E1832" s="20"/>
      <c r="F1832" s="21"/>
      <c r="G1832" s="4"/>
      <c r="I1832" s="5"/>
      <c r="J1832" s="6"/>
    </row>
    <row r="1833" spans="1:10" x14ac:dyDescent="0.3">
      <c r="A1833" s="1" t="str">
        <f t="shared" si="90"/>
        <v>375</v>
      </c>
      <c r="B1833" t="str">
        <f>+VLOOKUP(BD_Capas[[#This Row],[idcapa]],Capas[],2,0)</f>
        <v>punto_de_interes_en_agua_presa</v>
      </c>
      <c r="C1833" s="3">
        <v>4</v>
      </c>
      <c r="D1833" t="s">
        <v>249</v>
      </c>
      <c r="E1833" s="20"/>
      <c r="F1833" s="21"/>
      <c r="G1833" s="4"/>
      <c r="I1833" s="5"/>
      <c r="J1833" s="6"/>
    </row>
    <row r="1834" spans="1:10" x14ac:dyDescent="0.3">
      <c r="A1834" s="1" t="str">
        <f t="shared" si="90"/>
        <v>375</v>
      </c>
      <c r="B1834" t="str">
        <f>+VLOOKUP(BD_Capas[[#This Row],[idcapa]],Capas[],2,0)</f>
        <v>punto_de_interes_en_agua_presa</v>
      </c>
      <c r="C1834" s="3">
        <v>5</v>
      </c>
      <c r="D1834" t="s">
        <v>250</v>
      </c>
      <c r="E1834" s="20">
        <v>1</v>
      </c>
      <c r="F1834" s="21" t="s">
        <v>650</v>
      </c>
      <c r="G1834" s="4">
        <v>3</v>
      </c>
      <c r="H1834" t="str">
        <f>+H1830&amp;" - Detalle"</f>
        <v>Punto Interés: Presa Agua - Detalle</v>
      </c>
      <c r="I1834" s="28" t="str">
        <f>BD_Capas[[#This Row],[idcapa]]&amp;"-"&amp;BD_Capas[[#This Row],[posición_capa]]</f>
        <v>375-1</v>
      </c>
      <c r="J1834" s="29">
        <v>1</v>
      </c>
    </row>
    <row r="1835" spans="1:10" x14ac:dyDescent="0.3">
      <c r="A1835" s="1" t="str">
        <f t="shared" si="90"/>
        <v>375</v>
      </c>
      <c r="B1835" t="str">
        <f>+VLOOKUP(BD_Capas[[#This Row],[idcapa]],Capas[],2,0)</f>
        <v>punto_de_interes_en_agua_presa</v>
      </c>
      <c r="C1835" s="3">
        <v>6</v>
      </c>
      <c r="D1835" t="s">
        <v>251</v>
      </c>
      <c r="E1835" s="20"/>
      <c r="F1835" s="21"/>
      <c r="G1835" s="4"/>
      <c r="I1835" s="5"/>
      <c r="J1835" s="6"/>
    </row>
    <row r="1836" spans="1:10" x14ac:dyDescent="0.3">
      <c r="A1836" s="1" t="str">
        <f t="shared" si="90"/>
        <v>375</v>
      </c>
      <c r="B1836" t="str">
        <f>+VLOOKUP(BD_Capas[[#This Row],[idcapa]],Capas[],2,0)</f>
        <v>punto_de_interes_en_agua_presa</v>
      </c>
      <c r="C1836" s="3">
        <v>7</v>
      </c>
      <c r="D1836" t="s">
        <v>252</v>
      </c>
      <c r="E1836" s="20"/>
      <c r="F1836" s="21"/>
      <c r="G1836" s="4"/>
      <c r="I1836" s="5"/>
      <c r="J1836" s="6"/>
    </row>
    <row r="1837" spans="1:10" x14ac:dyDescent="0.3">
      <c r="A1837" s="1" t="str">
        <f t="shared" si="90"/>
        <v>375</v>
      </c>
      <c r="B1837" t="str">
        <f>+VLOOKUP(BD_Capas[[#This Row],[idcapa]],Capas[],2,0)</f>
        <v>punto_de_interes_en_agua_presa</v>
      </c>
      <c r="C1837" s="3">
        <v>8</v>
      </c>
      <c r="D1837" t="s">
        <v>2</v>
      </c>
      <c r="E1837" s="20"/>
      <c r="F1837" s="21"/>
      <c r="G1837" s="4"/>
      <c r="I1837" s="5"/>
      <c r="J1837" s="6"/>
    </row>
    <row r="1838" spans="1:10" x14ac:dyDescent="0.3">
      <c r="A1838" s="1" t="str">
        <f t="shared" si="90"/>
        <v>375</v>
      </c>
      <c r="B1838" t="str">
        <f>+VLOOKUP(BD_Capas[[#This Row],[idcapa]],Capas[],2,0)</f>
        <v>punto_de_interes_en_agua_presa</v>
      </c>
      <c r="C1838" s="3">
        <v>9</v>
      </c>
      <c r="D1838" t="s">
        <v>253</v>
      </c>
      <c r="E1838" s="20">
        <v>1</v>
      </c>
      <c r="F1838" s="21" t="s">
        <v>12</v>
      </c>
      <c r="G1838" s="4">
        <v>4</v>
      </c>
      <c r="I1838" s="5"/>
      <c r="J1838" s="6"/>
    </row>
    <row r="1839" spans="1:10" x14ac:dyDescent="0.3">
      <c r="A1839" s="1" t="str">
        <f t="shared" si="90"/>
        <v>375</v>
      </c>
      <c r="B1839" t="str">
        <f>+VLOOKUP(BD_Capas[[#This Row],[idcapa]],Capas[],2,0)</f>
        <v>punto_de_interes_en_agua_presa</v>
      </c>
      <c r="C1839" s="3">
        <v>10</v>
      </c>
      <c r="D1839" t="s">
        <v>3</v>
      </c>
      <c r="E1839" s="20"/>
      <c r="F1839" s="21"/>
      <c r="G1839" s="4"/>
      <c r="I1839" s="5"/>
      <c r="J1839" s="6"/>
    </row>
    <row r="1840" spans="1:10" x14ac:dyDescent="0.3">
      <c r="A1840" s="1" t="str">
        <f t="shared" si="90"/>
        <v>375</v>
      </c>
      <c r="B1840" t="str">
        <f>+VLOOKUP(BD_Capas[[#This Row],[idcapa]],Capas[],2,0)</f>
        <v>punto_de_interes_en_agua_presa</v>
      </c>
      <c r="C1840" s="3">
        <v>11</v>
      </c>
      <c r="D1840" t="s">
        <v>254</v>
      </c>
      <c r="E1840" s="20">
        <v>1</v>
      </c>
      <c r="F1840" s="21" t="s">
        <v>13</v>
      </c>
      <c r="G1840" s="4">
        <v>5</v>
      </c>
      <c r="I1840" s="5"/>
      <c r="J1840" s="6"/>
    </row>
    <row r="1841" spans="1:10" x14ac:dyDescent="0.3">
      <c r="A1841" s="1" t="str">
        <f t="shared" si="90"/>
        <v>375</v>
      </c>
      <c r="B1841" t="str">
        <f>+VLOOKUP(BD_Capas[[#This Row],[idcapa]],Capas[],2,0)</f>
        <v>punto_de_interes_en_agua_presa</v>
      </c>
      <c r="C1841" s="3">
        <v>12</v>
      </c>
      <c r="D1841" t="s">
        <v>4</v>
      </c>
      <c r="E1841" s="20"/>
      <c r="F1841" s="21"/>
      <c r="G1841" s="4"/>
      <c r="I1841" s="5"/>
      <c r="J1841" s="6"/>
    </row>
    <row r="1842" spans="1:10" x14ac:dyDescent="0.3">
      <c r="A1842" s="1" t="str">
        <f t="shared" si="90"/>
        <v>375</v>
      </c>
      <c r="B1842" t="str">
        <f>+VLOOKUP(BD_Capas[[#This Row],[idcapa]],Capas[],2,0)</f>
        <v>punto_de_interes_en_agua_presa</v>
      </c>
      <c r="C1842" s="3">
        <v>13</v>
      </c>
      <c r="D1842" t="s">
        <v>255</v>
      </c>
      <c r="E1842" s="20">
        <v>1</v>
      </c>
      <c r="F1842" s="21" t="s">
        <v>14</v>
      </c>
      <c r="G1842" s="4">
        <v>6</v>
      </c>
      <c r="I1842" s="5"/>
      <c r="J1842" s="6"/>
    </row>
    <row r="1843" spans="1:10" x14ac:dyDescent="0.3">
      <c r="A1843" s="1" t="str">
        <f t="shared" si="90"/>
        <v>375</v>
      </c>
      <c r="B1843" t="str">
        <f>+VLOOKUP(BD_Capas[[#This Row],[idcapa]],Capas[],2,0)</f>
        <v>punto_de_interes_en_agua_presa</v>
      </c>
      <c r="C1843" s="3">
        <v>14</v>
      </c>
      <c r="D1843" t="s">
        <v>256</v>
      </c>
      <c r="E1843" s="20"/>
      <c r="F1843" s="21"/>
      <c r="G1843" s="4"/>
      <c r="I1843" s="5"/>
      <c r="J1843" s="6"/>
    </row>
    <row r="1844" spans="1:10" x14ac:dyDescent="0.3">
      <c r="A1844" s="1" t="str">
        <f t="shared" si="90"/>
        <v>375</v>
      </c>
      <c r="B1844" t="str">
        <f>+VLOOKUP(BD_Capas[[#This Row],[idcapa]],Capas[],2,0)</f>
        <v>punto_de_interes_en_agua_presa</v>
      </c>
      <c r="C1844" s="3">
        <v>15</v>
      </c>
      <c r="D1844" t="s">
        <v>1</v>
      </c>
      <c r="E1844" s="20"/>
      <c r="F1844" s="21"/>
      <c r="G1844" s="4"/>
      <c r="I1844" s="28"/>
      <c r="J1844" s="29"/>
    </row>
    <row r="1845" spans="1:10" x14ac:dyDescent="0.3">
      <c r="A1845" s="1" t="str">
        <f t="shared" si="90"/>
        <v>375</v>
      </c>
      <c r="B1845" t="str">
        <f>+VLOOKUP(BD_Capas[[#This Row],[idcapa]],Capas[],2,0)</f>
        <v>punto_de_interes_en_agua_presa</v>
      </c>
      <c r="C1845" s="3">
        <v>16</v>
      </c>
      <c r="D1845" t="s">
        <v>5</v>
      </c>
      <c r="E1845" s="20"/>
      <c r="F1845" s="21"/>
      <c r="G1845" s="4"/>
      <c r="I1845" s="28"/>
      <c r="J1845" s="29"/>
    </row>
    <row r="1846" spans="1:10" x14ac:dyDescent="0.3">
      <c r="A1846" s="1" t="str">
        <f t="shared" si="90"/>
        <v>375</v>
      </c>
      <c r="B1846" t="str">
        <f>+VLOOKUP(BD_Capas[[#This Row],[idcapa]],Capas[],2,0)</f>
        <v>punto_de_interes_en_agua_presa</v>
      </c>
      <c r="C1846" s="3">
        <v>17</v>
      </c>
      <c r="D1846" t="s">
        <v>19</v>
      </c>
      <c r="E1846" s="20">
        <v>1</v>
      </c>
      <c r="F1846" s="21" t="s">
        <v>19</v>
      </c>
      <c r="G1846" s="4">
        <v>2</v>
      </c>
      <c r="I1846" s="28"/>
      <c r="J1846" s="29"/>
    </row>
    <row r="1847" spans="1:10" x14ac:dyDescent="0.3">
      <c r="A1847" s="1" t="str">
        <f t="shared" si="90"/>
        <v>375</v>
      </c>
      <c r="B1847" t="str">
        <f>+VLOOKUP(BD_Capas[[#This Row],[idcapa]],Capas[],2,0)</f>
        <v>punto_de_interes_en_agua_presa</v>
      </c>
      <c r="C1847" s="3">
        <v>18</v>
      </c>
      <c r="D1847" t="s">
        <v>28</v>
      </c>
      <c r="E1847" s="20">
        <v>1</v>
      </c>
      <c r="F1847" s="21" t="s">
        <v>28</v>
      </c>
      <c r="G1847" s="4">
        <v>1</v>
      </c>
      <c r="I1847" s="28"/>
      <c r="J1847" s="29"/>
    </row>
    <row r="1848" spans="1:10" x14ac:dyDescent="0.3">
      <c r="A1848" s="1" t="str">
        <f t="shared" si="90"/>
        <v>375</v>
      </c>
      <c r="B1848" t="str">
        <f>+VLOOKUP(BD_Capas[[#This Row],[idcapa]],Capas[],2,0)</f>
        <v>punto_de_interes_en_agua_presa</v>
      </c>
      <c r="C1848" s="3">
        <v>19</v>
      </c>
      <c r="D1848" t="s">
        <v>257</v>
      </c>
      <c r="E1848" s="20"/>
      <c r="F1848" s="21"/>
      <c r="G1848" s="4"/>
      <c r="I1848" s="28"/>
      <c r="J1848" s="29"/>
    </row>
    <row r="1849" spans="1:10" x14ac:dyDescent="0.3">
      <c r="A1849" s="1" t="str">
        <f t="shared" si="90"/>
        <v>375</v>
      </c>
      <c r="B1849" t="str">
        <f>+VLOOKUP(BD_Capas[[#This Row],[idcapa]],Capas[],2,0)</f>
        <v>punto_de_interes_en_agua_presa</v>
      </c>
      <c r="C1849" s="3">
        <v>20</v>
      </c>
      <c r="D1849" t="s">
        <v>258</v>
      </c>
      <c r="E1849" s="20"/>
      <c r="F1849" s="21"/>
      <c r="G1849" s="4"/>
      <c r="I1849" s="28"/>
      <c r="J1849" s="29"/>
    </row>
    <row r="1850" spans="1:10" x14ac:dyDescent="0.3">
      <c r="A1850" s="37" t="s">
        <v>617</v>
      </c>
      <c r="B1850" s="38" t="str">
        <f>+VLOOKUP(BD_Capas[[#This Row],[idcapa]],Capas[],2,0)</f>
        <v>punto_de_interes_en_agua_puerto_pequenio</v>
      </c>
      <c r="C1850" s="39">
        <v>1</v>
      </c>
      <c r="D1850" s="38" t="s">
        <v>247</v>
      </c>
      <c r="E1850" s="20">
        <v>1</v>
      </c>
      <c r="F1850" s="21" t="e">
        <f>+[1]!BD_Capas[[#This Row],[descripcion_capa]]</f>
        <v>#VALUE!</v>
      </c>
      <c r="G1850" s="40">
        <v>7</v>
      </c>
      <c r="H1850" s="38" t="s">
        <v>1373</v>
      </c>
      <c r="I1850" s="41" t="str">
        <f>BD_Capas[[#This Row],[idcapa]]&amp;"-"&amp;BD_Capas[[#This Row],[posición_capa]]</f>
        <v>376-0</v>
      </c>
      <c r="J1850" s="42">
        <v>0</v>
      </c>
    </row>
    <row r="1851" spans="1:10" x14ac:dyDescent="0.3">
      <c r="A1851" s="1" t="str">
        <f t="shared" ref="A1851:A1869" si="91">+A1850</f>
        <v>376</v>
      </c>
      <c r="B1851" t="str">
        <f>+VLOOKUP(BD_Capas[[#This Row],[idcapa]],Capas[],2,0)</f>
        <v>punto_de_interes_en_agua_puerto_pequenio</v>
      </c>
      <c r="C1851" s="3">
        <v>2</v>
      </c>
      <c r="D1851" t="s">
        <v>55</v>
      </c>
      <c r="E1851" s="20"/>
      <c r="F1851" s="21"/>
      <c r="G1851" s="4"/>
      <c r="I1851" s="5"/>
      <c r="J1851" s="6"/>
    </row>
    <row r="1852" spans="1:10" x14ac:dyDescent="0.3">
      <c r="A1852" s="1" t="str">
        <f t="shared" si="91"/>
        <v>376</v>
      </c>
      <c r="B1852" t="str">
        <f>+VLOOKUP(BD_Capas[[#This Row],[idcapa]],Capas[],2,0)</f>
        <v>punto_de_interes_en_agua_puerto_pequenio</v>
      </c>
      <c r="C1852" s="3">
        <v>3</v>
      </c>
      <c r="D1852" t="s">
        <v>248</v>
      </c>
      <c r="E1852" s="20"/>
      <c r="F1852" s="21"/>
      <c r="G1852" s="4"/>
      <c r="I1852" s="5"/>
      <c r="J1852" s="6"/>
    </row>
    <row r="1853" spans="1:10" x14ac:dyDescent="0.3">
      <c r="A1853" s="1" t="str">
        <f t="shared" si="91"/>
        <v>376</v>
      </c>
      <c r="B1853" t="str">
        <f>+VLOOKUP(BD_Capas[[#This Row],[idcapa]],Capas[],2,0)</f>
        <v>punto_de_interes_en_agua_puerto_pequenio</v>
      </c>
      <c r="C1853" s="3">
        <v>4</v>
      </c>
      <c r="D1853" t="s">
        <v>249</v>
      </c>
      <c r="E1853" s="20"/>
      <c r="F1853" s="21"/>
      <c r="G1853" s="4"/>
      <c r="I1853" s="5"/>
      <c r="J1853" s="6"/>
    </row>
    <row r="1854" spans="1:10" x14ac:dyDescent="0.3">
      <c r="A1854" s="1" t="str">
        <f t="shared" si="91"/>
        <v>376</v>
      </c>
      <c r="B1854" t="str">
        <f>+VLOOKUP(BD_Capas[[#This Row],[idcapa]],Capas[],2,0)</f>
        <v>punto_de_interes_en_agua_puerto_pequenio</v>
      </c>
      <c r="C1854" s="3">
        <v>5</v>
      </c>
      <c r="D1854" t="s">
        <v>250</v>
      </c>
      <c r="E1854" s="20">
        <v>1</v>
      </c>
      <c r="F1854" s="21" t="s">
        <v>650</v>
      </c>
      <c r="G1854" s="4">
        <v>3</v>
      </c>
      <c r="H1854" t="str">
        <f>+H1850&amp;" - Detalle"</f>
        <v>Punto Interés: Puerto Pequeño - Detalle</v>
      </c>
      <c r="I1854" s="28" t="str">
        <f>BD_Capas[[#This Row],[idcapa]]&amp;"-"&amp;BD_Capas[[#This Row],[posición_capa]]</f>
        <v>376-1</v>
      </c>
      <c r="J1854" s="29">
        <v>1</v>
      </c>
    </row>
    <row r="1855" spans="1:10" x14ac:dyDescent="0.3">
      <c r="A1855" s="1" t="str">
        <f t="shared" si="91"/>
        <v>376</v>
      </c>
      <c r="B1855" t="str">
        <f>+VLOOKUP(BD_Capas[[#This Row],[idcapa]],Capas[],2,0)</f>
        <v>punto_de_interes_en_agua_puerto_pequenio</v>
      </c>
      <c r="C1855" s="3">
        <v>6</v>
      </c>
      <c r="D1855" t="s">
        <v>251</v>
      </c>
      <c r="E1855" s="20"/>
      <c r="F1855" s="21"/>
      <c r="G1855" s="4"/>
      <c r="I1855" s="5"/>
      <c r="J1855" s="6"/>
    </row>
    <row r="1856" spans="1:10" x14ac:dyDescent="0.3">
      <c r="A1856" s="1" t="str">
        <f t="shared" si="91"/>
        <v>376</v>
      </c>
      <c r="B1856" t="str">
        <f>+VLOOKUP(BD_Capas[[#This Row],[idcapa]],Capas[],2,0)</f>
        <v>punto_de_interes_en_agua_puerto_pequenio</v>
      </c>
      <c r="C1856" s="3">
        <v>7</v>
      </c>
      <c r="D1856" t="s">
        <v>252</v>
      </c>
      <c r="E1856" s="20"/>
      <c r="F1856" s="21"/>
      <c r="G1856" s="4"/>
      <c r="I1856" s="5"/>
      <c r="J1856" s="6"/>
    </row>
    <row r="1857" spans="1:10" x14ac:dyDescent="0.3">
      <c r="A1857" s="1" t="str">
        <f t="shared" si="91"/>
        <v>376</v>
      </c>
      <c r="B1857" t="str">
        <f>+VLOOKUP(BD_Capas[[#This Row],[idcapa]],Capas[],2,0)</f>
        <v>punto_de_interes_en_agua_puerto_pequenio</v>
      </c>
      <c r="C1857" s="3">
        <v>8</v>
      </c>
      <c r="D1857" t="s">
        <v>2</v>
      </c>
      <c r="E1857" s="20"/>
      <c r="F1857" s="21"/>
      <c r="G1857" s="4"/>
      <c r="I1857" s="5"/>
      <c r="J1857" s="6"/>
    </row>
    <row r="1858" spans="1:10" x14ac:dyDescent="0.3">
      <c r="A1858" s="1" t="str">
        <f t="shared" si="91"/>
        <v>376</v>
      </c>
      <c r="B1858" t="str">
        <f>+VLOOKUP(BD_Capas[[#This Row],[idcapa]],Capas[],2,0)</f>
        <v>punto_de_interes_en_agua_puerto_pequenio</v>
      </c>
      <c r="C1858" s="3">
        <v>9</v>
      </c>
      <c r="D1858" t="s">
        <v>253</v>
      </c>
      <c r="E1858" s="20">
        <v>1</v>
      </c>
      <c r="F1858" s="21" t="s">
        <v>12</v>
      </c>
      <c r="G1858" s="4">
        <v>4</v>
      </c>
      <c r="I1858" s="5"/>
      <c r="J1858" s="6"/>
    </row>
    <row r="1859" spans="1:10" x14ac:dyDescent="0.3">
      <c r="A1859" s="1" t="str">
        <f t="shared" si="91"/>
        <v>376</v>
      </c>
      <c r="B1859" t="str">
        <f>+VLOOKUP(BD_Capas[[#This Row],[idcapa]],Capas[],2,0)</f>
        <v>punto_de_interes_en_agua_puerto_pequenio</v>
      </c>
      <c r="C1859" s="3">
        <v>10</v>
      </c>
      <c r="D1859" t="s">
        <v>3</v>
      </c>
      <c r="E1859" s="20"/>
      <c r="F1859" s="21"/>
      <c r="G1859" s="4"/>
      <c r="I1859" s="5"/>
      <c r="J1859" s="6"/>
    </row>
    <row r="1860" spans="1:10" x14ac:dyDescent="0.3">
      <c r="A1860" s="1" t="str">
        <f t="shared" si="91"/>
        <v>376</v>
      </c>
      <c r="B1860" t="str">
        <f>+VLOOKUP(BD_Capas[[#This Row],[idcapa]],Capas[],2,0)</f>
        <v>punto_de_interes_en_agua_puerto_pequenio</v>
      </c>
      <c r="C1860" s="3">
        <v>11</v>
      </c>
      <c r="D1860" t="s">
        <v>254</v>
      </c>
      <c r="E1860" s="20">
        <v>1</v>
      </c>
      <c r="F1860" s="21" t="s">
        <v>13</v>
      </c>
      <c r="G1860" s="4">
        <v>5</v>
      </c>
      <c r="I1860" s="5"/>
      <c r="J1860" s="6"/>
    </row>
    <row r="1861" spans="1:10" x14ac:dyDescent="0.3">
      <c r="A1861" s="1" t="str">
        <f t="shared" si="91"/>
        <v>376</v>
      </c>
      <c r="B1861" t="str">
        <f>+VLOOKUP(BD_Capas[[#This Row],[idcapa]],Capas[],2,0)</f>
        <v>punto_de_interes_en_agua_puerto_pequenio</v>
      </c>
      <c r="C1861" s="3">
        <v>12</v>
      </c>
      <c r="D1861" t="s">
        <v>4</v>
      </c>
      <c r="E1861" s="20"/>
      <c r="F1861" s="21"/>
      <c r="G1861" s="4"/>
      <c r="I1861" s="5"/>
      <c r="J1861" s="6"/>
    </row>
    <row r="1862" spans="1:10" x14ac:dyDescent="0.3">
      <c r="A1862" s="1" t="str">
        <f t="shared" si="91"/>
        <v>376</v>
      </c>
      <c r="B1862" t="str">
        <f>+VLOOKUP(BD_Capas[[#This Row],[idcapa]],Capas[],2,0)</f>
        <v>punto_de_interes_en_agua_puerto_pequenio</v>
      </c>
      <c r="C1862" s="3">
        <v>13</v>
      </c>
      <c r="D1862" t="s">
        <v>255</v>
      </c>
      <c r="E1862" s="20">
        <v>1</v>
      </c>
      <c r="F1862" s="21" t="s">
        <v>14</v>
      </c>
      <c r="G1862" s="4">
        <v>6</v>
      </c>
      <c r="I1862" s="5"/>
      <c r="J1862" s="6"/>
    </row>
    <row r="1863" spans="1:10" x14ac:dyDescent="0.3">
      <c r="A1863" s="1" t="str">
        <f t="shared" si="91"/>
        <v>376</v>
      </c>
      <c r="B1863" t="str">
        <f>+VLOOKUP(BD_Capas[[#This Row],[idcapa]],Capas[],2,0)</f>
        <v>punto_de_interes_en_agua_puerto_pequenio</v>
      </c>
      <c r="C1863" s="3">
        <v>14</v>
      </c>
      <c r="D1863" t="s">
        <v>256</v>
      </c>
      <c r="E1863" s="20"/>
      <c r="F1863" s="21"/>
      <c r="G1863" s="4"/>
      <c r="I1863" s="5"/>
      <c r="J1863" s="6"/>
    </row>
    <row r="1864" spans="1:10" x14ac:dyDescent="0.3">
      <c r="A1864" s="1" t="str">
        <f t="shared" si="91"/>
        <v>376</v>
      </c>
      <c r="B1864" t="str">
        <f>+VLOOKUP(BD_Capas[[#This Row],[idcapa]],Capas[],2,0)</f>
        <v>punto_de_interes_en_agua_puerto_pequenio</v>
      </c>
      <c r="C1864" s="3">
        <v>15</v>
      </c>
      <c r="D1864" t="s">
        <v>1</v>
      </c>
      <c r="E1864" s="20"/>
      <c r="F1864" s="21"/>
      <c r="G1864" s="4"/>
      <c r="I1864" s="28"/>
      <c r="J1864" s="29"/>
    </row>
    <row r="1865" spans="1:10" x14ac:dyDescent="0.3">
      <c r="A1865" s="1" t="str">
        <f t="shared" si="91"/>
        <v>376</v>
      </c>
      <c r="B1865" t="str">
        <f>+VLOOKUP(BD_Capas[[#This Row],[idcapa]],Capas[],2,0)</f>
        <v>punto_de_interes_en_agua_puerto_pequenio</v>
      </c>
      <c r="C1865" s="3">
        <v>16</v>
      </c>
      <c r="D1865" t="s">
        <v>5</v>
      </c>
      <c r="E1865" s="20"/>
      <c r="F1865" s="21"/>
      <c r="G1865" s="4"/>
      <c r="I1865" s="28"/>
      <c r="J1865" s="29"/>
    </row>
    <row r="1866" spans="1:10" x14ac:dyDescent="0.3">
      <c r="A1866" s="1" t="str">
        <f t="shared" si="91"/>
        <v>376</v>
      </c>
      <c r="B1866" t="str">
        <f>+VLOOKUP(BD_Capas[[#This Row],[idcapa]],Capas[],2,0)</f>
        <v>punto_de_interes_en_agua_puerto_pequenio</v>
      </c>
      <c r="C1866" s="3">
        <v>17</v>
      </c>
      <c r="D1866" t="s">
        <v>19</v>
      </c>
      <c r="E1866" s="20">
        <v>1</v>
      </c>
      <c r="F1866" s="21" t="s">
        <v>19</v>
      </c>
      <c r="G1866" s="4">
        <v>2</v>
      </c>
      <c r="I1866" s="28"/>
      <c r="J1866" s="29"/>
    </row>
    <row r="1867" spans="1:10" x14ac:dyDescent="0.3">
      <c r="A1867" s="1" t="str">
        <f t="shared" si="91"/>
        <v>376</v>
      </c>
      <c r="B1867" t="str">
        <f>+VLOOKUP(BD_Capas[[#This Row],[idcapa]],Capas[],2,0)</f>
        <v>punto_de_interes_en_agua_puerto_pequenio</v>
      </c>
      <c r="C1867" s="3">
        <v>18</v>
      </c>
      <c r="D1867" t="s">
        <v>28</v>
      </c>
      <c r="E1867" s="20">
        <v>1</v>
      </c>
      <c r="F1867" s="21" t="s">
        <v>28</v>
      </c>
      <c r="G1867" s="4">
        <v>1</v>
      </c>
      <c r="I1867" s="28"/>
      <c r="J1867" s="29"/>
    </row>
    <row r="1868" spans="1:10" x14ac:dyDescent="0.3">
      <c r="A1868" s="1" t="str">
        <f t="shared" si="91"/>
        <v>376</v>
      </c>
      <c r="B1868" t="str">
        <f>+VLOOKUP(BD_Capas[[#This Row],[idcapa]],Capas[],2,0)</f>
        <v>punto_de_interes_en_agua_puerto_pequenio</v>
      </c>
      <c r="C1868" s="3">
        <v>19</v>
      </c>
      <c r="D1868" t="s">
        <v>257</v>
      </c>
      <c r="E1868" s="20"/>
      <c r="F1868" s="21"/>
      <c r="G1868" s="4"/>
      <c r="I1868" s="28"/>
      <c r="J1868" s="29"/>
    </row>
    <row r="1869" spans="1:10" x14ac:dyDescent="0.3">
      <c r="A1869" s="1" t="str">
        <f t="shared" si="91"/>
        <v>376</v>
      </c>
      <c r="B1869" t="str">
        <f>+VLOOKUP(BD_Capas[[#This Row],[idcapa]],Capas[],2,0)</f>
        <v>punto_de_interes_en_agua_puerto_pequenio</v>
      </c>
      <c r="C1869" s="3">
        <v>20</v>
      </c>
      <c r="D1869" t="s">
        <v>258</v>
      </c>
      <c r="E1869" s="20"/>
      <c r="F1869" s="21"/>
      <c r="G1869" s="4"/>
      <c r="I1869" s="28"/>
      <c r="J1869" s="29"/>
    </row>
    <row r="1870" spans="1:10" x14ac:dyDescent="0.3">
      <c r="A1870" s="37" t="s">
        <v>618</v>
      </c>
      <c r="B1870" s="38" t="str">
        <f>+VLOOKUP(BD_Capas[[#This Row],[idcapa]],Capas[],2,0)</f>
        <v>punto_de_interes_en_agua_muelle</v>
      </c>
      <c r="C1870" s="39">
        <v>1</v>
      </c>
      <c r="D1870" s="38" t="s">
        <v>247</v>
      </c>
      <c r="E1870" s="20">
        <v>1</v>
      </c>
      <c r="F1870" s="21" t="e">
        <f>+[1]!BD_Capas[[#This Row],[descripcion_capa]]</f>
        <v>#VALUE!</v>
      </c>
      <c r="G1870" s="40">
        <v>7</v>
      </c>
      <c r="H1870" s="38" t="s">
        <v>1371</v>
      </c>
      <c r="I1870" s="41" t="str">
        <f>BD_Capas[[#This Row],[idcapa]]&amp;"-"&amp;BD_Capas[[#This Row],[posición_capa]]</f>
        <v>377-0</v>
      </c>
      <c r="J1870" s="42">
        <v>0</v>
      </c>
    </row>
    <row r="1871" spans="1:10" x14ac:dyDescent="0.3">
      <c r="A1871" s="1" t="str">
        <f t="shared" ref="A1871:A1889" si="92">+A1870</f>
        <v>377</v>
      </c>
      <c r="B1871" t="str">
        <f>+VLOOKUP(BD_Capas[[#This Row],[idcapa]],Capas[],2,0)</f>
        <v>punto_de_interes_en_agua_muelle</v>
      </c>
      <c r="C1871" s="3">
        <v>2</v>
      </c>
      <c r="D1871" t="s">
        <v>55</v>
      </c>
      <c r="E1871" s="20"/>
      <c r="F1871" s="21"/>
      <c r="G1871" s="4"/>
      <c r="I1871" s="5"/>
      <c r="J1871" s="6"/>
    </row>
    <row r="1872" spans="1:10" x14ac:dyDescent="0.3">
      <c r="A1872" s="1" t="str">
        <f t="shared" si="92"/>
        <v>377</v>
      </c>
      <c r="B1872" t="str">
        <f>+VLOOKUP(BD_Capas[[#This Row],[idcapa]],Capas[],2,0)</f>
        <v>punto_de_interes_en_agua_muelle</v>
      </c>
      <c r="C1872" s="3">
        <v>3</v>
      </c>
      <c r="D1872" t="s">
        <v>248</v>
      </c>
      <c r="E1872" s="20"/>
      <c r="F1872" s="21"/>
      <c r="G1872" s="4"/>
      <c r="I1872" s="5"/>
      <c r="J1872" s="6"/>
    </row>
    <row r="1873" spans="1:10" x14ac:dyDescent="0.3">
      <c r="A1873" s="1" t="str">
        <f t="shared" si="92"/>
        <v>377</v>
      </c>
      <c r="B1873" t="str">
        <f>+VLOOKUP(BD_Capas[[#This Row],[idcapa]],Capas[],2,0)</f>
        <v>punto_de_interes_en_agua_muelle</v>
      </c>
      <c r="C1873" s="3">
        <v>4</v>
      </c>
      <c r="D1873" t="s">
        <v>249</v>
      </c>
      <c r="E1873" s="20"/>
      <c r="F1873" s="21"/>
      <c r="G1873" s="4"/>
      <c r="I1873" s="5"/>
      <c r="J1873" s="6"/>
    </row>
    <row r="1874" spans="1:10" x14ac:dyDescent="0.3">
      <c r="A1874" s="1" t="str">
        <f t="shared" si="92"/>
        <v>377</v>
      </c>
      <c r="B1874" t="str">
        <f>+VLOOKUP(BD_Capas[[#This Row],[idcapa]],Capas[],2,0)</f>
        <v>punto_de_interes_en_agua_muelle</v>
      </c>
      <c r="C1874" s="3">
        <v>5</v>
      </c>
      <c r="D1874" t="s">
        <v>250</v>
      </c>
      <c r="E1874" s="20">
        <v>1</v>
      </c>
      <c r="F1874" s="21" t="s">
        <v>650</v>
      </c>
      <c r="G1874" s="4">
        <v>3</v>
      </c>
      <c r="H1874" t="str">
        <f>+H1870&amp;" - Detalle"</f>
        <v>Punto Interés: Muelle - Detalle</v>
      </c>
      <c r="I1874" s="28" t="str">
        <f>BD_Capas[[#This Row],[idcapa]]&amp;"-"&amp;BD_Capas[[#This Row],[posición_capa]]</f>
        <v>377-1</v>
      </c>
      <c r="J1874" s="29">
        <v>1</v>
      </c>
    </row>
    <row r="1875" spans="1:10" x14ac:dyDescent="0.3">
      <c r="A1875" s="1" t="str">
        <f t="shared" si="92"/>
        <v>377</v>
      </c>
      <c r="B1875" t="str">
        <f>+VLOOKUP(BD_Capas[[#This Row],[idcapa]],Capas[],2,0)</f>
        <v>punto_de_interes_en_agua_muelle</v>
      </c>
      <c r="C1875" s="3">
        <v>6</v>
      </c>
      <c r="D1875" t="s">
        <v>251</v>
      </c>
      <c r="E1875" s="20"/>
      <c r="F1875" s="21"/>
      <c r="G1875" s="4"/>
      <c r="I1875" s="5"/>
      <c r="J1875" s="6"/>
    </row>
    <row r="1876" spans="1:10" x14ac:dyDescent="0.3">
      <c r="A1876" s="1" t="str">
        <f t="shared" si="92"/>
        <v>377</v>
      </c>
      <c r="B1876" t="str">
        <f>+VLOOKUP(BD_Capas[[#This Row],[idcapa]],Capas[],2,0)</f>
        <v>punto_de_interes_en_agua_muelle</v>
      </c>
      <c r="C1876" s="3">
        <v>7</v>
      </c>
      <c r="D1876" t="s">
        <v>252</v>
      </c>
      <c r="E1876" s="20"/>
      <c r="F1876" s="21"/>
      <c r="G1876" s="4"/>
      <c r="I1876" s="5"/>
      <c r="J1876" s="6"/>
    </row>
    <row r="1877" spans="1:10" x14ac:dyDescent="0.3">
      <c r="A1877" s="1" t="str">
        <f t="shared" si="92"/>
        <v>377</v>
      </c>
      <c r="B1877" t="str">
        <f>+VLOOKUP(BD_Capas[[#This Row],[idcapa]],Capas[],2,0)</f>
        <v>punto_de_interes_en_agua_muelle</v>
      </c>
      <c r="C1877" s="3">
        <v>8</v>
      </c>
      <c r="D1877" t="s">
        <v>2</v>
      </c>
      <c r="E1877" s="20"/>
      <c r="F1877" s="21"/>
      <c r="G1877" s="4"/>
      <c r="I1877" s="5"/>
      <c r="J1877" s="6"/>
    </row>
    <row r="1878" spans="1:10" x14ac:dyDescent="0.3">
      <c r="A1878" s="1" t="str">
        <f t="shared" si="92"/>
        <v>377</v>
      </c>
      <c r="B1878" t="str">
        <f>+VLOOKUP(BD_Capas[[#This Row],[idcapa]],Capas[],2,0)</f>
        <v>punto_de_interes_en_agua_muelle</v>
      </c>
      <c r="C1878" s="3">
        <v>9</v>
      </c>
      <c r="D1878" t="s">
        <v>253</v>
      </c>
      <c r="E1878" s="20">
        <v>1</v>
      </c>
      <c r="F1878" s="21" t="s">
        <v>12</v>
      </c>
      <c r="G1878" s="4">
        <v>4</v>
      </c>
      <c r="I1878" s="5"/>
      <c r="J1878" s="6"/>
    </row>
    <row r="1879" spans="1:10" x14ac:dyDescent="0.3">
      <c r="A1879" s="1" t="str">
        <f t="shared" si="92"/>
        <v>377</v>
      </c>
      <c r="B1879" t="str">
        <f>+VLOOKUP(BD_Capas[[#This Row],[idcapa]],Capas[],2,0)</f>
        <v>punto_de_interes_en_agua_muelle</v>
      </c>
      <c r="C1879" s="3">
        <v>10</v>
      </c>
      <c r="D1879" t="s">
        <v>3</v>
      </c>
      <c r="E1879" s="20"/>
      <c r="F1879" s="21"/>
      <c r="G1879" s="4"/>
      <c r="I1879" s="5"/>
      <c r="J1879" s="6"/>
    </row>
    <row r="1880" spans="1:10" x14ac:dyDescent="0.3">
      <c r="A1880" s="1" t="str">
        <f t="shared" si="92"/>
        <v>377</v>
      </c>
      <c r="B1880" t="str">
        <f>+VLOOKUP(BD_Capas[[#This Row],[idcapa]],Capas[],2,0)</f>
        <v>punto_de_interes_en_agua_muelle</v>
      </c>
      <c r="C1880" s="3">
        <v>11</v>
      </c>
      <c r="D1880" t="s">
        <v>254</v>
      </c>
      <c r="E1880" s="20">
        <v>1</v>
      </c>
      <c r="F1880" s="21" t="s">
        <v>13</v>
      </c>
      <c r="G1880" s="4">
        <v>5</v>
      </c>
      <c r="I1880" s="5"/>
      <c r="J1880" s="6"/>
    </row>
    <row r="1881" spans="1:10" x14ac:dyDescent="0.3">
      <c r="A1881" s="1" t="str">
        <f t="shared" si="92"/>
        <v>377</v>
      </c>
      <c r="B1881" t="str">
        <f>+VLOOKUP(BD_Capas[[#This Row],[idcapa]],Capas[],2,0)</f>
        <v>punto_de_interes_en_agua_muelle</v>
      </c>
      <c r="C1881" s="3">
        <v>12</v>
      </c>
      <c r="D1881" t="s">
        <v>4</v>
      </c>
      <c r="E1881" s="20"/>
      <c r="F1881" s="21"/>
      <c r="G1881" s="4"/>
      <c r="I1881" s="5"/>
      <c r="J1881" s="6"/>
    </row>
    <row r="1882" spans="1:10" x14ac:dyDescent="0.3">
      <c r="A1882" s="1" t="str">
        <f t="shared" si="92"/>
        <v>377</v>
      </c>
      <c r="B1882" t="str">
        <f>+VLOOKUP(BD_Capas[[#This Row],[idcapa]],Capas[],2,0)</f>
        <v>punto_de_interes_en_agua_muelle</v>
      </c>
      <c r="C1882" s="3">
        <v>13</v>
      </c>
      <c r="D1882" t="s">
        <v>255</v>
      </c>
      <c r="E1882" s="20">
        <v>1</v>
      </c>
      <c r="F1882" s="21" t="s">
        <v>14</v>
      </c>
      <c r="G1882" s="4">
        <v>6</v>
      </c>
      <c r="I1882" s="5"/>
      <c r="J1882" s="6"/>
    </row>
    <row r="1883" spans="1:10" x14ac:dyDescent="0.3">
      <c r="A1883" s="1" t="str">
        <f t="shared" si="92"/>
        <v>377</v>
      </c>
      <c r="B1883" t="str">
        <f>+VLOOKUP(BD_Capas[[#This Row],[idcapa]],Capas[],2,0)</f>
        <v>punto_de_interes_en_agua_muelle</v>
      </c>
      <c r="C1883" s="3">
        <v>14</v>
      </c>
      <c r="D1883" t="s">
        <v>256</v>
      </c>
      <c r="E1883" s="20"/>
      <c r="F1883" s="21"/>
      <c r="G1883" s="4"/>
      <c r="I1883" s="5"/>
      <c r="J1883" s="6"/>
    </row>
    <row r="1884" spans="1:10" x14ac:dyDescent="0.3">
      <c r="A1884" s="1" t="str">
        <f t="shared" si="92"/>
        <v>377</v>
      </c>
      <c r="B1884" t="str">
        <f>+VLOOKUP(BD_Capas[[#This Row],[idcapa]],Capas[],2,0)</f>
        <v>punto_de_interes_en_agua_muelle</v>
      </c>
      <c r="C1884" s="3">
        <v>15</v>
      </c>
      <c r="D1884" t="s">
        <v>1</v>
      </c>
      <c r="E1884" s="20"/>
      <c r="F1884" s="21"/>
      <c r="G1884" s="4"/>
      <c r="I1884" s="28"/>
      <c r="J1884" s="29"/>
    </row>
    <row r="1885" spans="1:10" x14ac:dyDescent="0.3">
      <c r="A1885" s="1" t="str">
        <f t="shared" si="92"/>
        <v>377</v>
      </c>
      <c r="B1885" t="str">
        <f>+VLOOKUP(BD_Capas[[#This Row],[idcapa]],Capas[],2,0)</f>
        <v>punto_de_interes_en_agua_muelle</v>
      </c>
      <c r="C1885" s="3">
        <v>16</v>
      </c>
      <c r="D1885" t="s">
        <v>5</v>
      </c>
      <c r="E1885" s="20"/>
      <c r="F1885" s="21"/>
      <c r="G1885" s="4"/>
      <c r="I1885" s="28"/>
      <c r="J1885" s="29"/>
    </row>
    <row r="1886" spans="1:10" x14ac:dyDescent="0.3">
      <c r="A1886" s="1" t="str">
        <f t="shared" si="92"/>
        <v>377</v>
      </c>
      <c r="B1886" t="str">
        <f>+VLOOKUP(BD_Capas[[#This Row],[idcapa]],Capas[],2,0)</f>
        <v>punto_de_interes_en_agua_muelle</v>
      </c>
      <c r="C1886" s="3">
        <v>17</v>
      </c>
      <c r="D1886" t="s">
        <v>19</v>
      </c>
      <c r="E1886" s="20">
        <v>1</v>
      </c>
      <c r="F1886" s="21" t="s">
        <v>19</v>
      </c>
      <c r="G1886" s="4">
        <v>2</v>
      </c>
      <c r="I1886" s="28"/>
      <c r="J1886" s="29"/>
    </row>
    <row r="1887" spans="1:10" x14ac:dyDescent="0.3">
      <c r="A1887" s="1" t="str">
        <f t="shared" si="92"/>
        <v>377</v>
      </c>
      <c r="B1887" t="str">
        <f>+VLOOKUP(BD_Capas[[#This Row],[idcapa]],Capas[],2,0)</f>
        <v>punto_de_interes_en_agua_muelle</v>
      </c>
      <c r="C1887" s="3">
        <v>18</v>
      </c>
      <c r="D1887" t="s">
        <v>28</v>
      </c>
      <c r="E1887" s="20">
        <v>1</v>
      </c>
      <c r="F1887" s="21" t="s">
        <v>28</v>
      </c>
      <c r="G1887" s="4">
        <v>1</v>
      </c>
      <c r="I1887" s="28"/>
      <c r="J1887" s="29"/>
    </row>
    <row r="1888" spans="1:10" x14ac:dyDescent="0.3">
      <c r="A1888" s="1" t="str">
        <f t="shared" si="92"/>
        <v>377</v>
      </c>
      <c r="B1888" t="str">
        <f>+VLOOKUP(BD_Capas[[#This Row],[idcapa]],Capas[],2,0)</f>
        <v>punto_de_interes_en_agua_muelle</v>
      </c>
      <c r="C1888" s="3">
        <v>19</v>
      </c>
      <c r="D1888" t="s">
        <v>257</v>
      </c>
      <c r="E1888" s="20"/>
      <c r="F1888" s="21"/>
      <c r="G1888" s="4"/>
      <c r="I1888" s="28"/>
      <c r="J1888" s="29"/>
    </row>
    <row r="1889" spans="1:10" x14ac:dyDescent="0.3">
      <c r="A1889" s="1" t="str">
        <f t="shared" si="92"/>
        <v>377</v>
      </c>
      <c r="B1889" t="str">
        <f>+VLOOKUP(BD_Capas[[#This Row],[idcapa]],Capas[],2,0)</f>
        <v>punto_de_interes_en_agua_muelle</v>
      </c>
      <c r="C1889" s="3">
        <v>20</v>
      </c>
      <c r="D1889" t="s">
        <v>258</v>
      </c>
      <c r="E1889" s="20"/>
      <c r="F1889" s="21"/>
      <c r="G1889" s="4"/>
      <c r="I1889" s="28"/>
      <c r="J1889" s="29"/>
    </row>
    <row r="1890" spans="1:10" x14ac:dyDescent="0.3">
      <c r="A1890" s="37" t="s">
        <v>635</v>
      </c>
      <c r="B1890" s="38" t="str">
        <f>+VLOOKUP(BD_Capas[[#This Row],[idcapa]],Capas[],2,0)</f>
        <v>trafico_de_agua_terminal_de_ferry</v>
      </c>
      <c r="C1890" s="39">
        <v>1</v>
      </c>
      <c r="D1890" s="38" t="s">
        <v>247</v>
      </c>
      <c r="E1890" s="20">
        <v>1</v>
      </c>
      <c r="F1890" s="21" t="e">
        <f>+[1]!BD_Capas[[#This Row],[descripcion_capa]]</f>
        <v>#VALUE!</v>
      </c>
      <c r="G1890" s="40">
        <v>7</v>
      </c>
      <c r="H1890" s="38" t="s">
        <v>1635</v>
      </c>
      <c r="I1890" s="41" t="str">
        <f>BD_Capas[[#This Row],[idcapa]]&amp;"-"&amp;BD_Capas[[#This Row],[posición_capa]]</f>
        <v>394-0</v>
      </c>
      <c r="J1890" s="42">
        <v>0</v>
      </c>
    </row>
    <row r="1891" spans="1:10" x14ac:dyDescent="0.3">
      <c r="A1891" s="1" t="str">
        <f t="shared" ref="A1891:A1909" si="93">+A1890</f>
        <v>394</v>
      </c>
      <c r="B1891" t="str">
        <f>+VLOOKUP(BD_Capas[[#This Row],[idcapa]],Capas[],2,0)</f>
        <v>trafico_de_agua_terminal_de_ferry</v>
      </c>
      <c r="C1891" s="3">
        <v>2</v>
      </c>
      <c r="D1891" t="s">
        <v>55</v>
      </c>
      <c r="E1891" s="20"/>
      <c r="F1891" s="21"/>
      <c r="G1891" s="4"/>
      <c r="I1891" s="5"/>
      <c r="J1891" s="6"/>
    </row>
    <row r="1892" spans="1:10" x14ac:dyDescent="0.3">
      <c r="A1892" s="1" t="str">
        <f t="shared" si="93"/>
        <v>394</v>
      </c>
      <c r="B1892" t="str">
        <f>+VLOOKUP(BD_Capas[[#This Row],[idcapa]],Capas[],2,0)</f>
        <v>trafico_de_agua_terminal_de_ferry</v>
      </c>
      <c r="C1892" s="3">
        <v>3</v>
      </c>
      <c r="D1892" t="s">
        <v>248</v>
      </c>
      <c r="E1892" s="20"/>
      <c r="F1892" s="21"/>
      <c r="G1892" s="4"/>
      <c r="I1892" s="5"/>
      <c r="J1892" s="6"/>
    </row>
    <row r="1893" spans="1:10" x14ac:dyDescent="0.3">
      <c r="A1893" s="1" t="str">
        <f t="shared" si="93"/>
        <v>394</v>
      </c>
      <c r="B1893" t="str">
        <f>+VLOOKUP(BD_Capas[[#This Row],[idcapa]],Capas[],2,0)</f>
        <v>trafico_de_agua_terminal_de_ferry</v>
      </c>
      <c r="C1893" s="3">
        <v>4</v>
      </c>
      <c r="D1893" t="s">
        <v>249</v>
      </c>
      <c r="E1893" s="20"/>
      <c r="F1893" s="21"/>
      <c r="G1893" s="4"/>
      <c r="I1893" s="5"/>
      <c r="J1893" s="6"/>
    </row>
    <row r="1894" spans="1:10" x14ac:dyDescent="0.3">
      <c r="A1894" s="1" t="str">
        <f t="shared" si="93"/>
        <v>394</v>
      </c>
      <c r="B1894" t="str">
        <f>+VLOOKUP(BD_Capas[[#This Row],[idcapa]],Capas[],2,0)</f>
        <v>trafico_de_agua_terminal_de_ferry</v>
      </c>
      <c r="C1894" s="3">
        <v>5</v>
      </c>
      <c r="D1894" t="s">
        <v>250</v>
      </c>
      <c r="E1894" s="20">
        <v>1</v>
      </c>
      <c r="F1894" s="21" t="s">
        <v>650</v>
      </c>
      <c r="G1894" s="4">
        <v>3</v>
      </c>
      <c r="H1894" t="str">
        <f>+H1890&amp;" - Detalle"</f>
        <v>Tráfico: Terminal Ferry - Detalle</v>
      </c>
      <c r="I1894" s="28" t="str">
        <f>BD_Capas[[#This Row],[idcapa]]&amp;"-"&amp;BD_Capas[[#This Row],[posición_capa]]</f>
        <v>394-1</v>
      </c>
      <c r="J1894" s="29">
        <v>1</v>
      </c>
    </row>
    <row r="1895" spans="1:10" x14ac:dyDescent="0.3">
      <c r="A1895" s="1" t="str">
        <f t="shared" si="93"/>
        <v>394</v>
      </c>
      <c r="B1895" t="str">
        <f>+VLOOKUP(BD_Capas[[#This Row],[idcapa]],Capas[],2,0)</f>
        <v>trafico_de_agua_terminal_de_ferry</v>
      </c>
      <c r="C1895" s="3">
        <v>6</v>
      </c>
      <c r="D1895" t="s">
        <v>251</v>
      </c>
      <c r="E1895" s="20"/>
      <c r="F1895" s="21"/>
      <c r="G1895" s="4"/>
      <c r="I1895" s="5"/>
      <c r="J1895" s="6"/>
    </row>
    <row r="1896" spans="1:10" x14ac:dyDescent="0.3">
      <c r="A1896" s="1" t="str">
        <f t="shared" si="93"/>
        <v>394</v>
      </c>
      <c r="B1896" t="str">
        <f>+VLOOKUP(BD_Capas[[#This Row],[idcapa]],Capas[],2,0)</f>
        <v>trafico_de_agua_terminal_de_ferry</v>
      </c>
      <c r="C1896" s="3">
        <v>7</v>
      </c>
      <c r="D1896" t="s">
        <v>252</v>
      </c>
      <c r="E1896" s="20"/>
      <c r="F1896" s="21"/>
      <c r="G1896" s="4"/>
      <c r="I1896" s="5"/>
      <c r="J1896" s="6"/>
    </row>
    <row r="1897" spans="1:10" x14ac:dyDescent="0.3">
      <c r="A1897" s="1" t="str">
        <f t="shared" si="93"/>
        <v>394</v>
      </c>
      <c r="B1897" t="str">
        <f>+VLOOKUP(BD_Capas[[#This Row],[idcapa]],Capas[],2,0)</f>
        <v>trafico_de_agua_terminal_de_ferry</v>
      </c>
      <c r="C1897" s="3">
        <v>8</v>
      </c>
      <c r="D1897" t="s">
        <v>2</v>
      </c>
      <c r="E1897" s="20"/>
      <c r="F1897" s="21"/>
      <c r="G1897" s="4"/>
      <c r="I1897" s="5"/>
      <c r="J1897" s="6"/>
    </row>
    <row r="1898" spans="1:10" x14ac:dyDescent="0.3">
      <c r="A1898" s="1" t="str">
        <f t="shared" si="93"/>
        <v>394</v>
      </c>
      <c r="B1898" t="str">
        <f>+VLOOKUP(BD_Capas[[#This Row],[idcapa]],Capas[],2,0)</f>
        <v>trafico_de_agua_terminal_de_ferry</v>
      </c>
      <c r="C1898" s="3">
        <v>9</v>
      </c>
      <c r="D1898" t="s">
        <v>253</v>
      </c>
      <c r="E1898" s="20">
        <v>1</v>
      </c>
      <c r="F1898" s="21" t="s">
        <v>12</v>
      </c>
      <c r="G1898" s="4">
        <v>4</v>
      </c>
      <c r="I1898" s="5"/>
      <c r="J1898" s="6"/>
    </row>
    <row r="1899" spans="1:10" x14ac:dyDescent="0.3">
      <c r="A1899" s="1" t="str">
        <f t="shared" si="93"/>
        <v>394</v>
      </c>
      <c r="B1899" t="str">
        <f>+VLOOKUP(BD_Capas[[#This Row],[idcapa]],Capas[],2,0)</f>
        <v>trafico_de_agua_terminal_de_ferry</v>
      </c>
      <c r="C1899" s="3">
        <v>10</v>
      </c>
      <c r="D1899" t="s">
        <v>3</v>
      </c>
      <c r="E1899" s="20"/>
      <c r="F1899" s="21"/>
      <c r="G1899" s="4"/>
      <c r="I1899" s="5"/>
      <c r="J1899" s="6"/>
    </row>
    <row r="1900" spans="1:10" x14ac:dyDescent="0.3">
      <c r="A1900" s="1" t="str">
        <f t="shared" si="93"/>
        <v>394</v>
      </c>
      <c r="B1900" t="str">
        <f>+VLOOKUP(BD_Capas[[#This Row],[idcapa]],Capas[],2,0)</f>
        <v>trafico_de_agua_terminal_de_ferry</v>
      </c>
      <c r="C1900" s="3">
        <v>11</v>
      </c>
      <c r="D1900" t="s">
        <v>254</v>
      </c>
      <c r="E1900" s="20">
        <v>1</v>
      </c>
      <c r="F1900" s="21" t="s">
        <v>13</v>
      </c>
      <c r="G1900" s="4">
        <v>5</v>
      </c>
      <c r="I1900" s="5"/>
      <c r="J1900" s="6"/>
    </row>
    <row r="1901" spans="1:10" x14ac:dyDescent="0.3">
      <c r="A1901" s="1" t="str">
        <f t="shared" si="93"/>
        <v>394</v>
      </c>
      <c r="B1901" t="str">
        <f>+VLOOKUP(BD_Capas[[#This Row],[idcapa]],Capas[],2,0)</f>
        <v>trafico_de_agua_terminal_de_ferry</v>
      </c>
      <c r="C1901" s="3">
        <v>12</v>
      </c>
      <c r="D1901" t="s">
        <v>4</v>
      </c>
      <c r="E1901" s="20"/>
      <c r="F1901" s="21"/>
      <c r="G1901" s="4"/>
      <c r="I1901" s="5"/>
      <c r="J1901" s="6"/>
    </row>
    <row r="1902" spans="1:10" x14ac:dyDescent="0.3">
      <c r="A1902" s="1" t="str">
        <f t="shared" si="93"/>
        <v>394</v>
      </c>
      <c r="B1902" t="str">
        <f>+VLOOKUP(BD_Capas[[#This Row],[idcapa]],Capas[],2,0)</f>
        <v>trafico_de_agua_terminal_de_ferry</v>
      </c>
      <c r="C1902" s="3">
        <v>13</v>
      </c>
      <c r="D1902" t="s">
        <v>255</v>
      </c>
      <c r="E1902" s="20">
        <v>1</v>
      </c>
      <c r="F1902" s="21" t="s">
        <v>14</v>
      </c>
      <c r="G1902" s="4">
        <v>6</v>
      </c>
      <c r="I1902" s="5"/>
      <c r="J1902" s="6"/>
    </row>
    <row r="1903" spans="1:10" x14ac:dyDescent="0.3">
      <c r="A1903" s="1" t="str">
        <f t="shared" si="93"/>
        <v>394</v>
      </c>
      <c r="B1903" t="str">
        <f>+VLOOKUP(BD_Capas[[#This Row],[idcapa]],Capas[],2,0)</f>
        <v>trafico_de_agua_terminal_de_ferry</v>
      </c>
      <c r="C1903" s="3">
        <v>14</v>
      </c>
      <c r="D1903" t="s">
        <v>256</v>
      </c>
      <c r="E1903" s="20"/>
      <c r="F1903" s="21"/>
      <c r="G1903" s="4"/>
      <c r="I1903" s="5"/>
      <c r="J1903" s="6"/>
    </row>
    <row r="1904" spans="1:10" x14ac:dyDescent="0.3">
      <c r="A1904" s="1" t="str">
        <f t="shared" si="93"/>
        <v>394</v>
      </c>
      <c r="B1904" t="str">
        <f>+VLOOKUP(BD_Capas[[#This Row],[idcapa]],Capas[],2,0)</f>
        <v>trafico_de_agua_terminal_de_ferry</v>
      </c>
      <c r="C1904" s="3">
        <v>15</v>
      </c>
      <c r="D1904" t="s">
        <v>1</v>
      </c>
      <c r="E1904" s="20"/>
      <c r="F1904" s="21"/>
      <c r="G1904" s="4"/>
      <c r="I1904" s="28"/>
      <c r="J1904" s="29"/>
    </row>
    <row r="1905" spans="1:10" x14ac:dyDescent="0.3">
      <c r="A1905" s="1" t="str">
        <f t="shared" si="93"/>
        <v>394</v>
      </c>
      <c r="B1905" t="str">
        <f>+VLOOKUP(BD_Capas[[#This Row],[idcapa]],Capas[],2,0)</f>
        <v>trafico_de_agua_terminal_de_ferry</v>
      </c>
      <c r="C1905" s="3">
        <v>16</v>
      </c>
      <c r="D1905" t="s">
        <v>5</v>
      </c>
      <c r="E1905" s="20"/>
      <c r="F1905" s="21"/>
      <c r="G1905" s="4"/>
      <c r="I1905" s="28"/>
      <c r="J1905" s="29"/>
    </row>
    <row r="1906" spans="1:10" x14ac:dyDescent="0.3">
      <c r="A1906" s="1" t="str">
        <f t="shared" si="93"/>
        <v>394</v>
      </c>
      <c r="B1906" t="str">
        <f>+VLOOKUP(BD_Capas[[#This Row],[idcapa]],Capas[],2,0)</f>
        <v>trafico_de_agua_terminal_de_ferry</v>
      </c>
      <c r="C1906" s="3">
        <v>17</v>
      </c>
      <c r="D1906" t="s">
        <v>19</v>
      </c>
      <c r="E1906" s="20">
        <v>1</v>
      </c>
      <c r="F1906" s="21" t="s">
        <v>19</v>
      </c>
      <c r="G1906" s="4">
        <v>2</v>
      </c>
      <c r="I1906" s="28"/>
      <c r="J1906" s="29"/>
    </row>
    <row r="1907" spans="1:10" x14ac:dyDescent="0.3">
      <c r="A1907" s="1" t="str">
        <f t="shared" si="93"/>
        <v>394</v>
      </c>
      <c r="B1907" t="str">
        <f>+VLOOKUP(BD_Capas[[#This Row],[idcapa]],Capas[],2,0)</f>
        <v>trafico_de_agua_terminal_de_ferry</v>
      </c>
      <c r="C1907" s="3">
        <v>18</v>
      </c>
      <c r="D1907" t="s">
        <v>28</v>
      </c>
      <c r="E1907" s="20">
        <v>1</v>
      </c>
      <c r="F1907" s="21" t="s">
        <v>28</v>
      </c>
      <c r="G1907" s="4">
        <v>1</v>
      </c>
      <c r="I1907" s="28"/>
      <c r="J1907" s="29"/>
    </row>
    <row r="1908" spans="1:10" x14ac:dyDescent="0.3">
      <c r="A1908" s="1" t="str">
        <f t="shared" si="93"/>
        <v>394</v>
      </c>
      <c r="B1908" t="str">
        <f>+VLOOKUP(BD_Capas[[#This Row],[idcapa]],Capas[],2,0)</f>
        <v>trafico_de_agua_terminal_de_ferry</v>
      </c>
      <c r="C1908" s="3">
        <v>19</v>
      </c>
      <c r="D1908" t="s">
        <v>257</v>
      </c>
      <c r="E1908" s="20"/>
      <c r="F1908" s="21"/>
      <c r="G1908" s="4"/>
      <c r="I1908" s="28"/>
      <c r="J1908" s="29"/>
    </row>
    <row r="1909" spans="1:10" x14ac:dyDescent="0.3">
      <c r="A1909" s="1" t="str">
        <f t="shared" si="93"/>
        <v>394</v>
      </c>
      <c r="B1909" t="str">
        <f>+VLOOKUP(BD_Capas[[#This Row],[idcapa]],Capas[],2,0)</f>
        <v>trafico_de_agua_terminal_de_ferry</v>
      </c>
      <c r="C1909" s="3">
        <v>20</v>
      </c>
      <c r="D1909" t="s">
        <v>258</v>
      </c>
      <c r="E1909" s="20"/>
      <c r="F1909" s="21"/>
      <c r="G1909" s="4"/>
      <c r="I1909" s="28"/>
      <c r="J1909" s="29"/>
    </row>
    <row r="1910" spans="1:10" x14ac:dyDescent="0.3">
      <c r="A1910" s="37" t="s">
        <v>637</v>
      </c>
      <c r="B1910" s="38" t="str">
        <f>+VLOOKUP(BD_Capas[[#This Row],[idcapa]],Capas[],2,0)</f>
        <v>transporte_estacion_de_autobuses</v>
      </c>
      <c r="C1910" s="39">
        <v>1</v>
      </c>
      <c r="D1910" s="38" t="s">
        <v>247</v>
      </c>
      <c r="E1910" s="20">
        <v>1</v>
      </c>
      <c r="F1910" s="21" t="e">
        <f>+[1]!BD_Capas[[#This Row],[descripcion_capa]]</f>
        <v>#VALUE!</v>
      </c>
      <c r="G1910" s="40">
        <v>7</v>
      </c>
      <c r="H1910" s="38" t="s">
        <v>1636</v>
      </c>
      <c r="I1910" s="41" t="str">
        <f>BD_Capas[[#This Row],[idcapa]]&amp;"-"&amp;BD_Capas[[#This Row],[posición_capa]]</f>
        <v>396-0</v>
      </c>
      <c r="J1910" s="42">
        <v>0</v>
      </c>
    </row>
    <row r="1911" spans="1:10" x14ac:dyDescent="0.3">
      <c r="A1911" s="1" t="str">
        <f t="shared" ref="A1911:A1929" si="94">+A1910</f>
        <v>396</v>
      </c>
      <c r="B1911" t="str">
        <f>+VLOOKUP(BD_Capas[[#This Row],[idcapa]],Capas[],2,0)</f>
        <v>transporte_estacion_de_autobuses</v>
      </c>
      <c r="C1911" s="3">
        <v>2</v>
      </c>
      <c r="D1911" t="s">
        <v>55</v>
      </c>
      <c r="E1911" s="20"/>
      <c r="F1911" s="21"/>
      <c r="G1911" s="4"/>
      <c r="I1911" s="5"/>
      <c r="J1911" s="6"/>
    </row>
    <row r="1912" spans="1:10" x14ac:dyDescent="0.3">
      <c r="A1912" s="1" t="str">
        <f t="shared" si="94"/>
        <v>396</v>
      </c>
      <c r="B1912" t="str">
        <f>+VLOOKUP(BD_Capas[[#This Row],[idcapa]],Capas[],2,0)</f>
        <v>transporte_estacion_de_autobuses</v>
      </c>
      <c r="C1912" s="3">
        <v>3</v>
      </c>
      <c r="D1912" t="s">
        <v>248</v>
      </c>
      <c r="E1912" s="20"/>
      <c r="F1912" s="21"/>
      <c r="G1912" s="4"/>
      <c r="I1912" s="5"/>
      <c r="J1912" s="6"/>
    </row>
    <row r="1913" spans="1:10" x14ac:dyDescent="0.3">
      <c r="A1913" s="1" t="str">
        <f t="shared" si="94"/>
        <v>396</v>
      </c>
      <c r="B1913" t="str">
        <f>+VLOOKUP(BD_Capas[[#This Row],[idcapa]],Capas[],2,0)</f>
        <v>transporte_estacion_de_autobuses</v>
      </c>
      <c r="C1913" s="3">
        <v>4</v>
      </c>
      <c r="D1913" t="s">
        <v>249</v>
      </c>
      <c r="E1913" s="20"/>
      <c r="F1913" s="21"/>
      <c r="G1913" s="4"/>
      <c r="I1913" s="5"/>
      <c r="J1913" s="6"/>
    </row>
    <row r="1914" spans="1:10" x14ac:dyDescent="0.3">
      <c r="A1914" s="1" t="str">
        <f t="shared" si="94"/>
        <v>396</v>
      </c>
      <c r="B1914" t="str">
        <f>+VLOOKUP(BD_Capas[[#This Row],[idcapa]],Capas[],2,0)</f>
        <v>transporte_estacion_de_autobuses</v>
      </c>
      <c r="C1914" s="3">
        <v>5</v>
      </c>
      <c r="D1914" t="s">
        <v>250</v>
      </c>
      <c r="E1914" s="20">
        <v>1</v>
      </c>
      <c r="F1914" s="21" t="s">
        <v>650</v>
      </c>
      <c r="G1914" s="4">
        <v>3</v>
      </c>
      <c r="H1914" t="str">
        <f>+H1910&amp;" - Detalle"</f>
        <v>Transporte: Estación Autobus - Detalle</v>
      </c>
      <c r="I1914" s="28" t="str">
        <f>BD_Capas[[#This Row],[idcapa]]&amp;"-"&amp;BD_Capas[[#This Row],[posición_capa]]</f>
        <v>396-1</v>
      </c>
      <c r="J1914" s="29">
        <v>1</v>
      </c>
    </row>
    <row r="1915" spans="1:10" x14ac:dyDescent="0.3">
      <c r="A1915" s="1" t="str">
        <f t="shared" si="94"/>
        <v>396</v>
      </c>
      <c r="B1915" t="str">
        <f>+VLOOKUP(BD_Capas[[#This Row],[idcapa]],Capas[],2,0)</f>
        <v>transporte_estacion_de_autobuses</v>
      </c>
      <c r="C1915" s="3">
        <v>6</v>
      </c>
      <c r="D1915" t="s">
        <v>251</v>
      </c>
      <c r="E1915" s="20"/>
      <c r="F1915" s="21"/>
      <c r="G1915" s="4"/>
      <c r="I1915" s="5"/>
      <c r="J1915" s="6"/>
    </row>
    <row r="1916" spans="1:10" x14ac:dyDescent="0.3">
      <c r="A1916" s="1" t="str">
        <f t="shared" si="94"/>
        <v>396</v>
      </c>
      <c r="B1916" t="str">
        <f>+VLOOKUP(BD_Capas[[#This Row],[idcapa]],Capas[],2,0)</f>
        <v>transporte_estacion_de_autobuses</v>
      </c>
      <c r="C1916" s="3">
        <v>7</v>
      </c>
      <c r="D1916" t="s">
        <v>252</v>
      </c>
      <c r="E1916" s="20"/>
      <c r="F1916" s="21"/>
      <c r="G1916" s="4"/>
      <c r="I1916" s="5"/>
      <c r="J1916" s="6"/>
    </row>
    <row r="1917" spans="1:10" x14ac:dyDescent="0.3">
      <c r="A1917" s="1" t="str">
        <f t="shared" si="94"/>
        <v>396</v>
      </c>
      <c r="B1917" t="str">
        <f>+VLOOKUP(BD_Capas[[#This Row],[idcapa]],Capas[],2,0)</f>
        <v>transporte_estacion_de_autobuses</v>
      </c>
      <c r="C1917" s="3">
        <v>8</v>
      </c>
      <c r="D1917" t="s">
        <v>2</v>
      </c>
      <c r="E1917" s="20"/>
      <c r="F1917" s="21"/>
      <c r="G1917" s="4"/>
      <c r="I1917" s="5"/>
      <c r="J1917" s="6"/>
    </row>
    <row r="1918" spans="1:10" x14ac:dyDescent="0.3">
      <c r="A1918" s="1" t="str">
        <f t="shared" si="94"/>
        <v>396</v>
      </c>
      <c r="B1918" t="str">
        <f>+VLOOKUP(BD_Capas[[#This Row],[idcapa]],Capas[],2,0)</f>
        <v>transporte_estacion_de_autobuses</v>
      </c>
      <c r="C1918" s="3">
        <v>9</v>
      </c>
      <c r="D1918" t="s">
        <v>253</v>
      </c>
      <c r="E1918" s="20">
        <v>1</v>
      </c>
      <c r="F1918" s="21" t="s">
        <v>12</v>
      </c>
      <c r="G1918" s="4">
        <v>4</v>
      </c>
      <c r="I1918" s="5"/>
      <c r="J1918" s="6"/>
    </row>
    <row r="1919" spans="1:10" x14ac:dyDescent="0.3">
      <c r="A1919" s="1" t="str">
        <f t="shared" si="94"/>
        <v>396</v>
      </c>
      <c r="B1919" t="str">
        <f>+VLOOKUP(BD_Capas[[#This Row],[idcapa]],Capas[],2,0)</f>
        <v>transporte_estacion_de_autobuses</v>
      </c>
      <c r="C1919" s="3">
        <v>10</v>
      </c>
      <c r="D1919" t="s">
        <v>3</v>
      </c>
      <c r="E1919" s="20"/>
      <c r="F1919" s="21"/>
      <c r="G1919" s="4"/>
      <c r="I1919" s="5"/>
      <c r="J1919" s="6"/>
    </row>
    <row r="1920" spans="1:10" x14ac:dyDescent="0.3">
      <c r="A1920" s="1" t="str">
        <f t="shared" si="94"/>
        <v>396</v>
      </c>
      <c r="B1920" t="str">
        <f>+VLOOKUP(BD_Capas[[#This Row],[idcapa]],Capas[],2,0)</f>
        <v>transporte_estacion_de_autobuses</v>
      </c>
      <c r="C1920" s="3">
        <v>11</v>
      </c>
      <c r="D1920" t="s">
        <v>254</v>
      </c>
      <c r="E1920" s="20">
        <v>1</v>
      </c>
      <c r="F1920" s="21" t="s">
        <v>13</v>
      </c>
      <c r="G1920" s="4">
        <v>5</v>
      </c>
      <c r="I1920" s="5"/>
      <c r="J1920" s="6"/>
    </row>
    <row r="1921" spans="1:10" x14ac:dyDescent="0.3">
      <c r="A1921" s="1" t="str">
        <f t="shared" si="94"/>
        <v>396</v>
      </c>
      <c r="B1921" t="str">
        <f>+VLOOKUP(BD_Capas[[#This Row],[idcapa]],Capas[],2,0)</f>
        <v>transporte_estacion_de_autobuses</v>
      </c>
      <c r="C1921" s="3">
        <v>12</v>
      </c>
      <c r="D1921" t="s">
        <v>4</v>
      </c>
      <c r="E1921" s="20"/>
      <c r="F1921" s="21"/>
      <c r="G1921" s="4"/>
      <c r="I1921" s="5"/>
      <c r="J1921" s="6"/>
    </row>
    <row r="1922" spans="1:10" x14ac:dyDescent="0.3">
      <c r="A1922" s="1" t="str">
        <f t="shared" si="94"/>
        <v>396</v>
      </c>
      <c r="B1922" t="str">
        <f>+VLOOKUP(BD_Capas[[#This Row],[idcapa]],Capas[],2,0)</f>
        <v>transporte_estacion_de_autobuses</v>
      </c>
      <c r="C1922" s="3">
        <v>13</v>
      </c>
      <c r="D1922" t="s">
        <v>255</v>
      </c>
      <c r="E1922" s="20">
        <v>1</v>
      </c>
      <c r="F1922" s="21" t="s">
        <v>14</v>
      </c>
      <c r="G1922" s="4">
        <v>6</v>
      </c>
      <c r="I1922" s="5"/>
      <c r="J1922" s="6"/>
    </row>
    <row r="1923" spans="1:10" x14ac:dyDescent="0.3">
      <c r="A1923" s="1" t="str">
        <f t="shared" si="94"/>
        <v>396</v>
      </c>
      <c r="B1923" t="str">
        <f>+VLOOKUP(BD_Capas[[#This Row],[idcapa]],Capas[],2,0)</f>
        <v>transporte_estacion_de_autobuses</v>
      </c>
      <c r="C1923" s="3">
        <v>14</v>
      </c>
      <c r="D1923" t="s">
        <v>256</v>
      </c>
      <c r="E1923" s="20"/>
      <c r="F1923" s="21"/>
      <c r="G1923" s="4"/>
      <c r="I1923" s="5"/>
      <c r="J1923" s="6"/>
    </row>
    <row r="1924" spans="1:10" x14ac:dyDescent="0.3">
      <c r="A1924" s="1" t="str">
        <f t="shared" si="94"/>
        <v>396</v>
      </c>
      <c r="B1924" t="str">
        <f>+VLOOKUP(BD_Capas[[#This Row],[idcapa]],Capas[],2,0)</f>
        <v>transporte_estacion_de_autobuses</v>
      </c>
      <c r="C1924" s="3">
        <v>15</v>
      </c>
      <c r="D1924" t="s">
        <v>1</v>
      </c>
      <c r="E1924" s="20"/>
      <c r="F1924" s="21"/>
      <c r="G1924" s="4"/>
      <c r="I1924" s="28"/>
      <c r="J1924" s="29"/>
    </row>
    <row r="1925" spans="1:10" x14ac:dyDescent="0.3">
      <c r="A1925" s="1" t="str">
        <f t="shared" si="94"/>
        <v>396</v>
      </c>
      <c r="B1925" t="str">
        <f>+VLOOKUP(BD_Capas[[#This Row],[idcapa]],Capas[],2,0)</f>
        <v>transporte_estacion_de_autobuses</v>
      </c>
      <c r="C1925" s="3">
        <v>16</v>
      </c>
      <c r="D1925" t="s">
        <v>5</v>
      </c>
      <c r="E1925" s="20"/>
      <c r="F1925" s="21"/>
      <c r="G1925" s="4"/>
      <c r="I1925" s="28"/>
      <c r="J1925" s="29"/>
    </row>
    <row r="1926" spans="1:10" x14ac:dyDescent="0.3">
      <c r="A1926" s="1" t="str">
        <f t="shared" si="94"/>
        <v>396</v>
      </c>
      <c r="B1926" t="str">
        <f>+VLOOKUP(BD_Capas[[#This Row],[idcapa]],Capas[],2,0)</f>
        <v>transporte_estacion_de_autobuses</v>
      </c>
      <c r="C1926" s="3">
        <v>17</v>
      </c>
      <c r="D1926" t="s">
        <v>19</v>
      </c>
      <c r="E1926" s="20">
        <v>1</v>
      </c>
      <c r="F1926" s="21" t="s">
        <v>19</v>
      </c>
      <c r="G1926" s="4">
        <v>2</v>
      </c>
      <c r="I1926" s="28"/>
      <c r="J1926" s="29"/>
    </row>
    <row r="1927" spans="1:10" x14ac:dyDescent="0.3">
      <c r="A1927" s="1" t="str">
        <f t="shared" si="94"/>
        <v>396</v>
      </c>
      <c r="B1927" t="str">
        <f>+VLOOKUP(BD_Capas[[#This Row],[idcapa]],Capas[],2,0)</f>
        <v>transporte_estacion_de_autobuses</v>
      </c>
      <c r="C1927" s="3">
        <v>18</v>
      </c>
      <c r="D1927" t="s">
        <v>28</v>
      </c>
      <c r="E1927" s="20">
        <v>1</v>
      </c>
      <c r="F1927" s="21" t="s">
        <v>28</v>
      </c>
      <c r="G1927" s="4">
        <v>1</v>
      </c>
      <c r="I1927" s="28"/>
      <c r="J1927" s="29"/>
    </row>
    <row r="1928" spans="1:10" x14ac:dyDescent="0.3">
      <c r="A1928" s="1" t="str">
        <f t="shared" si="94"/>
        <v>396</v>
      </c>
      <c r="B1928" t="str">
        <f>+VLOOKUP(BD_Capas[[#This Row],[idcapa]],Capas[],2,0)</f>
        <v>transporte_estacion_de_autobuses</v>
      </c>
      <c r="C1928" s="3">
        <v>19</v>
      </c>
      <c r="D1928" t="s">
        <v>257</v>
      </c>
      <c r="E1928" s="20"/>
      <c r="F1928" s="21"/>
      <c r="G1928" s="4"/>
      <c r="I1928" s="28"/>
      <c r="J1928" s="29"/>
    </row>
    <row r="1929" spans="1:10" x14ac:dyDescent="0.3">
      <c r="A1929" s="1" t="str">
        <f t="shared" si="94"/>
        <v>396</v>
      </c>
      <c r="B1929" t="str">
        <f>+VLOOKUP(BD_Capas[[#This Row],[idcapa]],Capas[],2,0)</f>
        <v>transporte_estacion_de_autobuses</v>
      </c>
      <c r="C1929" s="3">
        <v>20</v>
      </c>
      <c r="D1929" t="s">
        <v>258</v>
      </c>
      <c r="E1929" s="20"/>
      <c r="F1929" s="21"/>
      <c r="G1929" s="4"/>
      <c r="I1929" s="28"/>
      <c r="J1929" s="29"/>
    </row>
    <row r="1930" spans="1:10" x14ac:dyDescent="0.3">
      <c r="A1930" s="37" t="s">
        <v>638</v>
      </c>
      <c r="B1930" s="38" t="str">
        <f>+VLOOKUP(BD_Capas[[#This Row],[idcapa]],Capas[],2,0)</f>
        <v>transporte_punto_de_taxi</v>
      </c>
      <c r="C1930" s="39">
        <v>1</v>
      </c>
      <c r="D1930" s="38" t="s">
        <v>247</v>
      </c>
      <c r="E1930" s="20">
        <v>1</v>
      </c>
      <c r="F1930" s="21" t="e">
        <f>+[1]!BD_Capas[[#This Row],[descripcion_capa]]</f>
        <v>#VALUE!</v>
      </c>
      <c r="G1930" s="40">
        <v>7</v>
      </c>
      <c r="H1930" s="38" t="s">
        <v>1378</v>
      </c>
      <c r="I1930" s="41" t="str">
        <f>BD_Capas[[#This Row],[idcapa]]&amp;"-"&amp;BD_Capas[[#This Row],[posición_capa]]</f>
        <v>397-0</v>
      </c>
      <c r="J1930" s="42">
        <v>0</v>
      </c>
    </row>
    <row r="1931" spans="1:10" x14ac:dyDescent="0.3">
      <c r="A1931" s="1" t="str">
        <f t="shared" ref="A1931:A1949" si="95">+A1930</f>
        <v>397</v>
      </c>
      <c r="B1931" t="str">
        <f>+VLOOKUP(BD_Capas[[#This Row],[idcapa]],Capas[],2,0)</f>
        <v>transporte_punto_de_taxi</v>
      </c>
      <c r="C1931" s="3">
        <v>2</v>
      </c>
      <c r="D1931" t="s">
        <v>55</v>
      </c>
      <c r="E1931" s="20"/>
      <c r="F1931" s="21"/>
      <c r="G1931" s="4"/>
      <c r="I1931" s="5"/>
      <c r="J1931" s="6"/>
    </row>
    <row r="1932" spans="1:10" x14ac:dyDescent="0.3">
      <c r="A1932" s="1" t="str">
        <f t="shared" si="95"/>
        <v>397</v>
      </c>
      <c r="B1932" t="str">
        <f>+VLOOKUP(BD_Capas[[#This Row],[idcapa]],Capas[],2,0)</f>
        <v>transporte_punto_de_taxi</v>
      </c>
      <c r="C1932" s="3">
        <v>3</v>
      </c>
      <c r="D1932" t="s">
        <v>248</v>
      </c>
      <c r="E1932" s="20"/>
      <c r="F1932" s="21"/>
      <c r="G1932" s="4"/>
      <c r="I1932" s="5"/>
      <c r="J1932" s="6"/>
    </row>
    <row r="1933" spans="1:10" x14ac:dyDescent="0.3">
      <c r="A1933" s="1" t="str">
        <f t="shared" si="95"/>
        <v>397</v>
      </c>
      <c r="B1933" t="str">
        <f>+VLOOKUP(BD_Capas[[#This Row],[idcapa]],Capas[],2,0)</f>
        <v>transporte_punto_de_taxi</v>
      </c>
      <c r="C1933" s="3">
        <v>4</v>
      </c>
      <c r="D1933" t="s">
        <v>249</v>
      </c>
      <c r="E1933" s="20"/>
      <c r="F1933" s="21"/>
      <c r="G1933" s="4"/>
      <c r="I1933" s="5"/>
      <c r="J1933" s="6"/>
    </row>
    <row r="1934" spans="1:10" x14ac:dyDescent="0.3">
      <c r="A1934" s="1" t="str">
        <f t="shared" si="95"/>
        <v>397</v>
      </c>
      <c r="B1934" t="str">
        <f>+VLOOKUP(BD_Capas[[#This Row],[idcapa]],Capas[],2,0)</f>
        <v>transporte_punto_de_taxi</v>
      </c>
      <c r="C1934" s="3">
        <v>5</v>
      </c>
      <c r="D1934" t="s">
        <v>250</v>
      </c>
      <c r="E1934" s="20">
        <v>1</v>
      </c>
      <c r="F1934" s="21" t="s">
        <v>650</v>
      </c>
      <c r="G1934" s="4">
        <v>3</v>
      </c>
      <c r="H1934" t="str">
        <f>+H1930&amp;" - Detalle"</f>
        <v>Transporte: Taxi - Detalle</v>
      </c>
      <c r="I1934" s="28" t="str">
        <f>BD_Capas[[#This Row],[idcapa]]&amp;"-"&amp;BD_Capas[[#This Row],[posición_capa]]</f>
        <v>397-1</v>
      </c>
      <c r="J1934" s="29">
        <v>1</v>
      </c>
    </row>
    <row r="1935" spans="1:10" x14ac:dyDescent="0.3">
      <c r="A1935" s="1" t="str">
        <f t="shared" si="95"/>
        <v>397</v>
      </c>
      <c r="B1935" t="str">
        <f>+VLOOKUP(BD_Capas[[#This Row],[idcapa]],Capas[],2,0)</f>
        <v>transporte_punto_de_taxi</v>
      </c>
      <c r="C1935" s="3">
        <v>6</v>
      </c>
      <c r="D1935" t="s">
        <v>251</v>
      </c>
      <c r="E1935" s="20"/>
      <c r="F1935" s="21"/>
      <c r="G1935" s="4"/>
      <c r="I1935" s="5"/>
      <c r="J1935" s="6"/>
    </row>
    <row r="1936" spans="1:10" x14ac:dyDescent="0.3">
      <c r="A1936" s="1" t="str">
        <f t="shared" si="95"/>
        <v>397</v>
      </c>
      <c r="B1936" t="str">
        <f>+VLOOKUP(BD_Capas[[#This Row],[idcapa]],Capas[],2,0)</f>
        <v>transporte_punto_de_taxi</v>
      </c>
      <c r="C1936" s="3">
        <v>7</v>
      </c>
      <c r="D1936" t="s">
        <v>252</v>
      </c>
      <c r="E1936" s="20"/>
      <c r="F1936" s="21"/>
      <c r="G1936" s="4"/>
      <c r="I1936" s="5"/>
      <c r="J1936" s="6"/>
    </row>
    <row r="1937" spans="1:10" x14ac:dyDescent="0.3">
      <c r="A1937" s="1" t="str">
        <f t="shared" si="95"/>
        <v>397</v>
      </c>
      <c r="B1937" t="str">
        <f>+VLOOKUP(BD_Capas[[#This Row],[idcapa]],Capas[],2,0)</f>
        <v>transporte_punto_de_taxi</v>
      </c>
      <c r="C1937" s="3">
        <v>8</v>
      </c>
      <c r="D1937" t="s">
        <v>2</v>
      </c>
      <c r="E1937" s="20"/>
      <c r="F1937" s="21"/>
      <c r="G1937" s="4"/>
      <c r="I1937" s="5"/>
      <c r="J1937" s="6"/>
    </row>
    <row r="1938" spans="1:10" x14ac:dyDescent="0.3">
      <c r="A1938" s="1" t="str">
        <f t="shared" si="95"/>
        <v>397</v>
      </c>
      <c r="B1938" t="str">
        <f>+VLOOKUP(BD_Capas[[#This Row],[idcapa]],Capas[],2,0)</f>
        <v>transporte_punto_de_taxi</v>
      </c>
      <c r="C1938" s="3">
        <v>9</v>
      </c>
      <c r="D1938" t="s">
        <v>253</v>
      </c>
      <c r="E1938" s="20">
        <v>1</v>
      </c>
      <c r="F1938" s="21" t="s">
        <v>12</v>
      </c>
      <c r="G1938" s="4">
        <v>4</v>
      </c>
      <c r="I1938" s="5"/>
      <c r="J1938" s="6"/>
    </row>
    <row r="1939" spans="1:10" x14ac:dyDescent="0.3">
      <c r="A1939" s="1" t="str">
        <f t="shared" si="95"/>
        <v>397</v>
      </c>
      <c r="B1939" t="str">
        <f>+VLOOKUP(BD_Capas[[#This Row],[idcapa]],Capas[],2,0)</f>
        <v>transporte_punto_de_taxi</v>
      </c>
      <c r="C1939" s="3">
        <v>10</v>
      </c>
      <c r="D1939" t="s">
        <v>3</v>
      </c>
      <c r="E1939" s="20"/>
      <c r="F1939" s="21"/>
      <c r="G1939" s="4"/>
      <c r="I1939" s="5"/>
      <c r="J1939" s="6"/>
    </row>
    <row r="1940" spans="1:10" x14ac:dyDescent="0.3">
      <c r="A1940" s="1" t="str">
        <f t="shared" si="95"/>
        <v>397</v>
      </c>
      <c r="B1940" t="str">
        <f>+VLOOKUP(BD_Capas[[#This Row],[idcapa]],Capas[],2,0)</f>
        <v>transporte_punto_de_taxi</v>
      </c>
      <c r="C1940" s="3">
        <v>11</v>
      </c>
      <c r="D1940" t="s">
        <v>254</v>
      </c>
      <c r="E1940" s="20">
        <v>1</v>
      </c>
      <c r="F1940" s="21" t="s">
        <v>13</v>
      </c>
      <c r="G1940" s="4">
        <v>5</v>
      </c>
      <c r="I1940" s="5"/>
      <c r="J1940" s="6"/>
    </row>
    <row r="1941" spans="1:10" x14ac:dyDescent="0.3">
      <c r="A1941" s="1" t="str">
        <f t="shared" si="95"/>
        <v>397</v>
      </c>
      <c r="B1941" t="str">
        <f>+VLOOKUP(BD_Capas[[#This Row],[idcapa]],Capas[],2,0)</f>
        <v>transporte_punto_de_taxi</v>
      </c>
      <c r="C1941" s="3">
        <v>12</v>
      </c>
      <c r="D1941" t="s">
        <v>4</v>
      </c>
      <c r="E1941" s="20"/>
      <c r="F1941" s="21"/>
      <c r="G1941" s="4"/>
      <c r="I1941" s="5"/>
      <c r="J1941" s="6"/>
    </row>
    <row r="1942" spans="1:10" x14ac:dyDescent="0.3">
      <c r="A1942" s="1" t="str">
        <f t="shared" si="95"/>
        <v>397</v>
      </c>
      <c r="B1942" t="str">
        <f>+VLOOKUP(BD_Capas[[#This Row],[idcapa]],Capas[],2,0)</f>
        <v>transporte_punto_de_taxi</v>
      </c>
      <c r="C1942" s="3">
        <v>13</v>
      </c>
      <c r="D1942" t="s">
        <v>255</v>
      </c>
      <c r="E1942" s="20">
        <v>1</v>
      </c>
      <c r="F1942" s="21" t="s">
        <v>14</v>
      </c>
      <c r="G1942" s="4">
        <v>6</v>
      </c>
      <c r="I1942" s="5"/>
      <c r="J1942" s="6"/>
    </row>
    <row r="1943" spans="1:10" x14ac:dyDescent="0.3">
      <c r="A1943" s="1" t="str">
        <f t="shared" si="95"/>
        <v>397</v>
      </c>
      <c r="B1943" t="str">
        <f>+VLOOKUP(BD_Capas[[#This Row],[idcapa]],Capas[],2,0)</f>
        <v>transporte_punto_de_taxi</v>
      </c>
      <c r="C1943" s="3">
        <v>14</v>
      </c>
      <c r="D1943" t="s">
        <v>256</v>
      </c>
      <c r="E1943" s="20"/>
      <c r="F1943" s="21"/>
      <c r="G1943" s="4"/>
      <c r="I1943" s="5"/>
      <c r="J1943" s="6"/>
    </row>
    <row r="1944" spans="1:10" x14ac:dyDescent="0.3">
      <c r="A1944" s="1" t="str">
        <f t="shared" si="95"/>
        <v>397</v>
      </c>
      <c r="B1944" t="str">
        <f>+VLOOKUP(BD_Capas[[#This Row],[idcapa]],Capas[],2,0)</f>
        <v>transporte_punto_de_taxi</v>
      </c>
      <c r="C1944" s="3">
        <v>15</v>
      </c>
      <c r="D1944" t="s">
        <v>1</v>
      </c>
      <c r="E1944" s="20"/>
      <c r="F1944" s="21"/>
      <c r="G1944" s="4"/>
      <c r="I1944" s="28"/>
      <c r="J1944" s="29"/>
    </row>
    <row r="1945" spans="1:10" x14ac:dyDescent="0.3">
      <c r="A1945" s="1" t="str">
        <f t="shared" si="95"/>
        <v>397</v>
      </c>
      <c r="B1945" t="str">
        <f>+VLOOKUP(BD_Capas[[#This Row],[idcapa]],Capas[],2,0)</f>
        <v>transporte_punto_de_taxi</v>
      </c>
      <c r="C1945" s="3">
        <v>16</v>
      </c>
      <c r="D1945" t="s">
        <v>5</v>
      </c>
      <c r="E1945" s="20"/>
      <c r="F1945" s="21"/>
      <c r="G1945" s="4"/>
      <c r="I1945" s="28"/>
      <c r="J1945" s="29"/>
    </row>
    <row r="1946" spans="1:10" x14ac:dyDescent="0.3">
      <c r="A1946" s="1" t="str">
        <f t="shared" si="95"/>
        <v>397</v>
      </c>
      <c r="B1946" t="str">
        <f>+VLOOKUP(BD_Capas[[#This Row],[idcapa]],Capas[],2,0)</f>
        <v>transporte_punto_de_taxi</v>
      </c>
      <c r="C1946" s="3">
        <v>17</v>
      </c>
      <c r="D1946" t="s">
        <v>19</v>
      </c>
      <c r="E1946" s="20">
        <v>1</v>
      </c>
      <c r="F1946" s="21" t="s">
        <v>19</v>
      </c>
      <c r="G1946" s="4">
        <v>2</v>
      </c>
      <c r="I1946" s="28"/>
      <c r="J1946" s="29"/>
    </row>
    <row r="1947" spans="1:10" x14ac:dyDescent="0.3">
      <c r="A1947" s="1" t="str">
        <f t="shared" si="95"/>
        <v>397</v>
      </c>
      <c r="B1947" t="str">
        <f>+VLOOKUP(BD_Capas[[#This Row],[idcapa]],Capas[],2,0)</f>
        <v>transporte_punto_de_taxi</v>
      </c>
      <c r="C1947" s="3">
        <v>18</v>
      </c>
      <c r="D1947" t="s">
        <v>28</v>
      </c>
      <c r="E1947" s="20">
        <v>1</v>
      </c>
      <c r="F1947" s="21" t="s">
        <v>28</v>
      </c>
      <c r="G1947" s="4">
        <v>1</v>
      </c>
      <c r="I1947" s="28"/>
      <c r="J1947" s="29"/>
    </row>
    <row r="1948" spans="1:10" x14ac:dyDescent="0.3">
      <c r="A1948" s="1" t="str">
        <f t="shared" si="95"/>
        <v>397</v>
      </c>
      <c r="B1948" t="str">
        <f>+VLOOKUP(BD_Capas[[#This Row],[idcapa]],Capas[],2,0)</f>
        <v>transporte_punto_de_taxi</v>
      </c>
      <c r="C1948" s="3">
        <v>19</v>
      </c>
      <c r="D1948" t="s">
        <v>257</v>
      </c>
      <c r="E1948" s="20"/>
      <c r="F1948" s="21"/>
      <c r="G1948" s="4"/>
      <c r="I1948" s="28"/>
      <c r="J1948" s="29"/>
    </row>
    <row r="1949" spans="1:10" x14ac:dyDescent="0.3">
      <c r="A1949" s="1" t="str">
        <f t="shared" si="95"/>
        <v>397</v>
      </c>
      <c r="B1949" t="str">
        <f>+VLOOKUP(BD_Capas[[#This Row],[idcapa]],Capas[],2,0)</f>
        <v>transporte_punto_de_taxi</v>
      </c>
      <c r="C1949" s="3">
        <v>20</v>
      </c>
      <c r="D1949" t="s">
        <v>258</v>
      </c>
      <c r="E1949" s="20"/>
      <c r="F1949" s="21"/>
      <c r="G1949" s="4"/>
      <c r="I1949" s="28"/>
      <c r="J1949" s="29"/>
    </row>
    <row r="1950" spans="1:10" x14ac:dyDescent="0.3">
      <c r="A1950" s="37" t="s">
        <v>640</v>
      </c>
      <c r="B1950" s="38" t="str">
        <f>+VLOOKUP(BD_Capas[[#This Row],[idcapa]],Capas[],2,0)</f>
        <v>transporte_estacion_de_ferrocarril</v>
      </c>
      <c r="C1950" s="39">
        <v>1</v>
      </c>
      <c r="D1950" s="38" t="s">
        <v>247</v>
      </c>
      <c r="E1950" s="20">
        <v>1</v>
      </c>
      <c r="F1950" s="21" t="e">
        <f>+[1]!BD_Capas[[#This Row],[descripcion_capa]]</f>
        <v>#VALUE!</v>
      </c>
      <c r="G1950" s="40">
        <v>7</v>
      </c>
      <c r="H1950" s="38" t="s">
        <v>1637</v>
      </c>
      <c r="I1950" s="41" t="str">
        <f>BD_Capas[[#This Row],[idcapa]]&amp;"-"&amp;BD_Capas[[#This Row],[posición_capa]]</f>
        <v>399-0</v>
      </c>
      <c r="J1950" s="42">
        <v>0</v>
      </c>
    </row>
    <row r="1951" spans="1:10" x14ac:dyDescent="0.3">
      <c r="A1951" s="1" t="str">
        <f t="shared" ref="A1951:A1969" si="96">+A1950</f>
        <v>399</v>
      </c>
      <c r="B1951" t="str">
        <f>+VLOOKUP(BD_Capas[[#This Row],[idcapa]],Capas[],2,0)</f>
        <v>transporte_estacion_de_ferrocarril</v>
      </c>
      <c r="C1951" s="3">
        <v>2</v>
      </c>
      <c r="D1951" t="s">
        <v>55</v>
      </c>
      <c r="E1951" s="20"/>
      <c r="F1951" s="21"/>
      <c r="G1951" s="4"/>
      <c r="I1951" s="5"/>
      <c r="J1951" s="6"/>
    </row>
    <row r="1952" spans="1:10" x14ac:dyDescent="0.3">
      <c r="A1952" s="1" t="str">
        <f t="shared" si="96"/>
        <v>399</v>
      </c>
      <c r="B1952" t="str">
        <f>+VLOOKUP(BD_Capas[[#This Row],[idcapa]],Capas[],2,0)</f>
        <v>transporte_estacion_de_ferrocarril</v>
      </c>
      <c r="C1952" s="3">
        <v>3</v>
      </c>
      <c r="D1952" t="s">
        <v>248</v>
      </c>
      <c r="E1952" s="20"/>
      <c r="F1952" s="21"/>
      <c r="G1952" s="4"/>
      <c r="I1952" s="5"/>
      <c r="J1952" s="6"/>
    </row>
    <row r="1953" spans="1:10" x14ac:dyDescent="0.3">
      <c r="A1953" s="1" t="str">
        <f t="shared" si="96"/>
        <v>399</v>
      </c>
      <c r="B1953" t="str">
        <f>+VLOOKUP(BD_Capas[[#This Row],[idcapa]],Capas[],2,0)</f>
        <v>transporte_estacion_de_ferrocarril</v>
      </c>
      <c r="C1953" s="3">
        <v>4</v>
      </c>
      <c r="D1953" t="s">
        <v>249</v>
      </c>
      <c r="E1953" s="20"/>
      <c r="F1953" s="21"/>
      <c r="G1953" s="4"/>
      <c r="I1953" s="5"/>
      <c r="J1953" s="6"/>
    </row>
    <row r="1954" spans="1:10" x14ac:dyDescent="0.3">
      <c r="A1954" s="1" t="str">
        <f t="shared" si="96"/>
        <v>399</v>
      </c>
      <c r="B1954" t="str">
        <f>+VLOOKUP(BD_Capas[[#This Row],[idcapa]],Capas[],2,0)</f>
        <v>transporte_estacion_de_ferrocarril</v>
      </c>
      <c r="C1954" s="3">
        <v>5</v>
      </c>
      <c r="D1954" t="s">
        <v>250</v>
      </c>
      <c r="E1954" s="20">
        <v>1</v>
      </c>
      <c r="F1954" s="21" t="s">
        <v>650</v>
      </c>
      <c r="G1954" s="4">
        <v>3</v>
      </c>
      <c r="H1954" t="str">
        <f>+H1950&amp;" - Detalle"</f>
        <v>Transporte: Estación Ferrocarril - Detalle</v>
      </c>
      <c r="I1954" s="28" t="str">
        <f>BD_Capas[[#This Row],[idcapa]]&amp;"-"&amp;BD_Capas[[#This Row],[posición_capa]]</f>
        <v>399-1</v>
      </c>
      <c r="J1954" s="29">
        <v>1</v>
      </c>
    </row>
    <row r="1955" spans="1:10" x14ac:dyDescent="0.3">
      <c r="A1955" s="1" t="str">
        <f t="shared" si="96"/>
        <v>399</v>
      </c>
      <c r="B1955" t="str">
        <f>+VLOOKUP(BD_Capas[[#This Row],[idcapa]],Capas[],2,0)</f>
        <v>transporte_estacion_de_ferrocarril</v>
      </c>
      <c r="C1955" s="3">
        <v>6</v>
      </c>
      <c r="D1955" t="s">
        <v>251</v>
      </c>
      <c r="E1955" s="20"/>
      <c r="F1955" s="21"/>
      <c r="G1955" s="4"/>
      <c r="I1955" s="5"/>
      <c r="J1955" s="6"/>
    </row>
    <row r="1956" spans="1:10" x14ac:dyDescent="0.3">
      <c r="A1956" s="1" t="str">
        <f t="shared" si="96"/>
        <v>399</v>
      </c>
      <c r="B1956" t="str">
        <f>+VLOOKUP(BD_Capas[[#This Row],[idcapa]],Capas[],2,0)</f>
        <v>transporte_estacion_de_ferrocarril</v>
      </c>
      <c r="C1956" s="3">
        <v>7</v>
      </c>
      <c r="D1956" t="s">
        <v>252</v>
      </c>
      <c r="E1956" s="20"/>
      <c r="F1956" s="21"/>
      <c r="G1956" s="4"/>
      <c r="I1956" s="5"/>
      <c r="J1956" s="6"/>
    </row>
    <row r="1957" spans="1:10" x14ac:dyDescent="0.3">
      <c r="A1957" s="1" t="str">
        <f t="shared" si="96"/>
        <v>399</v>
      </c>
      <c r="B1957" t="str">
        <f>+VLOOKUP(BD_Capas[[#This Row],[idcapa]],Capas[],2,0)</f>
        <v>transporte_estacion_de_ferrocarril</v>
      </c>
      <c r="C1957" s="3">
        <v>8</v>
      </c>
      <c r="D1957" t="s">
        <v>2</v>
      </c>
      <c r="E1957" s="20"/>
      <c r="F1957" s="21"/>
      <c r="G1957" s="4"/>
      <c r="I1957" s="5"/>
      <c r="J1957" s="6"/>
    </row>
    <row r="1958" spans="1:10" x14ac:dyDescent="0.3">
      <c r="A1958" s="1" t="str">
        <f t="shared" si="96"/>
        <v>399</v>
      </c>
      <c r="B1958" t="str">
        <f>+VLOOKUP(BD_Capas[[#This Row],[idcapa]],Capas[],2,0)</f>
        <v>transporte_estacion_de_ferrocarril</v>
      </c>
      <c r="C1958" s="3">
        <v>9</v>
      </c>
      <c r="D1958" t="s">
        <v>253</v>
      </c>
      <c r="E1958" s="20">
        <v>1</v>
      </c>
      <c r="F1958" s="21" t="s">
        <v>12</v>
      </c>
      <c r="G1958" s="4">
        <v>4</v>
      </c>
      <c r="I1958" s="5"/>
      <c r="J1958" s="6"/>
    </row>
    <row r="1959" spans="1:10" x14ac:dyDescent="0.3">
      <c r="A1959" s="1" t="str">
        <f t="shared" si="96"/>
        <v>399</v>
      </c>
      <c r="B1959" t="str">
        <f>+VLOOKUP(BD_Capas[[#This Row],[idcapa]],Capas[],2,0)</f>
        <v>transporte_estacion_de_ferrocarril</v>
      </c>
      <c r="C1959" s="3">
        <v>10</v>
      </c>
      <c r="D1959" t="s">
        <v>3</v>
      </c>
      <c r="E1959" s="20"/>
      <c r="F1959" s="21"/>
      <c r="G1959" s="4"/>
      <c r="I1959" s="5"/>
      <c r="J1959" s="6"/>
    </row>
    <row r="1960" spans="1:10" x14ac:dyDescent="0.3">
      <c r="A1960" s="1" t="str">
        <f t="shared" si="96"/>
        <v>399</v>
      </c>
      <c r="B1960" t="str">
        <f>+VLOOKUP(BD_Capas[[#This Row],[idcapa]],Capas[],2,0)</f>
        <v>transporte_estacion_de_ferrocarril</v>
      </c>
      <c r="C1960" s="3">
        <v>11</v>
      </c>
      <c r="D1960" t="s">
        <v>254</v>
      </c>
      <c r="E1960" s="20">
        <v>1</v>
      </c>
      <c r="F1960" s="21" t="s">
        <v>13</v>
      </c>
      <c r="G1960" s="4">
        <v>5</v>
      </c>
      <c r="I1960" s="5"/>
      <c r="J1960" s="6"/>
    </row>
    <row r="1961" spans="1:10" x14ac:dyDescent="0.3">
      <c r="A1961" s="1" t="str">
        <f t="shared" si="96"/>
        <v>399</v>
      </c>
      <c r="B1961" t="str">
        <f>+VLOOKUP(BD_Capas[[#This Row],[idcapa]],Capas[],2,0)</f>
        <v>transporte_estacion_de_ferrocarril</v>
      </c>
      <c r="C1961" s="3">
        <v>12</v>
      </c>
      <c r="D1961" t="s">
        <v>4</v>
      </c>
      <c r="E1961" s="20"/>
      <c r="F1961" s="21"/>
      <c r="G1961" s="4"/>
      <c r="I1961" s="5"/>
      <c r="J1961" s="6"/>
    </row>
    <row r="1962" spans="1:10" x14ac:dyDescent="0.3">
      <c r="A1962" s="1" t="str">
        <f t="shared" si="96"/>
        <v>399</v>
      </c>
      <c r="B1962" t="str">
        <f>+VLOOKUP(BD_Capas[[#This Row],[idcapa]],Capas[],2,0)</f>
        <v>transporte_estacion_de_ferrocarril</v>
      </c>
      <c r="C1962" s="3">
        <v>13</v>
      </c>
      <c r="D1962" t="s">
        <v>255</v>
      </c>
      <c r="E1962" s="20">
        <v>1</v>
      </c>
      <c r="F1962" s="21" t="s">
        <v>14</v>
      </c>
      <c r="G1962" s="4">
        <v>6</v>
      </c>
      <c r="I1962" s="5"/>
      <c r="J1962" s="6"/>
    </row>
    <row r="1963" spans="1:10" x14ac:dyDescent="0.3">
      <c r="A1963" s="1" t="str">
        <f t="shared" si="96"/>
        <v>399</v>
      </c>
      <c r="B1963" t="str">
        <f>+VLOOKUP(BD_Capas[[#This Row],[idcapa]],Capas[],2,0)</f>
        <v>transporte_estacion_de_ferrocarril</v>
      </c>
      <c r="C1963" s="3">
        <v>14</v>
      </c>
      <c r="D1963" t="s">
        <v>256</v>
      </c>
      <c r="E1963" s="20"/>
      <c r="F1963" s="21"/>
      <c r="G1963" s="4"/>
      <c r="I1963" s="5"/>
      <c r="J1963" s="6"/>
    </row>
    <row r="1964" spans="1:10" x14ac:dyDescent="0.3">
      <c r="A1964" s="1" t="str">
        <f t="shared" si="96"/>
        <v>399</v>
      </c>
      <c r="B1964" t="str">
        <f>+VLOOKUP(BD_Capas[[#This Row],[idcapa]],Capas[],2,0)</f>
        <v>transporte_estacion_de_ferrocarril</v>
      </c>
      <c r="C1964" s="3">
        <v>15</v>
      </c>
      <c r="D1964" t="s">
        <v>1</v>
      </c>
      <c r="E1964" s="20"/>
      <c r="F1964" s="21"/>
      <c r="G1964" s="4"/>
      <c r="I1964" s="28"/>
      <c r="J1964" s="29"/>
    </row>
    <row r="1965" spans="1:10" x14ac:dyDescent="0.3">
      <c r="A1965" s="1" t="str">
        <f t="shared" si="96"/>
        <v>399</v>
      </c>
      <c r="B1965" t="str">
        <f>+VLOOKUP(BD_Capas[[#This Row],[idcapa]],Capas[],2,0)</f>
        <v>transporte_estacion_de_ferrocarril</v>
      </c>
      <c r="C1965" s="3">
        <v>16</v>
      </c>
      <c r="D1965" t="s">
        <v>5</v>
      </c>
      <c r="E1965" s="20"/>
      <c r="F1965" s="21"/>
      <c r="G1965" s="4"/>
      <c r="I1965" s="28"/>
      <c r="J1965" s="29"/>
    </row>
    <row r="1966" spans="1:10" x14ac:dyDescent="0.3">
      <c r="A1966" s="1" t="str">
        <f t="shared" si="96"/>
        <v>399</v>
      </c>
      <c r="B1966" t="str">
        <f>+VLOOKUP(BD_Capas[[#This Row],[idcapa]],Capas[],2,0)</f>
        <v>transporte_estacion_de_ferrocarril</v>
      </c>
      <c r="C1966" s="3">
        <v>17</v>
      </c>
      <c r="D1966" t="s">
        <v>19</v>
      </c>
      <c r="E1966" s="20">
        <v>1</v>
      </c>
      <c r="F1966" s="21" t="s">
        <v>19</v>
      </c>
      <c r="G1966" s="4">
        <v>2</v>
      </c>
      <c r="I1966" s="28"/>
      <c r="J1966" s="29"/>
    </row>
    <row r="1967" spans="1:10" x14ac:dyDescent="0.3">
      <c r="A1967" s="1" t="str">
        <f t="shared" si="96"/>
        <v>399</v>
      </c>
      <c r="B1967" t="str">
        <f>+VLOOKUP(BD_Capas[[#This Row],[idcapa]],Capas[],2,0)</f>
        <v>transporte_estacion_de_ferrocarril</v>
      </c>
      <c r="C1967" s="3">
        <v>18</v>
      </c>
      <c r="D1967" t="s">
        <v>28</v>
      </c>
      <c r="E1967" s="20">
        <v>1</v>
      </c>
      <c r="F1967" s="21" t="s">
        <v>28</v>
      </c>
      <c r="G1967" s="4">
        <v>1</v>
      </c>
      <c r="I1967" s="28"/>
      <c r="J1967" s="29"/>
    </row>
    <row r="1968" spans="1:10" x14ac:dyDescent="0.3">
      <c r="A1968" s="1" t="str">
        <f t="shared" si="96"/>
        <v>399</v>
      </c>
      <c r="B1968" t="str">
        <f>+VLOOKUP(BD_Capas[[#This Row],[idcapa]],Capas[],2,0)</f>
        <v>transporte_estacion_de_ferrocarril</v>
      </c>
      <c r="C1968" s="3">
        <v>19</v>
      </c>
      <c r="D1968" t="s">
        <v>257</v>
      </c>
      <c r="E1968" s="20"/>
      <c r="F1968" s="21"/>
      <c r="G1968" s="4"/>
      <c r="I1968" s="28"/>
      <c r="J1968" s="29"/>
    </row>
    <row r="1969" spans="1:10" x14ac:dyDescent="0.3">
      <c r="A1969" s="1" t="str">
        <f t="shared" si="96"/>
        <v>399</v>
      </c>
      <c r="B1969" t="str">
        <f>+VLOOKUP(BD_Capas[[#This Row],[idcapa]],Capas[],2,0)</f>
        <v>transporte_estacion_de_ferrocarril</v>
      </c>
      <c r="C1969" s="3">
        <v>20</v>
      </c>
      <c r="D1969" t="s">
        <v>258</v>
      </c>
      <c r="E1969" s="20"/>
      <c r="F1969" s="21"/>
      <c r="G1969" s="4"/>
      <c r="I1969" s="28"/>
      <c r="J1969" s="29"/>
    </row>
  </sheetData>
  <conditionalFormatting sqref="E10:E1969">
    <cfRule type="cellIs" dxfId="31" priority="2" operator="equal">
      <formula>1</formula>
    </cfRule>
  </conditionalFormatting>
  <conditionalFormatting sqref="E830:E1969">
    <cfRule type="cellIs" dxfId="30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205"/>
  <sheetViews>
    <sheetView showGridLines="0" workbookViewId="0">
      <pane ySplit="9" topLeftCell="A10" activePane="bottomLeft" state="frozen"/>
      <selection pane="bottomLeft" activeCell="A92" sqref="A92:XFD93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0.777343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30</v>
      </c>
      <c r="C9" s="7" t="s">
        <v>1</v>
      </c>
      <c r="D9" s="7" t="s">
        <v>17</v>
      </c>
      <c r="E9" s="8" t="s">
        <v>18</v>
      </c>
      <c r="F9" t="s">
        <v>20</v>
      </c>
      <c r="G9" s="17" t="s">
        <v>27</v>
      </c>
      <c r="H9" t="s">
        <v>9</v>
      </c>
      <c r="I9" s="10" t="s">
        <v>21</v>
      </c>
      <c r="L9" s="43" t="s">
        <v>28</v>
      </c>
      <c r="M9" t="s">
        <v>0</v>
      </c>
    </row>
    <row r="10" spans="1:13" x14ac:dyDescent="0.3">
      <c r="A10" s="1" t="s">
        <v>896</v>
      </c>
      <c r="B10" s="32" t="str">
        <f>+IFERROR(VLOOKUP(BD_Detalles[[#This Row],[Clase]],'Resumen Capas'!$A$4:$B$1048576,2,0),"COMPLETAR")</f>
        <v>Carreteras: Pequeñas Pistas</v>
      </c>
      <c r="C10" s="32" t="str">
        <f>+IFERROR(IF(RIGHT(BD_Detalles[[#This Row],[Clase]],1)="0","",VLOOKUP(BD_Detalles[[#This Row],[Clase]],'Resumen Capas'!$A$4:$C$1048576,3,0)),"COMPLETAR")</f>
        <v/>
      </c>
      <c r="D10" s="18" t="s">
        <v>29</v>
      </c>
      <c r="E10" s="34" t="s">
        <v>894</v>
      </c>
      <c r="F10" s="31" t="str">
        <f>+IFERROR(VLOOKUP(BD_Detalles[[#This Row],[Clase]],'Resumen Capas'!$A$4:$C$1048576,2,0),"COMPLETAR")</f>
        <v>Carreteras: Pequeñas Pistas</v>
      </c>
      <c r="G10" s="16"/>
      <c r="H10" s="1" t="str">
        <f>+LEFT(BD_Detalles[[#This Row],[Clase]],3)</f>
        <v>135</v>
      </c>
      <c r="I10" s="14" t="str">
        <f>+VLOOKUP(BD_Detalles[[#This Row],[idcapa]],Capas[[idcapa]:[Tipo]],3,0)</f>
        <v>Polígono</v>
      </c>
      <c r="L10" s="43" t="s">
        <v>1520</v>
      </c>
      <c r="M10" t="s">
        <v>1521</v>
      </c>
    </row>
    <row r="11" spans="1:13" x14ac:dyDescent="0.3">
      <c r="A11" s="1" t="s">
        <v>897</v>
      </c>
      <c r="B11" s="32" t="str">
        <f>+IFERROR(VLOOKUP(BD_Detalles[[#This Row],[Clase]],'Resumen Capas'!$A$4:$B$1048576,2,0),"COMPLETAR")</f>
        <v>Carreteras: Pequeñas Pistas - Detalle</v>
      </c>
      <c r="C11" s="32" t="str">
        <f>+IFERROR(IF(RIGHT(BD_Detalles[[#This Row],[Clase]],1)="0","",VLOOKUP(BD_Detalles[[#This Row],[Clase]],'Resumen Capas'!$A$4:$C$1048576,3,0)),"COMPLETAR")</f>
        <v>name</v>
      </c>
      <c r="D11" s="19" t="s">
        <v>26</v>
      </c>
      <c r="E11" s="19" t="s">
        <v>921</v>
      </c>
      <c r="F11" s="31" t="str">
        <f>+IFERROR(VLOOKUP(BD_Detalles[[#This Row],[Clase]],'Resumen Capas'!$A$4:$C$1048576,2,0),"COMPLETAR")</f>
        <v>Carreteras: Pequeñas Pistas - Detalle</v>
      </c>
      <c r="G11" s="16"/>
      <c r="H11" s="1" t="str">
        <f>+LEFT(BD_Detalles[[#This Row],[Clase]],3)</f>
        <v>135</v>
      </c>
      <c r="I11" s="14" t="str">
        <f>+VLOOKUP(BD_Detalles[[#This Row],[idcapa]],Capas[[idcapa]:[Tipo]],3,0)</f>
        <v>Polígono</v>
      </c>
      <c r="L11" s="43" t="s">
        <v>1520</v>
      </c>
      <c r="M11" t="s">
        <v>1522</v>
      </c>
    </row>
    <row r="12" spans="1:13" x14ac:dyDescent="0.3">
      <c r="A12" s="1" t="s">
        <v>1387</v>
      </c>
      <c r="B12" s="32" t="str">
        <f>+IFERROR(VLOOKUP(BD_Detalles[[#This Row],[Clase]],'Resumen Capas'!$A$4:$B$1048576,2,0),"COMPLETAR")</f>
        <v>Vías Férreas: Funicular</v>
      </c>
      <c r="C12" s="32" t="str">
        <f>+IFERROR(IF(RIGHT(BD_Detalles[[#This Row],[Clase]],1)="0","",VLOOKUP(BD_Detalles[[#This Row],[Clase]],'Resumen Capas'!$A$4:$C$1048576,3,0)),"COMPLETAR")</f>
        <v/>
      </c>
      <c r="D12" s="18" t="s">
        <v>29</v>
      </c>
      <c r="E12" s="35" t="s">
        <v>926</v>
      </c>
      <c r="F12" s="31" t="str">
        <f>+IFERROR(VLOOKUP(BD_Detalles[[#This Row],[Clase]],'Resumen Capas'!$A$4:$C$1048576,2,0),"COMPLETAR")</f>
        <v>Vías Férreas: Funicular</v>
      </c>
      <c r="G12" s="16"/>
      <c r="H12" s="1" t="str">
        <f>+LEFT(BD_Detalles[[#This Row],[Clase]],3)</f>
        <v>317</v>
      </c>
      <c r="I12" s="14" t="str">
        <f>+VLOOKUP(BD_Detalles[[#This Row],[idcapa]],Capas[[idcapa]:[Tipo]],3,0)</f>
        <v>Polígono</v>
      </c>
      <c r="L12" s="43" t="s">
        <v>1523</v>
      </c>
      <c r="M12" t="s">
        <v>1524</v>
      </c>
    </row>
    <row r="13" spans="1:13" x14ac:dyDescent="0.3">
      <c r="A13" s="1" t="s">
        <v>1388</v>
      </c>
      <c r="B13" s="32" t="str">
        <f>+IFERROR(VLOOKUP(BD_Detalles[[#This Row],[Clase]],'Resumen Capas'!$A$4:$B$1048576,2,0),"COMPLETAR")</f>
        <v>Vías Férreas: Funicular - Detalle</v>
      </c>
      <c r="C13" s="32" t="str">
        <f>+IFERROR(IF(RIGHT(BD_Detalles[[#This Row],[Clase]],1)="0","",VLOOKUP(BD_Detalles[[#This Row],[Clase]],'Resumen Capas'!$A$4:$C$1048576,3,0)),"COMPLETAR")</f>
        <v>name</v>
      </c>
      <c r="D13" s="19" t="s">
        <v>26</v>
      </c>
      <c r="E13" s="36" t="s">
        <v>921</v>
      </c>
      <c r="F13" s="31" t="str">
        <f>+IFERROR(VLOOKUP(BD_Detalles[[#This Row],[Clase]],'Resumen Capas'!$A$4:$C$1048576,2,0),"COMPLETAR")</f>
        <v>Vías Férreas: Funicular - Detalle</v>
      </c>
      <c r="G13" s="16"/>
      <c r="H13" s="1" t="str">
        <f>+LEFT(BD_Detalles[[#This Row],[Clase]],3)</f>
        <v>317</v>
      </c>
      <c r="I13" s="14" t="str">
        <f>+VLOOKUP(BD_Detalles[[#This Row],[idcapa]],Capas[[idcapa]:[Tipo]],3,0)</f>
        <v>Polígono</v>
      </c>
      <c r="L13" s="43" t="s">
        <v>1523</v>
      </c>
      <c r="M13" t="s">
        <v>1525</v>
      </c>
    </row>
    <row r="14" spans="1:13" x14ac:dyDescent="0.3">
      <c r="A14" s="1" t="s">
        <v>1390</v>
      </c>
      <c r="B14" s="32" t="str">
        <f>+IFERROR(VLOOKUP(BD_Detalles[[#This Row],[Clase]],'Resumen Capas'!$A$4:$B$1048576,2,0),"COMPLETAR")</f>
        <v>Red Vial: Terciaria</v>
      </c>
      <c r="C14" s="32" t="str">
        <f>+IFERROR(IF(RIGHT(BD_Detalles[[#This Row],[Clase]],1)="0","",VLOOKUP(BD_Detalles[[#This Row],[Clase]],'Resumen Capas'!$A$4:$C$1048576,3,0)),"COMPLETAR")</f>
        <v/>
      </c>
      <c r="D14" s="18" t="s">
        <v>29</v>
      </c>
      <c r="E14" s="35" t="s">
        <v>895</v>
      </c>
      <c r="F14" s="31" t="str">
        <f>+IFERROR(VLOOKUP(BD_Detalles[[#This Row],[Clase]],'Resumen Capas'!$A$4:$C$1048576,2,0),"COMPLETAR")</f>
        <v>Red Vial: Terciaria</v>
      </c>
      <c r="G14" s="16"/>
      <c r="H14" s="1" t="str">
        <f>+LEFT(BD_Detalles[[#This Row],[Clase]],3)</f>
        <v>325</v>
      </c>
      <c r="I14" s="14" t="str">
        <f>+VLOOKUP(BD_Detalles[[#This Row],[idcapa]],Capas[[idcapa]:[Tipo]],3,0)</f>
        <v>Polígono</v>
      </c>
      <c r="L14" s="43" t="s">
        <v>1526</v>
      </c>
      <c r="M14" t="s">
        <v>1527</v>
      </c>
    </row>
    <row r="15" spans="1:13" x14ac:dyDescent="0.3">
      <c r="A15" s="1" t="s">
        <v>1391</v>
      </c>
      <c r="B15" s="32" t="str">
        <f>+IFERROR(VLOOKUP(BD_Detalles[[#This Row],[Clase]],'Resumen Capas'!$A$4:$B$1048576,2,0),"COMPLETAR")</f>
        <v>Red Vial: Terciaria - Detalle</v>
      </c>
      <c r="C15" s="32" t="str">
        <f>+IFERROR(IF(RIGHT(BD_Detalles[[#This Row],[Clase]],1)="0","",VLOOKUP(BD_Detalles[[#This Row],[Clase]],'Resumen Capas'!$A$4:$C$1048576,3,0)),"COMPLETAR")</f>
        <v>name</v>
      </c>
      <c r="D15" s="19" t="s">
        <v>26</v>
      </c>
      <c r="E15" s="36" t="s">
        <v>891</v>
      </c>
      <c r="F15" s="31" t="str">
        <f>+IFERROR(VLOOKUP(BD_Detalles[[#This Row],[Clase]],'Resumen Capas'!$A$4:$C$1048576,2,0),"COMPLETAR")</f>
        <v>Red Vial: Terciaria - Detalle</v>
      </c>
      <c r="G15" s="16"/>
      <c r="H15" s="1" t="str">
        <f>+LEFT(BD_Detalles[[#This Row],[Clase]],3)</f>
        <v>325</v>
      </c>
      <c r="I15" s="14" t="str">
        <f>+VLOOKUP(BD_Detalles[[#This Row],[idcapa]],Capas[[idcapa]:[Tipo]],3,0)</f>
        <v>Polígono</v>
      </c>
      <c r="L15" s="43" t="s">
        <v>1526</v>
      </c>
      <c r="M15" t="s">
        <v>1528</v>
      </c>
    </row>
    <row r="16" spans="1:13" x14ac:dyDescent="0.3">
      <c r="A16" s="1" t="s">
        <v>1393</v>
      </c>
      <c r="B16" s="32" t="str">
        <f>+IFERROR(VLOOKUP(BD_Detalles[[#This Row],[Clase]],'Resumen Capas'!$A$4:$B$1048576,2,0),"COMPLETAR")</f>
        <v>Red Vial: No Clasificada</v>
      </c>
      <c r="C16" s="32" t="str">
        <f>+IFERROR(IF(RIGHT(BD_Detalles[[#This Row],[Clase]],1)="0","",VLOOKUP(BD_Detalles[[#This Row],[Clase]],'Resumen Capas'!$A$4:$C$1048576,3,0)),"COMPLETAR")</f>
        <v/>
      </c>
      <c r="D16" s="18" t="s">
        <v>29</v>
      </c>
      <c r="E16" s="35" t="s">
        <v>1509</v>
      </c>
      <c r="F16" s="31" t="str">
        <f>+IFERROR(VLOOKUP(BD_Detalles[[#This Row],[Clase]],'Resumen Capas'!$A$4:$C$1048576,2,0),"COMPLETAR")</f>
        <v>Red Vial: No Clasificada</v>
      </c>
      <c r="G16" s="16"/>
      <c r="H16" s="1" t="str">
        <f>+LEFT(BD_Detalles[[#This Row],[Clase]],3)</f>
        <v>326</v>
      </c>
      <c r="I16" s="14" t="str">
        <f>+VLOOKUP(BD_Detalles[[#This Row],[idcapa]],Capas[[idcapa]:[Tipo]],3,0)</f>
        <v>Polígono</v>
      </c>
      <c r="L16" s="43" t="s">
        <v>1526</v>
      </c>
      <c r="M16" t="s">
        <v>1529</v>
      </c>
    </row>
    <row r="17" spans="1:13" x14ac:dyDescent="0.3">
      <c r="A17" s="1" t="s">
        <v>1394</v>
      </c>
      <c r="B17" s="32" t="str">
        <f>+IFERROR(VLOOKUP(BD_Detalles[[#This Row],[Clase]],'Resumen Capas'!$A$4:$B$1048576,2,0),"COMPLETAR")</f>
        <v>Red Vial: No Clasificada - Detalle</v>
      </c>
      <c r="C17" s="32" t="str">
        <f>+IFERROR(IF(RIGHT(BD_Detalles[[#This Row],[Clase]],1)="0","",VLOOKUP(BD_Detalles[[#This Row],[Clase]],'Resumen Capas'!$A$4:$C$1048576,3,0)),"COMPLETAR")</f>
        <v>name</v>
      </c>
      <c r="D17" s="19" t="s">
        <v>26</v>
      </c>
      <c r="E17" s="36" t="s">
        <v>922</v>
      </c>
      <c r="F17" s="31" t="str">
        <f>+IFERROR(VLOOKUP(BD_Detalles[[#This Row],[Clase]],'Resumen Capas'!$A$4:$C$1048576,2,0),"COMPLETAR")</f>
        <v>Red Vial: No Clasificada - Detalle</v>
      </c>
      <c r="G17" s="16"/>
      <c r="H17" s="1" t="str">
        <f>+LEFT(BD_Detalles[[#This Row],[Clase]],3)</f>
        <v>326</v>
      </c>
      <c r="I17" s="14" t="str">
        <f>+VLOOKUP(BD_Detalles[[#This Row],[idcapa]],Capas[[idcapa]:[Tipo]],3,0)</f>
        <v>Polígono</v>
      </c>
      <c r="L17" s="43" t="s">
        <v>1526</v>
      </c>
      <c r="M17" t="s">
        <v>1530</v>
      </c>
    </row>
    <row r="18" spans="1:13" x14ac:dyDescent="0.3">
      <c r="A18" s="1" t="s">
        <v>1396</v>
      </c>
      <c r="B18" s="32" t="str">
        <f>+IFERROR(VLOOKUP(BD_Detalles[[#This Row],[Clase]],'Resumen Capas'!$A$4:$B$1048576,2,0),"COMPLETAR")</f>
        <v>Red Vial: Secundaria</v>
      </c>
      <c r="C18" s="32" t="str">
        <f>+IFERROR(IF(RIGHT(BD_Detalles[[#This Row],[Clase]],1)="0","",VLOOKUP(BD_Detalles[[#This Row],[Clase]],'Resumen Capas'!$A$4:$C$1048576,3,0)),"COMPLETAR")</f>
        <v/>
      </c>
      <c r="D18" s="18" t="s">
        <v>29</v>
      </c>
      <c r="E18" s="35" t="s">
        <v>48</v>
      </c>
      <c r="F18" s="31" t="str">
        <f>+IFERROR(VLOOKUP(BD_Detalles[[#This Row],[Clase]],'Resumen Capas'!$A$4:$C$1048576,2,0),"COMPLETAR")</f>
        <v>Red Vial: Secundaria</v>
      </c>
      <c r="G18" s="16"/>
      <c r="H18" s="1" t="str">
        <f>+LEFT(BD_Detalles[[#This Row],[Clase]],3)</f>
        <v>327</v>
      </c>
      <c r="I18" s="14" t="str">
        <f>+VLOOKUP(BD_Detalles[[#This Row],[idcapa]],Capas[[idcapa]:[Tipo]],3,0)</f>
        <v>Polígono</v>
      </c>
      <c r="L18" s="43" t="s">
        <v>1526</v>
      </c>
      <c r="M18" t="s">
        <v>1531</v>
      </c>
    </row>
    <row r="19" spans="1:13" x14ac:dyDescent="0.3">
      <c r="A19" s="1" t="s">
        <v>1397</v>
      </c>
      <c r="B19" s="32" t="str">
        <f>+IFERROR(VLOOKUP(BD_Detalles[[#This Row],[Clase]],'Resumen Capas'!$A$4:$B$1048576,2,0),"COMPLETAR")</f>
        <v>Red Vial: Secundaria - Detalle</v>
      </c>
      <c r="C19" s="32" t="str">
        <f>+IFERROR(IF(RIGHT(BD_Detalles[[#This Row],[Clase]],1)="0","",VLOOKUP(BD_Detalles[[#This Row],[Clase]],'Resumen Capas'!$A$4:$C$1048576,3,0)),"COMPLETAR")</f>
        <v>name</v>
      </c>
      <c r="D19" s="19" t="s">
        <v>26</v>
      </c>
      <c r="E19" s="36" t="s">
        <v>921</v>
      </c>
      <c r="F19" s="31" t="str">
        <f>+IFERROR(VLOOKUP(BD_Detalles[[#This Row],[Clase]],'Resumen Capas'!$A$4:$C$1048576,2,0),"COMPLETAR")</f>
        <v>Red Vial: Secundaria - Detalle</v>
      </c>
      <c r="G19" s="16"/>
      <c r="H19" s="1" t="str">
        <f>+LEFT(BD_Detalles[[#This Row],[Clase]],3)</f>
        <v>327</v>
      </c>
      <c r="I19" s="14" t="str">
        <f>+VLOOKUP(BD_Detalles[[#This Row],[idcapa]],Capas[[idcapa]:[Tipo]],3,0)</f>
        <v>Polígono</v>
      </c>
      <c r="L19" s="43" t="s">
        <v>1526</v>
      </c>
      <c r="M19" t="s">
        <v>1532</v>
      </c>
    </row>
    <row r="20" spans="1:13" x14ac:dyDescent="0.3">
      <c r="A20" s="1" t="s">
        <v>1399</v>
      </c>
      <c r="B20" s="32" t="str">
        <f>+IFERROR(VLOOKUP(BD_Detalles[[#This Row],[Clase]],'Resumen Capas'!$A$4:$B$1048576,2,0),"COMPLETAR")</f>
        <v>Red Vial: Sendero</v>
      </c>
      <c r="C20" s="32" t="str">
        <f>+IFERROR(IF(RIGHT(BD_Detalles[[#This Row],[Clase]],1)="0","",VLOOKUP(BD_Detalles[[#This Row],[Clase]],'Resumen Capas'!$A$4:$C$1048576,3,0)),"COMPLETAR")</f>
        <v/>
      </c>
      <c r="D20" s="18" t="s">
        <v>29</v>
      </c>
      <c r="E20" s="35" t="s">
        <v>928</v>
      </c>
      <c r="F20" s="31" t="str">
        <f>+IFERROR(VLOOKUP(BD_Detalles[[#This Row],[Clase]],'Resumen Capas'!$A$4:$C$1048576,2,0),"COMPLETAR")</f>
        <v>Red Vial: Sendero</v>
      </c>
      <c r="G20" s="16"/>
      <c r="H20" s="1" t="str">
        <f>+LEFT(BD_Detalles[[#This Row],[Clase]],3)</f>
        <v>328</v>
      </c>
      <c r="I20" s="14" t="str">
        <f>+VLOOKUP(BD_Detalles[[#This Row],[idcapa]],Capas[[idcapa]:[Tipo]],3,0)</f>
        <v>Polígono</v>
      </c>
      <c r="L20" s="43" t="s">
        <v>1526</v>
      </c>
      <c r="M20" t="s">
        <v>1533</v>
      </c>
    </row>
    <row r="21" spans="1:13" x14ac:dyDescent="0.3">
      <c r="A21" s="1" t="s">
        <v>1400</v>
      </c>
      <c r="B21" s="32" t="str">
        <f>+IFERROR(VLOOKUP(BD_Detalles[[#This Row],[Clase]],'Resumen Capas'!$A$4:$B$1048576,2,0),"COMPLETAR")</f>
        <v>Red Vial: Sendero - Detalle</v>
      </c>
      <c r="C21" s="32" t="str">
        <f>+IFERROR(IF(RIGHT(BD_Detalles[[#This Row],[Clase]],1)="0","",VLOOKUP(BD_Detalles[[#This Row],[Clase]],'Resumen Capas'!$A$4:$C$1048576,3,0)),"COMPLETAR")</f>
        <v>name</v>
      </c>
      <c r="D21" s="19" t="s">
        <v>26</v>
      </c>
      <c r="E21" s="36" t="s">
        <v>920</v>
      </c>
      <c r="F21" s="31" t="str">
        <f>+IFERROR(VLOOKUP(BD_Detalles[[#This Row],[Clase]],'Resumen Capas'!$A$4:$C$1048576,2,0),"COMPLETAR")</f>
        <v>Red Vial: Sendero - Detalle</v>
      </c>
      <c r="G21" s="16"/>
      <c r="H21" s="1" t="str">
        <f>+LEFT(BD_Detalles[[#This Row],[Clase]],3)</f>
        <v>328</v>
      </c>
      <c r="I21" s="14" t="str">
        <f>+VLOOKUP(BD_Detalles[[#This Row],[idcapa]],Capas[[idcapa]:[Tipo]],3,0)</f>
        <v>Polígono</v>
      </c>
      <c r="L21" s="43" t="s">
        <v>1526</v>
      </c>
      <c r="M21" t="s">
        <v>1534</v>
      </c>
    </row>
    <row r="22" spans="1:13" x14ac:dyDescent="0.3">
      <c r="A22" s="1" t="s">
        <v>1402</v>
      </c>
      <c r="B22" s="32" t="str">
        <f>+IFERROR(VLOOKUP(BD_Detalles[[#This Row],[Clase]],'Resumen Capas'!$A$4:$B$1048576,2,0),"COMPLETAR")</f>
        <v>Red Vial: Primaria</v>
      </c>
      <c r="C22" s="32" t="str">
        <f>+IFERROR(IF(RIGHT(BD_Detalles[[#This Row],[Clase]],1)="0","",VLOOKUP(BD_Detalles[[#This Row],[Clase]],'Resumen Capas'!$A$4:$C$1048576,3,0)),"COMPLETAR")</f>
        <v/>
      </c>
      <c r="D22" s="18" t="s">
        <v>29</v>
      </c>
      <c r="E22" s="35" t="s">
        <v>658</v>
      </c>
      <c r="F22" s="31" t="str">
        <f>+IFERROR(VLOOKUP(BD_Detalles[[#This Row],[Clase]],'Resumen Capas'!$A$4:$C$1048576,2,0),"COMPLETAR")</f>
        <v>Red Vial: Primaria</v>
      </c>
      <c r="G22" s="16"/>
      <c r="H22" s="1" t="str">
        <f>+LEFT(BD_Detalles[[#This Row],[Clase]],3)</f>
        <v>329</v>
      </c>
      <c r="I22" s="14" t="str">
        <f>+VLOOKUP(BD_Detalles[[#This Row],[idcapa]],Capas[[idcapa]:[Tipo]],3,0)</f>
        <v>Polígono</v>
      </c>
      <c r="L22" s="43" t="s">
        <v>1526</v>
      </c>
      <c r="M22" t="s">
        <v>1535</v>
      </c>
    </row>
    <row r="23" spans="1:13" x14ac:dyDescent="0.3">
      <c r="A23" s="1" t="s">
        <v>1403</v>
      </c>
      <c r="B23" s="32" t="str">
        <f>+IFERROR(VLOOKUP(BD_Detalles[[#This Row],[Clase]],'Resumen Capas'!$A$4:$B$1048576,2,0),"COMPLETAR")</f>
        <v>Red Vial: Primaria - Detalle</v>
      </c>
      <c r="C23" s="32" t="str">
        <f>+IFERROR(IF(RIGHT(BD_Detalles[[#This Row],[Clase]],1)="0","",VLOOKUP(BD_Detalles[[#This Row],[Clase]],'Resumen Capas'!$A$4:$C$1048576,3,0)),"COMPLETAR")</f>
        <v>name</v>
      </c>
      <c r="D23" s="19" t="s">
        <v>26</v>
      </c>
      <c r="E23" s="36" t="s">
        <v>52</v>
      </c>
      <c r="F23" s="31" t="str">
        <f>+IFERROR(VLOOKUP(BD_Detalles[[#This Row],[Clase]],'Resumen Capas'!$A$4:$C$1048576,2,0),"COMPLETAR")</f>
        <v>Red Vial: Primaria - Detalle</v>
      </c>
      <c r="G23" s="16"/>
      <c r="H23" s="1" t="str">
        <f>+LEFT(BD_Detalles[[#This Row],[Clase]],3)</f>
        <v>329</v>
      </c>
      <c r="I23" s="14" t="str">
        <f>+VLOOKUP(BD_Detalles[[#This Row],[idcapa]],Capas[[idcapa]:[Tipo]],3,0)</f>
        <v>Polígono</v>
      </c>
      <c r="L23" s="43" t="s">
        <v>1526</v>
      </c>
      <c r="M23" t="s">
        <v>1536</v>
      </c>
    </row>
    <row r="24" spans="1:13" x14ac:dyDescent="0.3">
      <c r="A24" s="1" t="s">
        <v>1405</v>
      </c>
      <c r="B24" s="32" t="str">
        <f>+IFERROR(VLOOKUP(BD_Detalles[[#This Row],[Clase]],'Resumen Capas'!$A$4:$B$1048576,2,0),"COMPLETAR")</f>
        <v>Red Vial: Troncal</v>
      </c>
      <c r="C24" s="32" t="str">
        <f>+IFERROR(IF(RIGHT(BD_Detalles[[#This Row],[Clase]],1)="0","",VLOOKUP(BD_Detalles[[#This Row],[Clase]],'Resumen Capas'!$A$4:$C$1048576,3,0)),"COMPLETAR")</f>
        <v/>
      </c>
      <c r="D24" s="18" t="s">
        <v>29</v>
      </c>
      <c r="E24" s="35" t="s">
        <v>933</v>
      </c>
      <c r="F24" s="31" t="str">
        <f>+IFERROR(VLOOKUP(BD_Detalles[[#This Row],[Clase]],'Resumen Capas'!$A$4:$C$1048576,2,0),"COMPLETAR")</f>
        <v>Red Vial: Troncal</v>
      </c>
      <c r="G24" s="16"/>
      <c r="H24" s="1" t="str">
        <f>+LEFT(BD_Detalles[[#This Row],[Clase]],3)</f>
        <v>330</v>
      </c>
      <c r="I24" s="14" t="str">
        <f>+VLOOKUP(BD_Detalles[[#This Row],[idcapa]],Capas[[idcapa]:[Tipo]],3,0)</f>
        <v>Polígono</v>
      </c>
      <c r="L24" s="43" t="s">
        <v>1526</v>
      </c>
      <c r="M24" t="s">
        <v>1537</v>
      </c>
    </row>
    <row r="25" spans="1:13" x14ac:dyDescent="0.3">
      <c r="A25" s="1" t="s">
        <v>1406</v>
      </c>
      <c r="B25" s="32" t="str">
        <f>+IFERROR(VLOOKUP(BD_Detalles[[#This Row],[Clase]],'Resumen Capas'!$A$4:$B$1048576,2,0),"COMPLETAR")</f>
        <v>Red Vial: Troncal - Detalle</v>
      </c>
      <c r="C25" s="32" t="str">
        <f>+IFERROR(IF(RIGHT(BD_Detalles[[#This Row],[Clase]],1)="0","",VLOOKUP(BD_Detalles[[#This Row],[Clase]],'Resumen Capas'!$A$4:$C$1048576,3,0)),"COMPLETAR")</f>
        <v>name</v>
      </c>
      <c r="D25" s="19" t="s">
        <v>26</v>
      </c>
      <c r="E25" s="36" t="s">
        <v>53</v>
      </c>
      <c r="F25" s="31" t="str">
        <f>+IFERROR(VLOOKUP(BD_Detalles[[#This Row],[Clase]],'Resumen Capas'!$A$4:$C$1048576,2,0),"COMPLETAR")</f>
        <v>Red Vial: Troncal - Detalle</v>
      </c>
      <c r="G25" s="16"/>
      <c r="H25" s="1" t="str">
        <f>+LEFT(BD_Detalles[[#This Row],[Clase]],3)</f>
        <v>330</v>
      </c>
      <c r="I25" s="14" t="str">
        <f>+VLOOKUP(BD_Detalles[[#This Row],[idcapa]],Capas[[idcapa]:[Tipo]],3,0)</f>
        <v>Polígono</v>
      </c>
      <c r="L25" s="43" t="s">
        <v>1526</v>
      </c>
      <c r="M25" t="s">
        <v>1538</v>
      </c>
    </row>
    <row r="26" spans="1:13" x14ac:dyDescent="0.3">
      <c r="A26" s="1" t="s">
        <v>1408</v>
      </c>
      <c r="B26" s="32" t="str">
        <f>+IFERROR(VLOOKUP(BD_Detalles[[#This Row],[Clase]],'Resumen Capas'!$A$4:$B$1048576,2,0),"COMPLETAR")</f>
        <v>Red Vial: Vecinal</v>
      </c>
      <c r="C26" s="32" t="str">
        <f>+IFERROR(IF(RIGHT(BD_Detalles[[#This Row],[Clase]],1)="0","",VLOOKUP(BD_Detalles[[#This Row],[Clase]],'Resumen Capas'!$A$4:$C$1048576,3,0)),"COMPLETAR")</f>
        <v/>
      </c>
      <c r="D26" s="18" t="s">
        <v>29</v>
      </c>
      <c r="E26" s="35" t="s">
        <v>928</v>
      </c>
      <c r="F26" s="31" t="str">
        <f>+IFERROR(VLOOKUP(BD_Detalles[[#This Row],[Clase]],'Resumen Capas'!$A$4:$C$1048576,2,0),"COMPLETAR")</f>
        <v>Red Vial: Vecinal</v>
      </c>
      <c r="G26" s="16"/>
      <c r="H26" s="1" t="str">
        <f>+LEFT(BD_Detalles[[#This Row],[Clase]],3)</f>
        <v>332</v>
      </c>
      <c r="I26" s="14" t="str">
        <f>+VLOOKUP(BD_Detalles[[#This Row],[idcapa]],Capas[[idcapa]:[Tipo]],3,0)</f>
        <v>Polígono</v>
      </c>
      <c r="L26" s="43" t="s">
        <v>1526</v>
      </c>
      <c r="M26" t="s">
        <v>1540</v>
      </c>
    </row>
    <row r="27" spans="1:13" x14ac:dyDescent="0.3">
      <c r="A27" s="1" t="s">
        <v>1409</v>
      </c>
      <c r="B27" s="32" t="str">
        <f>+IFERROR(VLOOKUP(BD_Detalles[[#This Row],[Clase]],'Resumen Capas'!$A$4:$B$1048576,2,0),"COMPLETAR")</f>
        <v>Red Vial: Vecinal - Detalle</v>
      </c>
      <c r="C27" s="32" t="str">
        <f>+IFERROR(IF(RIGHT(BD_Detalles[[#This Row],[Clase]],1)="0","",VLOOKUP(BD_Detalles[[#This Row],[Clase]],'Resumen Capas'!$A$4:$C$1048576,3,0)),"COMPLETAR")</f>
        <v>name</v>
      </c>
      <c r="D27" s="19" t="s">
        <v>26</v>
      </c>
      <c r="E27" s="36" t="s">
        <v>892</v>
      </c>
      <c r="F27" s="31" t="str">
        <f>+IFERROR(VLOOKUP(BD_Detalles[[#This Row],[Clase]],'Resumen Capas'!$A$4:$C$1048576,2,0),"COMPLETAR")</f>
        <v>Red Vial: Vecinal - Detalle</v>
      </c>
      <c r="G27" s="16"/>
      <c r="H27" s="1" t="str">
        <f>+LEFT(BD_Detalles[[#This Row],[Clase]],3)</f>
        <v>332</v>
      </c>
      <c r="I27" s="14" t="str">
        <f>+VLOOKUP(BD_Detalles[[#This Row],[idcapa]],Capas[[idcapa]:[Tipo]],3,0)</f>
        <v>Polígono</v>
      </c>
      <c r="L27" s="43" t="s">
        <v>1526</v>
      </c>
      <c r="M27" t="s">
        <v>1541</v>
      </c>
    </row>
    <row r="28" spans="1:13" x14ac:dyDescent="0.3">
      <c r="A28" s="1" t="s">
        <v>1411</v>
      </c>
      <c r="B28" s="32" t="str">
        <f>+IFERROR(VLOOKUP(BD_Detalles[[#This Row],[Clase]],'Resumen Capas'!$A$4:$B$1048576,2,0),"COMPLETAR")</f>
        <v>Red Vial: Senda</v>
      </c>
      <c r="C28" s="32" t="str">
        <f>+IFERROR(IF(RIGHT(BD_Detalles[[#This Row],[Clase]],1)="0","",VLOOKUP(BD_Detalles[[#This Row],[Clase]],'Resumen Capas'!$A$4:$C$1048576,3,0)),"COMPLETAR")</f>
        <v/>
      </c>
      <c r="D28" s="18" t="s">
        <v>29</v>
      </c>
      <c r="E28" s="35" t="s">
        <v>927</v>
      </c>
      <c r="F28" s="31" t="str">
        <f>+IFERROR(VLOOKUP(BD_Detalles[[#This Row],[Clase]],'Resumen Capas'!$A$4:$C$1048576,2,0),"COMPLETAR")</f>
        <v>Red Vial: Senda</v>
      </c>
      <c r="G28" s="16"/>
      <c r="H28" s="1" t="str">
        <f>+LEFT(BD_Detalles[[#This Row],[Clase]],3)</f>
        <v>333</v>
      </c>
      <c r="I28" s="14" t="str">
        <f>+VLOOKUP(BD_Detalles[[#This Row],[idcapa]],Capas[[idcapa]:[Tipo]],3,0)</f>
        <v>Polígono</v>
      </c>
      <c r="L28" s="43" t="s">
        <v>1526</v>
      </c>
      <c r="M28" t="s">
        <v>1542</v>
      </c>
    </row>
    <row r="29" spans="1:13" x14ac:dyDescent="0.3">
      <c r="A29" s="1" t="s">
        <v>1412</v>
      </c>
      <c r="B29" s="32" t="str">
        <f>+IFERROR(VLOOKUP(BD_Detalles[[#This Row],[Clase]],'Resumen Capas'!$A$4:$B$1048576,2,0),"COMPLETAR")</f>
        <v>Red Vial: Senda - Detalle</v>
      </c>
      <c r="C29" s="32" t="str">
        <f>+IFERROR(IF(RIGHT(BD_Detalles[[#This Row],[Clase]],1)="0","",VLOOKUP(BD_Detalles[[#This Row],[Clase]],'Resumen Capas'!$A$4:$C$1048576,3,0)),"COMPLETAR")</f>
        <v>name</v>
      </c>
      <c r="D29" s="19" t="s">
        <v>26</v>
      </c>
      <c r="E29" s="36" t="s">
        <v>889</v>
      </c>
      <c r="F29" s="31" t="str">
        <f>+IFERROR(VLOOKUP(BD_Detalles[[#This Row],[Clase]],'Resumen Capas'!$A$4:$C$1048576,2,0),"COMPLETAR")</f>
        <v>Red Vial: Senda - Detalle</v>
      </c>
      <c r="G29" s="16"/>
      <c r="H29" s="1" t="str">
        <f>+LEFT(BD_Detalles[[#This Row],[Clase]],3)</f>
        <v>333</v>
      </c>
      <c r="I29" s="14" t="str">
        <f>+VLOOKUP(BD_Detalles[[#This Row],[idcapa]],Capas[[idcapa]:[Tipo]],3,0)</f>
        <v>Polígono</v>
      </c>
      <c r="L29" s="43" t="s">
        <v>1526</v>
      </c>
      <c r="M29" t="s">
        <v>1543</v>
      </c>
    </row>
    <row r="30" spans="1:13" x14ac:dyDescent="0.3">
      <c r="A30" s="1" t="s">
        <v>1414</v>
      </c>
      <c r="B30" s="32" t="str">
        <f>+IFERROR(VLOOKUP(BD_Detalles[[#This Row],[Clase]],'Resumen Capas'!$A$4:$B$1048576,2,0),"COMPLETAR")</f>
        <v>Red Vial: Enlace Troncal</v>
      </c>
      <c r="C30" s="32" t="str">
        <f>+IFERROR(IF(RIGHT(BD_Detalles[[#This Row],[Clase]],1)="0","",VLOOKUP(BD_Detalles[[#This Row],[Clase]],'Resumen Capas'!$A$4:$C$1048576,3,0)),"COMPLETAR")</f>
        <v/>
      </c>
      <c r="D30" s="18" t="s">
        <v>29</v>
      </c>
      <c r="E30" s="35" t="s">
        <v>929</v>
      </c>
      <c r="F30" s="31" t="str">
        <f>+IFERROR(VLOOKUP(BD_Detalles[[#This Row],[Clase]],'Resumen Capas'!$A$4:$C$1048576,2,0),"COMPLETAR")</f>
        <v>Red Vial: Enlace Troncal</v>
      </c>
      <c r="G30" s="16"/>
      <c r="H30" s="1" t="str">
        <f>+LEFT(BD_Detalles[[#This Row],[Clase]],3)</f>
        <v>334</v>
      </c>
      <c r="I30" s="14" t="str">
        <f>+VLOOKUP(BD_Detalles[[#This Row],[idcapa]],Capas[[idcapa]:[Tipo]],3,0)</f>
        <v>Polígono</v>
      </c>
      <c r="L30" s="43" t="s">
        <v>1526</v>
      </c>
      <c r="M30" t="s">
        <v>1544</v>
      </c>
    </row>
    <row r="31" spans="1:13" x14ac:dyDescent="0.3">
      <c r="A31" s="1" t="s">
        <v>1415</v>
      </c>
      <c r="B31" s="32" t="str">
        <f>+IFERROR(VLOOKUP(BD_Detalles[[#This Row],[Clase]],'Resumen Capas'!$A$4:$B$1048576,2,0),"COMPLETAR")</f>
        <v>Red Vial: Enlace Troncal - Detalle</v>
      </c>
      <c r="C31" s="32" t="str">
        <f>+IFERROR(IF(RIGHT(BD_Detalles[[#This Row],[Clase]],1)="0","",VLOOKUP(BD_Detalles[[#This Row],[Clase]],'Resumen Capas'!$A$4:$C$1048576,3,0)),"COMPLETAR")</f>
        <v>name</v>
      </c>
      <c r="D31" s="19" t="s">
        <v>26</v>
      </c>
      <c r="E31" s="36" t="s">
        <v>890</v>
      </c>
      <c r="F31" s="31" t="str">
        <f>+IFERROR(VLOOKUP(BD_Detalles[[#This Row],[Clase]],'Resumen Capas'!$A$4:$C$1048576,2,0),"COMPLETAR")</f>
        <v>Red Vial: Enlace Troncal - Detalle</v>
      </c>
      <c r="G31" s="16"/>
      <c r="H31" s="1" t="str">
        <f>+LEFT(BD_Detalles[[#This Row],[Clase]],3)</f>
        <v>334</v>
      </c>
      <c r="I31" s="14" t="str">
        <f>+VLOOKUP(BD_Detalles[[#This Row],[idcapa]],Capas[[idcapa]:[Tipo]],3,0)</f>
        <v>Polígono</v>
      </c>
      <c r="L31" s="43" t="s">
        <v>1526</v>
      </c>
      <c r="M31" t="s">
        <v>1545</v>
      </c>
    </row>
    <row r="32" spans="1:13" x14ac:dyDescent="0.3">
      <c r="A32" s="1" t="s">
        <v>1417</v>
      </c>
      <c r="B32" s="32" t="str">
        <f>+IFERROR(VLOOKUP(BD_Detalles[[#This Row],[Clase]],'Resumen Capas'!$A$4:$B$1048576,2,0),"COMPLETAR")</f>
        <v>Red Vial: Enlace Principal</v>
      </c>
      <c r="C32" s="32" t="str">
        <f>+IFERROR(IF(RIGHT(BD_Detalles[[#This Row],[Clase]],1)="0","",VLOOKUP(BD_Detalles[[#This Row],[Clase]],'Resumen Capas'!$A$4:$C$1048576,3,0)),"COMPLETAR")</f>
        <v/>
      </c>
      <c r="D32" s="18" t="s">
        <v>29</v>
      </c>
      <c r="E32" s="35" t="s">
        <v>1513</v>
      </c>
      <c r="F32" s="31" t="str">
        <f>+IFERROR(VLOOKUP(BD_Detalles[[#This Row],[Clase]],'Resumen Capas'!$A$4:$C$1048576,2,0),"COMPLETAR")</f>
        <v>Red Vial: Enlace Principal</v>
      </c>
      <c r="G32" s="16"/>
      <c r="H32" s="1" t="str">
        <f>+LEFT(BD_Detalles[[#This Row],[Clase]],3)</f>
        <v>335</v>
      </c>
      <c r="I32" s="14" t="str">
        <f>+VLOOKUP(BD_Detalles[[#This Row],[idcapa]],Capas[[idcapa]:[Tipo]],3,0)</f>
        <v>Polígono</v>
      </c>
      <c r="L32" s="43" t="s">
        <v>1526</v>
      </c>
      <c r="M32" t="s">
        <v>1546</v>
      </c>
    </row>
    <row r="33" spans="1:13" x14ac:dyDescent="0.3">
      <c r="A33" s="1" t="s">
        <v>1418</v>
      </c>
      <c r="B33" s="32" t="str">
        <f>+IFERROR(VLOOKUP(BD_Detalles[[#This Row],[Clase]],'Resumen Capas'!$A$4:$B$1048576,2,0),"COMPLETAR")</f>
        <v>Red Vial: Enlace Principal - Detalle</v>
      </c>
      <c r="C33" s="32" t="str">
        <f>+IFERROR(IF(RIGHT(BD_Detalles[[#This Row],[Clase]],1)="0","",VLOOKUP(BD_Detalles[[#This Row],[Clase]],'Resumen Capas'!$A$4:$C$1048576,3,0)),"COMPLETAR")</f>
        <v>name</v>
      </c>
      <c r="D33" s="19" t="s">
        <v>26</v>
      </c>
      <c r="E33" s="36" t="s">
        <v>891</v>
      </c>
      <c r="F33" s="31" t="str">
        <f>+IFERROR(VLOOKUP(BD_Detalles[[#This Row],[Clase]],'Resumen Capas'!$A$4:$C$1048576,2,0),"COMPLETAR")</f>
        <v>Red Vial: Enlace Principal - Detalle</v>
      </c>
      <c r="G33" s="16"/>
      <c r="H33" s="1" t="str">
        <f>+LEFT(BD_Detalles[[#This Row],[Clase]],3)</f>
        <v>335</v>
      </c>
      <c r="I33" s="14" t="str">
        <f>+VLOOKUP(BD_Detalles[[#This Row],[idcapa]],Capas[[idcapa]:[Tipo]],3,0)</f>
        <v>Polígono</v>
      </c>
      <c r="L33" s="43" t="s">
        <v>1526</v>
      </c>
      <c r="M33" t="s">
        <v>1547</v>
      </c>
    </row>
    <row r="34" spans="1:13" x14ac:dyDescent="0.3">
      <c r="A34" s="1" t="s">
        <v>1420</v>
      </c>
      <c r="B34" s="32" t="str">
        <f>+IFERROR(VLOOKUP(BD_Detalles[[#This Row],[Clase]],'Resumen Capas'!$A$4:$B$1048576,2,0),"COMPLETAR")</f>
        <v>Red Vial: Camino Grado 5</v>
      </c>
      <c r="C34" s="32" t="str">
        <f>+IFERROR(IF(RIGHT(BD_Detalles[[#This Row],[Clase]],1)="0","",VLOOKUP(BD_Detalles[[#This Row],[Clase]],'Resumen Capas'!$A$4:$C$1048576,3,0)),"COMPLETAR")</f>
        <v/>
      </c>
      <c r="D34" s="18" t="s">
        <v>29</v>
      </c>
      <c r="E34" s="35" t="s">
        <v>876</v>
      </c>
      <c r="F34" s="31" t="str">
        <f>+IFERROR(VLOOKUP(BD_Detalles[[#This Row],[Clase]],'Resumen Capas'!$A$4:$C$1048576,2,0),"COMPLETAR")</f>
        <v>Red Vial: Camino Grado 5</v>
      </c>
      <c r="G34" s="16"/>
      <c r="H34" s="1" t="str">
        <f>+LEFT(BD_Detalles[[#This Row],[Clase]],3)</f>
        <v>336</v>
      </c>
      <c r="I34" s="14" t="str">
        <f>+VLOOKUP(BD_Detalles[[#This Row],[idcapa]],Capas[[idcapa]:[Tipo]],3,0)</f>
        <v>Polígono</v>
      </c>
      <c r="L34" s="43" t="s">
        <v>1526</v>
      </c>
      <c r="M34" t="s">
        <v>1548</v>
      </c>
    </row>
    <row r="35" spans="1:13" x14ac:dyDescent="0.3">
      <c r="A35" s="1" t="s">
        <v>1421</v>
      </c>
      <c r="B35" s="32" t="str">
        <f>+IFERROR(VLOOKUP(BD_Detalles[[#This Row],[Clase]],'Resumen Capas'!$A$4:$B$1048576,2,0),"COMPLETAR")</f>
        <v>Red Vial: Camino Grado 5 - Detalle</v>
      </c>
      <c r="C35" s="32" t="str">
        <f>+IFERROR(IF(RIGHT(BD_Detalles[[#This Row],[Clase]],1)="0","",VLOOKUP(BD_Detalles[[#This Row],[Clase]],'Resumen Capas'!$A$4:$C$1048576,3,0)),"COMPLETAR")</f>
        <v>name</v>
      </c>
      <c r="D35" s="19" t="s">
        <v>26</v>
      </c>
      <c r="E35" s="36" t="s">
        <v>922</v>
      </c>
      <c r="F35" s="31" t="str">
        <f>+IFERROR(VLOOKUP(BD_Detalles[[#This Row],[Clase]],'Resumen Capas'!$A$4:$C$1048576,2,0),"COMPLETAR")</f>
        <v>Red Vial: Camino Grado 5 - Detalle</v>
      </c>
      <c r="G35" s="16"/>
      <c r="H35" s="1" t="str">
        <f>+LEFT(BD_Detalles[[#This Row],[Clase]],3)</f>
        <v>336</v>
      </c>
      <c r="I35" s="14" t="str">
        <f>+VLOOKUP(BD_Detalles[[#This Row],[idcapa]],Capas[[idcapa]:[Tipo]],3,0)</f>
        <v>Polígono</v>
      </c>
      <c r="L35" s="43" t="s">
        <v>1526</v>
      </c>
      <c r="M35" t="s">
        <v>1549</v>
      </c>
    </row>
    <row r="36" spans="1:13" x14ac:dyDescent="0.3">
      <c r="A36" s="1" t="s">
        <v>1423</v>
      </c>
      <c r="B36" s="32" t="str">
        <f>+IFERROR(VLOOKUP(BD_Detalles[[#This Row],[Clase]],'Resumen Capas'!$A$4:$B$1048576,2,0),"COMPLETAR")</f>
        <v>Red Vial: Camino Grado 4</v>
      </c>
      <c r="C36" s="32" t="str">
        <f>+IFERROR(IF(RIGHT(BD_Detalles[[#This Row],[Clase]],1)="0","",VLOOKUP(BD_Detalles[[#This Row],[Clase]],'Resumen Capas'!$A$4:$C$1048576,3,0)),"COMPLETAR")</f>
        <v/>
      </c>
      <c r="D36" s="18" t="s">
        <v>29</v>
      </c>
      <c r="E36" s="35" t="s">
        <v>932</v>
      </c>
      <c r="F36" s="31" t="str">
        <f>+IFERROR(VLOOKUP(BD_Detalles[[#This Row],[Clase]],'Resumen Capas'!$A$4:$C$1048576,2,0),"COMPLETAR")</f>
        <v>Red Vial: Camino Grado 4</v>
      </c>
      <c r="G36" s="16"/>
      <c r="H36" s="1" t="str">
        <f>+LEFT(BD_Detalles[[#This Row],[Clase]],3)</f>
        <v>337</v>
      </c>
      <c r="I36" s="14" t="str">
        <f>+VLOOKUP(BD_Detalles[[#This Row],[idcapa]],Capas[[idcapa]:[Tipo]],3,0)</f>
        <v>Polígono</v>
      </c>
      <c r="L36" s="43" t="s">
        <v>1526</v>
      </c>
      <c r="M36" t="s">
        <v>1550</v>
      </c>
    </row>
    <row r="37" spans="1:13" x14ac:dyDescent="0.3">
      <c r="A37" s="1" t="s">
        <v>1424</v>
      </c>
      <c r="B37" s="32" t="str">
        <f>+IFERROR(VLOOKUP(BD_Detalles[[#This Row],[Clase]],'Resumen Capas'!$A$4:$B$1048576,2,0),"COMPLETAR")</f>
        <v>Red Vial: Camino Grado 4 - Detalle</v>
      </c>
      <c r="C37" s="32" t="str">
        <f>+IFERROR(IF(RIGHT(BD_Detalles[[#This Row],[Clase]],1)="0","",VLOOKUP(BD_Detalles[[#This Row],[Clase]],'Resumen Capas'!$A$4:$C$1048576,3,0)),"COMPLETAR")</f>
        <v>name</v>
      </c>
      <c r="D37" s="19" t="s">
        <v>26</v>
      </c>
      <c r="E37" s="36" t="s">
        <v>921</v>
      </c>
      <c r="F37" s="31" t="str">
        <f>+IFERROR(VLOOKUP(BD_Detalles[[#This Row],[Clase]],'Resumen Capas'!$A$4:$C$1048576,2,0),"COMPLETAR")</f>
        <v>Red Vial: Camino Grado 4 - Detalle</v>
      </c>
      <c r="G37" s="16"/>
      <c r="H37" s="1" t="str">
        <f>+LEFT(BD_Detalles[[#This Row],[Clase]],3)</f>
        <v>337</v>
      </c>
      <c r="I37" s="14" t="str">
        <f>+VLOOKUP(BD_Detalles[[#This Row],[idcapa]],Capas[[idcapa]:[Tipo]],3,0)</f>
        <v>Polígono</v>
      </c>
      <c r="L37" s="43" t="s">
        <v>1526</v>
      </c>
      <c r="M37" t="s">
        <v>1551</v>
      </c>
    </row>
    <row r="38" spans="1:13" x14ac:dyDescent="0.3">
      <c r="A38" s="1" t="s">
        <v>1426</v>
      </c>
      <c r="B38" s="32" t="str">
        <f>+IFERROR(VLOOKUP(BD_Detalles[[#This Row],[Clase]],'Resumen Capas'!$A$4:$B$1048576,2,0),"COMPLETAR")</f>
        <v>Red Vial: Paso</v>
      </c>
      <c r="C38" s="32" t="str">
        <f>+IFERROR(IF(RIGHT(BD_Detalles[[#This Row],[Clase]],1)="0","",VLOOKUP(BD_Detalles[[#This Row],[Clase]],'Resumen Capas'!$A$4:$C$1048576,3,0)),"COMPLETAR")</f>
        <v/>
      </c>
      <c r="D38" s="18" t="s">
        <v>29</v>
      </c>
      <c r="E38" s="35" t="s">
        <v>930</v>
      </c>
      <c r="F38" s="31" t="str">
        <f>+IFERROR(VLOOKUP(BD_Detalles[[#This Row],[Clase]],'Resumen Capas'!$A$4:$C$1048576,2,0),"COMPLETAR")</f>
        <v>Red Vial: Paso</v>
      </c>
      <c r="G38" s="16"/>
      <c r="H38" s="1" t="str">
        <f>+LEFT(BD_Detalles[[#This Row],[Clase]],3)</f>
        <v>338</v>
      </c>
      <c r="I38" s="14" t="str">
        <f>+VLOOKUP(BD_Detalles[[#This Row],[idcapa]],Capas[[idcapa]:[Tipo]],3,0)</f>
        <v>Polígono</v>
      </c>
      <c r="L38" s="43" t="s">
        <v>1526</v>
      </c>
      <c r="M38" t="s">
        <v>1552</v>
      </c>
    </row>
    <row r="39" spans="1:13" x14ac:dyDescent="0.3">
      <c r="A39" s="1" t="s">
        <v>1427</v>
      </c>
      <c r="B39" s="32" t="str">
        <f>+IFERROR(VLOOKUP(BD_Detalles[[#This Row],[Clase]],'Resumen Capas'!$A$4:$B$1048576,2,0),"COMPLETAR")</f>
        <v>Red Vial: Paso - Detalle</v>
      </c>
      <c r="C39" s="32" t="str">
        <f>+IFERROR(IF(RIGHT(BD_Detalles[[#This Row],[Clase]],1)="0","",VLOOKUP(BD_Detalles[[#This Row],[Clase]],'Resumen Capas'!$A$4:$C$1048576,3,0)),"COMPLETAR")</f>
        <v>name</v>
      </c>
      <c r="D39" s="19" t="s">
        <v>26</v>
      </c>
      <c r="E39" s="36" t="s">
        <v>920</v>
      </c>
      <c r="F39" s="31" t="str">
        <f>+IFERROR(VLOOKUP(BD_Detalles[[#This Row],[Clase]],'Resumen Capas'!$A$4:$C$1048576,2,0),"COMPLETAR")</f>
        <v>Red Vial: Paso - Detalle</v>
      </c>
      <c r="G39" s="16"/>
      <c r="H39" s="1" t="str">
        <f>+LEFT(BD_Detalles[[#This Row],[Clase]],3)</f>
        <v>338</v>
      </c>
      <c r="I39" s="14" t="str">
        <f>+VLOOKUP(BD_Detalles[[#This Row],[idcapa]],Capas[[idcapa]:[Tipo]],3,0)</f>
        <v>Polígono</v>
      </c>
      <c r="L39" s="43" t="s">
        <v>1526</v>
      </c>
      <c r="M39" t="s">
        <v>1553</v>
      </c>
    </row>
    <row r="40" spans="1:13" x14ac:dyDescent="0.3">
      <c r="A40" s="1" t="s">
        <v>1429</v>
      </c>
      <c r="B40" s="32" t="str">
        <f>+IFERROR(VLOOKUP(BD_Detalles[[#This Row],[Clase]],'Resumen Capas'!$A$4:$B$1048576,2,0),"COMPLETAR")</f>
        <v>Red Vial: Camino Grado 3</v>
      </c>
      <c r="C40" s="32" t="str">
        <f>+IFERROR(IF(RIGHT(BD_Detalles[[#This Row],[Clase]],1)="0","",VLOOKUP(BD_Detalles[[#This Row],[Clase]],'Resumen Capas'!$A$4:$C$1048576,3,0)),"COMPLETAR")</f>
        <v/>
      </c>
      <c r="D40" s="18" t="s">
        <v>29</v>
      </c>
      <c r="E40" s="35" t="s">
        <v>894</v>
      </c>
      <c r="F40" s="31" t="str">
        <f>+IFERROR(VLOOKUP(BD_Detalles[[#This Row],[Clase]],'Resumen Capas'!$A$4:$C$1048576,2,0),"COMPLETAR")</f>
        <v>Red Vial: Camino Grado 3</v>
      </c>
      <c r="G40" s="16"/>
      <c r="H40" s="1" t="str">
        <f>+LEFT(BD_Detalles[[#This Row],[Clase]],3)</f>
        <v>339</v>
      </c>
      <c r="I40" s="14" t="str">
        <f>+VLOOKUP(BD_Detalles[[#This Row],[idcapa]],Capas[[idcapa]:[Tipo]],3,0)</f>
        <v>Polígono</v>
      </c>
      <c r="L40" s="43" t="s">
        <v>1526</v>
      </c>
      <c r="M40" t="s">
        <v>1554</v>
      </c>
    </row>
    <row r="41" spans="1:13" x14ac:dyDescent="0.3">
      <c r="A41" s="1" t="s">
        <v>1430</v>
      </c>
      <c r="B41" s="32" t="str">
        <f>+IFERROR(VLOOKUP(BD_Detalles[[#This Row],[Clase]],'Resumen Capas'!$A$4:$B$1048576,2,0),"COMPLETAR")</f>
        <v>Red Vial: Camino Grado 3 - Detalle</v>
      </c>
      <c r="C41" s="32" t="str">
        <f>+IFERROR(IF(RIGHT(BD_Detalles[[#This Row],[Clase]],1)="0","",VLOOKUP(BD_Detalles[[#This Row],[Clase]],'Resumen Capas'!$A$4:$C$1048576,3,0)),"COMPLETAR")</f>
        <v>name</v>
      </c>
      <c r="D41" s="19" t="s">
        <v>26</v>
      </c>
      <c r="E41" s="36" t="s">
        <v>52</v>
      </c>
      <c r="F41" s="31" t="str">
        <f>+IFERROR(VLOOKUP(BD_Detalles[[#This Row],[Clase]],'Resumen Capas'!$A$4:$C$1048576,2,0),"COMPLETAR")</f>
        <v>Red Vial: Camino Grado 3 - Detalle</v>
      </c>
      <c r="G41" s="16"/>
      <c r="H41" s="1" t="str">
        <f>+LEFT(BD_Detalles[[#This Row],[Clase]],3)</f>
        <v>339</v>
      </c>
      <c r="I41" s="14" t="str">
        <f>+VLOOKUP(BD_Detalles[[#This Row],[idcapa]],Capas[[idcapa]:[Tipo]],3,0)</f>
        <v>Polígono</v>
      </c>
      <c r="L41" s="43" t="s">
        <v>1526</v>
      </c>
      <c r="M41" t="s">
        <v>1555</v>
      </c>
    </row>
    <row r="42" spans="1:13" x14ac:dyDescent="0.3">
      <c r="A42" s="1" t="s">
        <v>1432</v>
      </c>
      <c r="B42" s="32" t="str">
        <f>+IFERROR(VLOOKUP(BD_Detalles[[#This Row],[Clase]],'Resumen Capas'!$A$4:$B$1048576,2,0),"COMPLETAR")</f>
        <v>Red Vial: Enlace Secundario</v>
      </c>
      <c r="C42" s="32" t="str">
        <f>+IFERROR(IF(RIGHT(BD_Detalles[[#This Row],[Clase]],1)="0","",VLOOKUP(BD_Detalles[[#This Row],[Clase]],'Resumen Capas'!$A$4:$C$1048576,3,0)),"COMPLETAR")</f>
        <v/>
      </c>
      <c r="D42" s="18" t="s">
        <v>29</v>
      </c>
      <c r="E42" s="35" t="s">
        <v>1514</v>
      </c>
      <c r="F42" s="31" t="str">
        <f>+IFERROR(VLOOKUP(BD_Detalles[[#This Row],[Clase]],'Resumen Capas'!$A$4:$C$1048576,2,0),"COMPLETAR")</f>
        <v>Red Vial: Enlace Secundario</v>
      </c>
      <c r="G42" s="16"/>
      <c r="H42" s="1" t="str">
        <f>+LEFT(BD_Detalles[[#This Row],[Clase]],3)</f>
        <v>340</v>
      </c>
      <c r="I42" s="14" t="str">
        <f>+VLOOKUP(BD_Detalles[[#This Row],[idcapa]],Capas[[idcapa]:[Tipo]],3,0)</f>
        <v>Polígono</v>
      </c>
      <c r="L42" s="43" t="s">
        <v>1526</v>
      </c>
      <c r="M42" t="s">
        <v>1556</v>
      </c>
    </row>
    <row r="43" spans="1:13" x14ac:dyDescent="0.3">
      <c r="A43" s="1" t="s">
        <v>1433</v>
      </c>
      <c r="B43" s="32" t="str">
        <f>+IFERROR(VLOOKUP(BD_Detalles[[#This Row],[Clase]],'Resumen Capas'!$A$4:$B$1048576,2,0),"COMPLETAR")</f>
        <v>Red Vial: Enlace Secundario - Detalle</v>
      </c>
      <c r="C43" s="32" t="str">
        <f>+IFERROR(IF(RIGHT(BD_Detalles[[#This Row],[Clase]],1)="0","",VLOOKUP(BD_Detalles[[#This Row],[Clase]],'Resumen Capas'!$A$4:$C$1048576,3,0)),"COMPLETAR")</f>
        <v>name</v>
      </c>
      <c r="D43" s="19" t="s">
        <v>26</v>
      </c>
      <c r="E43" s="36" t="s">
        <v>53</v>
      </c>
      <c r="F43" s="31" t="str">
        <f>+IFERROR(VLOOKUP(BD_Detalles[[#This Row],[Clase]],'Resumen Capas'!$A$4:$C$1048576,2,0),"COMPLETAR")</f>
        <v>Red Vial: Enlace Secundario - Detalle</v>
      </c>
      <c r="G43" s="16"/>
      <c r="H43" s="1" t="str">
        <f>+LEFT(BD_Detalles[[#This Row],[Clase]],3)</f>
        <v>340</v>
      </c>
      <c r="I43" s="14" t="str">
        <f>+VLOOKUP(BD_Detalles[[#This Row],[idcapa]],Capas[[idcapa]:[Tipo]],3,0)</f>
        <v>Polígono</v>
      </c>
      <c r="L43" s="43" t="s">
        <v>1526</v>
      </c>
      <c r="M43" t="s">
        <v>1557</v>
      </c>
    </row>
    <row r="44" spans="1:13" x14ac:dyDescent="0.3">
      <c r="A44" s="1" t="s">
        <v>1435</v>
      </c>
      <c r="B44" s="32" t="str">
        <f>+IFERROR(VLOOKUP(BD_Detalles[[#This Row],[Clase]],'Resumen Capas'!$A$4:$B$1048576,2,0),"COMPLETAR")</f>
        <v>Red Vial: Peatonal</v>
      </c>
      <c r="C44" s="32" t="str">
        <f>+IFERROR(IF(RIGHT(BD_Detalles[[#This Row],[Clase]],1)="0","",VLOOKUP(BD_Detalles[[#This Row],[Clase]],'Resumen Capas'!$A$4:$C$1048576,3,0)),"COMPLETAR")</f>
        <v/>
      </c>
      <c r="D44" s="18" t="s">
        <v>29</v>
      </c>
      <c r="E44" s="35" t="s">
        <v>895</v>
      </c>
      <c r="F44" s="31" t="str">
        <f>+IFERROR(VLOOKUP(BD_Detalles[[#This Row],[Clase]],'Resumen Capas'!$A$4:$C$1048576,2,0),"COMPLETAR")</f>
        <v>Red Vial: Peatonal</v>
      </c>
      <c r="G44" s="16"/>
      <c r="H44" s="1" t="str">
        <f>+LEFT(BD_Detalles[[#This Row],[Clase]],3)</f>
        <v>341</v>
      </c>
      <c r="I44" s="14" t="str">
        <f>+VLOOKUP(BD_Detalles[[#This Row],[idcapa]],Capas[[idcapa]:[Tipo]],3,0)</f>
        <v>Polígono</v>
      </c>
      <c r="L44" s="43" t="s">
        <v>1526</v>
      </c>
      <c r="M44" t="s">
        <v>1558</v>
      </c>
    </row>
    <row r="45" spans="1:13" x14ac:dyDescent="0.3">
      <c r="A45" s="1" t="s">
        <v>1436</v>
      </c>
      <c r="B45" s="32" t="str">
        <f>+IFERROR(VLOOKUP(BD_Detalles[[#This Row],[Clase]],'Resumen Capas'!$A$4:$B$1048576,2,0),"COMPLETAR")</f>
        <v>Red Vial: Peatonal - Detalle</v>
      </c>
      <c r="C45" s="32" t="str">
        <f>+IFERROR(IF(RIGHT(BD_Detalles[[#This Row],[Clase]],1)="0","",VLOOKUP(BD_Detalles[[#This Row],[Clase]],'Resumen Capas'!$A$4:$C$1048576,3,0)),"COMPLETAR")</f>
        <v>name</v>
      </c>
      <c r="D45" s="19" t="s">
        <v>26</v>
      </c>
      <c r="E45" s="36" t="s">
        <v>54</v>
      </c>
      <c r="F45" s="31" t="str">
        <f>+IFERROR(VLOOKUP(BD_Detalles[[#This Row],[Clase]],'Resumen Capas'!$A$4:$C$1048576,2,0),"COMPLETAR")</f>
        <v>Red Vial: Peatonal - Detalle</v>
      </c>
      <c r="G45" s="16"/>
      <c r="H45" s="1" t="str">
        <f>+LEFT(BD_Detalles[[#This Row],[Clase]],3)</f>
        <v>341</v>
      </c>
      <c r="I45" s="14" t="str">
        <f>+VLOOKUP(BD_Detalles[[#This Row],[idcapa]],Capas[[idcapa]:[Tipo]],3,0)</f>
        <v>Polígono</v>
      </c>
      <c r="L45" s="43" t="s">
        <v>1526</v>
      </c>
      <c r="M45" t="s">
        <v>1559</v>
      </c>
    </row>
    <row r="46" spans="1:13" x14ac:dyDescent="0.3">
      <c r="A46" s="1" t="s">
        <v>1438</v>
      </c>
      <c r="B46" s="32" t="str">
        <f>+IFERROR(VLOOKUP(BD_Detalles[[#This Row],[Clase]],'Resumen Capas'!$A$4:$B$1048576,2,0),"COMPLETAR")</f>
        <v>Red Vial: Herradura</v>
      </c>
      <c r="C46" s="32" t="str">
        <f>+IFERROR(IF(RIGHT(BD_Detalles[[#This Row],[Clase]],1)="0","",VLOOKUP(BD_Detalles[[#This Row],[Clase]],'Resumen Capas'!$A$4:$C$1048576,3,0)),"COMPLETAR")</f>
        <v/>
      </c>
      <c r="D46" s="18" t="s">
        <v>29</v>
      </c>
      <c r="E46" s="35" t="s">
        <v>1515</v>
      </c>
      <c r="F46" s="31" t="str">
        <f>+IFERROR(VLOOKUP(BD_Detalles[[#This Row],[Clase]],'Resumen Capas'!$A$4:$C$1048576,2,0),"COMPLETAR")</f>
        <v>Red Vial: Herradura</v>
      </c>
      <c r="G46" s="16"/>
      <c r="H46" s="1" t="str">
        <f>+LEFT(BD_Detalles[[#This Row],[Clase]],3)</f>
        <v>342</v>
      </c>
      <c r="I46" s="14" t="str">
        <f>+VLOOKUP(BD_Detalles[[#This Row],[idcapa]],Capas[[idcapa]:[Tipo]],3,0)</f>
        <v>Polígono</v>
      </c>
      <c r="L46" s="43" t="s">
        <v>1526</v>
      </c>
      <c r="M46" t="s">
        <v>1560</v>
      </c>
    </row>
    <row r="47" spans="1:13" x14ac:dyDescent="0.3">
      <c r="A47" s="1" t="s">
        <v>1439</v>
      </c>
      <c r="B47" s="32" t="str">
        <f>+IFERROR(VLOOKUP(BD_Detalles[[#This Row],[Clase]],'Resumen Capas'!$A$4:$B$1048576,2,0),"COMPLETAR")</f>
        <v>Red Vial: Herradura - Detalle</v>
      </c>
      <c r="C47" s="32" t="str">
        <f>+IFERROR(IF(RIGHT(BD_Detalles[[#This Row],[Clase]],1)="0","",VLOOKUP(BD_Detalles[[#This Row],[Clase]],'Resumen Capas'!$A$4:$C$1048576,3,0)),"COMPLETAR")</f>
        <v>name</v>
      </c>
      <c r="D47" s="19" t="s">
        <v>26</v>
      </c>
      <c r="E47" s="36" t="s">
        <v>892</v>
      </c>
      <c r="F47" s="31" t="str">
        <f>+IFERROR(VLOOKUP(BD_Detalles[[#This Row],[Clase]],'Resumen Capas'!$A$4:$C$1048576,2,0),"COMPLETAR")</f>
        <v>Red Vial: Herradura - Detalle</v>
      </c>
      <c r="G47" s="16"/>
      <c r="H47" s="1" t="str">
        <f>+LEFT(BD_Detalles[[#This Row],[Clase]],3)</f>
        <v>342</v>
      </c>
      <c r="I47" s="14" t="str">
        <f>+VLOOKUP(BD_Detalles[[#This Row],[idcapa]],Capas[[idcapa]:[Tipo]],3,0)</f>
        <v>Polígono</v>
      </c>
      <c r="L47" s="43" t="s">
        <v>1526</v>
      </c>
      <c r="M47" t="s">
        <v>1561</v>
      </c>
    </row>
    <row r="48" spans="1:13" x14ac:dyDescent="0.3">
      <c r="A48" s="1" t="s">
        <v>1441</v>
      </c>
      <c r="B48" s="32" t="str">
        <f>+IFERROR(VLOOKUP(BD_Detalles[[#This Row],[Clase]],'Resumen Capas'!$A$4:$B$1048576,2,0),"COMPLETAR")</f>
        <v>Red Vial: Camino Grado 2</v>
      </c>
      <c r="C48" s="32" t="str">
        <f>+IFERROR(IF(RIGHT(BD_Detalles[[#This Row],[Clase]],1)="0","",VLOOKUP(BD_Detalles[[#This Row],[Clase]],'Resumen Capas'!$A$4:$C$1048576,3,0)),"COMPLETAR")</f>
        <v/>
      </c>
      <c r="D48" s="18" t="s">
        <v>29</v>
      </c>
      <c r="E48" s="35" t="s">
        <v>659</v>
      </c>
      <c r="F48" s="31" t="str">
        <f>+IFERROR(VLOOKUP(BD_Detalles[[#This Row],[Clase]],'Resumen Capas'!$A$4:$C$1048576,2,0),"COMPLETAR")</f>
        <v>Red Vial: Camino Grado 2</v>
      </c>
      <c r="G48" s="16"/>
      <c r="H48" s="1" t="str">
        <f>+LEFT(BD_Detalles[[#This Row],[Clase]],3)</f>
        <v>343</v>
      </c>
      <c r="I48" s="14" t="str">
        <f>+VLOOKUP(BD_Detalles[[#This Row],[idcapa]],Capas[[idcapa]:[Tipo]],3,0)</f>
        <v>Polígono</v>
      </c>
      <c r="L48" s="43" t="s">
        <v>1526</v>
      </c>
      <c r="M48" t="s">
        <v>1562</v>
      </c>
    </row>
    <row r="49" spans="1:13" x14ac:dyDescent="0.3">
      <c r="A49" s="1" t="s">
        <v>1442</v>
      </c>
      <c r="B49" s="32" t="str">
        <f>+IFERROR(VLOOKUP(BD_Detalles[[#This Row],[Clase]],'Resumen Capas'!$A$4:$B$1048576,2,0),"COMPLETAR")</f>
        <v>Red Vial: Camino Grado 2 - Detalle</v>
      </c>
      <c r="C49" s="32" t="str">
        <f>+IFERROR(IF(RIGHT(BD_Detalles[[#This Row],[Clase]],1)="0","",VLOOKUP(BD_Detalles[[#This Row],[Clase]],'Resumen Capas'!$A$4:$C$1048576,3,0)),"COMPLETAR")</f>
        <v>name</v>
      </c>
      <c r="D49" s="19" t="s">
        <v>26</v>
      </c>
      <c r="E49" s="36" t="s">
        <v>889</v>
      </c>
      <c r="F49" s="31" t="str">
        <f>+IFERROR(VLOOKUP(BD_Detalles[[#This Row],[Clase]],'Resumen Capas'!$A$4:$C$1048576,2,0),"COMPLETAR")</f>
        <v>Red Vial: Camino Grado 2 - Detalle</v>
      </c>
      <c r="G49" s="16"/>
      <c r="H49" s="1" t="str">
        <f>+LEFT(BD_Detalles[[#This Row],[Clase]],3)</f>
        <v>343</v>
      </c>
      <c r="I49" s="14" t="str">
        <f>+VLOOKUP(BD_Detalles[[#This Row],[idcapa]],Capas[[idcapa]:[Tipo]],3,0)</f>
        <v>Polígono</v>
      </c>
      <c r="L49" s="43" t="s">
        <v>1526</v>
      </c>
      <c r="M49" t="s">
        <v>1563</v>
      </c>
    </row>
    <row r="50" spans="1:13" x14ac:dyDescent="0.3">
      <c r="A50" s="1" t="s">
        <v>1444</v>
      </c>
      <c r="B50" s="32" t="str">
        <f>+IFERROR(VLOOKUP(BD_Detalles[[#This Row],[Clase]],'Resumen Capas'!$A$4:$B$1048576,2,0),"COMPLETAR")</f>
        <v>Red Vial: Desconocido</v>
      </c>
      <c r="C50" s="32" t="str">
        <f>+IFERROR(IF(RIGHT(BD_Detalles[[#This Row],[Clase]],1)="0","",VLOOKUP(BD_Detalles[[#This Row],[Clase]],'Resumen Capas'!$A$4:$C$1048576,3,0)),"COMPLETAR")</f>
        <v/>
      </c>
      <c r="D50" s="18" t="s">
        <v>29</v>
      </c>
      <c r="E50" s="35" t="s">
        <v>924</v>
      </c>
      <c r="F50" s="31" t="str">
        <f>+IFERROR(VLOOKUP(BD_Detalles[[#This Row],[Clase]],'Resumen Capas'!$A$4:$C$1048576,2,0),"COMPLETAR")</f>
        <v>Red Vial: Desconocido</v>
      </c>
      <c r="G50" s="16"/>
      <c r="H50" s="1" t="str">
        <f>+LEFT(BD_Detalles[[#This Row],[Clase]],3)</f>
        <v>344</v>
      </c>
      <c r="I50" s="14" t="str">
        <f>+VLOOKUP(BD_Detalles[[#This Row],[idcapa]],Capas[[idcapa]:[Tipo]],3,0)</f>
        <v>Polígono</v>
      </c>
      <c r="L50" s="43" t="s">
        <v>1526</v>
      </c>
      <c r="M50" t="s">
        <v>1564</v>
      </c>
    </row>
    <row r="51" spans="1:13" x14ac:dyDescent="0.3">
      <c r="A51" s="1" t="s">
        <v>1445</v>
      </c>
      <c r="B51" s="32" t="str">
        <f>+IFERROR(VLOOKUP(BD_Detalles[[#This Row],[Clase]],'Resumen Capas'!$A$4:$B$1048576,2,0),"COMPLETAR")</f>
        <v>Red Vial: Desconocido - Detalle</v>
      </c>
      <c r="C51" s="32" t="str">
        <f>+IFERROR(IF(RIGHT(BD_Detalles[[#This Row],[Clase]],1)="0","",VLOOKUP(BD_Detalles[[#This Row],[Clase]],'Resumen Capas'!$A$4:$C$1048576,3,0)),"COMPLETAR")</f>
        <v>name</v>
      </c>
      <c r="D51" s="19" t="s">
        <v>26</v>
      </c>
      <c r="E51" s="36" t="s">
        <v>890</v>
      </c>
      <c r="F51" s="31" t="str">
        <f>+IFERROR(VLOOKUP(BD_Detalles[[#This Row],[Clase]],'Resumen Capas'!$A$4:$C$1048576,2,0),"COMPLETAR")</f>
        <v>Red Vial: Desconocido - Detalle</v>
      </c>
      <c r="G51" s="16"/>
      <c r="H51" s="1" t="str">
        <f>+LEFT(BD_Detalles[[#This Row],[Clase]],3)</f>
        <v>344</v>
      </c>
      <c r="I51" s="14" t="str">
        <f>+VLOOKUP(BD_Detalles[[#This Row],[idcapa]],Capas[[idcapa]:[Tipo]],3,0)</f>
        <v>Polígono</v>
      </c>
      <c r="L51" s="43" t="s">
        <v>1526</v>
      </c>
      <c r="M51" t="s">
        <v>1565</v>
      </c>
    </row>
    <row r="52" spans="1:13" x14ac:dyDescent="0.3">
      <c r="A52" s="1" t="s">
        <v>1447</v>
      </c>
      <c r="B52" s="32" t="str">
        <f>+IFERROR(VLOOKUP(BD_Detalles[[#This Row],[Clase]],'Resumen Capas'!$A$4:$B$1048576,2,0),"COMPLETAR")</f>
        <v>Red Vial: Ciclovía</v>
      </c>
      <c r="C52" s="32" t="str">
        <f>+IFERROR(IF(RIGHT(BD_Detalles[[#This Row],[Clase]],1)="0","",VLOOKUP(BD_Detalles[[#This Row],[Clase]],'Resumen Capas'!$A$4:$C$1048576,3,0)),"COMPLETAR")</f>
        <v/>
      </c>
      <c r="D52" s="18" t="s">
        <v>29</v>
      </c>
      <c r="E52" s="35" t="s">
        <v>923</v>
      </c>
      <c r="F52" s="31" t="str">
        <f>+IFERROR(VLOOKUP(BD_Detalles[[#This Row],[Clase]],'Resumen Capas'!$A$4:$C$1048576,2,0),"COMPLETAR")</f>
        <v>Red Vial: Ciclovía</v>
      </c>
      <c r="G52" s="16"/>
      <c r="H52" s="1" t="str">
        <f>+LEFT(BD_Detalles[[#This Row],[Clase]],3)</f>
        <v>345</v>
      </c>
      <c r="I52" s="14" t="str">
        <f>+VLOOKUP(BD_Detalles[[#This Row],[idcapa]],Capas[[idcapa]:[Tipo]],3,0)</f>
        <v>Polígono</v>
      </c>
      <c r="L52" s="43" t="s">
        <v>1526</v>
      </c>
      <c r="M52" t="s">
        <v>1566</v>
      </c>
    </row>
    <row r="53" spans="1:13" x14ac:dyDescent="0.3">
      <c r="A53" s="1" t="s">
        <v>1448</v>
      </c>
      <c r="B53" s="32" t="str">
        <f>+IFERROR(VLOOKUP(BD_Detalles[[#This Row],[Clase]],'Resumen Capas'!$A$4:$B$1048576,2,0),"COMPLETAR")</f>
        <v>Red Vial: Ciclovía - Detalle</v>
      </c>
      <c r="C53" s="32" t="str">
        <f>+IFERROR(IF(RIGHT(BD_Detalles[[#This Row],[Clase]],1)="0","",VLOOKUP(BD_Detalles[[#This Row],[Clase]],'Resumen Capas'!$A$4:$C$1048576,3,0)),"COMPLETAR")</f>
        <v>name</v>
      </c>
      <c r="D53" s="19" t="s">
        <v>26</v>
      </c>
      <c r="E53" s="36" t="s">
        <v>891</v>
      </c>
      <c r="F53" s="31" t="str">
        <f>+IFERROR(VLOOKUP(BD_Detalles[[#This Row],[Clase]],'Resumen Capas'!$A$4:$C$1048576,2,0),"COMPLETAR")</f>
        <v>Red Vial: Ciclovía - Detalle</v>
      </c>
      <c r="G53" s="16"/>
      <c r="H53" s="1" t="str">
        <f>+LEFT(BD_Detalles[[#This Row],[Clase]],3)</f>
        <v>345</v>
      </c>
      <c r="I53" s="14" t="str">
        <f>+VLOOKUP(BD_Detalles[[#This Row],[idcapa]],Capas[[idcapa]:[Tipo]],3,0)</f>
        <v>Polígono</v>
      </c>
      <c r="L53" s="43" t="s">
        <v>1526</v>
      </c>
      <c r="M53" t="s">
        <v>1567</v>
      </c>
    </row>
    <row r="54" spans="1:13" x14ac:dyDescent="0.3">
      <c r="A54" s="1" t="s">
        <v>1450</v>
      </c>
      <c r="B54" s="32" t="str">
        <f>+IFERROR(VLOOKUP(BD_Detalles[[#This Row],[Clase]],'Resumen Capas'!$A$4:$B$1048576,2,0),"COMPLETAR")</f>
        <v>Red Vial: Enlace Terciario</v>
      </c>
      <c r="C54" s="32" t="str">
        <f>+IFERROR(IF(RIGHT(BD_Detalles[[#This Row],[Clase]],1)="0","",VLOOKUP(BD_Detalles[[#This Row],[Clase]],'Resumen Capas'!$A$4:$C$1048576,3,0)),"COMPLETAR")</f>
        <v/>
      </c>
      <c r="D54" s="18" t="s">
        <v>29</v>
      </c>
      <c r="E54" s="35" t="s">
        <v>934</v>
      </c>
      <c r="F54" s="31" t="str">
        <f>+IFERROR(VLOOKUP(BD_Detalles[[#This Row],[Clase]],'Resumen Capas'!$A$4:$C$1048576,2,0),"COMPLETAR")</f>
        <v>Red Vial: Enlace Terciario</v>
      </c>
      <c r="G54" s="16"/>
      <c r="H54" s="1" t="str">
        <f>+LEFT(BD_Detalles[[#This Row],[Clase]],3)</f>
        <v>346</v>
      </c>
      <c r="I54" s="14" t="str">
        <f>+VLOOKUP(BD_Detalles[[#This Row],[idcapa]],Capas[[idcapa]:[Tipo]],3,0)</f>
        <v>Polígono</v>
      </c>
      <c r="L54" s="43" t="s">
        <v>1526</v>
      </c>
      <c r="M54" t="s">
        <v>1568</v>
      </c>
    </row>
    <row r="55" spans="1:13" x14ac:dyDescent="0.3">
      <c r="A55" s="1" t="s">
        <v>1451</v>
      </c>
      <c r="B55" s="32" t="str">
        <f>+IFERROR(VLOOKUP(BD_Detalles[[#This Row],[Clase]],'Resumen Capas'!$A$4:$B$1048576,2,0),"COMPLETAR")</f>
        <v>Red Vial: Enlace Terciario - Detalle</v>
      </c>
      <c r="C55" s="32" t="str">
        <f>+IFERROR(IF(RIGHT(BD_Detalles[[#This Row],[Clase]],1)="0","",VLOOKUP(BD_Detalles[[#This Row],[Clase]],'Resumen Capas'!$A$4:$C$1048576,3,0)),"COMPLETAR")</f>
        <v>name</v>
      </c>
      <c r="D55" s="19" t="s">
        <v>26</v>
      </c>
      <c r="E55" s="36" t="s">
        <v>922</v>
      </c>
      <c r="F55" s="31" t="str">
        <f>+IFERROR(VLOOKUP(BD_Detalles[[#This Row],[Clase]],'Resumen Capas'!$A$4:$C$1048576,2,0),"COMPLETAR")</f>
        <v>Red Vial: Enlace Terciario - Detalle</v>
      </c>
      <c r="G55" s="16"/>
      <c r="H55" s="1" t="str">
        <f>+LEFT(BD_Detalles[[#This Row],[Clase]],3)</f>
        <v>346</v>
      </c>
      <c r="I55" s="14" t="str">
        <f>+VLOOKUP(BD_Detalles[[#This Row],[idcapa]],Capas[[idcapa]:[Tipo]],3,0)</f>
        <v>Polígono</v>
      </c>
      <c r="L55" s="43" t="s">
        <v>1526</v>
      </c>
      <c r="M55" t="s">
        <v>1569</v>
      </c>
    </row>
    <row r="56" spans="1:13" x14ac:dyDescent="0.3">
      <c r="A56" s="1" t="s">
        <v>1453</v>
      </c>
      <c r="B56" s="32" t="str">
        <f>+IFERROR(VLOOKUP(BD_Detalles[[#This Row],[Clase]],'Resumen Capas'!$A$4:$B$1048576,2,0),"COMPLETAR")</f>
        <v>Red Vial: Enlace Autopista</v>
      </c>
      <c r="C56" s="32" t="str">
        <f>+IFERROR(IF(RIGHT(BD_Detalles[[#This Row],[Clase]],1)="0","",VLOOKUP(BD_Detalles[[#This Row],[Clase]],'Resumen Capas'!$A$4:$C$1048576,3,0)),"COMPLETAR")</f>
        <v/>
      </c>
      <c r="D56" s="18" t="s">
        <v>29</v>
      </c>
      <c r="E56" s="35" t="s">
        <v>929</v>
      </c>
      <c r="F56" s="31" t="str">
        <f>+IFERROR(VLOOKUP(BD_Detalles[[#This Row],[Clase]],'Resumen Capas'!$A$4:$C$1048576,2,0),"COMPLETAR")</f>
        <v>Red Vial: Enlace Autopista</v>
      </c>
      <c r="G56" s="16"/>
      <c r="H56" s="1" t="str">
        <f>+LEFT(BD_Detalles[[#This Row],[Clase]],3)</f>
        <v>347</v>
      </c>
      <c r="I56" s="14" t="str">
        <f>+VLOOKUP(BD_Detalles[[#This Row],[idcapa]],Capas[[idcapa]:[Tipo]],3,0)</f>
        <v>Polígono</v>
      </c>
      <c r="L56" s="43" t="s">
        <v>1526</v>
      </c>
      <c r="M56" t="s">
        <v>1570</v>
      </c>
    </row>
    <row r="57" spans="1:13" x14ac:dyDescent="0.3">
      <c r="A57" s="1" t="s">
        <v>1454</v>
      </c>
      <c r="B57" s="32" t="str">
        <f>+IFERROR(VLOOKUP(BD_Detalles[[#This Row],[Clase]],'Resumen Capas'!$A$4:$B$1048576,2,0),"COMPLETAR")</f>
        <v>Red Vial: Enlace Autopista - Detalle</v>
      </c>
      <c r="C57" s="32" t="str">
        <f>+IFERROR(IF(RIGHT(BD_Detalles[[#This Row],[Clase]],1)="0","",VLOOKUP(BD_Detalles[[#This Row],[Clase]],'Resumen Capas'!$A$4:$C$1048576,3,0)),"COMPLETAR")</f>
        <v>name</v>
      </c>
      <c r="D57" s="19" t="s">
        <v>26</v>
      </c>
      <c r="E57" s="36" t="s">
        <v>921</v>
      </c>
      <c r="F57" s="31" t="str">
        <f>+IFERROR(VLOOKUP(BD_Detalles[[#This Row],[Clase]],'Resumen Capas'!$A$4:$C$1048576,2,0),"COMPLETAR")</f>
        <v>Red Vial: Enlace Autopista - Detalle</v>
      </c>
      <c r="G57" s="16"/>
      <c r="H57" s="1" t="str">
        <f>+LEFT(BD_Detalles[[#This Row],[Clase]],3)</f>
        <v>347</v>
      </c>
      <c r="I57" s="14" t="str">
        <f>+VLOOKUP(BD_Detalles[[#This Row],[idcapa]],Capas[[idcapa]:[Tipo]],3,0)</f>
        <v>Polígono</v>
      </c>
      <c r="L57" s="43" t="s">
        <v>1526</v>
      </c>
      <c r="M57" t="s">
        <v>1571</v>
      </c>
    </row>
    <row r="58" spans="1:13" x14ac:dyDescent="0.3">
      <c r="A58" s="1" t="s">
        <v>1456</v>
      </c>
      <c r="B58" s="32" t="str">
        <f>+IFERROR(VLOOKUP(BD_Detalles[[#This Row],[Clase]],'Resumen Capas'!$A$4:$B$1048576,2,0),"COMPLETAR")</f>
        <v>Red Vial: Autopista</v>
      </c>
      <c r="C58" s="32" t="str">
        <f>+IFERROR(IF(RIGHT(BD_Detalles[[#This Row],[Clase]],1)="0","",VLOOKUP(BD_Detalles[[#This Row],[Clase]],'Resumen Capas'!$A$4:$C$1048576,3,0)),"COMPLETAR")</f>
        <v/>
      </c>
      <c r="D58" s="18" t="s">
        <v>29</v>
      </c>
      <c r="E58" s="35" t="s">
        <v>1515</v>
      </c>
      <c r="F58" s="31" t="str">
        <f>+IFERROR(VLOOKUP(BD_Detalles[[#This Row],[Clase]],'Resumen Capas'!$A$4:$C$1048576,2,0),"COMPLETAR")</f>
        <v>Red Vial: Autopista</v>
      </c>
      <c r="G58" s="16"/>
      <c r="H58" s="1" t="str">
        <f>+LEFT(BD_Detalles[[#This Row],[Clase]],3)</f>
        <v>348</v>
      </c>
      <c r="I58" s="14" t="str">
        <f>+VLOOKUP(BD_Detalles[[#This Row],[idcapa]],Capas[[idcapa]:[Tipo]],3,0)</f>
        <v>Polígono</v>
      </c>
      <c r="L58" s="43" t="s">
        <v>1526</v>
      </c>
      <c r="M58" t="s">
        <v>1572</v>
      </c>
    </row>
    <row r="59" spans="1:13" x14ac:dyDescent="0.3">
      <c r="A59" s="1" t="s">
        <v>1457</v>
      </c>
      <c r="B59" s="32" t="str">
        <f>+IFERROR(VLOOKUP(BD_Detalles[[#This Row],[Clase]],'Resumen Capas'!$A$4:$B$1048576,2,0),"COMPLETAR")</f>
        <v>Red Vial: Autopista - Detalle</v>
      </c>
      <c r="C59" s="32" t="str">
        <f>+IFERROR(IF(RIGHT(BD_Detalles[[#This Row],[Clase]],1)="0","",VLOOKUP(BD_Detalles[[#This Row],[Clase]],'Resumen Capas'!$A$4:$C$1048576,3,0)),"COMPLETAR")</f>
        <v>name</v>
      </c>
      <c r="D59" s="19" t="s">
        <v>26</v>
      </c>
      <c r="E59" s="36" t="s">
        <v>920</v>
      </c>
      <c r="F59" s="31" t="str">
        <f>+IFERROR(VLOOKUP(BD_Detalles[[#This Row],[Clase]],'Resumen Capas'!$A$4:$C$1048576,2,0),"COMPLETAR")</f>
        <v>Red Vial: Autopista - Detalle</v>
      </c>
      <c r="G59" s="16"/>
      <c r="H59" s="1" t="str">
        <f>+LEFT(BD_Detalles[[#This Row],[Clase]],3)</f>
        <v>348</v>
      </c>
      <c r="I59" s="14" t="str">
        <f>+VLOOKUP(BD_Detalles[[#This Row],[idcapa]],Capas[[idcapa]:[Tipo]],3,0)</f>
        <v>Polígono</v>
      </c>
      <c r="L59" s="43" t="s">
        <v>1526</v>
      </c>
      <c r="M59" t="s">
        <v>1573</v>
      </c>
    </row>
    <row r="60" spans="1:13" x14ac:dyDescent="0.3">
      <c r="A60" s="1" t="s">
        <v>1459</v>
      </c>
      <c r="B60" s="32" t="str">
        <f>+IFERROR(VLOOKUP(BD_Detalles[[#This Row],[Clase]],'Resumen Capas'!$A$4:$B$1048576,2,0),"COMPLETAR")</f>
        <v>Red Vial: Camino Grado 1</v>
      </c>
      <c r="C60" s="32" t="str">
        <f>+IFERROR(IF(RIGHT(BD_Detalles[[#This Row],[Clase]],1)="0","",VLOOKUP(BD_Detalles[[#This Row],[Clase]],'Resumen Capas'!$A$4:$C$1048576,3,0)),"COMPLETAR")</f>
        <v/>
      </c>
      <c r="D60" s="18" t="s">
        <v>29</v>
      </c>
      <c r="E60" s="35" t="s">
        <v>935</v>
      </c>
      <c r="F60" s="31" t="str">
        <f>+IFERROR(VLOOKUP(BD_Detalles[[#This Row],[Clase]],'Resumen Capas'!$A$4:$C$1048576,2,0),"COMPLETAR")</f>
        <v>Red Vial: Camino Grado 1</v>
      </c>
      <c r="G60" s="16"/>
      <c r="H60" s="1" t="str">
        <f>+LEFT(BD_Detalles[[#This Row],[Clase]],3)</f>
        <v>349</v>
      </c>
      <c r="I60" s="14" t="str">
        <f>+VLOOKUP(BD_Detalles[[#This Row],[idcapa]],Capas[[idcapa]:[Tipo]],3,0)</f>
        <v>Polígono</v>
      </c>
      <c r="L60" s="43" t="s">
        <v>1526</v>
      </c>
      <c r="M60" t="s">
        <v>1574</v>
      </c>
    </row>
    <row r="61" spans="1:13" x14ac:dyDescent="0.3">
      <c r="A61" s="1" t="s">
        <v>1460</v>
      </c>
      <c r="B61" s="32" t="str">
        <f>+IFERROR(VLOOKUP(BD_Detalles[[#This Row],[Clase]],'Resumen Capas'!$A$4:$B$1048576,2,0),"COMPLETAR")</f>
        <v>Red Vial: Camino Grado 1 - Detalle</v>
      </c>
      <c r="C61" s="32" t="str">
        <f>+IFERROR(IF(RIGHT(BD_Detalles[[#This Row],[Clase]],1)="0","",VLOOKUP(BD_Detalles[[#This Row],[Clase]],'Resumen Capas'!$A$4:$C$1048576,3,0)),"COMPLETAR")</f>
        <v>name</v>
      </c>
      <c r="D61" s="19" t="s">
        <v>26</v>
      </c>
      <c r="E61" s="36" t="s">
        <v>52</v>
      </c>
      <c r="F61" s="31" t="str">
        <f>+IFERROR(VLOOKUP(BD_Detalles[[#This Row],[Clase]],'Resumen Capas'!$A$4:$C$1048576,2,0),"COMPLETAR")</f>
        <v>Red Vial: Camino Grado 1 - Detalle</v>
      </c>
      <c r="G61" s="16"/>
      <c r="H61" s="1" t="str">
        <f>+LEFT(BD_Detalles[[#This Row],[Clase]],3)</f>
        <v>349</v>
      </c>
      <c r="I61" s="14" t="str">
        <f>+VLOOKUP(BD_Detalles[[#This Row],[idcapa]],Capas[[idcapa]:[Tipo]],3,0)</f>
        <v>Polígono</v>
      </c>
      <c r="L61" s="43" t="s">
        <v>1526</v>
      </c>
      <c r="M61" t="s">
        <v>1575</v>
      </c>
    </row>
    <row r="62" spans="1:13" x14ac:dyDescent="0.3">
      <c r="A62" s="1" t="s">
        <v>1462</v>
      </c>
      <c r="B62" s="32" t="str">
        <f>+IFERROR(VLOOKUP(BD_Detalles[[#This Row],[Clase]],'Resumen Capas'!$A$4:$B$1048576,2,0),"COMPLETAR")</f>
        <v>Red Vial: Vía Autobus</v>
      </c>
      <c r="C62" s="32" t="str">
        <f>+IFERROR(IF(RIGHT(BD_Detalles[[#This Row],[Clase]],1)="0","",VLOOKUP(BD_Detalles[[#This Row],[Clase]],'Resumen Capas'!$A$4:$C$1048576,3,0)),"COMPLETAR")</f>
        <v/>
      </c>
      <c r="D62" s="18" t="s">
        <v>29</v>
      </c>
      <c r="E62" s="35" t="s">
        <v>876</v>
      </c>
      <c r="F62" s="31" t="str">
        <f>+IFERROR(VLOOKUP(BD_Detalles[[#This Row],[Clase]],'Resumen Capas'!$A$4:$C$1048576,2,0),"COMPLETAR")</f>
        <v>Red Vial: Vía Autobus</v>
      </c>
      <c r="G62" s="16"/>
      <c r="H62" s="1" t="str">
        <f>+LEFT(BD_Detalles[[#This Row],[Clase]],3)</f>
        <v>350</v>
      </c>
      <c r="I62" s="14" t="str">
        <f>+VLOOKUP(BD_Detalles[[#This Row],[idcapa]],Capas[[idcapa]:[Tipo]],3,0)</f>
        <v>Polígono</v>
      </c>
      <c r="L62" s="43" t="s">
        <v>1526</v>
      </c>
      <c r="M62" t="s">
        <v>1576</v>
      </c>
    </row>
    <row r="63" spans="1:13" x14ac:dyDescent="0.3">
      <c r="A63" s="1" t="s">
        <v>1463</v>
      </c>
      <c r="B63" s="32" t="str">
        <f>+IFERROR(VLOOKUP(BD_Detalles[[#This Row],[Clase]],'Resumen Capas'!$A$4:$B$1048576,2,0),"COMPLETAR")</f>
        <v>Red Vial: Vía Autobus - Detalle</v>
      </c>
      <c r="C63" s="32" t="str">
        <f>+IFERROR(IF(RIGHT(BD_Detalles[[#This Row],[Clase]],1)="0","",VLOOKUP(BD_Detalles[[#This Row],[Clase]],'Resumen Capas'!$A$4:$C$1048576,3,0)),"COMPLETAR")</f>
        <v>name</v>
      </c>
      <c r="D63" s="19" t="s">
        <v>26</v>
      </c>
      <c r="E63" s="36" t="s">
        <v>53</v>
      </c>
      <c r="F63" s="31" t="str">
        <f>+IFERROR(VLOOKUP(BD_Detalles[[#This Row],[Clase]],'Resumen Capas'!$A$4:$C$1048576,2,0),"COMPLETAR")</f>
        <v>Red Vial: Vía Autobus - Detalle</v>
      </c>
      <c r="G63" s="16"/>
      <c r="H63" s="1" t="str">
        <f>+LEFT(BD_Detalles[[#This Row],[Clase]],3)</f>
        <v>350</v>
      </c>
      <c r="I63" s="14" t="str">
        <f>+VLOOKUP(BD_Detalles[[#This Row],[idcapa]],Capas[[idcapa]:[Tipo]],3,0)</f>
        <v>Polígono</v>
      </c>
      <c r="L63" s="43" t="s">
        <v>1526</v>
      </c>
      <c r="M63" t="s">
        <v>1577</v>
      </c>
    </row>
    <row r="64" spans="1:13" x14ac:dyDescent="0.3">
      <c r="A64" s="1" t="s">
        <v>1465</v>
      </c>
      <c r="B64" s="32" t="str">
        <f>+IFERROR(VLOOKUP(BD_Detalles[[#This Row],[Clase]],'Resumen Capas'!$A$4:$B$1048576,2,0),"COMPLETAR")</f>
        <v>Punto Interés: Muelle</v>
      </c>
      <c r="C64" s="32" t="str">
        <f>+IFERROR(IF(RIGHT(BD_Detalles[[#This Row],[Clase]],1)="0","",VLOOKUP(BD_Detalles[[#This Row],[Clase]],'Resumen Capas'!$A$4:$C$1048576,3,0)),"COMPLETAR")</f>
        <v/>
      </c>
      <c r="D64" s="18" t="s">
        <v>29</v>
      </c>
      <c r="E64" s="35" t="s">
        <v>1511</v>
      </c>
      <c r="F64" s="31" t="str">
        <f>+IFERROR(VLOOKUP(BD_Detalles[[#This Row],[Clase]],'Resumen Capas'!$A$4:$C$1048576,2,0),"COMPLETAR")</f>
        <v>Punto Interés: Muelle</v>
      </c>
      <c r="G64" s="16"/>
      <c r="H64" s="1" t="str">
        <f>+LEFT(BD_Detalles[[#This Row],[Clase]],3)</f>
        <v>352</v>
      </c>
      <c r="I64" s="14" t="str">
        <f>+VLOOKUP(BD_Detalles[[#This Row],[idcapa]],Capas[[idcapa]:[Tipo]],3,0)</f>
        <v>Polígono</v>
      </c>
      <c r="L64" s="43" t="s">
        <v>1519</v>
      </c>
      <c r="M64" t="s">
        <v>1578</v>
      </c>
    </row>
    <row r="65" spans="1:13" x14ac:dyDescent="0.3">
      <c r="A65" s="1" t="s">
        <v>1466</v>
      </c>
      <c r="B65" s="32" t="str">
        <f>+IFERROR(VLOOKUP(BD_Detalles[[#This Row],[Clase]],'Resumen Capas'!$A$4:$B$1048576,2,0),"COMPLETAR")</f>
        <v>Punto Interés: Muelle - Detalle</v>
      </c>
      <c r="C65" s="32" t="str">
        <f>+IFERROR(IF(RIGHT(BD_Detalles[[#This Row],[Clase]],1)="0","",VLOOKUP(BD_Detalles[[#This Row],[Clase]],'Resumen Capas'!$A$4:$C$1048576,3,0)),"COMPLETAR")</f>
        <v>name</v>
      </c>
      <c r="D65" s="19" t="s">
        <v>26</v>
      </c>
      <c r="E65" s="36" t="s">
        <v>892</v>
      </c>
      <c r="F65" s="31" t="str">
        <f>+IFERROR(VLOOKUP(BD_Detalles[[#This Row],[Clase]],'Resumen Capas'!$A$4:$C$1048576,2,0),"COMPLETAR")</f>
        <v>Punto Interés: Muelle - Detalle</v>
      </c>
      <c r="G65" s="16"/>
      <c r="H65" s="1" t="str">
        <f>+LEFT(BD_Detalles[[#This Row],[Clase]],3)</f>
        <v>352</v>
      </c>
      <c r="I65" s="14" t="str">
        <f>+VLOOKUP(BD_Detalles[[#This Row],[idcapa]],Capas[[idcapa]:[Tipo]],3,0)</f>
        <v>Polígono</v>
      </c>
      <c r="L65" s="43" t="s">
        <v>1519</v>
      </c>
      <c r="M65" t="s">
        <v>1579</v>
      </c>
    </row>
    <row r="66" spans="1:13" x14ac:dyDescent="0.3">
      <c r="A66" s="1" t="s">
        <v>1468</v>
      </c>
      <c r="B66" s="32" t="str">
        <f>+IFERROR(VLOOKUP(BD_Detalles[[#This Row],[Clase]],'Resumen Capas'!$A$4:$B$1048576,2,0),"COMPLETAR")</f>
        <v>Punto Interés: Presa Agua</v>
      </c>
      <c r="C66" s="32" t="str">
        <f>+IFERROR(IF(RIGHT(BD_Detalles[[#This Row],[Clase]],1)="0","",VLOOKUP(BD_Detalles[[#This Row],[Clase]],'Resumen Capas'!$A$4:$C$1048576,3,0)),"COMPLETAR")</f>
        <v/>
      </c>
      <c r="D66" s="18" t="s">
        <v>29</v>
      </c>
      <c r="E66" s="35" t="s">
        <v>936</v>
      </c>
      <c r="F66" s="31" t="str">
        <f>+IFERROR(VLOOKUP(BD_Detalles[[#This Row],[Clase]],'Resumen Capas'!$A$4:$C$1048576,2,0),"COMPLETAR")</f>
        <v>Punto Interés: Presa Agua</v>
      </c>
      <c r="G66" s="16"/>
      <c r="H66" s="1" t="str">
        <f>+LEFT(BD_Detalles[[#This Row],[Clase]],3)</f>
        <v>353</v>
      </c>
      <c r="I66" s="14" t="str">
        <f>+VLOOKUP(BD_Detalles[[#This Row],[idcapa]],Capas[[idcapa]:[Tipo]],3,0)</f>
        <v>Polígono</v>
      </c>
      <c r="L66" s="43" t="s">
        <v>1519</v>
      </c>
      <c r="M66" t="s">
        <v>1580</v>
      </c>
    </row>
    <row r="67" spans="1:13" x14ac:dyDescent="0.3">
      <c r="A67" s="1" t="s">
        <v>1469</v>
      </c>
      <c r="B67" s="32" t="str">
        <f>+IFERROR(VLOOKUP(BD_Detalles[[#This Row],[Clase]],'Resumen Capas'!$A$4:$B$1048576,2,0),"COMPLETAR")</f>
        <v>Punto Interés: Presa Agua - Detalle</v>
      </c>
      <c r="C67" s="32" t="str">
        <f>+IFERROR(IF(RIGHT(BD_Detalles[[#This Row],[Clase]],1)="0","",VLOOKUP(BD_Detalles[[#This Row],[Clase]],'Resumen Capas'!$A$4:$C$1048576,3,0)),"COMPLETAR")</f>
        <v>name</v>
      </c>
      <c r="D67" s="19" t="s">
        <v>26</v>
      </c>
      <c r="E67" s="36" t="s">
        <v>889</v>
      </c>
      <c r="F67" s="31" t="str">
        <f>+IFERROR(VLOOKUP(BD_Detalles[[#This Row],[Clase]],'Resumen Capas'!$A$4:$C$1048576,2,0),"COMPLETAR")</f>
        <v>Punto Interés: Presa Agua - Detalle</v>
      </c>
      <c r="G67" s="16"/>
      <c r="H67" s="1" t="str">
        <f>+LEFT(BD_Detalles[[#This Row],[Clase]],3)</f>
        <v>353</v>
      </c>
      <c r="I67" s="14" t="str">
        <f>+VLOOKUP(BD_Detalles[[#This Row],[idcapa]],Capas[[idcapa]:[Tipo]],3,0)</f>
        <v>Polígono</v>
      </c>
      <c r="L67" s="43" t="s">
        <v>1519</v>
      </c>
      <c r="M67" t="s">
        <v>1581</v>
      </c>
    </row>
    <row r="68" spans="1:13" x14ac:dyDescent="0.3">
      <c r="A68" s="1" t="s">
        <v>1471</v>
      </c>
      <c r="B68" s="32" t="str">
        <f>+IFERROR(VLOOKUP(BD_Detalles[[#This Row],[Clase]],'Resumen Capas'!$A$4:$B$1048576,2,0),"COMPLETAR")</f>
        <v>Punto Interés: Puerto Pequeño</v>
      </c>
      <c r="C68" s="32" t="str">
        <f>+IFERROR(IF(RIGHT(BD_Detalles[[#This Row],[Clase]],1)="0","",VLOOKUP(BD_Detalles[[#This Row],[Clase]],'Resumen Capas'!$A$4:$C$1048576,3,0)),"COMPLETAR")</f>
        <v/>
      </c>
      <c r="D68" s="18" t="s">
        <v>29</v>
      </c>
      <c r="E68" s="35" t="s">
        <v>31</v>
      </c>
      <c r="F68" s="31" t="str">
        <f>+IFERROR(VLOOKUP(BD_Detalles[[#This Row],[Clase]],'Resumen Capas'!$A$4:$C$1048576,2,0),"COMPLETAR")</f>
        <v>Punto Interés: Puerto Pequeño</v>
      </c>
      <c r="G68" s="16"/>
      <c r="H68" s="1" t="str">
        <f>+LEFT(BD_Detalles[[#This Row],[Clase]],3)</f>
        <v>354</v>
      </c>
      <c r="I68" s="14" t="str">
        <f>+VLOOKUP(BD_Detalles[[#This Row],[idcapa]],Capas[[idcapa]:[Tipo]],3,0)</f>
        <v>Polígono</v>
      </c>
      <c r="L68" s="43" t="s">
        <v>1519</v>
      </c>
      <c r="M68" t="s">
        <v>1582</v>
      </c>
    </row>
    <row r="69" spans="1:13" x14ac:dyDescent="0.3">
      <c r="A69" s="1" t="s">
        <v>1472</v>
      </c>
      <c r="B69" s="32" t="str">
        <f>+IFERROR(VLOOKUP(BD_Detalles[[#This Row],[Clase]],'Resumen Capas'!$A$4:$B$1048576,2,0),"COMPLETAR")</f>
        <v>Punto Interés: Puerto Pequeño - Detalle</v>
      </c>
      <c r="C69" s="32" t="str">
        <f>+IFERROR(IF(RIGHT(BD_Detalles[[#This Row],[Clase]],1)="0","",VLOOKUP(BD_Detalles[[#This Row],[Clase]],'Resumen Capas'!$A$4:$C$1048576,3,0)),"COMPLETAR")</f>
        <v>name</v>
      </c>
      <c r="D69" s="19" t="s">
        <v>26</v>
      </c>
      <c r="E69" s="36" t="s">
        <v>890</v>
      </c>
      <c r="F69" s="31" t="str">
        <f>+IFERROR(VLOOKUP(BD_Detalles[[#This Row],[Clase]],'Resumen Capas'!$A$4:$C$1048576,2,0),"COMPLETAR")</f>
        <v>Punto Interés: Puerto Pequeño - Detalle</v>
      </c>
      <c r="G69" s="16"/>
      <c r="H69" s="1" t="str">
        <f>+LEFT(BD_Detalles[[#This Row],[Clase]],3)</f>
        <v>354</v>
      </c>
      <c r="I69" s="14" t="str">
        <f>+VLOOKUP(BD_Detalles[[#This Row],[idcapa]],Capas[[idcapa]:[Tipo]],3,0)</f>
        <v>Polígono</v>
      </c>
      <c r="L69" s="43" t="s">
        <v>1519</v>
      </c>
      <c r="M69" t="s">
        <v>1583</v>
      </c>
    </row>
    <row r="70" spans="1:13" x14ac:dyDescent="0.3">
      <c r="A70" s="1" t="s">
        <v>1475</v>
      </c>
      <c r="B70" s="32" t="str">
        <f>+IFERROR(VLOOKUP(BD_Detalles[[#This Row],[Clase]],'Resumen Capas'!$A$4:$B$1048576,2,0),"COMPLETAR")</f>
        <v>Punto Interés: Tranque Agua</v>
      </c>
      <c r="C70" s="32" t="str">
        <f>+IFERROR(IF(RIGHT(BD_Detalles[[#This Row],[Clase]],1)="0","",VLOOKUP(BD_Detalles[[#This Row],[Clase]],'Resumen Capas'!$A$4:$C$1048576,3,0)),"COMPLETAR")</f>
        <v/>
      </c>
      <c r="D70" s="18" t="s">
        <v>29</v>
      </c>
      <c r="E70" s="35" t="s">
        <v>937</v>
      </c>
      <c r="F70" s="31" t="str">
        <f>+IFERROR(VLOOKUP(BD_Detalles[[#This Row],[Clase]],'Resumen Capas'!$A$4:$C$1048576,2,0),"COMPLETAR")</f>
        <v>Punto Interés: Tranque Agua</v>
      </c>
      <c r="G70" s="16"/>
      <c r="H70" s="1" t="str">
        <f>+LEFT(BD_Detalles[[#This Row],[Clase]],3)</f>
        <v>356</v>
      </c>
      <c r="I70" s="14" t="str">
        <f>+VLOOKUP(BD_Detalles[[#This Row],[idcapa]],Capas[[idcapa]:[Tipo]],3,0)</f>
        <v>Polígono</v>
      </c>
      <c r="L70" s="43" t="s">
        <v>1519</v>
      </c>
      <c r="M70" t="s">
        <v>1584</v>
      </c>
    </row>
    <row r="71" spans="1:13" x14ac:dyDescent="0.3">
      <c r="A71" s="1" t="s">
        <v>1476</v>
      </c>
      <c r="B71" s="32" t="str">
        <f>+IFERROR(VLOOKUP(BD_Detalles[[#This Row],[Clase]],'Resumen Capas'!$A$4:$B$1048576,2,0),"COMPLETAR")</f>
        <v>Punto Interés: Tranque Agua - Detalle</v>
      </c>
      <c r="C71" s="32" t="str">
        <f>+IFERROR(IF(RIGHT(BD_Detalles[[#This Row],[Clase]],1)="0","",VLOOKUP(BD_Detalles[[#This Row],[Clase]],'Resumen Capas'!$A$4:$C$1048576,3,0)),"COMPLETAR")</f>
        <v>name</v>
      </c>
      <c r="D71" s="19" t="s">
        <v>26</v>
      </c>
      <c r="E71" s="36" t="s">
        <v>922</v>
      </c>
      <c r="F71" s="31" t="str">
        <f>+IFERROR(VLOOKUP(BD_Detalles[[#This Row],[Clase]],'Resumen Capas'!$A$4:$C$1048576,2,0),"COMPLETAR")</f>
        <v>Punto Interés: Tranque Agua - Detalle</v>
      </c>
      <c r="G71" s="16"/>
      <c r="H71" s="1" t="str">
        <f>+LEFT(BD_Detalles[[#This Row],[Clase]],3)</f>
        <v>356</v>
      </c>
      <c r="I71" s="14" t="str">
        <f>+VLOOKUP(BD_Detalles[[#This Row],[idcapa]],Capas[[idcapa]:[Tipo]],3,0)</f>
        <v>Polígono</v>
      </c>
      <c r="L71" s="43" t="s">
        <v>1519</v>
      </c>
      <c r="M71" t="s">
        <v>1585</v>
      </c>
    </row>
    <row r="72" spans="1:13" x14ac:dyDescent="0.3">
      <c r="A72" s="1" t="s">
        <v>1478</v>
      </c>
      <c r="B72" s="32" t="str">
        <f>+IFERROR(VLOOKUP(BD_Detalles[[#This Row],[Clase]],'Resumen Capas'!$A$4:$B$1048576,2,0),"COMPLETAR")</f>
        <v>Combustible: Servicio</v>
      </c>
      <c r="C72" s="32" t="str">
        <f>+IFERROR(IF(RIGHT(BD_Detalles[[#This Row],[Clase]],1)="0","",VLOOKUP(BD_Detalles[[#This Row],[Clase]],'Resumen Capas'!$A$4:$C$1048576,3,0)),"COMPLETAR")</f>
        <v/>
      </c>
      <c r="D72" s="18" t="s">
        <v>29</v>
      </c>
      <c r="E72" s="35" t="s">
        <v>1512</v>
      </c>
      <c r="F72" s="31" t="str">
        <f>+IFERROR(VLOOKUP(BD_Detalles[[#This Row],[Clase]],'Resumen Capas'!$A$4:$C$1048576,2,0),"COMPLETAR")</f>
        <v>Combustible: Servicio</v>
      </c>
      <c r="G72" s="16"/>
      <c r="H72" s="1" t="str">
        <f>+LEFT(BD_Detalles[[#This Row],[Clase]],3)</f>
        <v>357</v>
      </c>
      <c r="I72" s="14" t="str">
        <f>+VLOOKUP(BD_Detalles[[#This Row],[idcapa]],Capas[[idcapa]:[Tipo]],3,0)</f>
        <v>Polígono</v>
      </c>
      <c r="L72" s="43" t="s">
        <v>1539</v>
      </c>
      <c r="M72" t="s">
        <v>1586</v>
      </c>
    </row>
    <row r="73" spans="1:13" x14ac:dyDescent="0.3">
      <c r="A73" s="1" t="s">
        <v>1479</v>
      </c>
      <c r="B73" s="32" t="str">
        <f>+IFERROR(VLOOKUP(BD_Detalles[[#This Row],[Clase]],'Resumen Capas'!$A$4:$B$1048576,2,0),"COMPLETAR")</f>
        <v>Combustible: Servicio - Detalle</v>
      </c>
      <c r="C73" s="32" t="str">
        <f>+IFERROR(IF(RIGHT(BD_Detalles[[#This Row],[Clase]],1)="0","",VLOOKUP(BD_Detalles[[#This Row],[Clase]],'Resumen Capas'!$A$4:$C$1048576,3,0)),"COMPLETAR")</f>
        <v>name</v>
      </c>
      <c r="D73" s="19" t="s">
        <v>26</v>
      </c>
      <c r="E73" s="36" t="s">
        <v>921</v>
      </c>
      <c r="F73" s="31" t="str">
        <f>+IFERROR(VLOOKUP(BD_Detalles[[#This Row],[Clase]],'Resumen Capas'!$A$4:$C$1048576,2,0),"COMPLETAR")</f>
        <v>Combustible: Servicio - Detalle</v>
      </c>
      <c r="G73" s="16"/>
      <c r="H73" s="1" t="str">
        <f>+LEFT(BD_Detalles[[#This Row],[Clase]],3)</f>
        <v>357</v>
      </c>
      <c r="I73" s="14" t="str">
        <f>+VLOOKUP(BD_Detalles[[#This Row],[idcapa]],Capas[[idcapa]:[Tipo]],3,0)</f>
        <v>Polígono</v>
      </c>
      <c r="L73" s="43" t="s">
        <v>1539</v>
      </c>
      <c r="M73" t="s">
        <v>1587</v>
      </c>
    </row>
    <row r="74" spans="1:13" x14ac:dyDescent="0.3">
      <c r="A74" s="1" t="s">
        <v>1481</v>
      </c>
      <c r="B74" s="32" t="str">
        <f>+IFERROR(VLOOKUP(BD_Detalles[[#This Row],[Clase]],'Resumen Capas'!$A$4:$B$1048576,2,0),"COMPLETAR")</f>
        <v>Punto Interés: Grada Agua</v>
      </c>
      <c r="C74" s="32" t="str">
        <f>+IFERROR(IF(RIGHT(BD_Detalles[[#This Row],[Clase]],1)="0","",VLOOKUP(BD_Detalles[[#This Row],[Clase]],'Resumen Capas'!$A$4:$C$1048576,3,0)),"COMPLETAR")</f>
        <v/>
      </c>
      <c r="D74" s="18" t="s">
        <v>29</v>
      </c>
      <c r="E74" s="35" t="s">
        <v>1516</v>
      </c>
      <c r="F74" s="31" t="str">
        <f>+IFERROR(VLOOKUP(BD_Detalles[[#This Row],[Clase]],'Resumen Capas'!$A$4:$C$1048576,2,0),"COMPLETAR")</f>
        <v>Punto Interés: Grada Agua</v>
      </c>
      <c r="G74" s="16"/>
      <c r="H74" s="1" t="str">
        <f>+LEFT(BD_Detalles[[#This Row],[Clase]],3)</f>
        <v>361</v>
      </c>
      <c r="I74" s="14" t="str">
        <f>+VLOOKUP(BD_Detalles[[#This Row],[idcapa]],Capas[[idcapa]:[Tipo]],3,0)</f>
        <v>Polígono</v>
      </c>
      <c r="L74" s="43" t="s">
        <v>1519</v>
      </c>
      <c r="M74" t="s">
        <v>1588</v>
      </c>
    </row>
    <row r="75" spans="1:13" x14ac:dyDescent="0.3">
      <c r="A75" s="1" t="s">
        <v>1482</v>
      </c>
      <c r="B75" s="32" t="str">
        <f>+IFERROR(VLOOKUP(BD_Detalles[[#This Row],[Clase]],'Resumen Capas'!$A$4:$B$1048576,2,0),"COMPLETAR")</f>
        <v>Punto Interés: Grada Agua - Detalle</v>
      </c>
      <c r="C75" s="32" t="str">
        <f>+IFERROR(IF(RIGHT(BD_Detalles[[#This Row],[Clase]],1)="0","",VLOOKUP(BD_Detalles[[#This Row],[Clase]],'Resumen Capas'!$A$4:$C$1048576,3,0)),"COMPLETAR")</f>
        <v>name</v>
      </c>
      <c r="D75" s="19" t="s">
        <v>26</v>
      </c>
      <c r="E75" s="36" t="s">
        <v>54</v>
      </c>
      <c r="F75" s="31" t="str">
        <f>+IFERROR(VLOOKUP(BD_Detalles[[#This Row],[Clase]],'Resumen Capas'!$A$4:$C$1048576,2,0),"COMPLETAR")</f>
        <v>Punto Interés: Grada Agua - Detalle</v>
      </c>
      <c r="G75" s="16"/>
      <c r="H75" s="1" t="str">
        <f>+LEFT(BD_Detalles[[#This Row],[Clase]],3)</f>
        <v>361</v>
      </c>
      <c r="I75" s="14" t="str">
        <f>+VLOOKUP(BD_Detalles[[#This Row],[idcapa]],Capas[[idcapa]:[Tipo]],3,0)</f>
        <v>Polígono</v>
      </c>
      <c r="L75" s="43" t="s">
        <v>1519</v>
      </c>
      <c r="M75" t="s">
        <v>1589</v>
      </c>
    </row>
    <row r="76" spans="1:13" x14ac:dyDescent="0.3">
      <c r="A76" s="1" t="s">
        <v>1485</v>
      </c>
      <c r="B76" s="32" t="str">
        <f>+IFERROR(VLOOKUP(BD_Detalles[[#This Row],[Clase]],'Resumen Capas'!$A$4:$B$1048576,2,0),"COMPLETAR")</f>
        <v>Curso Agua: Estero</v>
      </c>
      <c r="C76" s="32" t="str">
        <f>+IFERROR(IF(RIGHT(BD_Detalles[[#This Row],[Clase]],1)="0","",VLOOKUP(BD_Detalles[[#This Row],[Clase]],'Resumen Capas'!$A$4:$C$1048576,3,0)),"COMPLETAR")</f>
        <v/>
      </c>
      <c r="D76" s="18" t="s">
        <v>29</v>
      </c>
      <c r="E76" s="35" t="s">
        <v>1517</v>
      </c>
      <c r="F76" s="31" t="str">
        <f>+IFERROR(VLOOKUP(BD_Detalles[[#This Row],[Clase]],'Resumen Capas'!$A$4:$C$1048576,2,0),"COMPLETAR")</f>
        <v>Curso Agua: Estero</v>
      </c>
      <c r="G76" s="16"/>
      <c r="H76" s="1" t="str">
        <f>+LEFT(BD_Detalles[[#This Row],[Clase]],3)</f>
        <v>401</v>
      </c>
      <c r="I76" s="14" t="str">
        <f>+VLOOKUP(BD_Detalles[[#This Row],[idcapa]],Capas[[idcapa]:[Tipo]],3,0)</f>
        <v>Polígono</v>
      </c>
      <c r="L76" s="43" t="s">
        <v>1590</v>
      </c>
      <c r="M76" t="s">
        <v>1591</v>
      </c>
    </row>
    <row r="77" spans="1:13" x14ac:dyDescent="0.3">
      <c r="A77" s="1" t="s">
        <v>1486</v>
      </c>
      <c r="B77" s="32" t="str">
        <f>+IFERROR(VLOOKUP(BD_Detalles[[#This Row],[Clase]],'Resumen Capas'!$A$4:$B$1048576,2,0),"COMPLETAR")</f>
        <v>Curso Agua: Estero - Detalle</v>
      </c>
      <c r="C77" s="32" t="str">
        <f>+IFERROR(IF(RIGHT(BD_Detalles[[#This Row],[Clase]],1)="0","",VLOOKUP(BD_Detalles[[#This Row],[Clase]],'Resumen Capas'!$A$4:$C$1048576,3,0)),"COMPLETAR")</f>
        <v>name</v>
      </c>
      <c r="D77" s="19" t="s">
        <v>26</v>
      </c>
      <c r="E77" s="36" t="s">
        <v>54</v>
      </c>
      <c r="F77" s="31" t="str">
        <f>+IFERROR(VLOOKUP(BD_Detalles[[#This Row],[Clase]],'Resumen Capas'!$A$4:$C$1048576,2,0),"COMPLETAR")</f>
        <v>Curso Agua: Estero - Detalle</v>
      </c>
      <c r="G77" s="16"/>
      <c r="H77" s="1" t="str">
        <f>+LEFT(BD_Detalles[[#This Row],[Clase]],3)</f>
        <v>401</v>
      </c>
      <c r="I77" s="14" t="str">
        <f>+VLOOKUP(BD_Detalles[[#This Row],[idcapa]],Capas[[idcapa]:[Tipo]],3,0)</f>
        <v>Polígono</v>
      </c>
      <c r="L77" s="43" t="s">
        <v>1590</v>
      </c>
      <c r="M77" t="s">
        <v>1592</v>
      </c>
    </row>
    <row r="78" spans="1:13" x14ac:dyDescent="0.3">
      <c r="A78" s="1" t="s">
        <v>1488</v>
      </c>
      <c r="B78" s="32" t="str">
        <f>+IFERROR(VLOOKUP(BD_Detalles[[#This Row],[Clase]],'Resumen Capas'!$A$4:$B$1048576,2,0),"COMPLETAR")</f>
        <v>Curso Agua: Canal</v>
      </c>
      <c r="C78" s="32" t="str">
        <f>+IFERROR(IF(RIGHT(BD_Detalles[[#This Row],[Clase]],1)="0","",VLOOKUP(BD_Detalles[[#This Row],[Clase]],'Resumen Capas'!$A$4:$C$1048576,3,0)),"COMPLETAR")</f>
        <v/>
      </c>
      <c r="D78" s="18" t="s">
        <v>29</v>
      </c>
      <c r="E78" s="35" t="s">
        <v>1510</v>
      </c>
      <c r="F78" s="31" t="str">
        <f>+IFERROR(VLOOKUP(BD_Detalles[[#This Row],[Clase]],'Resumen Capas'!$A$4:$C$1048576,2,0),"COMPLETAR")</f>
        <v>Curso Agua: Canal</v>
      </c>
      <c r="G78" s="16"/>
      <c r="H78" s="1" t="str">
        <f>+LEFT(BD_Detalles[[#This Row],[Clase]],3)</f>
        <v>402</v>
      </c>
      <c r="I78" s="14" t="str">
        <f>+VLOOKUP(BD_Detalles[[#This Row],[idcapa]],Capas[[idcapa]:[Tipo]],3,0)</f>
        <v>Polígono</v>
      </c>
      <c r="L78" s="43" t="s">
        <v>1590</v>
      </c>
      <c r="M78" t="s">
        <v>1593</v>
      </c>
    </row>
    <row r="79" spans="1:13" x14ac:dyDescent="0.3">
      <c r="A79" s="1" t="s">
        <v>1489</v>
      </c>
      <c r="B79" s="32" t="str">
        <f>+IFERROR(VLOOKUP(BD_Detalles[[#This Row],[Clase]],'Resumen Capas'!$A$4:$B$1048576,2,0),"COMPLETAR")</f>
        <v>Curso Agua: Canal - Detalle</v>
      </c>
      <c r="C79" s="32" t="str">
        <f>+IFERROR(IF(RIGHT(BD_Detalles[[#This Row],[Clase]],1)="0","",VLOOKUP(BD_Detalles[[#This Row],[Clase]],'Resumen Capas'!$A$4:$C$1048576,3,0)),"COMPLETAR")</f>
        <v>name</v>
      </c>
      <c r="D79" s="19" t="s">
        <v>26</v>
      </c>
      <c r="E79" s="36" t="s">
        <v>892</v>
      </c>
      <c r="F79" s="31" t="str">
        <f>+IFERROR(VLOOKUP(BD_Detalles[[#This Row],[Clase]],'Resumen Capas'!$A$4:$C$1048576,2,0),"COMPLETAR")</f>
        <v>Curso Agua: Canal - Detalle</v>
      </c>
      <c r="G79" s="16"/>
      <c r="H79" s="1" t="str">
        <f>+LEFT(BD_Detalles[[#This Row],[Clase]],3)</f>
        <v>402</v>
      </c>
      <c r="I79" s="14" t="str">
        <f>+VLOOKUP(BD_Detalles[[#This Row],[idcapa]],Capas[[idcapa]:[Tipo]],3,0)</f>
        <v>Polígono</v>
      </c>
      <c r="L79" s="43" t="s">
        <v>1590</v>
      </c>
      <c r="M79" t="s">
        <v>1594</v>
      </c>
    </row>
    <row r="80" spans="1:13" x14ac:dyDescent="0.3">
      <c r="A80" s="1" t="s">
        <v>1491</v>
      </c>
      <c r="B80" s="32" t="str">
        <f>+IFERROR(VLOOKUP(BD_Detalles[[#This Row],[Clase]],'Resumen Capas'!$A$4:$B$1048576,2,0),"COMPLETAR")</f>
        <v>Curso Agua: Río</v>
      </c>
      <c r="C80" s="32" t="str">
        <f>+IFERROR(IF(RIGHT(BD_Detalles[[#This Row],[Clase]],1)="0","",VLOOKUP(BD_Detalles[[#This Row],[Clase]],'Resumen Capas'!$A$4:$C$1048576,3,0)),"COMPLETAR")</f>
        <v/>
      </c>
      <c r="D80" s="18" t="s">
        <v>29</v>
      </c>
      <c r="E80" s="35" t="s">
        <v>659</v>
      </c>
      <c r="F80" s="31" t="str">
        <f>+IFERROR(VLOOKUP(BD_Detalles[[#This Row],[Clase]],'Resumen Capas'!$A$4:$C$1048576,2,0),"COMPLETAR")</f>
        <v>Curso Agua: Río</v>
      </c>
      <c r="G80" s="16"/>
      <c r="H80" s="1" t="str">
        <f>+LEFT(BD_Detalles[[#This Row],[Clase]],3)</f>
        <v>403</v>
      </c>
      <c r="I80" s="14" t="str">
        <f>+VLOOKUP(BD_Detalles[[#This Row],[idcapa]],Capas[[idcapa]:[Tipo]],3,0)</f>
        <v>Polígono</v>
      </c>
      <c r="L80" s="43" t="s">
        <v>1590</v>
      </c>
      <c r="M80" t="s">
        <v>1595</v>
      </c>
    </row>
    <row r="81" spans="1:13" x14ac:dyDescent="0.3">
      <c r="A81" s="1" t="s">
        <v>1492</v>
      </c>
      <c r="B81" s="32" t="str">
        <f>+IFERROR(VLOOKUP(BD_Detalles[[#This Row],[Clase]],'Resumen Capas'!$A$4:$B$1048576,2,0),"COMPLETAR")</f>
        <v>Curso Agua: Río - Detalle</v>
      </c>
      <c r="C81" s="32" t="str">
        <f>+IFERROR(IF(RIGHT(BD_Detalles[[#This Row],[Clase]],1)="0","",VLOOKUP(BD_Detalles[[#This Row],[Clase]],'Resumen Capas'!$A$4:$C$1048576,3,0)),"COMPLETAR")</f>
        <v>name</v>
      </c>
      <c r="D81" s="19" t="s">
        <v>26</v>
      </c>
      <c r="E81" s="36" t="s">
        <v>889</v>
      </c>
      <c r="F81" s="31" t="str">
        <f>+IFERROR(VLOOKUP(BD_Detalles[[#This Row],[Clase]],'Resumen Capas'!$A$4:$C$1048576,2,0),"COMPLETAR")</f>
        <v>Curso Agua: Río - Detalle</v>
      </c>
      <c r="G81" s="16"/>
      <c r="H81" s="1" t="str">
        <f>+LEFT(BD_Detalles[[#This Row],[Clase]],3)</f>
        <v>403</v>
      </c>
      <c r="I81" s="14" t="str">
        <f>+VLOOKUP(BD_Detalles[[#This Row],[idcapa]],Capas[[idcapa]:[Tipo]],3,0)</f>
        <v>Polígono</v>
      </c>
      <c r="L81" s="43" t="s">
        <v>1590</v>
      </c>
      <c r="M81" t="s">
        <v>1596</v>
      </c>
    </row>
    <row r="82" spans="1:13" x14ac:dyDescent="0.3">
      <c r="A82" s="1" t="s">
        <v>1494</v>
      </c>
      <c r="B82" s="32" t="str">
        <f>+IFERROR(VLOOKUP(BD_Detalles[[#This Row],[Clase]],'Resumen Capas'!$A$4:$B$1048576,2,0),"COMPLETAR")</f>
        <v>Curso Agua: Drenaje</v>
      </c>
      <c r="C82" s="32" t="str">
        <f>+IFERROR(IF(RIGHT(BD_Detalles[[#This Row],[Clase]],1)="0","",VLOOKUP(BD_Detalles[[#This Row],[Clase]],'Resumen Capas'!$A$4:$C$1048576,3,0)),"COMPLETAR")</f>
        <v/>
      </c>
      <c r="D82" s="18" t="s">
        <v>29</v>
      </c>
      <c r="E82" s="35" t="s">
        <v>931</v>
      </c>
      <c r="F82" s="31" t="str">
        <f>+IFERROR(VLOOKUP(BD_Detalles[[#This Row],[Clase]],'Resumen Capas'!$A$4:$C$1048576,2,0),"COMPLETAR")</f>
        <v>Curso Agua: Drenaje</v>
      </c>
      <c r="G82" s="16"/>
      <c r="H82" s="1" t="str">
        <f>+LEFT(BD_Detalles[[#This Row],[Clase]],3)</f>
        <v>404</v>
      </c>
      <c r="I82" s="14" t="str">
        <f>+VLOOKUP(BD_Detalles[[#This Row],[idcapa]],Capas[[idcapa]:[Tipo]],3,0)</f>
        <v>Polígono</v>
      </c>
      <c r="L82" s="43" t="s">
        <v>1590</v>
      </c>
      <c r="M82" t="s">
        <v>1597</v>
      </c>
    </row>
    <row r="83" spans="1:13" x14ac:dyDescent="0.3">
      <c r="A83" s="1" t="s">
        <v>1495</v>
      </c>
      <c r="B83" s="32" t="str">
        <f>+IFERROR(VLOOKUP(BD_Detalles[[#This Row],[Clase]],'Resumen Capas'!$A$4:$B$1048576,2,0),"COMPLETAR")</f>
        <v>Curso Agua: Drenaje - Detalle</v>
      </c>
      <c r="C83" s="32" t="str">
        <f>+IFERROR(IF(RIGHT(BD_Detalles[[#This Row],[Clase]],1)="0","",VLOOKUP(BD_Detalles[[#This Row],[Clase]],'Resumen Capas'!$A$4:$C$1048576,3,0)),"COMPLETAR")</f>
        <v>name</v>
      </c>
      <c r="D83" s="19" t="s">
        <v>26</v>
      </c>
      <c r="E83" s="36" t="s">
        <v>890</v>
      </c>
      <c r="F83" s="31" t="str">
        <f>+IFERROR(VLOOKUP(BD_Detalles[[#This Row],[Clase]],'Resumen Capas'!$A$4:$C$1048576,2,0),"COMPLETAR")</f>
        <v>Curso Agua: Drenaje - Detalle</v>
      </c>
      <c r="G83" s="16"/>
      <c r="H83" s="1" t="str">
        <f>+LEFT(BD_Detalles[[#This Row],[Clase]],3)</f>
        <v>404</v>
      </c>
      <c r="I83" s="14" t="str">
        <f>+VLOOKUP(BD_Detalles[[#This Row],[idcapa]],Capas[[idcapa]:[Tipo]],3,0)</f>
        <v>Polígono</v>
      </c>
      <c r="L83" s="43" t="s">
        <v>1590</v>
      </c>
      <c r="M83" t="s">
        <v>1598</v>
      </c>
    </row>
    <row r="84" spans="1:13" x14ac:dyDescent="0.3">
      <c r="A84" s="1" t="s">
        <v>1497</v>
      </c>
      <c r="B84" s="32" t="str">
        <f>+IFERROR(VLOOKUP(BD_Detalles[[#This Row],[Clase]],'Resumen Capas'!$A$4:$B$1048576,2,0),"COMPLETAR")</f>
        <v>Natural: Cuerpo Agua</v>
      </c>
      <c r="C84" s="32" t="str">
        <f>+IFERROR(IF(RIGHT(BD_Detalles[[#This Row],[Clase]],1)="0","",VLOOKUP(BD_Detalles[[#This Row],[Clase]],'Resumen Capas'!$A$4:$C$1048576,3,0)),"COMPLETAR")</f>
        <v/>
      </c>
      <c r="D84" s="18" t="s">
        <v>29</v>
      </c>
      <c r="E84" s="35" t="s">
        <v>894</v>
      </c>
      <c r="F84" s="31" t="str">
        <f>+IFERROR(VLOOKUP(BD_Detalles[[#This Row],[Clase]],'Resumen Capas'!$A$4:$C$1048576,2,0),"COMPLETAR")</f>
        <v>Natural: Cuerpo Agua</v>
      </c>
      <c r="G84" s="16"/>
      <c r="H84" s="1" t="str">
        <f>+LEFT(BD_Detalles[[#This Row],[Clase]],3)</f>
        <v>405</v>
      </c>
      <c r="I84" s="14" t="str">
        <f>+VLOOKUP(BD_Detalles[[#This Row],[idcapa]],Capas[[idcapa]:[Tipo]],3,0)</f>
        <v>Polígono</v>
      </c>
      <c r="L84" s="43" t="s">
        <v>1518</v>
      </c>
      <c r="M84" t="s">
        <v>1599</v>
      </c>
    </row>
    <row r="85" spans="1:13" x14ac:dyDescent="0.3">
      <c r="A85" s="1" t="s">
        <v>1498</v>
      </c>
      <c r="B85" s="32" t="str">
        <f>+IFERROR(VLOOKUP(BD_Detalles[[#This Row],[Clase]],'Resumen Capas'!$A$4:$B$1048576,2,0),"COMPLETAR")</f>
        <v>Natural: Cuerpo Agua - Detalle</v>
      </c>
      <c r="C85" s="32" t="str">
        <f>+IFERROR(IF(RIGHT(BD_Detalles[[#This Row],[Clase]],1)="0","",VLOOKUP(BD_Detalles[[#This Row],[Clase]],'Resumen Capas'!$A$4:$C$1048576,3,0)),"COMPLETAR")</f>
        <v>name</v>
      </c>
      <c r="D85" s="19" t="s">
        <v>26</v>
      </c>
      <c r="E85" s="36" t="s">
        <v>891</v>
      </c>
      <c r="F85" s="31" t="str">
        <f>+IFERROR(VLOOKUP(BD_Detalles[[#This Row],[Clase]],'Resumen Capas'!$A$4:$C$1048576,2,0),"COMPLETAR")</f>
        <v>Natural: Cuerpo Agua - Detalle</v>
      </c>
      <c r="G85" s="16"/>
      <c r="H85" s="1" t="str">
        <f>+LEFT(BD_Detalles[[#This Row],[Clase]],3)</f>
        <v>405</v>
      </c>
      <c r="I85" s="14" t="str">
        <f>+VLOOKUP(BD_Detalles[[#This Row],[idcapa]],Capas[[idcapa]:[Tipo]],3,0)</f>
        <v>Polígono</v>
      </c>
      <c r="L85" s="43" t="s">
        <v>1518</v>
      </c>
      <c r="M85" t="s">
        <v>1600</v>
      </c>
    </row>
    <row r="86" spans="1:13" x14ac:dyDescent="0.3">
      <c r="A86" s="1" t="s">
        <v>1500</v>
      </c>
      <c r="B86" s="32" t="str">
        <f>+IFERROR(VLOOKUP(BD_Detalles[[#This Row],[Clase]],'Resumen Capas'!$A$4:$B$1048576,2,0),"COMPLETAR")</f>
        <v>Natural: Reservorio</v>
      </c>
      <c r="C86" s="32" t="str">
        <f>+IFERROR(IF(RIGHT(BD_Detalles[[#This Row],[Clase]],1)="0","",VLOOKUP(BD_Detalles[[#This Row],[Clase]],'Resumen Capas'!$A$4:$C$1048576,3,0)),"COMPLETAR")</f>
        <v/>
      </c>
      <c r="D86" s="18" t="s">
        <v>29</v>
      </c>
      <c r="E86" s="35" t="s">
        <v>925</v>
      </c>
      <c r="F86" s="31" t="str">
        <f>+IFERROR(VLOOKUP(BD_Detalles[[#This Row],[Clase]],'Resumen Capas'!$A$4:$C$1048576,2,0),"COMPLETAR")</f>
        <v>Natural: Reservorio</v>
      </c>
      <c r="G86" s="16"/>
      <c r="H86" s="1" t="str">
        <f>+LEFT(BD_Detalles[[#This Row],[Clase]],3)</f>
        <v>406</v>
      </c>
      <c r="I86" s="14" t="str">
        <f>+VLOOKUP(BD_Detalles[[#This Row],[idcapa]],Capas[[idcapa]:[Tipo]],3,0)</f>
        <v>Polígono</v>
      </c>
      <c r="L86" s="43" t="s">
        <v>1518</v>
      </c>
      <c r="M86" t="s">
        <v>1601</v>
      </c>
    </row>
    <row r="87" spans="1:13" x14ac:dyDescent="0.3">
      <c r="A87" s="1" t="s">
        <v>1501</v>
      </c>
      <c r="B87" s="32" t="str">
        <f>+IFERROR(VLOOKUP(BD_Detalles[[#This Row],[Clase]],'Resumen Capas'!$A$4:$B$1048576,2,0),"COMPLETAR")</f>
        <v>Natural: Reservorio - Detalle</v>
      </c>
      <c r="C87" s="32" t="str">
        <f>+IFERROR(IF(RIGHT(BD_Detalles[[#This Row],[Clase]],1)="0","",VLOOKUP(BD_Detalles[[#This Row],[Clase]],'Resumen Capas'!$A$4:$C$1048576,3,0)),"COMPLETAR")</f>
        <v>name</v>
      </c>
      <c r="D87" s="19" t="s">
        <v>26</v>
      </c>
      <c r="E87" s="36" t="s">
        <v>922</v>
      </c>
      <c r="F87" s="31" t="str">
        <f>+IFERROR(VLOOKUP(BD_Detalles[[#This Row],[Clase]],'Resumen Capas'!$A$4:$C$1048576,2,0),"COMPLETAR")</f>
        <v>Natural: Reservorio - Detalle</v>
      </c>
      <c r="G87" s="16"/>
      <c r="H87" s="1" t="str">
        <f>+LEFT(BD_Detalles[[#This Row],[Clase]],3)</f>
        <v>406</v>
      </c>
      <c r="I87" s="14" t="str">
        <f>+VLOOKUP(BD_Detalles[[#This Row],[idcapa]],Capas[[idcapa]:[Tipo]],3,0)</f>
        <v>Polígono</v>
      </c>
      <c r="L87" s="43" t="s">
        <v>1518</v>
      </c>
      <c r="M87" t="s">
        <v>1602</v>
      </c>
    </row>
    <row r="88" spans="1:13" x14ac:dyDescent="0.3">
      <c r="A88" s="1" t="s">
        <v>1503</v>
      </c>
      <c r="B88" s="32" t="str">
        <f>+IFERROR(VLOOKUP(BD_Detalles[[#This Row],[Clase]],'Resumen Capas'!$A$4:$B$1048576,2,0),"COMPLETAR")</f>
        <v>Natural: Humedal</v>
      </c>
      <c r="C88" s="32" t="str">
        <f>+IFERROR(IF(RIGHT(BD_Detalles[[#This Row],[Clase]],1)="0","",VLOOKUP(BD_Detalles[[#This Row],[Clase]],'Resumen Capas'!$A$4:$C$1048576,3,0)),"COMPLETAR")</f>
        <v/>
      </c>
      <c r="D88" s="18" t="s">
        <v>29</v>
      </c>
      <c r="E88" s="35" t="s">
        <v>935</v>
      </c>
      <c r="F88" s="31" t="str">
        <f>+IFERROR(VLOOKUP(BD_Detalles[[#This Row],[Clase]],'Resumen Capas'!$A$4:$C$1048576,2,0),"COMPLETAR")</f>
        <v>Natural: Humedal</v>
      </c>
      <c r="G88" s="16"/>
      <c r="H88" s="1" t="str">
        <f>+LEFT(BD_Detalles[[#This Row],[Clase]],3)</f>
        <v>407</v>
      </c>
      <c r="I88" s="14" t="str">
        <f>+VLOOKUP(BD_Detalles[[#This Row],[idcapa]],Capas[[idcapa]:[Tipo]],3,0)</f>
        <v>Polígono</v>
      </c>
      <c r="L88" s="43" t="s">
        <v>1518</v>
      </c>
      <c r="M88" t="s">
        <v>1603</v>
      </c>
    </row>
    <row r="89" spans="1:13" x14ac:dyDescent="0.3">
      <c r="A89" s="1" t="s">
        <v>1504</v>
      </c>
      <c r="B89" s="32" t="str">
        <f>+IFERROR(VLOOKUP(BD_Detalles[[#This Row],[Clase]],'Resumen Capas'!$A$4:$B$1048576,2,0),"COMPLETAR")</f>
        <v>Natural: Humedal - Detalle</v>
      </c>
      <c r="C89" s="32" t="str">
        <f>+IFERROR(IF(RIGHT(BD_Detalles[[#This Row],[Clase]],1)="0","",VLOOKUP(BD_Detalles[[#This Row],[Clase]],'Resumen Capas'!$A$4:$C$1048576,3,0)),"COMPLETAR")</f>
        <v>name</v>
      </c>
      <c r="D89" s="19" t="s">
        <v>26</v>
      </c>
      <c r="E89" s="36" t="s">
        <v>921</v>
      </c>
      <c r="F89" s="31" t="str">
        <f>+IFERROR(VLOOKUP(BD_Detalles[[#This Row],[Clase]],'Resumen Capas'!$A$4:$C$1048576,2,0),"COMPLETAR")</f>
        <v>Natural: Humedal - Detalle</v>
      </c>
      <c r="G89" s="16"/>
      <c r="H89" s="1" t="str">
        <f>+LEFT(BD_Detalles[[#This Row],[Clase]],3)</f>
        <v>407</v>
      </c>
      <c r="I89" s="14" t="str">
        <f>+VLOOKUP(BD_Detalles[[#This Row],[idcapa]],Capas[[idcapa]:[Tipo]],3,0)</f>
        <v>Polígono</v>
      </c>
      <c r="L89" s="43" t="s">
        <v>1518</v>
      </c>
      <c r="M89" t="s">
        <v>1604</v>
      </c>
    </row>
    <row r="90" spans="1:13" x14ac:dyDescent="0.3">
      <c r="A90" s="1" t="s">
        <v>1506</v>
      </c>
      <c r="B90" s="32" t="str">
        <f>+IFERROR(VLOOKUP(BD_Detalles[[#This Row],[Clase]],'Resumen Capas'!$A$4:$B$1048576,2,0),"COMPLETAR")</f>
        <v>Natural: Rivera</v>
      </c>
      <c r="C90" s="32" t="str">
        <f>+IFERROR(IF(RIGHT(BD_Detalles[[#This Row],[Clase]],1)="0","",VLOOKUP(BD_Detalles[[#This Row],[Clase]],'Resumen Capas'!$A$4:$C$1048576,3,0)),"COMPLETAR")</f>
        <v/>
      </c>
      <c r="D90" s="18" t="s">
        <v>29</v>
      </c>
      <c r="E90" s="35" t="s">
        <v>893</v>
      </c>
      <c r="F90" s="31" t="str">
        <f>+IFERROR(VLOOKUP(BD_Detalles[[#This Row],[Clase]],'Resumen Capas'!$A$4:$C$1048576,2,0),"COMPLETAR")</f>
        <v>Natural: Rivera</v>
      </c>
      <c r="G90" s="16"/>
      <c r="H90" s="1" t="str">
        <f>+LEFT(BD_Detalles[[#This Row],[Clase]],3)</f>
        <v>408</v>
      </c>
      <c r="I90" s="14" t="str">
        <f>+VLOOKUP(BD_Detalles[[#This Row],[idcapa]],Capas[[idcapa]:[Tipo]],3,0)</f>
        <v>Polígono</v>
      </c>
      <c r="L90" s="43" t="s">
        <v>1518</v>
      </c>
      <c r="M90" t="s">
        <v>1605</v>
      </c>
    </row>
    <row r="91" spans="1:13" x14ac:dyDescent="0.3">
      <c r="A91" s="1" t="s">
        <v>1507</v>
      </c>
      <c r="B91" s="32" t="str">
        <f>+IFERROR(VLOOKUP(BD_Detalles[[#This Row],[Clase]],'Resumen Capas'!$A$4:$B$1048576,2,0),"COMPLETAR")</f>
        <v>Natural: Rivera - Detalle</v>
      </c>
      <c r="C91" s="32" t="str">
        <f>+IFERROR(IF(RIGHT(BD_Detalles[[#This Row],[Clase]],1)="0","",VLOOKUP(BD_Detalles[[#This Row],[Clase]],'Resumen Capas'!$A$4:$C$1048576,3,0)),"COMPLETAR")</f>
        <v>name</v>
      </c>
      <c r="D91" s="19" t="s">
        <v>26</v>
      </c>
      <c r="E91" s="36" t="s">
        <v>920</v>
      </c>
      <c r="F91" s="31" t="str">
        <f>+IFERROR(VLOOKUP(BD_Detalles[[#This Row],[Clase]],'Resumen Capas'!$A$4:$C$1048576,2,0),"COMPLETAR")</f>
        <v>Natural: Rivera - Detalle</v>
      </c>
      <c r="G91" s="16"/>
      <c r="H91" s="1" t="str">
        <f>+LEFT(BD_Detalles[[#This Row],[Clase]],3)</f>
        <v>408</v>
      </c>
      <c r="I91" s="14" t="str">
        <f>+VLOOKUP(BD_Detalles[[#This Row],[idcapa]],Capas[[idcapa]:[Tipo]],3,0)</f>
        <v>Polígono</v>
      </c>
      <c r="L91" s="43" t="s">
        <v>1518</v>
      </c>
      <c r="M91" t="s">
        <v>1606</v>
      </c>
    </row>
    <row r="92" spans="1:13" x14ac:dyDescent="0.3">
      <c r="A92" s="1" t="s">
        <v>1638</v>
      </c>
      <c r="B92" s="32" t="str">
        <f>+IFERROR(VLOOKUP(BD_Detalles[[#This Row],[Clase]],'Resumen Capas'!$A$4:$B$1048576,2,0),"COMPLETAR")</f>
        <v>Natural: Cumbre</v>
      </c>
      <c r="C92" s="32" t="str">
        <f>+IFERROR(IF(RIGHT(BD_Detalles[[#This Row],[Clase]],1)="0","",VLOOKUP(BD_Detalles[[#This Row],[Clase]],'Resumen Capas'!$A$4:$C$1048576,3,0)),"COMPLETAR")</f>
        <v/>
      </c>
      <c r="D92" s="18" t="s">
        <v>29</v>
      </c>
      <c r="F92" s="31" t="str">
        <f>+IFERROR(VLOOKUP(BD_Detalles[[#This Row],[Clase]],'Resumen Capas'!$A$4:$C$1048576,2,0),"COMPLETAR")</f>
        <v>Natural: Cumbre</v>
      </c>
      <c r="G92" s="45" t="s">
        <v>1783</v>
      </c>
      <c r="H92" s="1" t="str">
        <f>+LEFT(BD_Detalles[[#This Row],[Clase]],3)</f>
        <v>008</v>
      </c>
      <c r="I92" s="14" t="str">
        <f>+VLOOKUP(BD_Detalles[[#This Row],[idcapa]],Capas[[idcapa]:[Tipo]],3,0)</f>
        <v>Punto</v>
      </c>
    </row>
    <row r="93" spans="1:13" x14ac:dyDescent="0.3">
      <c r="A93" s="1" t="s">
        <v>1639</v>
      </c>
      <c r="B93" s="32" t="str">
        <f>+IFERROR(VLOOKUP(BD_Detalles[[#This Row],[Clase]],'Resumen Capas'!$A$4:$B$1048576,2,0),"COMPLETAR")</f>
        <v>Natural: Cumbre - Detalle</v>
      </c>
      <c r="C93" s="32" t="str">
        <f>+IFERROR(IF(RIGHT(BD_Detalles[[#This Row],[Clase]],1)="0","",VLOOKUP(BD_Detalles[[#This Row],[Clase]],'Resumen Capas'!$A$4:$C$1048576,3,0)),"COMPLETAR")</f>
        <v>name</v>
      </c>
      <c r="D93" s="19" t="s">
        <v>26</v>
      </c>
      <c r="E93" s="19" t="s">
        <v>1784</v>
      </c>
      <c r="F93" s="31" t="str">
        <f>+IFERROR(VLOOKUP(BD_Detalles[[#This Row],[Clase]],'Resumen Capas'!$A$4:$C$1048576,2,0),"COMPLETAR")</f>
        <v>Natural: Cumbre - Detalle</v>
      </c>
      <c r="G93" s="49"/>
      <c r="H93" s="1" t="str">
        <f>+LEFT(BD_Detalles[[#This Row],[Clase]],3)</f>
        <v>008</v>
      </c>
      <c r="I93" s="14" t="str">
        <f>+VLOOKUP(BD_Detalles[[#This Row],[idcapa]],Capas[[idcapa]:[Tipo]],3,0)</f>
        <v>Punto</v>
      </c>
    </row>
    <row r="94" spans="1:13" x14ac:dyDescent="0.3">
      <c r="A94" s="1" t="s">
        <v>1641</v>
      </c>
      <c r="B94" s="32" t="str">
        <f>+IFERROR(VLOOKUP(BD_Detalles[[#This Row],[Clase]],'Resumen Capas'!$A$4:$B$1048576,2,0),"COMPLETAR")</f>
        <v>Natural: Acantilado</v>
      </c>
      <c r="C94" s="32" t="str">
        <f>+IFERROR(IF(RIGHT(BD_Detalles[[#This Row],[Clase]],1)="0","",VLOOKUP(BD_Detalles[[#This Row],[Clase]],'Resumen Capas'!$A$4:$C$1048576,3,0)),"COMPLETAR")</f>
        <v/>
      </c>
      <c r="D94" s="18" t="s">
        <v>29</v>
      </c>
      <c r="F94" s="31" t="str">
        <f>+IFERROR(VLOOKUP(BD_Detalles[[#This Row],[Clase]],'Resumen Capas'!$A$4:$C$1048576,2,0),"COMPLETAR")</f>
        <v>Natural: Acantilado</v>
      </c>
      <c r="G94" s="45" t="s">
        <v>1785</v>
      </c>
      <c r="H94" s="1" t="str">
        <f>+LEFT(BD_Detalles[[#This Row],[Clase]],3)</f>
        <v>009</v>
      </c>
      <c r="I94" s="14" t="str">
        <f>+VLOOKUP(BD_Detalles[[#This Row],[idcapa]],Capas[[idcapa]:[Tipo]],3,0)</f>
        <v>Punto</v>
      </c>
    </row>
    <row r="95" spans="1:13" x14ac:dyDescent="0.3">
      <c r="A95" s="1" t="s">
        <v>1642</v>
      </c>
      <c r="B95" s="32" t="str">
        <f>+IFERROR(VLOOKUP(BD_Detalles[[#This Row],[Clase]],'Resumen Capas'!$A$4:$B$1048576,2,0),"COMPLETAR")</f>
        <v>Natural: Acantilado - Detalle</v>
      </c>
      <c r="C95" s="32" t="str">
        <f>+IFERROR(IF(RIGHT(BD_Detalles[[#This Row],[Clase]],1)="0","",VLOOKUP(BD_Detalles[[#This Row],[Clase]],'Resumen Capas'!$A$4:$C$1048576,3,0)),"COMPLETAR")</f>
        <v>name</v>
      </c>
      <c r="D95" s="19" t="s">
        <v>26</v>
      </c>
      <c r="E95" s="19" t="s">
        <v>1786</v>
      </c>
      <c r="F95" s="31" t="str">
        <f>+IFERROR(VLOOKUP(BD_Detalles[[#This Row],[Clase]],'Resumen Capas'!$A$4:$C$1048576,2,0),"COMPLETAR")</f>
        <v>Natural: Acantilado - Detalle</v>
      </c>
      <c r="G95" s="49"/>
      <c r="H95" s="1" t="str">
        <f>+LEFT(BD_Detalles[[#This Row],[Clase]],3)</f>
        <v>009</v>
      </c>
      <c r="I95" s="14" t="str">
        <f>+VLOOKUP(BD_Detalles[[#This Row],[idcapa]],Capas[[idcapa]:[Tipo]],3,0)</f>
        <v>Punto</v>
      </c>
    </row>
    <row r="96" spans="1:13" x14ac:dyDescent="0.3">
      <c r="A96" s="1" t="s">
        <v>1643</v>
      </c>
      <c r="B96" s="32" t="str">
        <f>+IFERROR(VLOOKUP(BD_Detalles[[#This Row],[Clase]],'Resumen Capas'!$A$4:$B$1048576,2,0),"COMPLETAR")</f>
        <v>Natural: Volcán</v>
      </c>
      <c r="C96" s="32" t="str">
        <f>+IFERROR(IF(RIGHT(BD_Detalles[[#This Row],[Clase]],1)="0","",VLOOKUP(BD_Detalles[[#This Row],[Clase]],'Resumen Capas'!$A$4:$C$1048576,3,0)),"COMPLETAR")</f>
        <v/>
      </c>
      <c r="D96" s="18" t="s">
        <v>29</v>
      </c>
      <c r="F96" s="31" t="str">
        <f>+IFERROR(VLOOKUP(BD_Detalles[[#This Row],[Clase]],'Resumen Capas'!$A$4:$C$1048576,2,0),"COMPLETAR")</f>
        <v>Natural: Volcán</v>
      </c>
      <c r="G96" s="45" t="s">
        <v>1787</v>
      </c>
      <c r="H96" s="1" t="str">
        <f>+LEFT(BD_Detalles[[#This Row],[Clase]],3)</f>
        <v>010</v>
      </c>
      <c r="I96" s="14" t="str">
        <f>+VLOOKUP(BD_Detalles[[#This Row],[idcapa]],Capas[[idcapa]:[Tipo]],3,0)</f>
        <v>Punto</v>
      </c>
    </row>
    <row r="97" spans="1:9" x14ac:dyDescent="0.3">
      <c r="A97" s="1" t="s">
        <v>1644</v>
      </c>
      <c r="B97" s="32" t="str">
        <f>+IFERROR(VLOOKUP(BD_Detalles[[#This Row],[Clase]],'Resumen Capas'!$A$4:$B$1048576,2,0),"COMPLETAR")</f>
        <v>Natural: Volcán - Detalle</v>
      </c>
      <c r="C97" s="32" t="str">
        <f>+IFERROR(IF(RIGHT(BD_Detalles[[#This Row],[Clase]],1)="0","",VLOOKUP(BD_Detalles[[#This Row],[Clase]],'Resumen Capas'!$A$4:$C$1048576,3,0)),"COMPLETAR")</f>
        <v>name</v>
      </c>
      <c r="D97" s="19" t="s">
        <v>26</v>
      </c>
      <c r="E97" s="19" t="s">
        <v>1788</v>
      </c>
      <c r="F97" s="31" t="str">
        <f>+IFERROR(VLOOKUP(BD_Detalles[[#This Row],[Clase]],'Resumen Capas'!$A$4:$C$1048576,2,0),"COMPLETAR")</f>
        <v>Natural: Volcán - Detalle</v>
      </c>
      <c r="G97" s="49"/>
      <c r="H97" s="1" t="str">
        <f>+LEFT(BD_Detalles[[#This Row],[Clase]],3)</f>
        <v>010</v>
      </c>
      <c r="I97" s="14" t="str">
        <f>+VLOOKUP(BD_Detalles[[#This Row],[idcapa]],Capas[[idcapa]:[Tipo]],3,0)</f>
        <v>Punto</v>
      </c>
    </row>
    <row r="98" spans="1:9" x14ac:dyDescent="0.3">
      <c r="A98" s="44" t="s">
        <v>1646</v>
      </c>
      <c r="B98" s="32" t="str">
        <f>+IFERROR(VLOOKUP(BD_Detalles[[#This Row],[Clase]],'Resumen Capas'!$A$4:$B$1048576,2,0),"COMPLETAR")</f>
        <v>Natural: Playa</v>
      </c>
      <c r="C98" s="32" t="str">
        <f>+IFERROR(IF(RIGHT(BD_Detalles[[#This Row],[Clase]],1)="0","",VLOOKUP(BD_Detalles[[#This Row],[Clase]],'Resumen Capas'!$A$4:$C$1048576,3,0)),"COMPLETAR")</f>
        <v/>
      </c>
      <c r="D98" s="18" t="s">
        <v>29</v>
      </c>
      <c r="F98" s="31" t="str">
        <f>+IFERROR(VLOOKUP(BD_Detalles[[#This Row],[Clase]],'Resumen Capas'!$A$4:$C$1048576,2,0),"COMPLETAR")</f>
        <v>Natural: Playa</v>
      </c>
      <c r="G98" s="45" t="s">
        <v>1789</v>
      </c>
      <c r="H98" s="1" t="str">
        <f>+LEFT(BD_Detalles[[#This Row],[Clase]],3)</f>
        <v>011</v>
      </c>
      <c r="I98" s="14" t="str">
        <f>+VLOOKUP(BD_Detalles[[#This Row],[idcapa]],Capas[[idcapa]:[Tipo]],3,0)</f>
        <v>Punto</v>
      </c>
    </row>
    <row r="99" spans="1:9" x14ac:dyDescent="0.3">
      <c r="A99" s="1" t="s">
        <v>1647</v>
      </c>
      <c r="B99" s="32" t="str">
        <f>+IFERROR(VLOOKUP(BD_Detalles[[#This Row],[Clase]],'Resumen Capas'!$A$4:$B$1048576,2,0),"COMPLETAR")</f>
        <v>Natural: Playa - Detalle</v>
      </c>
      <c r="C99" s="32" t="str">
        <f>+IFERROR(IF(RIGHT(BD_Detalles[[#This Row],[Clase]],1)="0","",VLOOKUP(BD_Detalles[[#This Row],[Clase]],'Resumen Capas'!$A$4:$C$1048576,3,0)),"COMPLETAR")</f>
        <v>name</v>
      </c>
      <c r="D99" s="46" t="s">
        <v>26</v>
      </c>
      <c r="E99" s="46" t="s">
        <v>1790</v>
      </c>
      <c r="F99" s="31" t="str">
        <f>+IFERROR(VLOOKUP(BD_Detalles[[#This Row],[Clase]],'Resumen Capas'!$A$4:$C$1048576,2,0),"COMPLETAR")</f>
        <v>Natural: Playa - Detalle</v>
      </c>
      <c r="G99" s="33"/>
      <c r="H99" s="1" t="str">
        <f>+LEFT(BD_Detalles[[#This Row],[Clase]],3)</f>
        <v>011</v>
      </c>
      <c r="I99" s="14" t="str">
        <f>+VLOOKUP(BD_Detalles[[#This Row],[idcapa]],Capas[[idcapa]:[Tipo]],3,0)</f>
        <v>Punto</v>
      </c>
    </row>
    <row r="100" spans="1:9" x14ac:dyDescent="0.3">
      <c r="A100" s="1" t="s">
        <v>1648</v>
      </c>
      <c r="B100" s="32" t="str">
        <f>+IFERROR(VLOOKUP(BD_Detalles[[#This Row],[Clase]],'Resumen Capas'!$A$4:$B$1048576,2,0),"COMPLETAR")</f>
        <v>Natural: Entrada a Cueva</v>
      </c>
      <c r="C100" s="32" t="str">
        <f>+IFERROR(IF(RIGHT(BD_Detalles[[#This Row],[Clase]],1)="0","",VLOOKUP(BD_Detalles[[#This Row],[Clase]],'Resumen Capas'!$A$4:$C$1048576,3,0)),"COMPLETAR")</f>
        <v/>
      </c>
      <c r="D100" s="18" t="s">
        <v>29</v>
      </c>
      <c r="F100" s="31" t="str">
        <f>+IFERROR(VLOOKUP(BD_Detalles[[#This Row],[Clase]],'Resumen Capas'!$A$4:$C$1048576,2,0),"COMPLETAR")</f>
        <v>Natural: Entrada a Cueva</v>
      </c>
      <c r="G100" s="45" t="s">
        <v>1791</v>
      </c>
      <c r="H100" s="1" t="str">
        <f>+LEFT(BD_Detalles[[#This Row],[Clase]],3)</f>
        <v>012</v>
      </c>
      <c r="I100" s="14" t="str">
        <f>+VLOOKUP(BD_Detalles[[#This Row],[idcapa]],Capas[[idcapa]:[Tipo]],3,0)</f>
        <v>Punto</v>
      </c>
    </row>
    <row r="101" spans="1:9" x14ac:dyDescent="0.3">
      <c r="A101" s="1" t="s">
        <v>1649</v>
      </c>
      <c r="B101" s="32" t="str">
        <f>+IFERROR(VLOOKUP(BD_Detalles[[#This Row],[Clase]],'Resumen Capas'!$A$4:$B$1048576,2,0),"COMPLETAR")</f>
        <v>Natural: Entrada a Cueva - Detalle</v>
      </c>
      <c r="C101" s="32" t="str">
        <f>+IFERROR(IF(RIGHT(BD_Detalles[[#This Row],[Clase]],1)="0","",VLOOKUP(BD_Detalles[[#This Row],[Clase]],'Resumen Capas'!$A$4:$C$1048576,3,0)),"COMPLETAR")</f>
        <v>name</v>
      </c>
      <c r="D101" s="46" t="s">
        <v>26</v>
      </c>
      <c r="E101" s="46" t="s">
        <v>1792</v>
      </c>
      <c r="F101" s="31" t="str">
        <f>+IFERROR(VLOOKUP(BD_Detalles[[#This Row],[Clase]],'Resumen Capas'!$A$4:$C$1048576,2,0),"COMPLETAR")</f>
        <v>Natural: Entrada a Cueva - Detalle</v>
      </c>
      <c r="G101" s="33"/>
      <c r="H101" s="1" t="str">
        <f>+LEFT(BD_Detalles[[#This Row],[Clase]],3)</f>
        <v>012</v>
      </c>
      <c r="I101" s="14" t="str">
        <f>+VLOOKUP(BD_Detalles[[#This Row],[idcapa]],Capas[[idcapa]:[Tipo]],3,0)</f>
        <v>Punto</v>
      </c>
    </row>
    <row r="102" spans="1:9" x14ac:dyDescent="0.3">
      <c r="A102" s="1" t="s">
        <v>1651</v>
      </c>
      <c r="B102" s="32" t="str">
        <f>+IFERROR(VLOOKUP(BD_Detalles[[#This Row],[Clase]],'Resumen Capas'!$A$4:$B$1048576,2,0),"COMPLETAR")</f>
        <v>Natural: Vertiente</v>
      </c>
      <c r="C102" s="32" t="str">
        <f>+IFERROR(IF(RIGHT(BD_Detalles[[#This Row],[Clase]],1)="0","",VLOOKUP(BD_Detalles[[#This Row],[Clase]],'Resumen Capas'!$A$4:$C$1048576,3,0)),"COMPLETAR")</f>
        <v/>
      </c>
      <c r="D102" s="18" t="s">
        <v>29</v>
      </c>
      <c r="F102" s="31" t="str">
        <f>+IFERROR(VLOOKUP(BD_Detalles[[#This Row],[Clase]],'Resumen Capas'!$A$4:$C$1048576,2,0),"COMPLETAR")</f>
        <v>Natural: Vertiente</v>
      </c>
      <c r="G102" s="47" t="str">
        <f>+"https://raw.githubusercontent.com/Sud-Austral/DATA_MAPA_PUBLIC_V2/main/AGUAS/Iconos/"&amp;E103&amp;"/1.svg"</f>
        <v>https://raw.githubusercontent.com/Sud-Austral/DATA_MAPA_PUBLIC_V2/main/AGUAS/Iconos/7_natural_vertiente(spring)/1.svg</v>
      </c>
      <c r="H102" s="1" t="str">
        <f>+LEFT(BD_Detalles[[#This Row],[Clase]],3)</f>
        <v>013</v>
      </c>
      <c r="I102" s="14" t="str">
        <f>+VLOOKUP(BD_Detalles[[#This Row],[idcapa]],Capas[[idcapa]:[Tipo]],3,0)</f>
        <v>Punto</v>
      </c>
    </row>
    <row r="103" spans="1:9" x14ac:dyDescent="0.3">
      <c r="A103" s="1" t="s">
        <v>1652</v>
      </c>
      <c r="B103" s="32" t="str">
        <f>+IFERROR(VLOOKUP(BD_Detalles[[#This Row],[Clase]],'Resumen Capas'!$A$4:$B$1048576,2,0),"COMPLETAR")</f>
        <v>Natural: Vertiente - Detalle</v>
      </c>
      <c r="C103" s="32" t="str">
        <f>+IFERROR(IF(RIGHT(BD_Detalles[[#This Row],[Clase]],1)="0","",VLOOKUP(BD_Detalles[[#This Row],[Clase]],'Resumen Capas'!$A$4:$C$1048576,3,0)),"COMPLETAR")</f>
        <v>name</v>
      </c>
      <c r="D103" s="46" t="s">
        <v>26</v>
      </c>
      <c r="E103" s="46" t="s">
        <v>1793</v>
      </c>
      <c r="F103" s="31" t="str">
        <f>+IFERROR(VLOOKUP(BD_Detalles[[#This Row],[Clase]],'Resumen Capas'!$A$4:$C$1048576,2,0),"COMPLETAR")</f>
        <v>Natural: Vertiente - Detalle</v>
      </c>
      <c r="G103" s="33"/>
      <c r="H103" s="1" t="str">
        <f>+LEFT(BD_Detalles[[#This Row],[Clase]],3)</f>
        <v>013</v>
      </c>
      <c r="I103" s="14" t="str">
        <f>+VLOOKUP(BD_Detalles[[#This Row],[idcapa]],Capas[[idcapa]:[Tipo]],3,0)</f>
        <v>Punto</v>
      </c>
    </row>
    <row r="104" spans="1:9" x14ac:dyDescent="0.3">
      <c r="A104" s="1" t="s">
        <v>1654</v>
      </c>
      <c r="B104" s="32" t="str">
        <f>+IFERROR(VLOOKUP(BD_Detalles[[#This Row],[Clase]],'Resumen Capas'!$A$4:$B$1048576,2,0),"COMPLETAR")</f>
        <v>Natural: Glaciar</v>
      </c>
      <c r="C104" s="32" t="str">
        <f>+IFERROR(IF(RIGHT(BD_Detalles[[#This Row],[Clase]],1)="0","",VLOOKUP(BD_Detalles[[#This Row],[Clase]],'Resumen Capas'!$A$4:$C$1048576,3,0)),"COMPLETAR")</f>
        <v/>
      </c>
      <c r="D104" s="18" t="s">
        <v>29</v>
      </c>
      <c r="F104" s="31" t="str">
        <f>+IFERROR(VLOOKUP(BD_Detalles[[#This Row],[Clase]],'Resumen Capas'!$A$4:$C$1048576,2,0),"COMPLETAR")</f>
        <v>Natural: Glaciar</v>
      </c>
      <c r="G104" s="45" t="s">
        <v>1794</v>
      </c>
      <c r="H104" s="1" t="str">
        <f>+LEFT(BD_Detalles[[#This Row],[Clase]],3)</f>
        <v>014</v>
      </c>
      <c r="I104" s="14" t="str">
        <f>+VLOOKUP(BD_Detalles[[#This Row],[idcapa]],Capas[[idcapa]:[Tipo]],3,0)</f>
        <v>Punto</v>
      </c>
    </row>
    <row r="105" spans="1:9" x14ac:dyDescent="0.3">
      <c r="A105" s="1" t="s">
        <v>1655</v>
      </c>
      <c r="B105" s="32" t="str">
        <f>+IFERROR(VLOOKUP(BD_Detalles[[#This Row],[Clase]],'Resumen Capas'!$A$4:$B$1048576,2,0),"COMPLETAR")</f>
        <v>Natural: Glaciar - Detalle</v>
      </c>
      <c r="C105" s="32" t="str">
        <f>+IFERROR(IF(RIGHT(BD_Detalles[[#This Row],[Clase]],1)="0","",VLOOKUP(BD_Detalles[[#This Row],[Clase]],'Resumen Capas'!$A$4:$C$1048576,3,0)),"COMPLETAR")</f>
        <v>name</v>
      </c>
      <c r="D105" s="46" t="s">
        <v>26</v>
      </c>
      <c r="E105" s="46" t="s">
        <v>1795</v>
      </c>
      <c r="F105" s="31" t="str">
        <f>+IFERROR(VLOOKUP(BD_Detalles[[#This Row],[Clase]],'Resumen Capas'!$A$4:$C$1048576,2,0),"COMPLETAR")</f>
        <v>Natural: Glaciar - Detalle</v>
      </c>
      <c r="G105" s="33"/>
      <c r="H105" s="1" t="str">
        <f>+LEFT(BD_Detalles[[#This Row],[Clase]],3)</f>
        <v>014</v>
      </c>
      <c r="I105" s="14" t="str">
        <f>+VLOOKUP(BD_Detalles[[#This Row],[idcapa]],Capas[[idcapa]:[Tipo]],3,0)</f>
        <v>Punto</v>
      </c>
    </row>
    <row r="106" spans="1:9" x14ac:dyDescent="0.3">
      <c r="A106" s="1" t="s">
        <v>1656</v>
      </c>
      <c r="B106" s="32" t="str">
        <f>+IFERROR(VLOOKUP(BD_Detalles[[#This Row],[Clase]],'Resumen Capas'!$A$4:$B$1048576,2,0),"COMPLETAR")</f>
        <v>Lugar: Localidad</v>
      </c>
      <c r="C106" s="32" t="str">
        <f>+IFERROR(IF(RIGHT(BD_Detalles[[#This Row],[Clase]],1)="0","",VLOOKUP(BD_Detalles[[#This Row],[Clase]],'Resumen Capas'!$A$4:$C$1048576,3,0)),"COMPLETAR")</f>
        <v/>
      </c>
      <c r="D106" s="18" t="s">
        <v>29</v>
      </c>
      <c r="F106" s="31" t="str">
        <f>+IFERROR(VLOOKUP(BD_Detalles[[#This Row],[Clase]],'Resumen Capas'!$A$4:$C$1048576,2,0),"COMPLETAR")</f>
        <v>Lugar: Localidad</v>
      </c>
      <c r="G106" s="16" t="s">
        <v>1796</v>
      </c>
      <c r="H106" s="1" t="str">
        <f>+LEFT(BD_Detalles[[#This Row],[Clase]],3)</f>
        <v>021</v>
      </c>
      <c r="I106" s="14" t="str">
        <f>+VLOOKUP(BD_Detalles[[#This Row],[idcapa]],Capas[[idcapa]:[Tipo]],3,0)</f>
        <v>Punto</v>
      </c>
    </row>
    <row r="107" spans="1:9" x14ac:dyDescent="0.3">
      <c r="A107" s="1" t="s">
        <v>1657</v>
      </c>
      <c r="B107" s="32" t="str">
        <f>+IFERROR(VLOOKUP(BD_Detalles[[#This Row],[Clase]],'Resumen Capas'!$A$4:$B$1048576,2,0),"COMPLETAR")</f>
        <v>Lugar: Localidad - Detalle</v>
      </c>
      <c r="C107" s="32" t="str">
        <f>+IFERROR(IF(RIGHT(BD_Detalles[[#This Row],[Clase]],1)="0","",VLOOKUP(BD_Detalles[[#This Row],[Clase]],'Resumen Capas'!$A$4:$C$1048576,3,0)),"COMPLETAR")</f>
        <v>name</v>
      </c>
      <c r="D107" s="19" t="s">
        <v>26</v>
      </c>
      <c r="E107" s="19" t="s">
        <v>1797</v>
      </c>
      <c r="F107" s="31" t="str">
        <f>+IFERROR(VLOOKUP(BD_Detalles[[#This Row],[Clase]],'Resumen Capas'!$A$4:$C$1048576,2,0),"COMPLETAR")</f>
        <v>Lugar: Localidad - Detalle</v>
      </c>
      <c r="G107" s="33"/>
      <c r="H107" s="1" t="str">
        <f>+LEFT(BD_Detalles[[#This Row],[Clase]],3)</f>
        <v>021</v>
      </c>
      <c r="I107" s="14" t="str">
        <f>+VLOOKUP(BD_Detalles[[#This Row],[idcapa]],Capas[[idcapa]:[Tipo]],3,0)</f>
        <v>Punto</v>
      </c>
    </row>
    <row r="108" spans="1:9" x14ac:dyDescent="0.3">
      <c r="A108" s="1" t="s">
        <v>1659</v>
      </c>
      <c r="B108" s="32" t="str">
        <f>+IFERROR(VLOOKUP(BD_Detalles[[#This Row],[Clase]],'Resumen Capas'!$A$4:$B$1048576,2,0),"COMPLETAR")</f>
        <v>Lugar: Isla</v>
      </c>
      <c r="C108" s="32" t="str">
        <f>+IFERROR(IF(RIGHT(BD_Detalles[[#This Row],[Clase]],1)="0","",VLOOKUP(BD_Detalles[[#This Row],[Clase]],'Resumen Capas'!$A$4:$C$1048576,3,0)),"COMPLETAR")</f>
        <v/>
      </c>
      <c r="D108" s="18" t="s">
        <v>29</v>
      </c>
      <c r="F108" s="31" t="str">
        <f>+IFERROR(VLOOKUP(BD_Detalles[[#This Row],[Clase]],'Resumen Capas'!$A$4:$C$1048576,2,0),"COMPLETAR")</f>
        <v>Lugar: Isla</v>
      </c>
      <c r="G108" s="16" t="s">
        <v>1798</v>
      </c>
      <c r="H108" s="1" t="str">
        <f>+LEFT(BD_Detalles[[#This Row],[Clase]],3)</f>
        <v>022</v>
      </c>
      <c r="I108" s="14" t="str">
        <f>+VLOOKUP(BD_Detalles[[#This Row],[idcapa]],Capas[[idcapa]:[Tipo]],3,0)</f>
        <v>Punto</v>
      </c>
    </row>
    <row r="109" spans="1:9" x14ac:dyDescent="0.3">
      <c r="A109" s="1" t="s">
        <v>1660</v>
      </c>
      <c r="B109" s="32" t="str">
        <f>+IFERROR(VLOOKUP(BD_Detalles[[#This Row],[Clase]],'Resumen Capas'!$A$4:$B$1048576,2,0),"COMPLETAR")</f>
        <v>Lugar: Isla - Detalle</v>
      </c>
      <c r="C109" s="32" t="str">
        <f>+IFERROR(IF(RIGHT(BD_Detalles[[#This Row],[Clase]],1)="0","",VLOOKUP(BD_Detalles[[#This Row],[Clase]],'Resumen Capas'!$A$4:$C$1048576,3,0)),"COMPLETAR")</f>
        <v>name</v>
      </c>
      <c r="D109" s="19" t="s">
        <v>26</v>
      </c>
      <c r="E109" s="19" t="s">
        <v>1799</v>
      </c>
      <c r="F109" s="31" t="str">
        <f>+IFERROR(VLOOKUP(BD_Detalles[[#This Row],[Clase]],'Resumen Capas'!$A$4:$C$1048576,2,0),"COMPLETAR")</f>
        <v>Lugar: Isla - Detalle</v>
      </c>
      <c r="G109" s="33"/>
      <c r="H109" s="1" t="str">
        <f>+LEFT(BD_Detalles[[#This Row],[Clase]],3)</f>
        <v>022</v>
      </c>
      <c r="I109" s="14" t="str">
        <f>+VLOOKUP(BD_Detalles[[#This Row],[idcapa]],Capas[[idcapa]:[Tipo]],3,0)</f>
        <v>Punto</v>
      </c>
    </row>
    <row r="110" spans="1:9" x14ac:dyDescent="0.3">
      <c r="A110" s="1" t="s">
        <v>1661</v>
      </c>
      <c r="B110" s="32" t="str">
        <f>+IFERROR(VLOOKUP(BD_Detalles[[#This Row],[Clase]],'Resumen Capas'!$A$4:$B$1048576,2,0),"COMPLETAR")</f>
        <v>Lugar: Aldea</v>
      </c>
      <c r="C110" s="32" t="str">
        <f>+IFERROR(IF(RIGHT(BD_Detalles[[#This Row],[Clase]],1)="0","",VLOOKUP(BD_Detalles[[#This Row],[Clase]],'Resumen Capas'!$A$4:$C$1048576,3,0)),"COMPLETAR")</f>
        <v/>
      </c>
      <c r="D110" s="18" t="s">
        <v>29</v>
      </c>
      <c r="F110" s="31" t="str">
        <f>+IFERROR(VLOOKUP(BD_Detalles[[#This Row],[Clase]],'Resumen Capas'!$A$4:$C$1048576,2,0),"COMPLETAR")</f>
        <v>Lugar: Aldea</v>
      </c>
      <c r="G110" s="47" t="str">
        <f>+"https://raw.githubusercontent.com/Sud-Austral/DATA_MAPA_PUBLIC_V2/main/AGUAS/Iconos/"&amp;E111&amp;"/1.svg"</f>
        <v>https://raw.githubusercontent.com/Sud-Austral/DATA_MAPA_PUBLIC_V2/main/AGUAS/Iconos/11_lugar_aldea/1.svg</v>
      </c>
      <c r="H110" s="1" t="str">
        <f>+LEFT(BD_Detalles[[#This Row],[Clase]],3)</f>
        <v>023</v>
      </c>
      <c r="I110" s="14" t="str">
        <f>+VLOOKUP(BD_Detalles[[#This Row],[idcapa]],Capas[[idcapa]:[Tipo]],3,0)</f>
        <v>Punto</v>
      </c>
    </row>
    <row r="111" spans="1:9" x14ac:dyDescent="0.3">
      <c r="A111" s="1" t="s">
        <v>1662</v>
      </c>
      <c r="B111" s="32" t="str">
        <f>+IFERROR(VLOOKUP(BD_Detalles[[#This Row],[Clase]],'Resumen Capas'!$A$4:$B$1048576,2,0),"COMPLETAR")</f>
        <v>Lugar: Aldea - Detalle</v>
      </c>
      <c r="C111" s="32" t="str">
        <f>+IFERROR(IF(RIGHT(BD_Detalles[[#This Row],[Clase]],1)="0","",VLOOKUP(BD_Detalles[[#This Row],[Clase]],'Resumen Capas'!$A$4:$C$1048576,3,0)),"COMPLETAR")</f>
        <v>name</v>
      </c>
      <c r="D111" s="19" t="s">
        <v>26</v>
      </c>
      <c r="E111" s="19" t="s">
        <v>1800</v>
      </c>
      <c r="F111" s="31" t="str">
        <f>+IFERROR(VLOOKUP(BD_Detalles[[#This Row],[Clase]],'Resumen Capas'!$A$4:$C$1048576,2,0),"COMPLETAR")</f>
        <v>Lugar: Aldea - Detalle</v>
      </c>
      <c r="G111" s="33"/>
      <c r="H111" s="1" t="str">
        <f>+LEFT(BD_Detalles[[#This Row],[Clase]],3)</f>
        <v>023</v>
      </c>
      <c r="I111" s="14" t="str">
        <f>+VLOOKUP(BD_Detalles[[#This Row],[idcapa]],Capas[[idcapa]:[Tipo]],3,0)</f>
        <v>Punto</v>
      </c>
    </row>
    <row r="112" spans="1:9" x14ac:dyDescent="0.3">
      <c r="A112" s="1" t="s">
        <v>1663</v>
      </c>
      <c r="B112" s="32" t="str">
        <f>+IFERROR(VLOOKUP(BD_Detalles[[#This Row],[Clase]],'Resumen Capas'!$A$4:$B$1048576,2,0),"COMPLETAR")</f>
        <v>Lugar: Pueblo</v>
      </c>
      <c r="C112" s="32" t="str">
        <f>+IFERROR(IF(RIGHT(BD_Detalles[[#This Row],[Clase]],1)="0","",VLOOKUP(BD_Detalles[[#This Row],[Clase]],'Resumen Capas'!$A$4:$C$1048576,3,0)),"COMPLETAR")</f>
        <v/>
      </c>
      <c r="D112" s="18" t="s">
        <v>29</v>
      </c>
      <c r="F112" s="31" t="str">
        <f>+IFERROR(VLOOKUP(BD_Detalles[[#This Row],[Clase]],'Resumen Capas'!$A$4:$C$1048576,2,0),"COMPLETAR")</f>
        <v>Lugar: Pueblo</v>
      </c>
      <c r="G112" s="47" t="str">
        <f>+"https://raw.githubusercontent.com/Sud-Austral/DATA_MAPA_PUBLIC_V2/main/AGUAS/Iconos/"&amp;E113&amp;"/1.svg"</f>
        <v>https://raw.githubusercontent.com/Sud-Austral/DATA_MAPA_PUBLIC_V2/main/AGUAS/Iconos/12_lugar_pueblo/1.svg</v>
      </c>
      <c r="H112" s="1" t="str">
        <f>+LEFT(BD_Detalles[[#This Row],[Clase]],3)</f>
        <v>024</v>
      </c>
      <c r="I112" s="14" t="str">
        <f>+VLOOKUP(BD_Detalles[[#This Row],[idcapa]],Capas[[idcapa]:[Tipo]],3,0)</f>
        <v>Punto</v>
      </c>
    </row>
    <row r="113" spans="1:9" x14ac:dyDescent="0.3">
      <c r="A113" s="1" t="s">
        <v>1664</v>
      </c>
      <c r="B113" s="32" t="str">
        <f>+IFERROR(VLOOKUP(BD_Detalles[[#This Row],[Clase]],'Resumen Capas'!$A$4:$B$1048576,2,0),"COMPLETAR")</f>
        <v>Lugar: Pueblo - Detalle</v>
      </c>
      <c r="C113" s="32" t="str">
        <f>+IFERROR(IF(RIGHT(BD_Detalles[[#This Row],[Clase]],1)="0","",VLOOKUP(BD_Detalles[[#This Row],[Clase]],'Resumen Capas'!$A$4:$C$1048576,3,0)),"COMPLETAR")</f>
        <v>name</v>
      </c>
      <c r="D113" s="19" t="s">
        <v>26</v>
      </c>
      <c r="E113" s="19" t="s">
        <v>1801</v>
      </c>
      <c r="F113" s="31" t="str">
        <f>+IFERROR(VLOOKUP(BD_Detalles[[#This Row],[Clase]],'Resumen Capas'!$A$4:$C$1048576,2,0),"COMPLETAR")</f>
        <v>Lugar: Pueblo - Detalle</v>
      </c>
      <c r="G113" s="33"/>
      <c r="H113" s="1" t="str">
        <f>+LEFT(BD_Detalles[[#This Row],[Clase]],3)</f>
        <v>024</v>
      </c>
      <c r="I113" s="14" t="str">
        <f>+VLOOKUP(BD_Detalles[[#This Row],[idcapa]],Capas[[idcapa]:[Tipo]],3,0)</f>
        <v>Punto</v>
      </c>
    </row>
    <row r="114" spans="1:9" x14ac:dyDescent="0.3">
      <c r="A114" s="1" t="s">
        <v>1666</v>
      </c>
      <c r="B114" s="32" t="str">
        <f>+IFERROR(VLOOKUP(BD_Detalles[[#This Row],[Clase]],'Resumen Capas'!$A$4:$B$1048576,2,0),"COMPLETAR")</f>
        <v>Lugar: Ciudad</v>
      </c>
      <c r="C114" s="32" t="str">
        <f>+IFERROR(IF(RIGHT(BD_Detalles[[#This Row],[Clase]],1)="0","",VLOOKUP(BD_Detalles[[#This Row],[Clase]],'Resumen Capas'!$A$4:$C$1048576,3,0)),"COMPLETAR")</f>
        <v/>
      </c>
      <c r="D114" s="18" t="s">
        <v>29</v>
      </c>
      <c r="F114" s="31" t="str">
        <f>+IFERROR(VLOOKUP(BD_Detalles[[#This Row],[Clase]],'Resumen Capas'!$A$4:$C$1048576,2,0),"COMPLETAR")</f>
        <v>Lugar: Ciudad</v>
      </c>
      <c r="G114" s="47" t="str">
        <f>+"https://raw.githubusercontent.com/Sud-Austral/DATA_MAPA_PUBLIC_V2/main/AGUAS/Iconos/"&amp;E115&amp;"/1.svg"</f>
        <v>https://raw.githubusercontent.com/Sud-Austral/DATA_MAPA_PUBLIC_V2/main/AGUAS/Iconos/13_lugar_ciudad/1.svg</v>
      </c>
      <c r="H114" s="1" t="str">
        <f>+LEFT(BD_Detalles[[#This Row],[Clase]],3)</f>
        <v>025</v>
      </c>
      <c r="I114" s="14" t="str">
        <f>+VLOOKUP(BD_Detalles[[#This Row],[idcapa]],Capas[[idcapa]:[Tipo]],3,0)</f>
        <v>Punto</v>
      </c>
    </row>
    <row r="115" spans="1:9" x14ac:dyDescent="0.3">
      <c r="A115" s="1" t="s">
        <v>1667</v>
      </c>
      <c r="B115" s="32" t="str">
        <f>+IFERROR(VLOOKUP(BD_Detalles[[#This Row],[Clase]],'Resumen Capas'!$A$4:$B$1048576,2,0),"COMPLETAR")</f>
        <v>Lugar: Ciudad - Detalle</v>
      </c>
      <c r="C115" s="32" t="str">
        <f>+IFERROR(IF(RIGHT(BD_Detalles[[#This Row],[Clase]],1)="0","",VLOOKUP(BD_Detalles[[#This Row],[Clase]],'Resumen Capas'!$A$4:$C$1048576,3,0)),"COMPLETAR")</f>
        <v>name</v>
      </c>
      <c r="D115" s="19" t="s">
        <v>26</v>
      </c>
      <c r="E115" s="19" t="s">
        <v>1802</v>
      </c>
      <c r="F115" s="31" t="str">
        <f>+IFERROR(VLOOKUP(BD_Detalles[[#This Row],[Clase]],'Resumen Capas'!$A$4:$C$1048576,2,0),"COMPLETAR")</f>
        <v>Lugar: Ciudad - Detalle</v>
      </c>
      <c r="G115" s="33"/>
      <c r="H115" s="1" t="str">
        <f>+LEFT(BD_Detalles[[#This Row],[Clase]],3)</f>
        <v>025</v>
      </c>
      <c r="I115" s="14" t="str">
        <f>+VLOOKUP(BD_Detalles[[#This Row],[idcapa]],Capas[[idcapa]:[Tipo]],3,0)</f>
        <v>Punto</v>
      </c>
    </row>
    <row r="116" spans="1:9" x14ac:dyDescent="0.3">
      <c r="A116" s="1" t="s">
        <v>1669</v>
      </c>
      <c r="B116" s="32" t="str">
        <f>+IFERROR(VLOOKUP(BD_Detalles[[#This Row],[Clase]],'Resumen Capas'!$A$4:$B$1048576,2,0),"COMPLETAR")</f>
        <v>Lugar: Villa</v>
      </c>
      <c r="C116" s="32" t="str">
        <f>+IFERROR(IF(RIGHT(BD_Detalles[[#This Row],[Clase]],1)="0","",VLOOKUP(BD_Detalles[[#This Row],[Clase]],'Resumen Capas'!$A$4:$C$1048576,3,0)),"COMPLETAR")</f>
        <v/>
      </c>
      <c r="D116" s="18" t="s">
        <v>29</v>
      </c>
      <c r="F116" s="31" t="str">
        <f>+IFERROR(VLOOKUP(BD_Detalles[[#This Row],[Clase]],'Resumen Capas'!$A$4:$C$1048576,2,0),"COMPLETAR")</f>
        <v>Lugar: Villa</v>
      </c>
      <c r="G116" s="47" t="str">
        <f>+"https://raw.githubusercontent.com/Sud-Austral/DATA_MAPA_PUBLIC_V2/main/AGUAS/Iconos/"&amp;E117&amp;"/1.svg"</f>
        <v>https://raw.githubusercontent.com/Sud-Austral/DATA_MAPA_PUBLIC_V2/main/AGUAS/Iconos/14_lugar_villa/1.svg</v>
      </c>
      <c r="H116" s="1" t="str">
        <f>+LEFT(BD_Detalles[[#This Row],[Clase]],3)</f>
        <v>026</v>
      </c>
      <c r="I116" s="14" t="str">
        <f>+VLOOKUP(BD_Detalles[[#This Row],[idcapa]],Capas[[idcapa]:[Tipo]],3,0)</f>
        <v>Punto</v>
      </c>
    </row>
    <row r="117" spans="1:9" x14ac:dyDescent="0.3">
      <c r="A117" s="1" t="s">
        <v>1670</v>
      </c>
      <c r="B117" s="32" t="str">
        <f>+IFERROR(VLOOKUP(BD_Detalles[[#This Row],[Clase]],'Resumen Capas'!$A$4:$B$1048576,2,0),"COMPLETAR")</f>
        <v>Lugar: Villa - Detalle</v>
      </c>
      <c r="C117" s="32" t="str">
        <f>+IFERROR(IF(RIGHT(BD_Detalles[[#This Row],[Clase]],1)="0","",VLOOKUP(BD_Detalles[[#This Row],[Clase]],'Resumen Capas'!$A$4:$C$1048576,3,0)),"COMPLETAR")</f>
        <v>name</v>
      </c>
      <c r="D117" s="19" t="s">
        <v>26</v>
      </c>
      <c r="E117" s="19" t="s">
        <v>1803</v>
      </c>
      <c r="F117" s="31" t="str">
        <f>+IFERROR(VLOOKUP(BD_Detalles[[#This Row],[Clase]],'Resumen Capas'!$A$4:$C$1048576,2,0),"COMPLETAR")</f>
        <v>Lugar: Villa - Detalle</v>
      </c>
      <c r="G117" s="33"/>
      <c r="H117" s="1" t="str">
        <f>+LEFT(BD_Detalles[[#This Row],[Clase]],3)</f>
        <v>026</v>
      </c>
      <c r="I117" s="14" t="str">
        <f>+VLOOKUP(BD_Detalles[[#This Row],[idcapa]],Capas[[idcapa]:[Tipo]],3,0)</f>
        <v>Punto</v>
      </c>
    </row>
    <row r="118" spans="1:9" x14ac:dyDescent="0.3">
      <c r="A118" s="1" t="s">
        <v>1671</v>
      </c>
      <c r="B118" s="32" t="str">
        <f>+IFERROR(VLOOKUP(BD_Detalles[[#This Row],[Clase]],'Resumen Capas'!$A$4:$B$1048576,2,0),"COMPLETAR")</f>
        <v>Lugar: Suburbio</v>
      </c>
      <c r="C118" s="32" t="str">
        <f>+IFERROR(IF(RIGHT(BD_Detalles[[#This Row],[Clase]],1)="0","",VLOOKUP(BD_Detalles[[#This Row],[Clase]],'Resumen Capas'!$A$4:$C$1048576,3,0)),"COMPLETAR")</f>
        <v/>
      </c>
      <c r="D118" s="18" t="s">
        <v>29</v>
      </c>
      <c r="F118" s="31" t="str">
        <f>+IFERROR(VLOOKUP(BD_Detalles[[#This Row],[Clase]],'Resumen Capas'!$A$4:$C$1048576,2,0),"COMPLETAR")</f>
        <v>Lugar: Suburbio</v>
      </c>
      <c r="G118" s="47" t="str">
        <f>+"https://raw.githubusercontent.com/Sud-Austral/DATA_MAPA_PUBLIC_V2/main/AGUAS/Iconos/"&amp;E119&amp;"/1.svg"</f>
        <v>https://raw.githubusercontent.com/Sud-Austral/DATA_MAPA_PUBLIC_V2/main/AGUAS/Iconos/15_lugar_suburbio/1.svg</v>
      </c>
      <c r="H118" s="1" t="str">
        <f>+LEFT(BD_Detalles[[#This Row],[Clase]],3)</f>
        <v>027</v>
      </c>
      <c r="I118" s="14" t="str">
        <f>+VLOOKUP(BD_Detalles[[#This Row],[idcapa]],Capas[[idcapa]:[Tipo]],3,0)</f>
        <v>Punto</v>
      </c>
    </row>
    <row r="119" spans="1:9" x14ac:dyDescent="0.3">
      <c r="A119" s="1" t="s">
        <v>1672</v>
      </c>
      <c r="B119" s="32" t="str">
        <f>+IFERROR(VLOOKUP(BD_Detalles[[#This Row],[Clase]],'Resumen Capas'!$A$4:$B$1048576,2,0),"COMPLETAR")</f>
        <v>Lugar: Suburbio - Detalle</v>
      </c>
      <c r="C119" s="32" t="str">
        <f>+IFERROR(IF(RIGHT(BD_Detalles[[#This Row],[Clase]],1)="0","",VLOOKUP(BD_Detalles[[#This Row],[Clase]],'Resumen Capas'!$A$4:$C$1048576,3,0)),"COMPLETAR")</f>
        <v>name</v>
      </c>
      <c r="D119" s="19" t="s">
        <v>26</v>
      </c>
      <c r="E119" s="19" t="s">
        <v>1804</v>
      </c>
      <c r="F119" s="31" t="str">
        <f>+IFERROR(VLOOKUP(BD_Detalles[[#This Row],[Clase]],'Resumen Capas'!$A$4:$C$1048576,2,0),"COMPLETAR")</f>
        <v>Lugar: Suburbio - Detalle</v>
      </c>
      <c r="G119" s="33"/>
      <c r="H119" s="1" t="str">
        <f>+LEFT(BD_Detalles[[#This Row],[Clase]],3)</f>
        <v>027</v>
      </c>
      <c r="I119" s="14" t="str">
        <f>+VLOOKUP(BD_Detalles[[#This Row],[idcapa]],Capas[[idcapa]:[Tipo]],3,0)</f>
        <v>Punto</v>
      </c>
    </row>
    <row r="120" spans="1:9" x14ac:dyDescent="0.3">
      <c r="A120" s="1" t="s">
        <v>1673</v>
      </c>
      <c r="B120" s="32" t="str">
        <f>+IFERROR(VLOOKUP(BD_Detalles[[#This Row],[Clase]],'Resumen Capas'!$A$4:$B$1048576,2,0),"COMPLETAR")</f>
        <v>Lugar: Granja</v>
      </c>
      <c r="C120" s="32" t="str">
        <f>+IFERROR(IF(RIGHT(BD_Detalles[[#This Row],[Clase]],1)="0","",VLOOKUP(BD_Detalles[[#This Row],[Clase]],'Resumen Capas'!$A$4:$C$1048576,3,0)),"COMPLETAR")</f>
        <v/>
      </c>
      <c r="D120" s="18" t="s">
        <v>29</v>
      </c>
      <c r="F120" s="31" t="str">
        <f>+IFERROR(VLOOKUP(BD_Detalles[[#This Row],[Clase]],'Resumen Capas'!$A$4:$C$1048576,2,0),"COMPLETAR")</f>
        <v>Lugar: Granja</v>
      </c>
      <c r="G120" s="47" t="str">
        <f>+"https://raw.githubusercontent.com/Sud-Austral/DATA_MAPA_PUBLIC_V2/main/AGUAS/Iconos/"&amp;E121&amp;"/1.svg"</f>
        <v>https://raw.githubusercontent.com/Sud-Austral/DATA_MAPA_PUBLIC_V2/main/AGUAS/Iconos/16_lugar_granja/1.svg</v>
      </c>
      <c r="H120" s="1" t="str">
        <f>+LEFT(BD_Detalles[[#This Row],[Clase]],3)</f>
        <v>028</v>
      </c>
      <c r="I120" s="14" t="str">
        <f>+VLOOKUP(BD_Detalles[[#This Row],[idcapa]],Capas[[idcapa]:[Tipo]],3,0)</f>
        <v>Punto</v>
      </c>
    </row>
    <row r="121" spans="1:9" x14ac:dyDescent="0.3">
      <c r="A121" s="1" t="s">
        <v>1674</v>
      </c>
      <c r="B121" s="32" t="str">
        <f>+IFERROR(VLOOKUP(BD_Detalles[[#This Row],[Clase]],'Resumen Capas'!$A$4:$B$1048576,2,0),"COMPLETAR")</f>
        <v>Lugar: Granja - Detalle</v>
      </c>
      <c r="C121" s="32" t="str">
        <f>+IFERROR(IF(RIGHT(BD_Detalles[[#This Row],[Clase]],1)="0","",VLOOKUP(BD_Detalles[[#This Row],[Clase]],'Resumen Capas'!$A$4:$C$1048576,3,0)),"COMPLETAR")</f>
        <v>name</v>
      </c>
      <c r="D121" s="19" t="s">
        <v>26</v>
      </c>
      <c r="E121" s="19" t="s">
        <v>1805</v>
      </c>
      <c r="F121" s="31" t="str">
        <f>+IFERROR(VLOOKUP(BD_Detalles[[#This Row],[Clase]],'Resumen Capas'!$A$4:$C$1048576,2,0),"COMPLETAR")</f>
        <v>Lugar: Granja - Detalle</v>
      </c>
      <c r="G121" s="33"/>
      <c r="H121" s="1" t="str">
        <f>+LEFT(BD_Detalles[[#This Row],[Clase]],3)</f>
        <v>028</v>
      </c>
      <c r="I121" s="14" t="str">
        <f>+VLOOKUP(BD_Detalles[[#This Row],[idcapa]],Capas[[idcapa]:[Tipo]],3,0)</f>
        <v>Punto</v>
      </c>
    </row>
    <row r="122" spans="1:9" x14ac:dyDescent="0.3">
      <c r="A122" s="1" t="s">
        <v>1675</v>
      </c>
      <c r="B122" s="32" t="str">
        <f>+IFERROR(VLOOKUP(BD_Detalles[[#This Row],[Clase]],'Resumen Capas'!$A$4:$B$1048576,2,0),"COMPLETAR")</f>
        <v>Lugar: Región</v>
      </c>
      <c r="C122" s="32" t="str">
        <f>+IFERROR(IF(RIGHT(BD_Detalles[[#This Row],[Clase]],1)="0","",VLOOKUP(BD_Detalles[[#This Row],[Clase]],'Resumen Capas'!$A$4:$C$1048576,3,0)),"COMPLETAR")</f>
        <v/>
      </c>
      <c r="D122" s="18" t="s">
        <v>29</v>
      </c>
      <c r="F122" s="31" t="str">
        <f>+IFERROR(VLOOKUP(BD_Detalles[[#This Row],[Clase]],'Resumen Capas'!$A$4:$C$1048576,2,0),"COMPLETAR")</f>
        <v>Lugar: Región</v>
      </c>
      <c r="G122" s="47" t="str">
        <f>+"https://raw.githubusercontent.com/Sud-Austral/DATA_MAPA_PUBLIC_V2/main/AGUAS/Iconos/"&amp;E123&amp;"/1.svg"</f>
        <v>https://raw.githubusercontent.com/Sud-Austral/DATA_MAPA_PUBLIC_V2/main/AGUAS/Iconos/17_lugar_region/1.svg</v>
      </c>
      <c r="H122" s="1" t="str">
        <f>+LEFT(BD_Detalles[[#This Row],[Clase]],3)</f>
        <v>029</v>
      </c>
      <c r="I122" s="14" t="str">
        <f>+VLOOKUP(BD_Detalles[[#This Row],[idcapa]],Capas[[idcapa]:[Tipo]],3,0)</f>
        <v>Punto</v>
      </c>
    </row>
    <row r="123" spans="1:9" x14ac:dyDescent="0.3">
      <c r="A123" s="1" t="s">
        <v>1676</v>
      </c>
      <c r="B123" s="32" t="str">
        <f>+IFERROR(VLOOKUP(BD_Detalles[[#This Row],[Clase]],'Resumen Capas'!$A$4:$B$1048576,2,0),"COMPLETAR")</f>
        <v>Lugar: Región - Detalle</v>
      </c>
      <c r="C123" s="32" t="str">
        <f>+IFERROR(IF(RIGHT(BD_Detalles[[#This Row],[Clase]],1)="0","",VLOOKUP(BD_Detalles[[#This Row],[Clase]],'Resumen Capas'!$A$4:$C$1048576,3,0)),"COMPLETAR")</f>
        <v>name</v>
      </c>
      <c r="D123" s="19" t="s">
        <v>26</v>
      </c>
      <c r="E123" s="19" t="s">
        <v>1806</v>
      </c>
      <c r="F123" s="31" t="str">
        <f>+IFERROR(VLOOKUP(BD_Detalles[[#This Row],[Clase]],'Resumen Capas'!$A$4:$C$1048576,2,0),"COMPLETAR")</f>
        <v>Lugar: Región - Detalle</v>
      </c>
      <c r="G123" s="33"/>
      <c r="H123" s="1" t="str">
        <f>+LEFT(BD_Detalles[[#This Row],[Clase]],3)</f>
        <v>029</v>
      </c>
      <c r="I123" s="14" t="str">
        <f>+VLOOKUP(BD_Detalles[[#This Row],[idcapa]],Capas[[idcapa]:[Tipo]],3,0)</f>
        <v>Punto</v>
      </c>
    </row>
    <row r="124" spans="1:9" x14ac:dyDescent="0.3">
      <c r="A124" s="1" t="s">
        <v>1677</v>
      </c>
      <c r="B124" s="32" t="str">
        <f>+IFERROR(VLOOKUP(BD_Detalles[[#This Row],[Clase]],'Resumen Capas'!$A$4:$B$1048576,2,0),"COMPLETAR")</f>
        <v>Punto Interés: Faro</v>
      </c>
      <c r="C124" s="32" t="str">
        <f>+IFERROR(IF(RIGHT(BD_Detalles[[#This Row],[Clase]],1)="0","",VLOOKUP(BD_Detalles[[#This Row],[Clase]],'Resumen Capas'!$A$4:$C$1048576,3,0)),"COMPLETAR")</f>
        <v/>
      </c>
      <c r="D124" s="18" t="s">
        <v>29</v>
      </c>
      <c r="F124" s="31" t="str">
        <f>+IFERROR(VLOOKUP(BD_Detalles[[#This Row],[Clase]],'Resumen Capas'!$A$4:$C$1048576,2,0),"COMPLETAR")</f>
        <v>Punto Interés: Faro</v>
      </c>
      <c r="G124" s="47" t="str">
        <f>+"https://raw.githubusercontent.com/Sud-Austral/DATA_MAPA_PUBLIC_V2/main/AGUAS/Iconos/"&amp;E125&amp;"/1.svg"</f>
        <v>https://raw.githubusercontent.com/Sud-Austral/DATA_MAPA_PUBLIC_V2/main/AGUAS/Iconos/30_puntodeinteres_faro/1.svg</v>
      </c>
      <c r="H124" s="1" t="str">
        <f>+LEFT(BD_Detalles[[#This Row],[Clase]],3)</f>
        <v>179</v>
      </c>
      <c r="I124" s="14" t="str">
        <f>+VLOOKUP(BD_Detalles[[#This Row],[idcapa]],Capas[[idcapa]:[Tipo]],3,0)</f>
        <v>Punto</v>
      </c>
    </row>
    <row r="125" spans="1:9" x14ac:dyDescent="0.3">
      <c r="A125" s="1" t="s">
        <v>1678</v>
      </c>
      <c r="B125" s="32" t="str">
        <f>+IFERROR(VLOOKUP(BD_Detalles[[#This Row],[Clase]],'Resumen Capas'!$A$4:$B$1048576,2,0),"COMPLETAR")</f>
        <v>Punto Interés: Faro - Detalle</v>
      </c>
      <c r="C125" s="32" t="str">
        <f>+IFERROR(IF(RIGHT(BD_Detalles[[#This Row],[Clase]],1)="0","",VLOOKUP(BD_Detalles[[#This Row],[Clase]],'Resumen Capas'!$A$4:$C$1048576,3,0)),"COMPLETAR")</f>
        <v>name</v>
      </c>
      <c r="D125" s="46" t="s">
        <v>26</v>
      </c>
      <c r="E125" s="46" t="s">
        <v>1807</v>
      </c>
      <c r="F125" s="31" t="str">
        <f>+IFERROR(VLOOKUP(BD_Detalles[[#This Row],[Clase]],'Resumen Capas'!$A$4:$C$1048576,2,0),"COMPLETAR")</f>
        <v>Punto Interés: Faro - Detalle</v>
      </c>
      <c r="G125" s="33"/>
      <c r="H125" s="1" t="str">
        <f>+LEFT(BD_Detalles[[#This Row],[Clase]],3)</f>
        <v>179</v>
      </c>
      <c r="I125" s="14" t="str">
        <f>+VLOOKUP(BD_Detalles[[#This Row],[idcapa]],Capas[[idcapa]:[Tipo]],3,0)</f>
        <v>Punto</v>
      </c>
    </row>
    <row r="126" spans="1:9" x14ac:dyDescent="0.3">
      <c r="A126" s="1" t="s">
        <v>1680</v>
      </c>
      <c r="B126" s="32" t="str">
        <f>+IFERROR(VLOOKUP(BD_Detalles[[#This Row],[Clase]],'Resumen Capas'!$A$4:$B$1048576,2,0),"COMPLETAR")</f>
        <v>Turismo: Ruinas</v>
      </c>
      <c r="C126" s="32" t="str">
        <f>+IFERROR(IF(RIGHT(BD_Detalles[[#This Row],[Clase]],1)="0","",VLOOKUP(BD_Detalles[[#This Row],[Clase]],'Resumen Capas'!$A$4:$C$1048576,3,0)),"COMPLETAR")</f>
        <v/>
      </c>
      <c r="D126" s="18" t="s">
        <v>29</v>
      </c>
      <c r="F126" s="31" t="str">
        <f>+IFERROR(VLOOKUP(BD_Detalles[[#This Row],[Clase]],'Resumen Capas'!$A$4:$C$1048576,2,0),"COMPLETAR")</f>
        <v>Turismo: Ruinas</v>
      </c>
      <c r="G126" s="47" t="str">
        <f>+"https://raw.githubusercontent.com/Sud-Austral/DATA_MAPA_PUBLIC_V2/main/AGUAS/Iconos/"&amp;E127&amp;"/1.svg"</f>
        <v>https://raw.githubusercontent.com/Sud-Austral/DATA_MAPA_PUBLIC_V2/main/AGUAS/Iconos/34_turismodestino_ruinas/1.svg</v>
      </c>
      <c r="H126" s="1" t="str">
        <f>+LEFT(BD_Detalles[[#This Row],[Clase]],3)</f>
        <v>183</v>
      </c>
      <c r="I126" s="14" t="str">
        <f>+VLOOKUP(BD_Detalles[[#This Row],[idcapa]],Capas[[idcapa]:[Tipo]],3,0)</f>
        <v>Punto</v>
      </c>
    </row>
    <row r="127" spans="1:9" x14ac:dyDescent="0.3">
      <c r="A127" s="1" t="s">
        <v>1681</v>
      </c>
      <c r="B127" s="32" t="str">
        <f>+IFERROR(VLOOKUP(BD_Detalles[[#This Row],[Clase]],'Resumen Capas'!$A$4:$B$1048576,2,0),"COMPLETAR")</f>
        <v>Turismo: Ruinas - Detalle</v>
      </c>
      <c r="C127" s="32" t="str">
        <f>+IFERROR(IF(RIGHT(BD_Detalles[[#This Row],[Clase]],1)="0","",VLOOKUP(BD_Detalles[[#This Row],[Clase]],'Resumen Capas'!$A$4:$C$1048576,3,0)),"COMPLETAR")</f>
        <v>name</v>
      </c>
      <c r="D127" s="46" t="s">
        <v>26</v>
      </c>
      <c r="E127" s="46" t="s">
        <v>1808</v>
      </c>
      <c r="F127" s="31" t="str">
        <f>+IFERROR(VLOOKUP(BD_Detalles[[#This Row],[Clase]],'Resumen Capas'!$A$4:$C$1048576,2,0),"COMPLETAR")</f>
        <v>Turismo: Ruinas - Detalle</v>
      </c>
      <c r="G127" s="33"/>
      <c r="H127" s="1" t="str">
        <f>+LEFT(BD_Detalles[[#This Row],[Clase]],3)</f>
        <v>183</v>
      </c>
      <c r="I127" s="14" t="str">
        <f>+VLOOKUP(BD_Detalles[[#This Row],[idcapa]],Capas[[idcapa]:[Tipo]],3,0)</f>
        <v>Punto</v>
      </c>
    </row>
    <row r="128" spans="1:9" x14ac:dyDescent="0.3">
      <c r="A128" s="1" t="s">
        <v>1683</v>
      </c>
      <c r="B128" s="32" t="str">
        <f>+IFERROR(VLOOKUP(BD_Detalles[[#This Row],[Clase]],'Resumen Capas'!$A$4:$B$1048576,2,0),"COMPLETAR")</f>
        <v>Turismo: Mirador</v>
      </c>
      <c r="C128" s="32" t="str">
        <f>+IFERROR(IF(RIGHT(BD_Detalles[[#This Row],[Clase]],1)="0","",VLOOKUP(BD_Detalles[[#This Row],[Clase]],'Resumen Capas'!$A$4:$C$1048576,3,0)),"COMPLETAR")</f>
        <v/>
      </c>
      <c r="D128" s="18" t="s">
        <v>29</v>
      </c>
      <c r="F128" s="31" t="str">
        <f>+IFERROR(VLOOKUP(BD_Detalles[[#This Row],[Clase]],'Resumen Capas'!$A$4:$C$1048576,2,0),"COMPLETAR")</f>
        <v>Turismo: Mirador</v>
      </c>
      <c r="G128" s="47" t="str">
        <f>+"https://raw.githubusercontent.com/Sud-Austral/DATA_MAPA_PUBLIC_V2/main/AGUAS/Iconos/"&amp;E129&amp;"/1.svg"</f>
        <v>https://raw.githubusercontent.com/Sud-Austral/DATA_MAPA_PUBLIC_V2/main/AGUAS/Iconos/35_turismodestino_mirador/1.svg</v>
      </c>
      <c r="H128" s="1" t="str">
        <f>+LEFT(BD_Detalles[[#This Row],[Clase]],3)</f>
        <v>184</v>
      </c>
      <c r="I128" s="14" t="str">
        <f>+VLOOKUP(BD_Detalles[[#This Row],[idcapa]],Capas[[idcapa]:[Tipo]],3,0)</f>
        <v>Punto</v>
      </c>
    </row>
    <row r="129" spans="1:9" x14ac:dyDescent="0.3">
      <c r="A129" s="1" t="s">
        <v>1684</v>
      </c>
      <c r="B129" s="32" t="str">
        <f>+IFERROR(VLOOKUP(BD_Detalles[[#This Row],[Clase]],'Resumen Capas'!$A$4:$B$1048576,2,0),"COMPLETAR")</f>
        <v>Turismo: Mirador - Detalle</v>
      </c>
      <c r="C129" s="32" t="str">
        <f>+IFERROR(IF(RIGHT(BD_Detalles[[#This Row],[Clase]],1)="0","",VLOOKUP(BD_Detalles[[#This Row],[Clase]],'Resumen Capas'!$A$4:$C$1048576,3,0)),"COMPLETAR")</f>
        <v>name</v>
      </c>
      <c r="D129" s="46" t="s">
        <v>26</v>
      </c>
      <c r="E129" s="46" t="s">
        <v>1809</v>
      </c>
      <c r="F129" s="31" t="str">
        <f>+IFERROR(VLOOKUP(BD_Detalles[[#This Row],[Clase]],'Resumen Capas'!$A$4:$C$1048576,2,0),"COMPLETAR")</f>
        <v>Turismo: Mirador - Detalle</v>
      </c>
      <c r="G129" s="33"/>
      <c r="H129" s="1" t="str">
        <f>+LEFT(BD_Detalles[[#This Row],[Clase]],3)</f>
        <v>184</v>
      </c>
      <c r="I129" s="14" t="str">
        <f>+VLOOKUP(BD_Detalles[[#This Row],[idcapa]],Capas[[idcapa]:[Tipo]],3,0)</f>
        <v>Punto</v>
      </c>
    </row>
    <row r="130" spans="1:9" x14ac:dyDescent="0.3">
      <c r="A130" s="1" t="s">
        <v>1686</v>
      </c>
      <c r="B130" s="32" t="str">
        <f>+IFERROR(VLOOKUP(BD_Detalles[[#This Row],[Clase]],'Resumen Capas'!$A$4:$B$1048576,2,0),"COMPLETAR")</f>
        <v>Alojamiento: Camping</v>
      </c>
      <c r="C130" s="32" t="str">
        <f>+IFERROR(IF(RIGHT(BD_Detalles[[#This Row],[Clase]],1)="0","",VLOOKUP(BD_Detalles[[#This Row],[Clase]],'Resumen Capas'!$A$4:$C$1048576,3,0)),"COMPLETAR")</f>
        <v/>
      </c>
      <c r="D130" s="18" t="s">
        <v>29</v>
      </c>
      <c r="F130" s="31" t="str">
        <f>+IFERROR(VLOOKUP(BD_Detalles[[#This Row],[Clase]],'Resumen Capas'!$A$4:$C$1048576,2,0),"COMPLETAR")</f>
        <v>Alojamiento: Camping</v>
      </c>
      <c r="G130" s="47" t="str">
        <f>+"https://raw.githubusercontent.com/Sud-Austral/DATA_MAPA_PUBLIC_V2/main/AGUAS/Iconos/"&amp;E131&amp;"/1.svg"</f>
        <v>https://raw.githubusercontent.com/Sud-Austral/DATA_MAPA_PUBLIC_V2/main/AGUAS/Iconos/36_alojamiento_camping/1.svg</v>
      </c>
      <c r="H130" s="1" t="str">
        <f>+LEFT(BD_Detalles[[#This Row],[Clase]],3)</f>
        <v>185</v>
      </c>
      <c r="I130" s="14" t="str">
        <f>+VLOOKUP(BD_Detalles[[#This Row],[idcapa]],Capas[[idcapa]:[Tipo]],3,0)</f>
        <v>Punto</v>
      </c>
    </row>
    <row r="131" spans="1:9" x14ac:dyDescent="0.3">
      <c r="A131" s="1" t="s">
        <v>1687</v>
      </c>
      <c r="B131" s="32" t="str">
        <f>+IFERROR(VLOOKUP(BD_Detalles[[#This Row],[Clase]],'Resumen Capas'!$A$4:$B$1048576,2,0),"COMPLETAR")</f>
        <v>Alojamiento: Camping - Detalle</v>
      </c>
      <c r="C131" s="32" t="str">
        <f>+IFERROR(IF(RIGHT(BD_Detalles[[#This Row],[Clase]],1)="0","",VLOOKUP(BD_Detalles[[#This Row],[Clase]],'Resumen Capas'!$A$4:$C$1048576,3,0)),"COMPLETAR")</f>
        <v>name</v>
      </c>
      <c r="D131" s="46" t="s">
        <v>26</v>
      </c>
      <c r="E131" s="46" t="s">
        <v>1810</v>
      </c>
      <c r="F131" s="31" t="str">
        <f>+IFERROR(VLOOKUP(BD_Detalles[[#This Row],[Clase]],'Resumen Capas'!$A$4:$C$1048576,2,0),"COMPLETAR")</f>
        <v>Alojamiento: Camping - Detalle</v>
      </c>
      <c r="G131" s="33"/>
      <c r="H131" s="1" t="str">
        <f>+LEFT(BD_Detalles[[#This Row],[Clase]],3)</f>
        <v>185</v>
      </c>
      <c r="I131" s="14" t="str">
        <f>+VLOOKUP(BD_Detalles[[#This Row],[idcapa]],Capas[[idcapa]:[Tipo]],3,0)</f>
        <v>Punto</v>
      </c>
    </row>
    <row r="132" spans="1:9" x14ac:dyDescent="0.3">
      <c r="A132" s="1" t="s">
        <v>1689</v>
      </c>
      <c r="B132" s="32" t="str">
        <f>+IFERROR(VLOOKUP(BD_Detalles[[#This Row],[Clase]],'Resumen Capas'!$A$4:$B$1048576,2,0),"COMPLETAR")</f>
        <v>Alojamiento: Refugio</v>
      </c>
      <c r="C132" s="32" t="str">
        <f>+IFERROR(IF(RIGHT(BD_Detalles[[#This Row],[Clase]],1)="0","",VLOOKUP(BD_Detalles[[#This Row],[Clase]],'Resumen Capas'!$A$4:$C$1048576,3,0)),"COMPLETAR")</f>
        <v/>
      </c>
      <c r="D132" s="18" t="s">
        <v>29</v>
      </c>
      <c r="F132" s="31" t="str">
        <f>+IFERROR(VLOOKUP(BD_Detalles[[#This Row],[Clase]],'Resumen Capas'!$A$4:$C$1048576,2,0),"COMPLETAR")</f>
        <v>Alojamiento: Refugio</v>
      </c>
      <c r="G132" s="47" t="str">
        <f>+"https://raw.githubusercontent.com/Sud-Austral/DATA_MAPA_PUBLIC_V2/main/AGUAS/Iconos/"&amp;E133&amp;"/1.svg"</f>
        <v>https://raw.githubusercontent.com/Sud-Austral/DATA_MAPA_PUBLIC_V2/main/AGUAS/Iconos/37_alojamiento_refugio/1.svg</v>
      </c>
      <c r="H132" s="1" t="str">
        <f>+LEFT(BD_Detalles[[#This Row],[Clase]],3)</f>
        <v>186</v>
      </c>
      <c r="I132" s="14" t="str">
        <f>+VLOOKUP(BD_Detalles[[#This Row],[idcapa]],Capas[[idcapa]:[Tipo]],3,0)</f>
        <v>Punto</v>
      </c>
    </row>
    <row r="133" spans="1:9" x14ac:dyDescent="0.3">
      <c r="A133" s="1" t="s">
        <v>1690</v>
      </c>
      <c r="B133" s="32" t="str">
        <f>+IFERROR(VLOOKUP(BD_Detalles[[#This Row],[Clase]],'Resumen Capas'!$A$4:$B$1048576,2,0),"COMPLETAR")</f>
        <v>Alojamiento: Refugio - Detalle</v>
      </c>
      <c r="C133" s="32" t="str">
        <f>+IFERROR(IF(RIGHT(BD_Detalles[[#This Row],[Clase]],1)="0","",VLOOKUP(BD_Detalles[[#This Row],[Clase]],'Resumen Capas'!$A$4:$C$1048576,3,0)),"COMPLETAR")</f>
        <v>name</v>
      </c>
      <c r="D133" s="46" t="s">
        <v>26</v>
      </c>
      <c r="E133" s="46" t="s">
        <v>1811</v>
      </c>
      <c r="F133" s="31" t="str">
        <f>+IFERROR(VLOOKUP(BD_Detalles[[#This Row],[Clase]],'Resumen Capas'!$A$4:$C$1048576,2,0),"COMPLETAR")</f>
        <v>Alojamiento: Refugio - Detalle</v>
      </c>
      <c r="G133" s="33"/>
      <c r="H133" s="1" t="str">
        <f>+LEFT(BD_Detalles[[#This Row],[Clase]],3)</f>
        <v>186</v>
      </c>
      <c r="I133" s="14" t="str">
        <f>+VLOOKUP(BD_Detalles[[#This Row],[idcapa]],Capas[[idcapa]:[Tipo]],3,0)</f>
        <v>Punto</v>
      </c>
    </row>
    <row r="134" spans="1:9" x14ac:dyDescent="0.3">
      <c r="A134" s="1" t="s">
        <v>1692</v>
      </c>
      <c r="B134" s="32" t="str">
        <f>+IFERROR(VLOOKUP(BD_Detalles[[#This Row],[Clase]],'Resumen Capas'!$A$4:$B$1048576,2,0),"COMPLETAR")</f>
        <v>Alojamiento: Choza Alpina</v>
      </c>
      <c r="C134" s="32" t="str">
        <f>+IFERROR(IF(RIGHT(BD_Detalles[[#This Row],[Clase]],1)="0","",VLOOKUP(BD_Detalles[[#This Row],[Clase]],'Resumen Capas'!$A$4:$C$1048576,3,0)),"COMPLETAR")</f>
        <v/>
      </c>
      <c r="D134" s="18" t="s">
        <v>29</v>
      </c>
      <c r="F134" s="31" t="str">
        <f>+IFERROR(VLOOKUP(BD_Detalles[[#This Row],[Clase]],'Resumen Capas'!$A$4:$C$1048576,2,0),"COMPLETAR")</f>
        <v>Alojamiento: Choza Alpina</v>
      </c>
      <c r="G134" s="47" t="str">
        <f>+"https://raw.githubusercontent.com/Sud-Austral/DATA_MAPA_PUBLIC_V2/main/AGUAS/Iconos/"&amp;E135&amp;"/1.svg"</f>
        <v>https://raw.githubusercontent.com/Sud-Austral/DATA_MAPA_PUBLIC_V2/main/AGUAS/Iconos/38_alojamiento_chozaalpina/1.svg</v>
      </c>
      <c r="H134" s="1" t="str">
        <f>+LEFT(BD_Detalles[[#This Row],[Clase]],3)</f>
        <v>187</v>
      </c>
      <c r="I134" s="14" t="str">
        <f>+VLOOKUP(BD_Detalles[[#This Row],[idcapa]],Capas[[idcapa]:[Tipo]],3,0)</f>
        <v>Punto</v>
      </c>
    </row>
    <row r="135" spans="1:9" x14ac:dyDescent="0.3">
      <c r="A135" s="1" t="s">
        <v>1693</v>
      </c>
      <c r="B135" s="32" t="str">
        <f>+IFERROR(VLOOKUP(BD_Detalles[[#This Row],[Clase]],'Resumen Capas'!$A$4:$B$1048576,2,0),"COMPLETAR")</f>
        <v>Alojamiento: Choza Alpina - Detalle</v>
      </c>
      <c r="C135" s="32" t="str">
        <f>+IFERROR(IF(RIGHT(BD_Detalles[[#This Row],[Clase]],1)="0","",VLOOKUP(BD_Detalles[[#This Row],[Clase]],'Resumen Capas'!$A$4:$C$1048576,3,0)),"COMPLETAR")</f>
        <v>name</v>
      </c>
      <c r="D135" s="46" t="s">
        <v>26</v>
      </c>
      <c r="E135" s="46" t="s">
        <v>1812</v>
      </c>
      <c r="F135" s="31" t="str">
        <f>+IFERROR(VLOOKUP(BD_Detalles[[#This Row],[Clase]],'Resumen Capas'!$A$4:$C$1048576,2,0),"COMPLETAR")</f>
        <v>Alojamiento: Choza Alpina - Detalle</v>
      </c>
      <c r="G135" s="33"/>
      <c r="H135" s="1" t="str">
        <f>+LEFT(BD_Detalles[[#This Row],[Clase]],3)</f>
        <v>187</v>
      </c>
      <c r="I135" s="14" t="str">
        <f>+VLOOKUP(BD_Detalles[[#This Row],[idcapa]],Capas[[idcapa]:[Tipo]],3,0)</f>
        <v>Punto</v>
      </c>
    </row>
    <row r="136" spans="1:9" x14ac:dyDescent="0.3">
      <c r="A136" s="1" t="s">
        <v>1694</v>
      </c>
      <c r="B136" s="32" t="str">
        <f>+IFERROR(VLOOKUP(BD_Detalles[[#This Row],[Clase]],'Resumen Capas'!$A$4:$B$1048576,2,0),"COMPLETAR")</f>
        <v>Turismo: Atracción</v>
      </c>
      <c r="C136" s="32" t="str">
        <f>+IFERROR(IF(RIGHT(BD_Detalles[[#This Row],[Clase]],1)="0","",VLOOKUP(BD_Detalles[[#This Row],[Clase]],'Resumen Capas'!$A$4:$C$1048576,3,0)),"COMPLETAR")</f>
        <v/>
      </c>
      <c r="D136" s="18" t="s">
        <v>29</v>
      </c>
      <c r="F136" s="31" t="str">
        <f>+IFERROR(VLOOKUP(BD_Detalles[[#This Row],[Clase]],'Resumen Capas'!$A$4:$C$1048576,2,0),"COMPLETAR")</f>
        <v>Turismo: Atracción</v>
      </c>
      <c r="G136" s="47" t="str">
        <f>+"https://raw.githubusercontent.com/Sud-Austral/DATA_MAPA_PUBLIC_V2/main/AGUAS/Iconos/"&amp;E137&amp;"/1.svg"</f>
        <v>https://raw.githubusercontent.com/Sud-Austral/DATA_MAPA_PUBLIC_V2/main/AGUAS/Iconos/39_turismodestino_atraccion/1.svg</v>
      </c>
      <c r="H136" s="1" t="str">
        <f>+LEFT(BD_Detalles[[#This Row],[Clase]],3)</f>
        <v>188</v>
      </c>
      <c r="I136" s="14" t="str">
        <f>+VLOOKUP(BD_Detalles[[#This Row],[idcapa]],Capas[[idcapa]:[Tipo]],3,0)</f>
        <v>Punto</v>
      </c>
    </row>
    <row r="137" spans="1:9" x14ac:dyDescent="0.3">
      <c r="A137" s="1" t="s">
        <v>1695</v>
      </c>
      <c r="B137" s="32" t="str">
        <f>+IFERROR(VLOOKUP(BD_Detalles[[#This Row],[Clase]],'Resumen Capas'!$A$4:$B$1048576,2,0),"COMPLETAR")</f>
        <v>Turismo: Atracción - Detalle</v>
      </c>
      <c r="C137" s="32" t="str">
        <f>+IFERROR(IF(RIGHT(BD_Detalles[[#This Row],[Clase]],1)="0","",VLOOKUP(BD_Detalles[[#This Row],[Clase]],'Resumen Capas'!$A$4:$C$1048576,3,0)),"COMPLETAR")</f>
        <v>name</v>
      </c>
      <c r="D137" s="46" t="s">
        <v>26</v>
      </c>
      <c r="E137" s="46" t="s">
        <v>1813</v>
      </c>
      <c r="F137" s="31" t="str">
        <f>+IFERROR(VLOOKUP(BD_Detalles[[#This Row],[Clase]],'Resumen Capas'!$A$4:$C$1048576,2,0),"COMPLETAR")</f>
        <v>Turismo: Atracción - Detalle</v>
      </c>
      <c r="G137" s="33"/>
      <c r="H137" s="1" t="str">
        <f>+LEFT(BD_Detalles[[#This Row],[Clase]],3)</f>
        <v>188</v>
      </c>
      <c r="I137" s="14" t="str">
        <f>+VLOOKUP(BD_Detalles[[#This Row],[idcapa]],Capas[[idcapa]:[Tipo]],3,0)</f>
        <v>Punto</v>
      </c>
    </row>
    <row r="138" spans="1:9" x14ac:dyDescent="0.3">
      <c r="A138" s="1" t="s">
        <v>1697</v>
      </c>
      <c r="B138" s="32" t="str">
        <f>+IFERROR(VLOOKUP(BD_Detalles[[#This Row],[Clase]],'Resumen Capas'!$A$4:$B$1048576,2,0),"COMPLETAR")</f>
        <v>Turismo: Información</v>
      </c>
      <c r="C138" s="32" t="str">
        <f>+IFERROR(IF(RIGHT(BD_Detalles[[#This Row],[Clase]],1)="0","",VLOOKUP(BD_Detalles[[#This Row],[Clase]],'Resumen Capas'!$A$4:$C$1048576,3,0)),"COMPLETAR")</f>
        <v/>
      </c>
      <c r="D138" s="18" t="s">
        <v>29</v>
      </c>
      <c r="F138" s="31" t="str">
        <f>+IFERROR(VLOOKUP(BD_Detalles[[#This Row],[Clase]],'Resumen Capas'!$A$4:$C$1048576,2,0),"COMPLETAR")</f>
        <v>Turismo: Información</v>
      </c>
      <c r="G138" s="47" t="str">
        <f>+"https://raw.githubusercontent.com/Sud-Austral/DATA_MAPA_PUBLIC_V2/main/AGUAS/Iconos/"&amp;E139&amp;"/1.svg"</f>
        <v>https://raw.githubusercontent.com/Sud-Austral/DATA_MAPA_PUBLIC_V2/main/AGUAS/Iconos/40_turismoinformacion/1.svg</v>
      </c>
      <c r="H138" s="1" t="str">
        <f>+LEFT(BD_Detalles[[#This Row],[Clase]],3)</f>
        <v>189</v>
      </c>
      <c r="I138" s="14" t="str">
        <f>+VLOOKUP(BD_Detalles[[#This Row],[idcapa]],Capas[[idcapa]:[Tipo]],3,0)</f>
        <v>Punto</v>
      </c>
    </row>
    <row r="139" spans="1:9" x14ac:dyDescent="0.3">
      <c r="A139" s="1" t="s">
        <v>1698</v>
      </c>
      <c r="B139" s="32" t="str">
        <f>+IFERROR(VLOOKUP(BD_Detalles[[#This Row],[Clase]],'Resumen Capas'!$A$4:$B$1048576,2,0),"COMPLETAR")</f>
        <v>Turismo: Información - Detalle</v>
      </c>
      <c r="C139" s="32" t="str">
        <f>+IFERROR(IF(RIGHT(BD_Detalles[[#This Row],[Clase]],1)="0","",VLOOKUP(BD_Detalles[[#This Row],[Clase]],'Resumen Capas'!$A$4:$C$1048576,3,0)),"COMPLETAR")</f>
        <v>name</v>
      </c>
      <c r="D139" s="46" t="s">
        <v>26</v>
      </c>
      <c r="E139" s="46" t="s">
        <v>1814</v>
      </c>
      <c r="F139" s="31" t="str">
        <f>+IFERROR(VLOOKUP(BD_Detalles[[#This Row],[Clase]],'Resumen Capas'!$A$4:$C$1048576,2,0),"COMPLETAR")</f>
        <v>Turismo: Información - Detalle</v>
      </c>
      <c r="G139" s="33"/>
      <c r="H139" s="1" t="str">
        <f>+LEFT(BD_Detalles[[#This Row],[Clase]],3)</f>
        <v>189</v>
      </c>
      <c r="I139" s="14" t="str">
        <f>+VLOOKUP(BD_Detalles[[#This Row],[idcapa]],Capas[[idcapa]:[Tipo]],3,0)</f>
        <v>Punto</v>
      </c>
    </row>
    <row r="140" spans="1:9" x14ac:dyDescent="0.3">
      <c r="A140" s="1" t="s">
        <v>1700</v>
      </c>
      <c r="B140" s="32" t="str">
        <f>+IFERROR(VLOOKUP(BD_Detalles[[#This Row],[Clase]],'Resumen Capas'!$A$4:$B$1048576,2,0),"COMPLETAR")</f>
        <v>Turismo: Sitio Picnic</v>
      </c>
      <c r="C140" s="32" t="str">
        <f>+IFERROR(IF(RIGHT(BD_Detalles[[#This Row],[Clase]],1)="0","",VLOOKUP(BD_Detalles[[#This Row],[Clase]],'Resumen Capas'!$A$4:$C$1048576,3,0)),"COMPLETAR")</f>
        <v/>
      </c>
      <c r="D140" s="18" t="s">
        <v>29</v>
      </c>
      <c r="F140" s="31" t="str">
        <f>+IFERROR(VLOOKUP(BD_Detalles[[#This Row],[Clase]],'Resumen Capas'!$A$4:$C$1048576,2,0),"COMPLETAR")</f>
        <v>Turismo: Sitio Picnic</v>
      </c>
      <c r="G140" s="47" t="str">
        <f>+"https://raw.githubusercontent.com/Sud-Austral/DATA_MAPA_PUBLIC_V2/main/AGUAS/Iconos/"&amp;E141&amp;"/1.svg"</f>
        <v>https://raw.githubusercontent.com/Sud-Austral/DATA_MAPA_PUBLIC_V2/main/AGUAS/Iconos/42_turismodestino_sitiopicnic/1.svg</v>
      </c>
      <c r="H140" s="1" t="str">
        <f>+LEFT(BD_Detalles[[#This Row],[Clase]],3)</f>
        <v>191</v>
      </c>
      <c r="I140" s="14" t="str">
        <f>+VLOOKUP(BD_Detalles[[#This Row],[idcapa]],Capas[[idcapa]:[Tipo]],3,0)</f>
        <v>Punto</v>
      </c>
    </row>
    <row r="141" spans="1:9" x14ac:dyDescent="0.3">
      <c r="A141" s="1" t="s">
        <v>1701</v>
      </c>
      <c r="B141" s="32" t="str">
        <f>+IFERROR(VLOOKUP(BD_Detalles[[#This Row],[Clase]],'Resumen Capas'!$A$4:$B$1048576,2,0),"COMPLETAR")</f>
        <v>Turismo: Sitio Picnic - Detalle</v>
      </c>
      <c r="C141" s="32" t="str">
        <f>+IFERROR(IF(RIGHT(BD_Detalles[[#This Row],[Clase]],1)="0","",VLOOKUP(BD_Detalles[[#This Row],[Clase]],'Resumen Capas'!$A$4:$C$1048576,3,0)),"COMPLETAR")</f>
        <v>name</v>
      </c>
      <c r="D141" s="46" t="s">
        <v>26</v>
      </c>
      <c r="E141" s="46" t="s">
        <v>1815</v>
      </c>
      <c r="F141" s="31" t="str">
        <f>+IFERROR(VLOOKUP(BD_Detalles[[#This Row],[Clase]],'Resumen Capas'!$A$4:$C$1048576,2,0),"COMPLETAR")</f>
        <v>Turismo: Sitio Picnic - Detalle</v>
      </c>
      <c r="G141" s="33"/>
      <c r="H141" s="1" t="str">
        <f>+LEFT(BD_Detalles[[#This Row],[Clase]],3)</f>
        <v>191</v>
      </c>
      <c r="I141" s="14" t="str">
        <f>+VLOOKUP(BD_Detalles[[#This Row],[idcapa]],Capas[[idcapa]:[Tipo]],3,0)</f>
        <v>Punto</v>
      </c>
    </row>
    <row r="142" spans="1:9" x14ac:dyDescent="0.3">
      <c r="A142" s="1" t="s">
        <v>1703</v>
      </c>
      <c r="B142" s="32" t="str">
        <f>+IFERROR(VLOOKUP(BD_Detalles[[#This Row],[Clase]],'Resumen Capas'!$A$4:$B$1048576,2,0),"COMPLETAR")</f>
        <v>Alojamiento: Albergue</v>
      </c>
      <c r="C142" s="32" t="str">
        <f>+IFERROR(IF(RIGHT(BD_Detalles[[#This Row],[Clase]],1)="0","",VLOOKUP(BD_Detalles[[#This Row],[Clase]],'Resumen Capas'!$A$4:$C$1048576,3,0)),"COMPLETAR")</f>
        <v/>
      </c>
      <c r="D142" s="18" t="s">
        <v>29</v>
      </c>
      <c r="F142" s="31" t="str">
        <f>+IFERROR(VLOOKUP(BD_Detalles[[#This Row],[Clase]],'Resumen Capas'!$A$4:$C$1048576,2,0),"COMPLETAR")</f>
        <v>Alojamiento: Albergue</v>
      </c>
      <c r="G142" s="47" t="str">
        <f>+"https://raw.githubusercontent.com/Sud-Austral/DATA_MAPA_PUBLIC_V2/main/AGUAS/Iconos/"&amp;E143&amp;"/1.svg"</f>
        <v>https://raw.githubusercontent.com/Sud-Austral/DATA_MAPA_PUBLIC_V2/main/AGUAS/Iconos/44_alojamiento_albergue/1.svg</v>
      </c>
      <c r="H142" s="1" t="str">
        <f>+LEFT(BD_Detalles[[#This Row],[Clase]],3)</f>
        <v>193</v>
      </c>
      <c r="I142" s="14" t="str">
        <f>+VLOOKUP(BD_Detalles[[#This Row],[idcapa]],Capas[[idcapa]:[Tipo]],3,0)</f>
        <v>Punto</v>
      </c>
    </row>
    <row r="143" spans="1:9" x14ac:dyDescent="0.3">
      <c r="A143" s="1" t="s">
        <v>1704</v>
      </c>
      <c r="B143" s="32" t="str">
        <f>+IFERROR(VLOOKUP(BD_Detalles[[#This Row],[Clase]],'Resumen Capas'!$A$4:$B$1048576,2,0),"COMPLETAR")</f>
        <v>Alojamiento: Albergue - Detalle</v>
      </c>
      <c r="C143" s="32" t="str">
        <f>+IFERROR(IF(RIGHT(BD_Detalles[[#This Row],[Clase]],1)="0","",VLOOKUP(BD_Detalles[[#This Row],[Clase]],'Resumen Capas'!$A$4:$C$1048576,3,0)),"COMPLETAR")</f>
        <v>name</v>
      </c>
      <c r="D143" s="46" t="s">
        <v>26</v>
      </c>
      <c r="E143" s="46" t="s">
        <v>1816</v>
      </c>
      <c r="F143" s="31" t="str">
        <f>+IFERROR(VLOOKUP(BD_Detalles[[#This Row],[Clase]],'Resumen Capas'!$A$4:$C$1048576,2,0),"COMPLETAR")</f>
        <v>Alojamiento: Albergue - Detalle</v>
      </c>
      <c r="G143" s="33"/>
      <c r="H143" s="1" t="str">
        <f>+LEFT(BD_Detalles[[#This Row],[Clase]],3)</f>
        <v>193</v>
      </c>
      <c r="I143" s="14" t="str">
        <f>+VLOOKUP(BD_Detalles[[#This Row],[idcapa]],Capas[[idcapa]:[Tipo]],3,0)</f>
        <v>Punto</v>
      </c>
    </row>
    <row r="144" spans="1:9" x14ac:dyDescent="0.3">
      <c r="A144" s="1" t="s">
        <v>1705</v>
      </c>
      <c r="B144" s="32" t="str">
        <f>+IFERROR(VLOOKUP(BD_Detalles[[#This Row],[Clase]],'Resumen Capas'!$A$4:$B$1048576,2,0),"COMPLETAR")</f>
        <v>Abastecimiento: Bar</v>
      </c>
      <c r="C144" s="32" t="str">
        <f>+IFERROR(IF(RIGHT(BD_Detalles[[#This Row],[Clase]],1)="0","",VLOOKUP(BD_Detalles[[#This Row],[Clase]],'Resumen Capas'!$A$4:$C$1048576,3,0)),"COMPLETAR")</f>
        <v/>
      </c>
      <c r="D144" s="18" t="s">
        <v>29</v>
      </c>
      <c r="F144" s="31" t="str">
        <f>+IFERROR(VLOOKUP(BD_Detalles[[#This Row],[Clase]],'Resumen Capas'!$A$4:$C$1048576,2,0),"COMPLETAR")</f>
        <v>Abastecimiento: Bar</v>
      </c>
      <c r="G144" s="16" t="s">
        <v>1817</v>
      </c>
      <c r="H144" s="1" t="str">
        <f>+LEFT(BD_Detalles[[#This Row],[Clase]],3)</f>
        <v>195</v>
      </c>
      <c r="I144" s="14" t="str">
        <f>+VLOOKUP(BD_Detalles[[#This Row],[idcapa]],Capas[[idcapa]:[Tipo]],3,0)</f>
        <v>Punto</v>
      </c>
    </row>
    <row r="145" spans="1:9" x14ac:dyDescent="0.3">
      <c r="A145" s="1" t="s">
        <v>1706</v>
      </c>
      <c r="B145" s="32" t="str">
        <f>+IFERROR(VLOOKUP(BD_Detalles[[#This Row],[Clase]],'Resumen Capas'!$A$4:$B$1048576,2,0),"COMPLETAR")</f>
        <v>Abastecimiento: Bar - Detalle</v>
      </c>
      <c r="C145" s="32" t="str">
        <f>+IFERROR(IF(RIGHT(BD_Detalles[[#This Row],[Clase]],1)="0","",VLOOKUP(BD_Detalles[[#This Row],[Clase]],'Resumen Capas'!$A$4:$C$1048576,3,0)),"COMPLETAR")</f>
        <v>name</v>
      </c>
      <c r="D145" s="46" t="s">
        <v>26</v>
      </c>
      <c r="E145" s="46" t="s">
        <v>1818</v>
      </c>
      <c r="F145" s="31" t="str">
        <f>+IFERROR(VLOOKUP(BD_Detalles[[#This Row],[Clase]],'Resumen Capas'!$A$4:$C$1048576,2,0),"COMPLETAR")</f>
        <v>Abastecimiento: Bar - Detalle</v>
      </c>
      <c r="G145" s="33"/>
      <c r="H145" s="1" t="str">
        <f>+LEFT(BD_Detalles[[#This Row],[Clase]],3)</f>
        <v>195</v>
      </c>
      <c r="I145" s="14" t="str">
        <f>+VLOOKUP(BD_Detalles[[#This Row],[idcapa]],Capas[[idcapa]:[Tipo]],3,0)</f>
        <v>Punto</v>
      </c>
    </row>
    <row r="146" spans="1:9" x14ac:dyDescent="0.3">
      <c r="A146" s="1" t="s">
        <v>1707</v>
      </c>
      <c r="B146" s="32" t="str">
        <f>+IFERROR(VLOOKUP(BD_Detalles[[#This Row],[Clase]],'Resumen Capas'!$A$4:$B$1048576,2,0),"COMPLETAR")</f>
        <v>Abastecimiento: Restaurant</v>
      </c>
      <c r="C146" s="32" t="str">
        <f>+IFERROR(IF(RIGHT(BD_Detalles[[#This Row],[Clase]],1)="0","",VLOOKUP(BD_Detalles[[#This Row],[Clase]],'Resumen Capas'!$A$4:$C$1048576,3,0)),"COMPLETAR")</f>
        <v/>
      </c>
      <c r="D146" s="18" t="s">
        <v>29</v>
      </c>
      <c r="F146" s="31" t="str">
        <f>+IFERROR(VLOOKUP(BD_Detalles[[#This Row],[Clase]],'Resumen Capas'!$A$4:$C$1048576,2,0),"COMPLETAR")</f>
        <v>Abastecimiento: Restaurant</v>
      </c>
      <c r="G146" s="16" t="s">
        <v>1819</v>
      </c>
      <c r="H146" s="1" t="str">
        <f>+LEFT(BD_Detalles[[#This Row],[Clase]],3)</f>
        <v>196</v>
      </c>
      <c r="I146" s="14" t="str">
        <f>+VLOOKUP(BD_Detalles[[#This Row],[idcapa]],Capas[[idcapa]:[Tipo]],3,0)</f>
        <v>Punto</v>
      </c>
    </row>
    <row r="147" spans="1:9" x14ac:dyDescent="0.3">
      <c r="A147" s="1" t="s">
        <v>1708</v>
      </c>
      <c r="B147" s="32" t="str">
        <f>+IFERROR(VLOOKUP(BD_Detalles[[#This Row],[Clase]],'Resumen Capas'!$A$4:$B$1048576,2,0),"COMPLETAR")</f>
        <v>Abastecimiento: Restaurant - Detalle</v>
      </c>
      <c r="C147" s="32" t="str">
        <f>+IFERROR(IF(RIGHT(BD_Detalles[[#This Row],[Clase]],1)="0","",VLOOKUP(BD_Detalles[[#This Row],[Clase]],'Resumen Capas'!$A$4:$C$1048576,3,0)),"COMPLETAR")</f>
        <v>name</v>
      </c>
      <c r="D147" s="46" t="s">
        <v>26</v>
      </c>
      <c r="E147" s="46" t="s">
        <v>1820</v>
      </c>
      <c r="F147" s="31" t="str">
        <f>+IFERROR(VLOOKUP(BD_Detalles[[#This Row],[Clase]],'Resumen Capas'!$A$4:$C$1048576,2,0),"COMPLETAR")</f>
        <v>Abastecimiento: Restaurant - Detalle</v>
      </c>
      <c r="G147" s="33"/>
      <c r="H147" s="1" t="str">
        <f>+LEFT(BD_Detalles[[#This Row],[Clase]],3)</f>
        <v>196</v>
      </c>
      <c r="I147" s="14" t="str">
        <f>+VLOOKUP(BD_Detalles[[#This Row],[idcapa]],Capas[[idcapa]:[Tipo]],3,0)</f>
        <v>Punto</v>
      </c>
    </row>
    <row r="148" spans="1:9" x14ac:dyDescent="0.3">
      <c r="A148" s="1" t="s">
        <v>1710</v>
      </c>
      <c r="B148" s="32" t="str">
        <f>+IFERROR(VLOOKUP(BD_Detalles[[#This Row],[Clase]],'Resumen Capas'!$A$4:$B$1048576,2,0),"COMPLETAR")</f>
        <v>Turismo: Museo</v>
      </c>
      <c r="C148" s="32" t="str">
        <f>+IFERROR(IF(RIGHT(BD_Detalles[[#This Row],[Clase]],1)="0","",VLOOKUP(BD_Detalles[[#This Row],[Clase]],'Resumen Capas'!$A$4:$C$1048576,3,0)),"COMPLETAR")</f>
        <v/>
      </c>
      <c r="D148" s="18" t="s">
        <v>29</v>
      </c>
      <c r="F148" s="31" t="str">
        <f>+IFERROR(VLOOKUP(BD_Detalles[[#This Row],[Clase]],'Resumen Capas'!$A$4:$C$1048576,2,0),"COMPLETAR")</f>
        <v>Turismo: Museo</v>
      </c>
      <c r="G148" s="47" t="str">
        <f>+"https://raw.githubusercontent.com/Sud-Austral/DATA_MAPA_PUBLIC_V2/main/AGUAS/Iconos/"&amp;E149&amp;"/1.svg"</f>
        <v>https://raw.githubusercontent.com/Sud-Austral/DATA_MAPA_PUBLIC_V2/main/AGUAS/Iconos/49_turismodestino_museo/1.svg</v>
      </c>
      <c r="H148" s="1" t="str">
        <f>+LEFT(BD_Detalles[[#This Row],[Clase]],3)</f>
        <v>198</v>
      </c>
      <c r="I148" s="14" t="str">
        <f>+VLOOKUP(BD_Detalles[[#This Row],[idcapa]],Capas[[idcapa]:[Tipo]],3,0)</f>
        <v>Punto</v>
      </c>
    </row>
    <row r="149" spans="1:9" x14ac:dyDescent="0.3">
      <c r="A149" s="1" t="s">
        <v>1711</v>
      </c>
      <c r="B149" s="32" t="str">
        <f>+IFERROR(VLOOKUP(BD_Detalles[[#This Row],[Clase]],'Resumen Capas'!$A$4:$B$1048576,2,0),"COMPLETAR")</f>
        <v>Turismo: Museo - Detalle</v>
      </c>
      <c r="C149" s="32" t="str">
        <f>+IFERROR(IF(RIGHT(BD_Detalles[[#This Row],[Clase]],1)="0","",VLOOKUP(BD_Detalles[[#This Row],[Clase]],'Resumen Capas'!$A$4:$C$1048576,3,0)),"COMPLETAR")</f>
        <v>name</v>
      </c>
      <c r="D149" s="46" t="s">
        <v>26</v>
      </c>
      <c r="E149" s="46" t="s">
        <v>1821</v>
      </c>
      <c r="F149" s="31" t="str">
        <f>+IFERROR(VLOOKUP(BD_Detalles[[#This Row],[Clase]],'Resumen Capas'!$A$4:$C$1048576,2,0),"COMPLETAR")</f>
        <v>Turismo: Museo - Detalle</v>
      </c>
      <c r="G149" s="33"/>
      <c r="H149" s="1" t="str">
        <f>+LEFT(BD_Detalles[[#This Row],[Clase]],3)</f>
        <v>198</v>
      </c>
      <c r="I149" s="14" t="str">
        <f>+VLOOKUP(BD_Detalles[[#This Row],[idcapa]],Capas[[idcapa]:[Tipo]],3,0)</f>
        <v>Punto</v>
      </c>
    </row>
    <row r="150" spans="1:9" x14ac:dyDescent="0.3">
      <c r="A150" s="1" t="s">
        <v>1713</v>
      </c>
      <c r="B150" s="32" t="str">
        <f>+IFERROR(VLOOKUP(BD_Detalles[[#This Row],[Clase]],'Resumen Capas'!$A$4:$B$1048576,2,0),"COMPLETAR")</f>
        <v>Abastecimiento: Cafetería</v>
      </c>
      <c r="C150" s="32" t="str">
        <f>+IFERROR(IF(RIGHT(BD_Detalles[[#This Row],[Clase]],1)="0","",VLOOKUP(BD_Detalles[[#This Row],[Clase]],'Resumen Capas'!$A$4:$C$1048576,3,0)),"COMPLETAR")</f>
        <v/>
      </c>
      <c r="D150" s="18" t="s">
        <v>29</v>
      </c>
      <c r="F150" s="31" t="str">
        <f>+IFERROR(VLOOKUP(BD_Detalles[[#This Row],[Clase]],'Resumen Capas'!$A$4:$C$1048576,2,0),"COMPLETAR")</f>
        <v>Abastecimiento: Cafetería</v>
      </c>
      <c r="G150" s="47" t="str">
        <f>+"https://raw.githubusercontent.com/Sud-Austral/DATA_MAPA_PUBLIC_V2/main/AGUAS/Iconos/"&amp;E151&amp;"/1.svg"</f>
        <v>https://raw.githubusercontent.com/Sud-Austral/DATA_MAPA_PUBLIC_V2/main/AGUAS/Iconos/52_abastecimiento_cafeteria/1.svg</v>
      </c>
      <c r="H150" s="1" t="str">
        <f>+LEFT(BD_Detalles[[#This Row],[Clase]],3)</f>
        <v>201</v>
      </c>
      <c r="I150" s="14" t="str">
        <f>+VLOOKUP(BD_Detalles[[#This Row],[idcapa]],Capas[[idcapa]:[Tipo]],3,0)</f>
        <v>Punto</v>
      </c>
    </row>
    <row r="151" spans="1:9" x14ac:dyDescent="0.3">
      <c r="A151" s="1" t="s">
        <v>1714</v>
      </c>
      <c r="B151" s="32" t="str">
        <f>+IFERROR(VLOOKUP(BD_Detalles[[#This Row],[Clase]],'Resumen Capas'!$A$4:$B$1048576,2,0),"COMPLETAR")</f>
        <v>Abastecimiento: Cafetería - Detalle</v>
      </c>
      <c r="C151" s="32" t="str">
        <f>+IFERROR(IF(RIGHT(BD_Detalles[[#This Row],[Clase]],1)="0","",VLOOKUP(BD_Detalles[[#This Row],[Clase]],'Resumen Capas'!$A$4:$C$1048576,3,0)),"COMPLETAR")</f>
        <v>name</v>
      </c>
      <c r="D151" s="46" t="s">
        <v>26</v>
      </c>
      <c r="E151" s="46" t="s">
        <v>1822</v>
      </c>
      <c r="F151" s="31" t="str">
        <f>+IFERROR(VLOOKUP(BD_Detalles[[#This Row],[Clase]],'Resumen Capas'!$A$4:$C$1048576,2,0),"COMPLETAR")</f>
        <v>Abastecimiento: Cafetería - Detalle</v>
      </c>
      <c r="G151" s="33"/>
      <c r="H151" s="1" t="str">
        <f>+LEFT(BD_Detalles[[#This Row],[Clase]],3)</f>
        <v>201</v>
      </c>
      <c r="I151" s="14" t="str">
        <f>+VLOOKUP(BD_Detalles[[#This Row],[idcapa]],Capas[[idcapa]:[Tipo]],3,0)</f>
        <v>Punto</v>
      </c>
    </row>
    <row r="152" spans="1:9" x14ac:dyDescent="0.3">
      <c r="A152" s="1" t="s">
        <v>1716</v>
      </c>
      <c r="B152" s="32" t="str">
        <f>+IFERROR(VLOOKUP(BD_Detalles[[#This Row],[Clase]],'Resumen Capas'!$A$4:$B$1048576,2,0),"COMPLETAR")</f>
        <v>Alojamiento: Casa Invitados</v>
      </c>
      <c r="C152" s="32" t="str">
        <f>+IFERROR(IF(RIGHT(BD_Detalles[[#This Row],[Clase]],1)="0","",VLOOKUP(BD_Detalles[[#This Row],[Clase]],'Resumen Capas'!$A$4:$C$1048576,3,0)),"COMPLETAR")</f>
        <v/>
      </c>
      <c r="D152" s="18" t="s">
        <v>29</v>
      </c>
      <c r="F152" s="31" t="str">
        <f>+IFERROR(VLOOKUP(BD_Detalles[[#This Row],[Clase]],'Resumen Capas'!$A$4:$C$1048576,2,0),"COMPLETAR")</f>
        <v>Alojamiento: Casa Invitados</v>
      </c>
      <c r="G152" s="47" t="str">
        <f>+"https://raw.githubusercontent.com/Sud-Austral/DATA_MAPA_PUBLIC_V2/main/AGUAS/Iconos/"&amp;E153&amp;"/1.svg"</f>
        <v>https://raw.githubusercontent.com/Sud-Austral/DATA_MAPA_PUBLIC_V2/main/AGUAS/Iconos/55_alojamiento_casainvitados/1.svg</v>
      </c>
      <c r="H152" s="1" t="str">
        <f>+LEFT(BD_Detalles[[#This Row],[Clase]],3)</f>
        <v>204</v>
      </c>
      <c r="I152" s="14" t="str">
        <f>+VLOOKUP(BD_Detalles[[#This Row],[idcapa]],Capas[[idcapa]:[Tipo]],3,0)</f>
        <v>Punto</v>
      </c>
    </row>
    <row r="153" spans="1:9" x14ac:dyDescent="0.3">
      <c r="A153" s="1" t="s">
        <v>1717</v>
      </c>
      <c r="B153" s="32" t="str">
        <f>+IFERROR(VLOOKUP(BD_Detalles[[#This Row],[Clase]],'Resumen Capas'!$A$4:$B$1048576,2,0),"COMPLETAR")</f>
        <v>Alojamiento: Casa Invitados - Detalle</v>
      </c>
      <c r="C153" s="32" t="str">
        <f>+IFERROR(IF(RIGHT(BD_Detalles[[#This Row],[Clase]],1)="0","",VLOOKUP(BD_Detalles[[#This Row],[Clase]],'Resumen Capas'!$A$4:$C$1048576,3,0)),"COMPLETAR")</f>
        <v>name</v>
      </c>
      <c r="D153" s="46" t="s">
        <v>26</v>
      </c>
      <c r="E153" s="46" t="s">
        <v>1823</v>
      </c>
      <c r="F153" s="31" t="str">
        <f>+IFERROR(VLOOKUP(BD_Detalles[[#This Row],[Clase]],'Resumen Capas'!$A$4:$C$1048576,2,0),"COMPLETAR")</f>
        <v>Alojamiento: Casa Invitados - Detalle</v>
      </c>
      <c r="G153" s="33"/>
      <c r="H153" s="1" t="str">
        <f>+LEFT(BD_Detalles[[#This Row],[Clase]],3)</f>
        <v>204</v>
      </c>
      <c r="I153" s="14" t="str">
        <f>+VLOOKUP(BD_Detalles[[#This Row],[idcapa]],Capas[[idcapa]:[Tipo]],3,0)</f>
        <v>Punto</v>
      </c>
    </row>
    <row r="154" spans="1:9" x14ac:dyDescent="0.3">
      <c r="A154" s="1" t="s">
        <v>1719</v>
      </c>
      <c r="B154" s="32" t="str">
        <f>+IFERROR(VLOOKUP(BD_Detalles[[#This Row],[Clase]],'Resumen Capas'!$A$4:$B$1048576,2,0),"COMPLETAR")</f>
        <v>Alojamiento: Hotel</v>
      </c>
      <c r="C154" s="32" t="str">
        <f>+IFERROR(IF(RIGHT(BD_Detalles[[#This Row],[Clase]],1)="0","",VLOOKUP(BD_Detalles[[#This Row],[Clase]],'Resumen Capas'!$A$4:$C$1048576,3,0)),"COMPLETAR")</f>
        <v/>
      </c>
      <c r="D154" s="18" t="s">
        <v>29</v>
      </c>
      <c r="F154" s="31" t="str">
        <f>+IFERROR(VLOOKUP(BD_Detalles[[#This Row],[Clase]],'Resumen Capas'!$A$4:$C$1048576,2,0),"COMPLETAR")</f>
        <v>Alojamiento: Hotel</v>
      </c>
      <c r="G154" s="47" t="str">
        <f>+"https://raw.githubusercontent.com/Sud-Austral/DATA_MAPA_PUBLIC_V2/main/AGUAS/Iconos/"&amp;E155&amp;"/1.svg"</f>
        <v>https://raw.githubusercontent.com/Sud-Austral/DATA_MAPA_PUBLIC_V2/main/AGUAS/Iconos/56_alojamiento_hotel/1.svg</v>
      </c>
      <c r="H154" s="1" t="str">
        <f>+LEFT(BD_Detalles[[#This Row],[Clase]],3)</f>
        <v>205</v>
      </c>
      <c r="I154" s="14" t="str">
        <f>+VLOOKUP(BD_Detalles[[#This Row],[idcapa]],Capas[[idcapa]:[Tipo]],3,0)</f>
        <v>Punto</v>
      </c>
    </row>
    <row r="155" spans="1:9" x14ac:dyDescent="0.3">
      <c r="A155" s="1" t="s">
        <v>1720</v>
      </c>
      <c r="B155" s="32" t="str">
        <f>+IFERROR(VLOOKUP(BD_Detalles[[#This Row],[Clase]],'Resumen Capas'!$A$4:$B$1048576,2,0),"COMPLETAR")</f>
        <v>Alojamiento: Hotel - Detalle</v>
      </c>
      <c r="C155" s="32" t="str">
        <f>+IFERROR(IF(RIGHT(BD_Detalles[[#This Row],[Clase]],1)="0","",VLOOKUP(BD_Detalles[[#This Row],[Clase]],'Resumen Capas'!$A$4:$C$1048576,3,0)),"COMPLETAR")</f>
        <v>name</v>
      </c>
      <c r="D155" s="46" t="s">
        <v>26</v>
      </c>
      <c r="E155" s="46" t="s">
        <v>1824</v>
      </c>
      <c r="F155" s="31" t="str">
        <f>+IFERROR(VLOOKUP(BD_Detalles[[#This Row],[Clase]],'Resumen Capas'!$A$4:$C$1048576,2,0),"COMPLETAR")</f>
        <v>Alojamiento: Hotel - Detalle</v>
      </c>
      <c r="G155" s="33"/>
      <c r="H155" s="1" t="str">
        <f>+LEFT(BD_Detalles[[#This Row],[Clase]],3)</f>
        <v>205</v>
      </c>
      <c r="I155" s="14" t="str">
        <f>+VLOOKUP(BD_Detalles[[#This Row],[idcapa]],Capas[[idcapa]:[Tipo]],3,0)</f>
        <v>Punto</v>
      </c>
    </row>
    <row r="156" spans="1:9" x14ac:dyDescent="0.3">
      <c r="A156" s="1" t="s">
        <v>1721</v>
      </c>
      <c r="B156" s="32" t="str">
        <f>+IFERROR(VLOOKUP(BD_Detalles[[#This Row],[Clase]],'Resumen Capas'!$A$4:$B$1048576,2,0),"COMPLETAR")</f>
        <v>Turismo: Monumento</v>
      </c>
      <c r="C156" s="32" t="str">
        <f>+IFERROR(IF(RIGHT(BD_Detalles[[#This Row],[Clase]],1)="0","",VLOOKUP(BD_Detalles[[#This Row],[Clase]],'Resumen Capas'!$A$4:$C$1048576,3,0)),"COMPLETAR")</f>
        <v/>
      </c>
      <c r="D156" s="18" t="s">
        <v>29</v>
      </c>
      <c r="F156" s="31" t="str">
        <f>+IFERROR(VLOOKUP(BD_Detalles[[#This Row],[Clase]],'Resumen Capas'!$A$4:$C$1048576,2,0),"COMPLETAR")</f>
        <v>Turismo: Monumento</v>
      </c>
      <c r="G156" s="47" t="str">
        <f>+"https://raw.githubusercontent.com/Sud-Austral/DATA_MAPA_PUBLIC_V2/main/AGUAS/Iconos/"&amp;E157&amp;"/1.svg"</f>
        <v>https://raw.githubusercontent.com/Sud-Austral/DATA_MAPA_PUBLIC_V2/main/AGUAS/Iconos/62_turismodestino_monumento/1.svg</v>
      </c>
      <c r="H156" s="1" t="str">
        <f>+LEFT(BD_Detalles[[#This Row],[Clase]],3)</f>
        <v>211</v>
      </c>
      <c r="I156" s="14" t="str">
        <f>+VLOOKUP(BD_Detalles[[#This Row],[idcapa]],Capas[[idcapa]:[Tipo]],3,0)</f>
        <v>Punto</v>
      </c>
    </row>
    <row r="157" spans="1:9" x14ac:dyDescent="0.3">
      <c r="A157" s="1" t="s">
        <v>1722</v>
      </c>
      <c r="B157" s="32" t="str">
        <f>+IFERROR(VLOOKUP(BD_Detalles[[#This Row],[Clase]],'Resumen Capas'!$A$4:$B$1048576,2,0),"COMPLETAR")</f>
        <v>Turismo: Monumento - Detalle</v>
      </c>
      <c r="C157" s="32" t="str">
        <f>+IFERROR(IF(RIGHT(BD_Detalles[[#This Row],[Clase]],1)="0","",VLOOKUP(BD_Detalles[[#This Row],[Clase]],'Resumen Capas'!$A$4:$C$1048576,3,0)),"COMPLETAR")</f>
        <v>name</v>
      </c>
      <c r="D157" s="46" t="s">
        <v>26</v>
      </c>
      <c r="E157" s="46" t="s">
        <v>1825</v>
      </c>
      <c r="F157" s="31" t="str">
        <f>+IFERROR(VLOOKUP(BD_Detalles[[#This Row],[Clase]],'Resumen Capas'!$A$4:$C$1048576,2,0),"COMPLETAR")</f>
        <v>Turismo: Monumento - Detalle</v>
      </c>
      <c r="G157" s="33"/>
      <c r="H157" s="1" t="str">
        <f>+LEFT(BD_Detalles[[#This Row],[Clase]],3)</f>
        <v>211</v>
      </c>
      <c r="I157" s="14" t="str">
        <f>+VLOOKUP(BD_Detalles[[#This Row],[idcapa]],Capas[[idcapa]:[Tipo]],3,0)</f>
        <v>Punto</v>
      </c>
    </row>
    <row r="158" spans="1:9" x14ac:dyDescent="0.3">
      <c r="A158" s="1" t="s">
        <v>1724</v>
      </c>
      <c r="B158" s="32" t="str">
        <f>+IFERROR(VLOOKUP(BD_Detalles[[#This Row],[Clase]],'Resumen Capas'!$A$4:$B$1048576,2,0),"COMPLETAR")</f>
        <v>Turismo: Arqueológico</v>
      </c>
      <c r="C158" s="32" t="str">
        <f>+IFERROR(IF(RIGHT(BD_Detalles[[#This Row],[Clase]],1)="0","",VLOOKUP(BD_Detalles[[#This Row],[Clase]],'Resumen Capas'!$A$4:$C$1048576,3,0)),"COMPLETAR")</f>
        <v/>
      </c>
      <c r="D158" s="18" t="s">
        <v>29</v>
      </c>
      <c r="F158" s="31" t="str">
        <f>+IFERROR(VLOOKUP(BD_Detalles[[#This Row],[Clase]],'Resumen Capas'!$A$4:$C$1048576,2,0),"COMPLETAR")</f>
        <v>Turismo: Arqueológico</v>
      </c>
      <c r="G158" s="16" t="s">
        <v>1826</v>
      </c>
      <c r="H158" s="1" t="str">
        <f>+LEFT(BD_Detalles[[#This Row],[Clase]],3)</f>
        <v>213</v>
      </c>
      <c r="I158" s="14" t="str">
        <f>+VLOOKUP(BD_Detalles[[#This Row],[idcapa]],Capas[[idcapa]:[Tipo]],3,0)</f>
        <v>Punto</v>
      </c>
    </row>
    <row r="159" spans="1:9" x14ac:dyDescent="0.3">
      <c r="A159" s="1" t="s">
        <v>1725</v>
      </c>
      <c r="B159" s="32" t="str">
        <f>+IFERROR(VLOOKUP(BD_Detalles[[#This Row],[Clase]],'Resumen Capas'!$A$4:$B$1048576,2,0),"COMPLETAR")</f>
        <v>Turismo: Arqueológico - Detalle</v>
      </c>
      <c r="C159" s="32" t="str">
        <f>+IFERROR(IF(RIGHT(BD_Detalles[[#This Row],[Clase]],1)="0","",VLOOKUP(BD_Detalles[[#This Row],[Clase]],'Resumen Capas'!$A$4:$C$1048576,3,0)),"COMPLETAR")</f>
        <v>name</v>
      </c>
      <c r="D159" s="46" t="s">
        <v>26</v>
      </c>
      <c r="E159" s="46" t="s">
        <v>1827</v>
      </c>
      <c r="F159" s="31" t="str">
        <f>+IFERROR(VLOOKUP(BD_Detalles[[#This Row],[Clase]],'Resumen Capas'!$A$4:$C$1048576,2,0),"COMPLETAR")</f>
        <v>Turismo: Arqueológico - Detalle</v>
      </c>
      <c r="G159" s="33"/>
      <c r="H159" s="1" t="str">
        <f>+LEFT(BD_Detalles[[#This Row],[Clase]],3)</f>
        <v>213</v>
      </c>
      <c r="I159" s="14" t="str">
        <f>+VLOOKUP(BD_Detalles[[#This Row],[idcapa]],Capas[[idcapa]:[Tipo]],3,0)</f>
        <v>Punto</v>
      </c>
    </row>
    <row r="160" spans="1:9" x14ac:dyDescent="0.3">
      <c r="A160" s="1" t="s">
        <v>1727</v>
      </c>
      <c r="B160" s="32" t="str">
        <f>+IFERROR(VLOOKUP(BD_Detalles[[#This Row],[Clase]],'Resumen Capas'!$A$4:$B$1048576,2,0),"COMPLETAR")</f>
        <v>Alojamiento: Motel</v>
      </c>
      <c r="C160" s="32" t="str">
        <f>+IFERROR(IF(RIGHT(BD_Detalles[[#This Row],[Clase]],1)="0","",VLOOKUP(BD_Detalles[[#This Row],[Clase]],'Resumen Capas'!$A$4:$C$1048576,3,0)),"COMPLETAR")</f>
        <v/>
      </c>
      <c r="D160" s="18" t="s">
        <v>29</v>
      </c>
      <c r="F160" s="31" t="str">
        <f>+IFERROR(VLOOKUP(BD_Detalles[[#This Row],[Clase]],'Resumen Capas'!$A$4:$C$1048576,2,0),"COMPLETAR")</f>
        <v>Alojamiento: Motel</v>
      </c>
      <c r="G160" s="47" t="str">
        <f>+"https://raw.githubusercontent.com/Sud-Austral/DATA_MAPA_PUBLIC_V2/main/AGUAS/Iconos/"&amp;E161&amp;"/1.svg"</f>
        <v>https://raw.githubusercontent.com/Sud-Austral/DATA_MAPA_PUBLIC_V2/main/AGUAS/Iconos/96_alojamiento_motel/1.svg</v>
      </c>
      <c r="H160" s="1" t="str">
        <f>+LEFT(BD_Detalles[[#This Row],[Clase]],3)</f>
        <v>245</v>
      </c>
      <c r="I160" s="14" t="str">
        <f>+VLOOKUP(BD_Detalles[[#This Row],[idcapa]],Capas[[idcapa]:[Tipo]],3,0)</f>
        <v>Punto</v>
      </c>
    </row>
    <row r="161" spans="1:9" x14ac:dyDescent="0.3">
      <c r="A161" s="1" t="s">
        <v>1728</v>
      </c>
      <c r="B161" s="32" t="str">
        <f>+IFERROR(VLOOKUP(BD_Detalles[[#This Row],[Clase]],'Resumen Capas'!$A$4:$B$1048576,2,0),"COMPLETAR")</f>
        <v>Alojamiento: Motel - Detalle</v>
      </c>
      <c r="C161" s="32" t="str">
        <f>+IFERROR(IF(RIGHT(BD_Detalles[[#This Row],[Clase]],1)="0","",VLOOKUP(BD_Detalles[[#This Row],[Clase]],'Resumen Capas'!$A$4:$C$1048576,3,0)),"COMPLETAR")</f>
        <v>name</v>
      </c>
      <c r="D161" s="46" t="s">
        <v>26</v>
      </c>
      <c r="E161" s="46" t="s">
        <v>1828</v>
      </c>
      <c r="F161" s="31" t="str">
        <f>+IFERROR(VLOOKUP(BD_Detalles[[#This Row],[Clase]],'Resumen Capas'!$A$4:$C$1048576,2,0),"COMPLETAR")</f>
        <v>Alojamiento: Motel - Detalle</v>
      </c>
      <c r="G161" s="33"/>
      <c r="H161" s="1" t="str">
        <f>+LEFT(BD_Detalles[[#This Row],[Clase]],3)</f>
        <v>245</v>
      </c>
      <c r="I161" s="14" t="str">
        <f>+VLOOKUP(BD_Detalles[[#This Row],[idcapa]],Capas[[idcapa]:[Tipo]],3,0)</f>
        <v>Punto</v>
      </c>
    </row>
    <row r="162" spans="1:9" x14ac:dyDescent="0.3">
      <c r="A162" s="1" t="s">
        <v>1729</v>
      </c>
      <c r="B162" s="32" t="str">
        <f>+IFERROR(VLOOKUP(BD_Detalles[[#This Row],[Clase]],'Resumen Capas'!$A$4:$B$1048576,2,0),"COMPLETAR")</f>
        <v>Abastecimiento: Cervecería</v>
      </c>
      <c r="C162" s="32" t="str">
        <f>+IFERROR(IF(RIGHT(BD_Detalles[[#This Row],[Clase]],1)="0","",VLOOKUP(BD_Detalles[[#This Row],[Clase]],'Resumen Capas'!$A$4:$C$1048576,3,0)),"COMPLETAR")</f>
        <v/>
      </c>
      <c r="D162" s="18" t="s">
        <v>29</v>
      </c>
      <c r="F162" s="31" t="str">
        <f>+IFERROR(VLOOKUP(BD_Detalles[[#This Row],[Clase]],'Resumen Capas'!$A$4:$C$1048576,2,0),"COMPLETAR")</f>
        <v>Abastecimiento: Cervecería</v>
      </c>
      <c r="G162" s="47" t="str">
        <f>+"https://raw.githubusercontent.com/Sud-Austral/DATA_MAPA_PUBLIC_V2/main/AGUAS/Iconos/"&amp;E163&amp;"/1.svg"</f>
        <v>https://raw.githubusercontent.com/Sud-Austral/DATA_MAPA_PUBLIC_V2/main/AGUAS/Iconos/102_abastecimiento_cerveceria/1.svg</v>
      </c>
      <c r="H162" s="1" t="str">
        <f>+LEFT(BD_Detalles[[#This Row],[Clase]],3)</f>
        <v>251</v>
      </c>
      <c r="I162" s="14" t="str">
        <f>+VLOOKUP(BD_Detalles[[#This Row],[idcapa]],Capas[[idcapa]:[Tipo]],3,0)</f>
        <v>Punto</v>
      </c>
    </row>
    <row r="163" spans="1:9" x14ac:dyDescent="0.3">
      <c r="A163" s="1" t="s">
        <v>1730</v>
      </c>
      <c r="B163" s="32" t="str">
        <f>+IFERROR(VLOOKUP(BD_Detalles[[#This Row],[Clase]],'Resumen Capas'!$A$4:$B$1048576,2,0),"COMPLETAR")</f>
        <v>Abastecimiento: Cervecería - Detalle</v>
      </c>
      <c r="C163" s="32" t="str">
        <f>+IFERROR(IF(RIGHT(BD_Detalles[[#This Row],[Clase]],1)="0","",VLOOKUP(BD_Detalles[[#This Row],[Clase]],'Resumen Capas'!$A$4:$C$1048576,3,0)),"COMPLETAR")</f>
        <v>name</v>
      </c>
      <c r="D163" s="46" t="s">
        <v>26</v>
      </c>
      <c r="E163" s="46" t="s">
        <v>1829</v>
      </c>
      <c r="F163" s="31" t="str">
        <f>+IFERROR(VLOOKUP(BD_Detalles[[#This Row],[Clase]],'Resumen Capas'!$A$4:$C$1048576,2,0),"COMPLETAR")</f>
        <v>Abastecimiento: Cervecería - Detalle</v>
      </c>
      <c r="G163" s="33"/>
      <c r="H163" s="1" t="str">
        <f>+LEFT(BD_Detalles[[#This Row],[Clase]],3)</f>
        <v>251</v>
      </c>
      <c r="I163" s="14" t="str">
        <f>+VLOOKUP(BD_Detalles[[#This Row],[idcapa]],Capas[[idcapa]:[Tipo]],3,0)</f>
        <v>Punto</v>
      </c>
    </row>
    <row r="164" spans="1:9" x14ac:dyDescent="0.3">
      <c r="A164" s="1" t="s">
        <v>1731</v>
      </c>
      <c r="B164" s="32" t="str">
        <f>+IFERROR(VLOOKUP(BD_Detalles[[#This Row],[Clase]],'Resumen Capas'!$A$4:$B$1048576,2,0),"COMPLETAR")</f>
        <v>Alojamiento: Sitio Caravanas</v>
      </c>
      <c r="C164" s="32" t="str">
        <f>+IFERROR(IF(RIGHT(BD_Detalles[[#This Row],[Clase]],1)="0","",VLOOKUP(BD_Detalles[[#This Row],[Clase]],'Resumen Capas'!$A$4:$C$1048576,3,0)),"COMPLETAR")</f>
        <v/>
      </c>
      <c r="D164" s="18" t="s">
        <v>29</v>
      </c>
      <c r="F164" s="31" t="str">
        <f>+IFERROR(VLOOKUP(BD_Detalles[[#This Row],[Clase]],'Resumen Capas'!$A$4:$C$1048576,2,0),"COMPLETAR")</f>
        <v>Alojamiento: Sitio Caravanas</v>
      </c>
      <c r="G164" s="47" t="str">
        <f>+"https://raw.githubusercontent.com/Sud-Austral/DATA_MAPA_PUBLIC_V2/main/AGUAS/Iconos/"&amp;E165&amp;"/1.svg"</f>
        <v>https://raw.githubusercontent.com/Sud-Austral/DATA_MAPA_PUBLIC_V2/main/AGUAS/Iconos/123_alojamiento_sitiocaravanas/1.svg</v>
      </c>
      <c r="H164" s="1" t="str">
        <f>+LEFT(BD_Detalles[[#This Row],[Clase]],3)</f>
        <v>272</v>
      </c>
      <c r="I164" s="14" t="str">
        <f>+VLOOKUP(BD_Detalles[[#This Row],[idcapa]],Capas[[idcapa]:[Tipo]],3,0)</f>
        <v>Punto</v>
      </c>
    </row>
    <row r="165" spans="1:9" x14ac:dyDescent="0.3">
      <c r="A165" s="1" t="s">
        <v>1732</v>
      </c>
      <c r="B165" s="32" t="str">
        <f>+IFERROR(VLOOKUP(BD_Detalles[[#This Row],[Clase]],'Resumen Capas'!$A$4:$B$1048576,2,0),"COMPLETAR")</f>
        <v>Alojamiento: Sitio Caravanas - Detalle</v>
      </c>
      <c r="C165" s="32" t="str">
        <f>+IFERROR(IF(RIGHT(BD_Detalles[[#This Row],[Clase]],1)="0","",VLOOKUP(BD_Detalles[[#This Row],[Clase]],'Resumen Capas'!$A$4:$C$1048576,3,0)),"COMPLETAR")</f>
        <v>name</v>
      </c>
      <c r="D165" s="46" t="s">
        <v>26</v>
      </c>
      <c r="E165" s="46" t="s">
        <v>1830</v>
      </c>
      <c r="F165" s="31" t="str">
        <f>+IFERROR(VLOOKUP(BD_Detalles[[#This Row],[Clase]],'Resumen Capas'!$A$4:$C$1048576,2,0),"COMPLETAR")</f>
        <v>Alojamiento: Sitio Caravanas - Detalle</v>
      </c>
      <c r="G165" s="33"/>
      <c r="H165" s="1" t="str">
        <f>+LEFT(BD_Detalles[[#This Row],[Clase]],3)</f>
        <v>272</v>
      </c>
      <c r="I165" s="14" t="str">
        <f>+VLOOKUP(BD_Detalles[[#This Row],[idcapa]],Capas[[idcapa]:[Tipo]],3,0)</f>
        <v>Punto</v>
      </c>
    </row>
    <row r="166" spans="1:9" x14ac:dyDescent="0.3">
      <c r="A166" s="1" t="s">
        <v>1734</v>
      </c>
      <c r="B166" s="32" t="str">
        <f>+IFERROR(VLOOKUP(BD_Detalles[[#This Row],[Clase]],'Resumen Capas'!$A$4:$B$1048576,2,0),"COMPLETAR")</f>
        <v>Alojamiento: Chalet</v>
      </c>
      <c r="C166" s="32" t="str">
        <f>+IFERROR(IF(RIGHT(BD_Detalles[[#This Row],[Clase]],1)="0","",VLOOKUP(BD_Detalles[[#This Row],[Clase]],'Resumen Capas'!$A$4:$C$1048576,3,0)),"COMPLETAR")</f>
        <v/>
      </c>
      <c r="D166" s="18" t="s">
        <v>29</v>
      </c>
      <c r="F166" s="31" t="str">
        <f>+IFERROR(VLOOKUP(BD_Detalles[[#This Row],[Clase]],'Resumen Capas'!$A$4:$C$1048576,2,0),"COMPLETAR")</f>
        <v>Alojamiento: Chalet</v>
      </c>
      <c r="G166" s="47" t="str">
        <f>+"https://raw.githubusercontent.com/Sud-Austral/DATA_MAPA_PUBLIC_V2/main/AGUAS/Iconos/"&amp;E167&amp;"/1.svg"</f>
        <v>https://raw.githubusercontent.com/Sud-Austral/DATA_MAPA_PUBLIC_V2/main/AGUAS/Iconos/124_alojamiento_chalet/1.svg</v>
      </c>
      <c r="H166" s="1" t="str">
        <f>+LEFT(BD_Detalles[[#This Row],[Clase]],3)</f>
        <v>273</v>
      </c>
      <c r="I166" s="14" t="str">
        <f>+VLOOKUP(BD_Detalles[[#This Row],[idcapa]],Capas[[idcapa]:[Tipo]],3,0)</f>
        <v>Punto</v>
      </c>
    </row>
    <row r="167" spans="1:9" x14ac:dyDescent="0.3">
      <c r="A167" s="1" t="s">
        <v>1735</v>
      </c>
      <c r="B167" s="32" t="str">
        <f>+IFERROR(VLOOKUP(BD_Detalles[[#This Row],[Clase]],'Resumen Capas'!$A$4:$B$1048576,2,0),"COMPLETAR")</f>
        <v>Alojamiento: Chalet - Detalle</v>
      </c>
      <c r="C167" s="32" t="str">
        <f>+IFERROR(IF(RIGHT(BD_Detalles[[#This Row],[Clase]],1)="0","",VLOOKUP(BD_Detalles[[#This Row],[Clase]],'Resumen Capas'!$A$4:$C$1048576,3,0)),"COMPLETAR")</f>
        <v>name</v>
      </c>
      <c r="D167" s="46" t="s">
        <v>26</v>
      </c>
      <c r="E167" s="46" t="s">
        <v>1831</v>
      </c>
      <c r="F167" s="31" t="str">
        <f>+IFERROR(VLOOKUP(BD_Detalles[[#This Row],[Clase]],'Resumen Capas'!$A$4:$C$1048576,2,0),"COMPLETAR")</f>
        <v>Alojamiento: Chalet - Detalle</v>
      </c>
      <c r="G167" s="33"/>
      <c r="H167" s="1" t="str">
        <f>+LEFT(BD_Detalles[[#This Row],[Clase]],3)</f>
        <v>273</v>
      </c>
      <c r="I167" s="14" t="str">
        <f>+VLOOKUP(BD_Detalles[[#This Row],[idcapa]],Capas[[idcapa]:[Tipo]],3,0)</f>
        <v>Punto</v>
      </c>
    </row>
    <row r="168" spans="1:9" x14ac:dyDescent="0.3">
      <c r="A168" s="1" t="s">
        <v>1736</v>
      </c>
      <c r="B168" s="32" t="str">
        <f>+IFERROR(VLOOKUP(BD_Detalles[[#This Row],[Clase]],'Resumen Capas'!$A$4:$B$1048576,2,0),"COMPLETAR")</f>
        <v>Turismo: Ermita</v>
      </c>
      <c r="C168" s="32" t="str">
        <f>+IFERROR(IF(RIGHT(BD_Detalles[[#This Row],[Clase]],1)="0","",VLOOKUP(BD_Detalles[[#This Row],[Clase]],'Resumen Capas'!$A$4:$C$1048576,3,0)),"COMPLETAR")</f>
        <v/>
      </c>
      <c r="D168" s="18" t="s">
        <v>29</v>
      </c>
      <c r="F168" s="31" t="str">
        <f>+IFERROR(VLOOKUP(BD_Detalles[[#This Row],[Clase]],'Resumen Capas'!$A$4:$C$1048576,2,0),"COMPLETAR")</f>
        <v>Turismo: Ermita</v>
      </c>
      <c r="G168" s="47" t="str">
        <f>+"https://raw.githubusercontent.com/Sud-Austral/DATA_MAPA_PUBLIC_V2/main/AGUAS/Iconos/"&amp;E169&amp;"/1.svg"</f>
        <v>https://raw.githubusercontent.com/Sud-Austral/DATA_MAPA_PUBLIC_V2/main/AGUAS/Iconos/132_turismodestino_ermita/1.svg</v>
      </c>
      <c r="H168" s="1" t="str">
        <f>+LEFT(BD_Detalles[[#This Row],[Clase]],3)</f>
        <v>281</v>
      </c>
      <c r="I168" s="14" t="str">
        <f>+VLOOKUP(BD_Detalles[[#This Row],[idcapa]],Capas[[idcapa]:[Tipo]],3,0)</f>
        <v>Punto</v>
      </c>
    </row>
    <row r="169" spans="1:9" x14ac:dyDescent="0.3">
      <c r="A169" s="1" t="s">
        <v>1737</v>
      </c>
      <c r="B169" s="32" t="str">
        <f>+IFERROR(VLOOKUP(BD_Detalles[[#This Row],[Clase]],'Resumen Capas'!$A$4:$B$1048576,2,0),"COMPLETAR")</f>
        <v>Turismo: Ermita - Detalle</v>
      </c>
      <c r="C169" s="32" t="str">
        <f>+IFERROR(IF(RIGHT(BD_Detalles[[#This Row],[Clase]],1)="0","",VLOOKUP(BD_Detalles[[#This Row],[Clase]],'Resumen Capas'!$A$4:$C$1048576,3,0)),"COMPLETAR")</f>
        <v>name</v>
      </c>
      <c r="D169" s="46" t="s">
        <v>26</v>
      </c>
      <c r="E169" s="46" t="s">
        <v>1832</v>
      </c>
      <c r="F169" s="31" t="str">
        <f>+IFERROR(VLOOKUP(BD_Detalles[[#This Row],[Clase]],'Resumen Capas'!$A$4:$C$1048576,2,0),"COMPLETAR")</f>
        <v>Turismo: Ermita - Detalle</v>
      </c>
      <c r="G169" s="33"/>
      <c r="H169" s="1" t="str">
        <f>+LEFT(BD_Detalles[[#This Row],[Clase]],3)</f>
        <v>281</v>
      </c>
      <c r="I169" s="14" t="str">
        <f>+VLOOKUP(BD_Detalles[[#This Row],[idcapa]],Capas[[idcapa]:[Tipo]],3,0)</f>
        <v>Punto</v>
      </c>
    </row>
    <row r="170" spans="1:9" x14ac:dyDescent="0.3">
      <c r="A170" s="1" t="s">
        <v>1739</v>
      </c>
      <c r="B170" s="32" t="str">
        <f>+IFERROR(VLOOKUP(BD_Detalles[[#This Row],[Clase]],'Resumen Capas'!$A$4:$B$1048576,2,0),"COMPLETAR")</f>
        <v>Punto Interés: Torre Observación</v>
      </c>
      <c r="C170" s="32" t="str">
        <f>+IFERROR(IF(RIGHT(BD_Detalles[[#This Row],[Clase]],1)="0","",VLOOKUP(BD_Detalles[[#This Row],[Clase]],'Resumen Capas'!$A$4:$C$1048576,3,0)),"COMPLETAR")</f>
        <v/>
      </c>
      <c r="D170" s="18" t="s">
        <v>29</v>
      </c>
      <c r="F170" s="31" t="str">
        <f>+IFERROR(VLOOKUP(BD_Detalles[[#This Row],[Clase]],'Resumen Capas'!$A$4:$C$1048576,2,0),"COMPLETAR")</f>
        <v>Punto Interés: Torre Observación</v>
      </c>
      <c r="G170" s="47" t="str">
        <f>+"https://raw.githubusercontent.com/Sud-Austral/DATA_MAPA_PUBLIC_V2/main/AGUAS/Iconos/"&amp;E171&amp;"/1.svg"</f>
        <v>https://raw.githubusercontent.com/Sud-Austral/DATA_MAPA_PUBLIC_V2/main/AGUAS/Iconos/11_al_18_lugar/1.svg</v>
      </c>
      <c r="H170" s="1" t="str">
        <f>+LEFT(BD_Detalles[[#This Row],[Clase]],3)</f>
        <v>286</v>
      </c>
      <c r="I170" s="14" t="str">
        <f>+VLOOKUP(BD_Detalles[[#This Row],[idcapa]],Capas[[idcapa]:[Tipo]],3,0)</f>
        <v>Punto</v>
      </c>
    </row>
    <row r="171" spans="1:9" x14ac:dyDescent="0.3">
      <c r="A171" s="1" t="s">
        <v>1740</v>
      </c>
      <c r="B171" s="32" t="str">
        <f>+IFERROR(VLOOKUP(BD_Detalles[[#This Row],[Clase]],'Resumen Capas'!$A$4:$B$1048576,2,0),"COMPLETAR")</f>
        <v>Punto Interés: Torre Observación - Detalle</v>
      </c>
      <c r="C171" s="32" t="str">
        <f>+IFERROR(IF(RIGHT(BD_Detalles[[#This Row],[Clase]],1)="0","",VLOOKUP(BD_Detalles[[#This Row],[Clase]],'Resumen Capas'!$A$4:$C$1048576,3,0)),"COMPLETAR")</f>
        <v>name</v>
      </c>
      <c r="D171" s="46" t="s">
        <v>26</v>
      </c>
      <c r="E171" s="48" t="s">
        <v>1833</v>
      </c>
      <c r="F171" s="31" t="str">
        <f>+IFERROR(VLOOKUP(BD_Detalles[[#This Row],[Clase]],'Resumen Capas'!$A$4:$C$1048576,2,0),"COMPLETAR")</f>
        <v>Punto Interés: Torre Observación - Detalle</v>
      </c>
      <c r="G171" s="33"/>
      <c r="H171" s="1" t="str">
        <f>+LEFT(BD_Detalles[[#This Row],[Clase]],3)</f>
        <v>286</v>
      </c>
      <c r="I171" s="14" t="str">
        <f>+VLOOKUP(BD_Detalles[[#This Row],[idcapa]],Capas[[idcapa]:[Tipo]],3,0)</f>
        <v>Punto</v>
      </c>
    </row>
    <row r="172" spans="1:9" x14ac:dyDescent="0.3">
      <c r="A172" s="1" t="s">
        <v>1742</v>
      </c>
      <c r="B172" s="32" t="str">
        <f>+IFERROR(VLOOKUP(BD_Detalles[[#This Row],[Clase]],'Resumen Capas'!$A$4:$B$1048576,2,0),"COMPLETAR")</f>
        <v>Turismo: Zoológico</v>
      </c>
      <c r="C172" s="32" t="str">
        <f>+IFERROR(IF(RIGHT(BD_Detalles[[#This Row],[Clase]],1)="0","",VLOOKUP(BD_Detalles[[#This Row],[Clase]],'Resumen Capas'!$A$4:$C$1048576,3,0)),"COMPLETAR")</f>
        <v/>
      </c>
      <c r="D172" s="18" t="s">
        <v>29</v>
      </c>
      <c r="F172" s="31" t="str">
        <f>+IFERROR(VLOOKUP(BD_Detalles[[#This Row],[Clase]],'Resumen Capas'!$A$4:$C$1048576,2,0),"COMPLETAR")</f>
        <v>Turismo: Zoológico</v>
      </c>
      <c r="G172" s="47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1" t="str">
        <f>+LEFT(BD_Detalles[[#This Row],[Clase]],3)</f>
        <v>292</v>
      </c>
      <c r="I172" s="14" t="str">
        <f>+VLOOKUP(BD_Detalles[[#This Row],[idcapa]],Capas[[idcapa]:[Tipo]],3,0)</f>
        <v>Punto</v>
      </c>
    </row>
    <row r="173" spans="1:9" x14ac:dyDescent="0.3">
      <c r="A173" s="1" t="s">
        <v>1743</v>
      </c>
      <c r="B173" s="32" t="str">
        <f>+IFERROR(VLOOKUP(BD_Detalles[[#This Row],[Clase]],'Resumen Capas'!$A$4:$B$1048576,2,0),"COMPLETAR")</f>
        <v>Turismo: Zoológico - Detalle</v>
      </c>
      <c r="C173" s="32" t="str">
        <f>+IFERROR(IF(RIGHT(BD_Detalles[[#This Row],[Clase]],1)="0","",VLOOKUP(BD_Detalles[[#This Row],[Clase]],'Resumen Capas'!$A$4:$C$1048576,3,0)),"COMPLETAR")</f>
        <v>name</v>
      </c>
      <c r="D173" s="46" t="s">
        <v>26</v>
      </c>
      <c r="E173" s="48" t="s">
        <v>1833</v>
      </c>
      <c r="F173" s="31" t="str">
        <f>+IFERROR(VLOOKUP(BD_Detalles[[#This Row],[Clase]],'Resumen Capas'!$A$4:$C$1048576,2,0),"COMPLETAR")</f>
        <v>Turismo: Zoológico - Detalle</v>
      </c>
      <c r="G173" s="33"/>
      <c r="H173" s="1" t="str">
        <f>+LEFT(BD_Detalles[[#This Row],[Clase]],3)</f>
        <v>292</v>
      </c>
      <c r="I173" s="14" t="str">
        <f>+VLOOKUP(BD_Detalles[[#This Row],[idcapa]],Capas[[idcapa]:[Tipo]],3,0)</f>
        <v>Punto</v>
      </c>
    </row>
    <row r="174" spans="1:9" x14ac:dyDescent="0.3">
      <c r="A174" s="1" t="s">
        <v>1744</v>
      </c>
      <c r="B174" s="32" t="str">
        <f>+IFERROR(VLOOKUP(BD_Detalles[[#This Row],[Clase]],'Resumen Capas'!$A$4:$B$1048576,2,0),"COMPLETAR")</f>
        <v>Turismo: Parque Temático</v>
      </c>
      <c r="C174" s="32" t="str">
        <f>+IFERROR(IF(RIGHT(BD_Detalles[[#This Row],[Clase]],1)="0","",VLOOKUP(BD_Detalles[[#This Row],[Clase]],'Resumen Capas'!$A$4:$C$1048576,3,0)),"COMPLETAR")</f>
        <v/>
      </c>
      <c r="D174" s="18" t="s">
        <v>29</v>
      </c>
      <c r="F174" s="31" t="str">
        <f>+IFERROR(VLOOKUP(BD_Detalles[[#This Row],[Clase]],'Resumen Capas'!$A$4:$C$1048576,2,0),"COMPLETAR")</f>
        <v>Turismo: Parque Temático</v>
      </c>
      <c r="G174" s="47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1" t="str">
        <f>+LEFT(BD_Detalles[[#This Row],[Clase]],3)</f>
        <v>293</v>
      </c>
      <c r="I174" s="14" t="str">
        <f>+VLOOKUP(BD_Detalles[[#This Row],[idcapa]],Capas[[idcapa]:[Tipo]],3,0)</f>
        <v>Punto</v>
      </c>
    </row>
    <row r="175" spans="1:9" x14ac:dyDescent="0.3">
      <c r="A175" s="1" t="s">
        <v>1745</v>
      </c>
      <c r="B175" s="32" t="str">
        <f>+IFERROR(VLOOKUP(BD_Detalles[[#This Row],[Clase]],'Resumen Capas'!$A$4:$B$1048576,2,0),"COMPLETAR")</f>
        <v>Turismo: Parque Temático - Detalle</v>
      </c>
      <c r="C175" s="32" t="str">
        <f>+IFERROR(IF(RIGHT(BD_Detalles[[#This Row],[Clase]],1)="0","",VLOOKUP(BD_Detalles[[#This Row],[Clase]],'Resumen Capas'!$A$4:$C$1048576,3,0)),"COMPLETAR")</f>
        <v>name</v>
      </c>
      <c r="D175" s="46" t="s">
        <v>26</v>
      </c>
      <c r="E175" s="48" t="s">
        <v>1833</v>
      </c>
      <c r="F175" s="31" t="str">
        <f>+IFERROR(VLOOKUP(BD_Detalles[[#This Row],[Clase]],'Resumen Capas'!$A$4:$C$1048576,2,0),"COMPLETAR")</f>
        <v>Turismo: Parque Temático - Detalle</v>
      </c>
      <c r="G175" s="33"/>
      <c r="H175" s="1" t="str">
        <f>+LEFT(BD_Detalles[[#This Row],[Clase]],3)</f>
        <v>293</v>
      </c>
      <c r="I175" s="14" t="str">
        <f>+VLOOKUP(BD_Detalles[[#This Row],[idcapa]],Capas[[idcapa]:[Tipo]],3,0)</f>
        <v>Punto</v>
      </c>
    </row>
    <row r="176" spans="1:9" x14ac:dyDescent="0.3">
      <c r="A176" s="1" t="s">
        <v>1747</v>
      </c>
      <c r="B176" s="32" t="str">
        <f>+IFERROR(VLOOKUP(BD_Detalles[[#This Row],[Clase]],'Resumen Capas'!$A$4:$B$1048576,2,0),"COMPLETAR")</f>
        <v>Turismo: Cruce Camino</v>
      </c>
      <c r="C176" s="32" t="str">
        <f>+IFERROR(IF(RIGHT(BD_Detalles[[#This Row],[Clase]],1)="0","",VLOOKUP(BD_Detalles[[#This Row],[Clase]],'Resumen Capas'!$A$4:$C$1048576,3,0)),"COMPLETAR")</f>
        <v/>
      </c>
      <c r="D176" s="18" t="s">
        <v>29</v>
      </c>
      <c r="F176" s="31" t="str">
        <f>+IFERROR(VLOOKUP(BD_Detalles[[#This Row],[Clase]],'Resumen Capas'!$A$4:$C$1048576,2,0),"COMPLETAR")</f>
        <v>Turismo: Cruce Camino</v>
      </c>
      <c r="G176" s="47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1" t="str">
        <f>+LEFT(BD_Detalles[[#This Row],[Clase]],3)</f>
        <v>301</v>
      </c>
      <c r="I176" s="14" t="str">
        <f>+VLOOKUP(BD_Detalles[[#This Row],[idcapa]],Capas[[idcapa]:[Tipo]],3,0)</f>
        <v>Punto</v>
      </c>
    </row>
    <row r="177" spans="1:9" x14ac:dyDescent="0.3">
      <c r="A177" s="1" t="s">
        <v>1748</v>
      </c>
      <c r="B177" s="32" t="str">
        <f>+IFERROR(VLOOKUP(BD_Detalles[[#This Row],[Clase]],'Resumen Capas'!$A$4:$B$1048576,2,0),"COMPLETAR")</f>
        <v>Turismo: Cruce Camino - Detalle</v>
      </c>
      <c r="C177" s="32" t="str">
        <f>+IFERROR(IF(RIGHT(BD_Detalles[[#This Row],[Clase]],1)="0","",VLOOKUP(BD_Detalles[[#This Row],[Clase]],'Resumen Capas'!$A$4:$C$1048576,3,0)),"COMPLETAR")</f>
        <v>name</v>
      </c>
      <c r="D177" s="46" t="s">
        <v>26</v>
      </c>
      <c r="E177" s="48" t="s">
        <v>1833</v>
      </c>
      <c r="F177" s="31" t="str">
        <f>+IFERROR(VLOOKUP(BD_Detalles[[#This Row],[Clase]],'Resumen Capas'!$A$4:$C$1048576,2,0),"COMPLETAR")</f>
        <v>Turismo: Cruce Camino - Detalle</v>
      </c>
      <c r="G177" s="33"/>
      <c r="H177" s="1" t="str">
        <f>+LEFT(BD_Detalles[[#This Row],[Clase]],3)</f>
        <v>301</v>
      </c>
      <c r="I177" s="14" t="str">
        <f>+VLOOKUP(BD_Detalles[[#This Row],[idcapa]],Capas[[idcapa]:[Tipo]],3,0)</f>
        <v>Punto</v>
      </c>
    </row>
    <row r="178" spans="1:9" x14ac:dyDescent="0.3">
      <c r="A178" s="1" t="s">
        <v>1750</v>
      </c>
      <c r="B178" s="32" t="str">
        <f>+IFERROR(VLOOKUP(BD_Detalles[[#This Row],[Clase]],'Resumen Capas'!$A$4:$B$1048576,2,0),"COMPLETAR")</f>
        <v>Turismo: Castillo</v>
      </c>
      <c r="C178" s="32" t="str">
        <f>+IFERROR(IF(RIGHT(BD_Detalles[[#This Row],[Clase]],1)="0","",VLOOKUP(BD_Detalles[[#This Row],[Clase]],'Resumen Capas'!$A$4:$C$1048576,3,0)),"COMPLETAR")</f>
        <v/>
      </c>
      <c r="D178" s="18" t="s">
        <v>29</v>
      </c>
      <c r="F178" s="31" t="str">
        <f>+IFERROR(VLOOKUP(BD_Detalles[[#This Row],[Clase]],'Resumen Capas'!$A$4:$C$1048576,2,0),"COMPLETAR")</f>
        <v>Turismo: Castillo</v>
      </c>
      <c r="G178" s="47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1" t="str">
        <f>+LEFT(BD_Detalles[[#This Row],[Clase]],3)</f>
        <v>303</v>
      </c>
      <c r="I178" s="14" t="str">
        <f>+VLOOKUP(BD_Detalles[[#This Row],[idcapa]],Capas[[idcapa]:[Tipo]],3,0)</f>
        <v>Punto</v>
      </c>
    </row>
    <row r="179" spans="1:9" x14ac:dyDescent="0.3">
      <c r="A179" s="1" t="s">
        <v>1751</v>
      </c>
      <c r="B179" s="32" t="str">
        <f>+IFERROR(VLOOKUP(BD_Detalles[[#This Row],[Clase]],'Resumen Capas'!$A$4:$B$1048576,2,0),"COMPLETAR")</f>
        <v>Turismo: Castillo - Detalle</v>
      </c>
      <c r="C179" s="32" t="str">
        <f>+IFERROR(IF(RIGHT(BD_Detalles[[#This Row],[Clase]],1)="0","",VLOOKUP(BD_Detalles[[#This Row],[Clase]],'Resumen Capas'!$A$4:$C$1048576,3,0)),"COMPLETAR")</f>
        <v>name</v>
      </c>
      <c r="D179" s="46" t="s">
        <v>26</v>
      </c>
      <c r="E179" s="48" t="s">
        <v>1833</v>
      </c>
      <c r="F179" s="31" t="str">
        <f>+IFERROR(VLOOKUP(BD_Detalles[[#This Row],[Clase]],'Resumen Capas'!$A$4:$C$1048576,2,0),"COMPLETAR")</f>
        <v>Turismo: Castillo - Detalle</v>
      </c>
      <c r="G179" s="33"/>
      <c r="H179" s="1" t="str">
        <f>+LEFT(BD_Detalles[[#This Row],[Clase]],3)</f>
        <v>303</v>
      </c>
      <c r="I179" s="14" t="str">
        <f>+VLOOKUP(BD_Detalles[[#This Row],[idcapa]],Capas[[idcapa]:[Tipo]],3,0)</f>
        <v>Punto</v>
      </c>
    </row>
    <row r="180" spans="1:9" x14ac:dyDescent="0.3">
      <c r="A180" s="1" t="s">
        <v>1752</v>
      </c>
      <c r="B180" s="32" t="str">
        <f>+IFERROR(VLOOKUP(BD_Detalles[[#This Row],[Clase]],'Resumen Capas'!$A$4:$B$1048576,2,0),"COMPLETAR")</f>
        <v>Punto Interés: Puesto Caza</v>
      </c>
      <c r="C180" s="32" t="str">
        <f>+IFERROR(IF(RIGHT(BD_Detalles[[#This Row],[Clase]],1)="0","",VLOOKUP(BD_Detalles[[#This Row],[Clase]],'Resumen Capas'!$A$4:$C$1048576,3,0)),"COMPLETAR")</f>
        <v/>
      </c>
      <c r="D180" s="18" t="s">
        <v>29</v>
      </c>
      <c r="F180" s="31" t="str">
        <f>+IFERROR(VLOOKUP(BD_Detalles[[#This Row],[Clase]],'Resumen Capas'!$A$4:$C$1048576,2,0),"COMPLETAR")</f>
        <v>Punto Interés: Puesto Caza</v>
      </c>
      <c r="G180" s="47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1" t="str">
        <f>+LEFT(BD_Detalles[[#This Row],[Clase]],3)</f>
        <v>305</v>
      </c>
      <c r="I180" s="14" t="str">
        <f>+VLOOKUP(BD_Detalles[[#This Row],[idcapa]],Capas[[idcapa]:[Tipo]],3,0)</f>
        <v>Punto</v>
      </c>
    </row>
    <row r="181" spans="1:9" x14ac:dyDescent="0.3">
      <c r="A181" s="1" t="s">
        <v>1753</v>
      </c>
      <c r="B181" s="32" t="str">
        <f>+IFERROR(VLOOKUP(BD_Detalles[[#This Row],[Clase]],'Resumen Capas'!$A$4:$B$1048576,2,0),"COMPLETAR")</f>
        <v>Punto Interés: Puesto Caza - Detalle</v>
      </c>
      <c r="C181" s="32" t="str">
        <f>+IFERROR(IF(RIGHT(BD_Detalles[[#This Row],[Clase]],1)="0","",VLOOKUP(BD_Detalles[[#This Row],[Clase]],'Resumen Capas'!$A$4:$C$1048576,3,0)),"COMPLETAR")</f>
        <v>name</v>
      </c>
      <c r="D181" s="46" t="s">
        <v>26</v>
      </c>
      <c r="E181" s="48" t="s">
        <v>1833</v>
      </c>
      <c r="F181" s="31" t="str">
        <f>+IFERROR(VLOOKUP(BD_Detalles[[#This Row],[Clase]],'Resumen Capas'!$A$4:$C$1048576,2,0),"COMPLETAR")</f>
        <v>Punto Interés: Puesto Caza - Detalle</v>
      </c>
      <c r="G181" s="33"/>
      <c r="H181" s="1" t="str">
        <f>+LEFT(BD_Detalles[[#This Row],[Clase]],3)</f>
        <v>305</v>
      </c>
      <c r="I181" s="14" t="str">
        <f>+VLOOKUP(BD_Detalles[[#This Row],[idcapa]],Capas[[idcapa]:[Tipo]],3,0)</f>
        <v>Punto</v>
      </c>
    </row>
    <row r="182" spans="1:9" x14ac:dyDescent="0.3">
      <c r="A182" s="1" t="s">
        <v>1755</v>
      </c>
      <c r="B182" s="32" t="str">
        <f>+IFERROR(VLOOKUP(BD_Detalles[[#This Row],[Clase]],'Resumen Capas'!$A$4:$B$1048576,2,0),"COMPLETAR")</f>
        <v>Turismo: Fuerte</v>
      </c>
      <c r="C182" s="32" t="str">
        <f>+IFERROR(IF(RIGHT(BD_Detalles[[#This Row],[Clase]],1)="0","",VLOOKUP(BD_Detalles[[#This Row],[Clase]],'Resumen Capas'!$A$4:$C$1048576,3,0)),"COMPLETAR")</f>
        <v/>
      </c>
      <c r="D182" s="18" t="s">
        <v>29</v>
      </c>
      <c r="F182" s="31" t="str">
        <f>+IFERROR(VLOOKUP(BD_Detalles[[#This Row],[Clase]],'Resumen Capas'!$A$4:$C$1048576,2,0),"COMPLETAR")</f>
        <v>Turismo: Fuerte</v>
      </c>
      <c r="G182" s="47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1" t="str">
        <f>+LEFT(BD_Detalles[[#This Row],[Clase]],3)</f>
        <v>306</v>
      </c>
      <c r="I182" s="14" t="str">
        <f>+VLOOKUP(BD_Detalles[[#This Row],[idcapa]],Capas[[idcapa]:[Tipo]],3,0)</f>
        <v>Punto</v>
      </c>
    </row>
    <row r="183" spans="1:9" x14ac:dyDescent="0.3">
      <c r="A183" s="1" t="s">
        <v>1756</v>
      </c>
      <c r="B183" s="32" t="str">
        <f>+IFERROR(VLOOKUP(BD_Detalles[[#This Row],[Clase]],'Resumen Capas'!$A$4:$B$1048576,2,0),"COMPLETAR")</f>
        <v>Turismo: Fuerte - Detalle</v>
      </c>
      <c r="C183" s="32" t="str">
        <f>+IFERROR(IF(RIGHT(BD_Detalles[[#This Row],[Clase]],1)="0","",VLOOKUP(BD_Detalles[[#This Row],[Clase]],'Resumen Capas'!$A$4:$C$1048576,3,0)),"COMPLETAR")</f>
        <v>name</v>
      </c>
      <c r="D183" s="46" t="s">
        <v>26</v>
      </c>
      <c r="E183" s="48" t="s">
        <v>1833</v>
      </c>
      <c r="F183" s="31" t="str">
        <f>+IFERROR(VLOOKUP(BD_Detalles[[#This Row],[Clase]],'Resumen Capas'!$A$4:$C$1048576,2,0),"COMPLETAR")</f>
        <v>Turismo: Fuerte - Detalle</v>
      </c>
      <c r="G183" s="33"/>
      <c r="H183" s="1" t="str">
        <f>+LEFT(BD_Detalles[[#This Row],[Clase]],3)</f>
        <v>306</v>
      </c>
      <c r="I183" s="14" t="str">
        <f>+VLOOKUP(BD_Detalles[[#This Row],[idcapa]],Capas[[idcapa]:[Tipo]],3,0)</f>
        <v>Punto</v>
      </c>
    </row>
    <row r="184" spans="1:9" x14ac:dyDescent="0.3">
      <c r="A184" s="1" t="s">
        <v>1757</v>
      </c>
      <c r="B184" s="32" t="str">
        <f>+IFERROR(VLOOKUP(BD_Detalles[[#This Row],[Clase]],'Resumen Capas'!$A$4:$B$1048576,2,0),"COMPLETAR")</f>
        <v>Punto Interés: Tranque Agua</v>
      </c>
      <c r="C184" s="32" t="str">
        <f>+IFERROR(IF(RIGHT(BD_Detalles[[#This Row],[Clase]],1)="0","",VLOOKUP(BD_Detalles[[#This Row],[Clase]],'Resumen Capas'!$A$4:$C$1048576,3,0)),"COMPLETAR")</f>
        <v/>
      </c>
      <c r="D184" s="18" t="s">
        <v>29</v>
      </c>
      <c r="F184" s="31" t="str">
        <f>+IFERROR(VLOOKUP(BD_Detalles[[#This Row],[Clase]],'Resumen Capas'!$A$4:$C$1048576,2,0),"COMPLETAR")</f>
        <v>Punto Interés: Tranque Agua</v>
      </c>
      <c r="G184" s="47" t="str">
        <f>+"https://raw.githubusercontent.com/Sud-Austral/DATA_MAPA_PUBLIC_V2/main/AGUAS/Iconos/"&amp;E185&amp;"/1.svg"</f>
        <v>https://raw.githubusercontent.com/Sud-Austral/DATA_MAPA_PUBLIC_V2/main/AGUAS/Iconos/11_al_18_lugar/1.svg</v>
      </c>
      <c r="H184" s="1" t="str">
        <f>+LEFT(BD_Detalles[[#This Row],[Clase]],3)</f>
        <v>362</v>
      </c>
      <c r="I184" s="14" t="str">
        <f>+VLOOKUP(BD_Detalles[[#This Row],[idcapa]],Capas[[idcapa]:[Tipo]],3,0)</f>
        <v>Punto</v>
      </c>
    </row>
    <row r="185" spans="1:9" x14ac:dyDescent="0.3">
      <c r="A185" s="1" t="s">
        <v>1758</v>
      </c>
      <c r="B185" s="32" t="str">
        <f>+IFERROR(VLOOKUP(BD_Detalles[[#This Row],[Clase]],'Resumen Capas'!$A$4:$B$1048576,2,0),"COMPLETAR")</f>
        <v>Punto Interés: Tranque Agua - Detalle</v>
      </c>
      <c r="C185" s="32" t="str">
        <f>+IFERROR(IF(RIGHT(BD_Detalles[[#This Row],[Clase]],1)="0","",VLOOKUP(BD_Detalles[[#This Row],[Clase]],'Resumen Capas'!$A$4:$C$1048576,3,0)),"COMPLETAR")</f>
        <v>name</v>
      </c>
      <c r="D185" s="46" t="s">
        <v>26</v>
      </c>
      <c r="E185" s="48" t="s">
        <v>1833</v>
      </c>
      <c r="F185" s="31" t="str">
        <f>+IFERROR(VLOOKUP(BD_Detalles[[#This Row],[Clase]],'Resumen Capas'!$A$4:$C$1048576,2,0),"COMPLETAR")</f>
        <v>Punto Interés: Tranque Agua - Detalle</v>
      </c>
      <c r="G185" s="33"/>
      <c r="H185" s="1" t="str">
        <f>+LEFT(BD_Detalles[[#This Row],[Clase]],3)</f>
        <v>362</v>
      </c>
      <c r="I185" s="14" t="str">
        <f>+VLOOKUP(BD_Detalles[[#This Row],[idcapa]],Capas[[idcapa]:[Tipo]],3,0)</f>
        <v>Punto</v>
      </c>
    </row>
    <row r="186" spans="1:9" x14ac:dyDescent="0.3">
      <c r="A186" s="1" t="s">
        <v>1759</v>
      </c>
      <c r="B186" s="32" t="str">
        <f>+IFERROR(VLOOKUP(BD_Detalles[[#This Row],[Clase]],'Resumen Capas'!$A$4:$B$1048576,2,0),"COMPLETAR")</f>
        <v>Punto Interés: Cascada</v>
      </c>
      <c r="C186" s="32" t="str">
        <f>+IFERROR(IF(RIGHT(BD_Detalles[[#This Row],[Clase]],1)="0","",VLOOKUP(BD_Detalles[[#This Row],[Clase]],'Resumen Capas'!$A$4:$C$1048576,3,0)),"COMPLETAR")</f>
        <v/>
      </c>
      <c r="D186" s="18" t="s">
        <v>29</v>
      </c>
      <c r="F186" s="31" t="str">
        <f>+IFERROR(VLOOKUP(BD_Detalles[[#This Row],[Clase]],'Resumen Capas'!$A$4:$C$1048576,2,0),"COMPLETAR")</f>
        <v>Punto Interés: Cascada</v>
      </c>
      <c r="G186" s="47" t="str">
        <f>+"https://raw.githubusercontent.com/Sud-Austral/DATA_MAPA_PUBLIC_V2/main/AGUAS/Iconos/"&amp;E187&amp;"/1.svg"</f>
        <v>https://raw.githubusercontent.com/Sud-Austral/DATA_MAPA_PUBLIC_V2/main/AGUAS/Iconos/11_al_18_lugar/1.svg</v>
      </c>
      <c r="H186" s="1" t="str">
        <f>+LEFT(BD_Detalles[[#This Row],[Clase]],3)</f>
        <v>363</v>
      </c>
      <c r="I186" s="14" t="str">
        <f>+VLOOKUP(BD_Detalles[[#This Row],[idcapa]],Capas[[idcapa]:[Tipo]],3,0)</f>
        <v>Punto</v>
      </c>
    </row>
    <row r="187" spans="1:9" x14ac:dyDescent="0.3">
      <c r="A187" s="1" t="s">
        <v>1760</v>
      </c>
      <c r="B187" s="32" t="str">
        <f>+IFERROR(VLOOKUP(BD_Detalles[[#This Row],[Clase]],'Resumen Capas'!$A$4:$B$1048576,2,0),"COMPLETAR")</f>
        <v>Punto Interés: Cascada - Detalle</v>
      </c>
      <c r="C187" s="32" t="str">
        <f>+IFERROR(IF(RIGHT(BD_Detalles[[#This Row],[Clase]],1)="0","",VLOOKUP(BD_Detalles[[#This Row],[Clase]],'Resumen Capas'!$A$4:$C$1048576,3,0)),"COMPLETAR")</f>
        <v>name</v>
      </c>
      <c r="D187" s="46" t="s">
        <v>26</v>
      </c>
      <c r="E187" s="48" t="s">
        <v>1833</v>
      </c>
      <c r="F187" s="31" t="str">
        <f>+IFERROR(VLOOKUP(BD_Detalles[[#This Row],[Clase]],'Resumen Capas'!$A$4:$C$1048576,2,0),"COMPLETAR")</f>
        <v>Punto Interés: Cascada - Detalle</v>
      </c>
      <c r="G187" s="33"/>
      <c r="H187" s="1" t="str">
        <f>+LEFT(BD_Detalles[[#This Row],[Clase]],3)</f>
        <v>363</v>
      </c>
      <c r="I187" s="14" t="str">
        <f>+VLOOKUP(BD_Detalles[[#This Row],[idcapa]],Capas[[idcapa]:[Tipo]],3,0)</f>
        <v>Punto</v>
      </c>
    </row>
    <row r="188" spans="1:9" x14ac:dyDescent="0.3">
      <c r="A188" s="1" t="s">
        <v>1762</v>
      </c>
      <c r="B188" s="32" t="str">
        <f>+IFERROR(VLOOKUP(BD_Detalles[[#This Row],[Clase]],'Resumen Capas'!$A$4:$B$1048576,2,0),"COMPLETAR")</f>
        <v>Combustible: Gasolinera</v>
      </c>
      <c r="C188" s="32" t="str">
        <f>+IFERROR(IF(RIGHT(BD_Detalles[[#This Row],[Clase]],1)="0","",VLOOKUP(BD_Detalles[[#This Row],[Clase]],'Resumen Capas'!$A$4:$C$1048576,3,0)),"COMPLETAR")</f>
        <v/>
      </c>
      <c r="D188" s="18" t="s">
        <v>29</v>
      </c>
      <c r="F188" s="31" t="str">
        <f>+IFERROR(VLOOKUP(BD_Detalles[[#This Row],[Clase]],'Resumen Capas'!$A$4:$C$1048576,2,0),"COMPLETAR")</f>
        <v>Combustible: Gasolinera</v>
      </c>
      <c r="G188" s="47" t="str">
        <f>+"https://raw.githubusercontent.com/Sud-Austral/DATA_MAPA_PUBLIC_V2/main/AGUAS/Iconos/"&amp;E189&amp;"/1.svg"</f>
        <v>https://raw.githubusercontent.com/Sud-Austral/DATA_MAPA_PUBLIC_V2/main/AGUAS/Iconos/11_al_18_lugar/1.svg</v>
      </c>
      <c r="H188" s="1" t="str">
        <f>+LEFT(BD_Detalles[[#This Row],[Clase]],3)</f>
        <v>365</v>
      </c>
      <c r="I188" s="14" t="str">
        <f>+VLOOKUP(BD_Detalles[[#This Row],[idcapa]],Capas[[idcapa]:[Tipo]],3,0)</f>
        <v>Punto</v>
      </c>
    </row>
    <row r="189" spans="1:9" x14ac:dyDescent="0.3">
      <c r="A189" s="1" t="s">
        <v>1763</v>
      </c>
      <c r="B189" s="32" t="str">
        <f>+IFERROR(VLOOKUP(BD_Detalles[[#This Row],[Clase]],'Resumen Capas'!$A$4:$B$1048576,2,0),"COMPLETAR")</f>
        <v>Combustible: Gasolinera - Detalle</v>
      </c>
      <c r="C189" s="32" t="str">
        <f>+IFERROR(IF(RIGHT(BD_Detalles[[#This Row],[Clase]],1)="0","",VLOOKUP(BD_Detalles[[#This Row],[Clase]],'Resumen Capas'!$A$4:$C$1048576,3,0)),"COMPLETAR")</f>
        <v>name</v>
      </c>
      <c r="D189" s="46" t="s">
        <v>26</v>
      </c>
      <c r="E189" s="48" t="s">
        <v>1833</v>
      </c>
      <c r="F189" s="31" t="str">
        <f>+IFERROR(VLOOKUP(BD_Detalles[[#This Row],[Clase]],'Resumen Capas'!$A$4:$C$1048576,2,0),"COMPLETAR")</f>
        <v>Combustible: Gasolinera - Detalle</v>
      </c>
      <c r="G189" s="33"/>
      <c r="H189" s="1" t="str">
        <f>+LEFT(BD_Detalles[[#This Row],[Clase]],3)</f>
        <v>365</v>
      </c>
      <c r="I189" s="14" t="str">
        <f>+VLOOKUP(BD_Detalles[[#This Row],[idcapa]],Capas[[idcapa]:[Tipo]],3,0)</f>
        <v>Punto</v>
      </c>
    </row>
    <row r="190" spans="1:9" x14ac:dyDescent="0.3">
      <c r="A190" s="1" t="s">
        <v>1764</v>
      </c>
      <c r="B190" s="32" t="str">
        <f>+IFERROR(VLOOKUP(BD_Detalles[[#This Row],[Clase]],'Resumen Capas'!$A$4:$B$1048576,2,0),"COMPLETAR")</f>
        <v>Punto Interés: Grada Agua</v>
      </c>
      <c r="C190" s="32" t="str">
        <f>+IFERROR(IF(RIGHT(BD_Detalles[[#This Row],[Clase]],1)="0","",VLOOKUP(BD_Detalles[[#This Row],[Clase]],'Resumen Capas'!$A$4:$C$1048576,3,0)),"COMPLETAR")</f>
        <v/>
      </c>
      <c r="D190" s="18" t="s">
        <v>29</v>
      </c>
      <c r="F190" s="31" t="str">
        <f>+IFERROR(VLOOKUP(BD_Detalles[[#This Row],[Clase]],'Resumen Capas'!$A$4:$C$1048576,2,0),"COMPLETAR")</f>
        <v>Punto Interés: Grada Agua</v>
      </c>
      <c r="G190" s="47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1" t="str">
        <f>+LEFT(BD_Detalles[[#This Row],[Clase]],3)</f>
        <v>371</v>
      </c>
      <c r="I190" s="14" t="str">
        <f>+VLOOKUP(BD_Detalles[[#This Row],[idcapa]],Capas[[idcapa]:[Tipo]],3,0)</f>
        <v>Punto</v>
      </c>
    </row>
    <row r="191" spans="1:9" x14ac:dyDescent="0.3">
      <c r="A191" s="1" t="s">
        <v>1765</v>
      </c>
      <c r="B191" s="32" t="str">
        <f>+IFERROR(VLOOKUP(BD_Detalles[[#This Row],[Clase]],'Resumen Capas'!$A$4:$B$1048576,2,0),"COMPLETAR")</f>
        <v>Punto Interés: Grada Agua - Detalle</v>
      </c>
      <c r="C191" s="32" t="str">
        <f>+IFERROR(IF(RIGHT(BD_Detalles[[#This Row],[Clase]],1)="0","",VLOOKUP(BD_Detalles[[#This Row],[Clase]],'Resumen Capas'!$A$4:$C$1048576,3,0)),"COMPLETAR")</f>
        <v>name</v>
      </c>
      <c r="D191" s="46" t="s">
        <v>26</v>
      </c>
      <c r="E191" s="48" t="s">
        <v>1833</v>
      </c>
      <c r="F191" s="31" t="str">
        <f>+IFERROR(VLOOKUP(BD_Detalles[[#This Row],[Clase]],'Resumen Capas'!$A$4:$C$1048576,2,0),"COMPLETAR")</f>
        <v>Punto Interés: Grada Agua - Detalle</v>
      </c>
      <c r="G191" s="33"/>
      <c r="H191" s="1" t="str">
        <f>+LEFT(BD_Detalles[[#This Row],[Clase]],3)</f>
        <v>371</v>
      </c>
      <c r="I191" s="14" t="str">
        <f>+VLOOKUP(BD_Detalles[[#This Row],[idcapa]],Capas[[idcapa]:[Tipo]],3,0)</f>
        <v>Punto</v>
      </c>
    </row>
    <row r="192" spans="1:9" x14ac:dyDescent="0.3">
      <c r="A192" s="1" t="s">
        <v>1766</v>
      </c>
      <c r="B192" s="32" t="str">
        <f>+IFERROR(VLOOKUP(BD_Detalles[[#This Row],[Clase]],'Resumen Capas'!$A$4:$B$1048576,2,0),"COMPLETAR")</f>
        <v>Punto Interés: Presa Agua</v>
      </c>
      <c r="C192" s="32" t="str">
        <f>+IFERROR(IF(RIGHT(BD_Detalles[[#This Row],[Clase]],1)="0","",VLOOKUP(BD_Detalles[[#This Row],[Clase]],'Resumen Capas'!$A$4:$C$1048576,3,0)),"COMPLETAR")</f>
        <v/>
      </c>
      <c r="D192" s="18" t="s">
        <v>29</v>
      </c>
      <c r="F192" s="31" t="str">
        <f>+IFERROR(VLOOKUP(BD_Detalles[[#This Row],[Clase]],'Resumen Capas'!$A$4:$C$1048576,2,0),"COMPLETAR")</f>
        <v>Punto Interés: Presa Agua</v>
      </c>
      <c r="G192" s="47" t="str">
        <f>+"https://raw.githubusercontent.com/Sud-Austral/DATA_MAPA_PUBLIC_V2/main/AGUAS/Iconos/"&amp;E193&amp;"/1.svg"</f>
        <v>https://raw.githubusercontent.com/Sud-Austral/DATA_MAPA_PUBLIC_V2/main/AGUAS/Iconos/11_al_18_lugar/1.svg</v>
      </c>
      <c r="H192" s="1" t="str">
        <f>+LEFT(BD_Detalles[[#This Row],[Clase]],3)</f>
        <v>375</v>
      </c>
      <c r="I192" s="14" t="str">
        <f>+VLOOKUP(BD_Detalles[[#This Row],[idcapa]],Capas[[idcapa]:[Tipo]],3,0)</f>
        <v>Punto</v>
      </c>
    </row>
    <row r="193" spans="1:9" x14ac:dyDescent="0.3">
      <c r="A193" s="1" t="s">
        <v>1767</v>
      </c>
      <c r="B193" s="32" t="str">
        <f>+IFERROR(VLOOKUP(BD_Detalles[[#This Row],[Clase]],'Resumen Capas'!$A$4:$B$1048576,2,0),"COMPLETAR")</f>
        <v>Punto Interés: Presa Agua - Detalle</v>
      </c>
      <c r="C193" s="32" t="str">
        <f>+IFERROR(IF(RIGHT(BD_Detalles[[#This Row],[Clase]],1)="0","",VLOOKUP(BD_Detalles[[#This Row],[Clase]],'Resumen Capas'!$A$4:$C$1048576,3,0)),"COMPLETAR")</f>
        <v>name</v>
      </c>
      <c r="D193" s="46" t="s">
        <v>26</v>
      </c>
      <c r="E193" s="48" t="s">
        <v>1833</v>
      </c>
      <c r="F193" s="31" t="str">
        <f>+IFERROR(VLOOKUP(BD_Detalles[[#This Row],[Clase]],'Resumen Capas'!$A$4:$C$1048576,2,0),"COMPLETAR")</f>
        <v>Punto Interés: Presa Agua - Detalle</v>
      </c>
      <c r="G193" s="33"/>
      <c r="H193" s="1" t="str">
        <f>+LEFT(BD_Detalles[[#This Row],[Clase]],3)</f>
        <v>375</v>
      </c>
      <c r="I193" s="14" t="str">
        <f>+VLOOKUP(BD_Detalles[[#This Row],[idcapa]],Capas[[idcapa]:[Tipo]],3,0)</f>
        <v>Punto</v>
      </c>
    </row>
    <row r="194" spans="1:9" x14ac:dyDescent="0.3">
      <c r="A194" s="1" t="s">
        <v>1768</v>
      </c>
      <c r="B194" s="32" t="str">
        <f>+IFERROR(VLOOKUP(BD_Detalles[[#This Row],[Clase]],'Resumen Capas'!$A$4:$B$1048576,2,0),"COMPLETAR")</f>
        <v>Punto Interés: Puerto Pequeño</v>
      </c>
      <c r="C194" s="32" t="str">
        <f>+IFERROR(IF(RIGHT(BD_Detalles[[#This Row],[Clase]],1)="0","",VLOOKUP(BD_Detalles[[#This Row],[Clase]],'Resumen Capas'!$A$4:$C$1048576,3,0)),"COMPLETAR")</f>
        <v/>
      </c>
      <c r="D194" s="18" t="s">
        <v>29</v>
      </c>
      <c r="F194" s="31" t="str">
        <f>+IFERROR(VLOOKUP(BD_Detalles[[#This Row],[Clase]],'Resumen Capas'!$A$4:$C$1048576,2,0),"COMPLETAR")</f>
        <v>Punto Interés: Puerto Pequeño</v>
      </c>
      <c r="G194" s="47" t="str">
        <f>+"https://raw.githubusercontent.com/Sud-Austral/DATA_MAPA_PUBLIC_V2/main/AGUAS/Iconos/"&amp;E195&amp;"/1.svg"</f>
        <v>https://raw.githubusercontent.com/Sud-Austral/DATA_MAPA_PUBLIC_V2/main/AGUAS/Iconos/11_al_18_lugar/1.svg</v>
      </c>
      <c r="H194" s="1" t="str">
        <f>+LEFT(BD_Detalles[[#This Row],[Clase]],3)</f>
        <v>376</v>
      </c>
      <c r="I194" s="14" t="str">
        <f>+VLOOKUP(BD_Detalles[[#This Row],[idcapa]],Capas[[idcapa]:[Tipo]],3,0)</f>
        <v>Punto</v>
      </c>
    </row>
    <row r="195" spans="1:9" x14ac:dyDescent="0.3">
      <c r="A195" s="1" t="s">
        <v>1769</v>
      </c>
      <c r="B195" s="32" t="str">
        <f>+IFERROR(VLOOKUP(BD_Detalles[[#This Row],[Clase]],'Resumen Capas'!$A$4:$B$1048576,2,0),"COMPLETAR")</f>
        <v>Punto Interés: Puerto Pequeño - Detalle</v>
      </c>
      <c r="C195" s="32" t="str">
        <f>+IFERROR(IF(RIGHT(BD_Detalles[[#This Row],[Clase]],1)="0","",VLOOKUP(BD_Detalles[[#This Row],[Clase]],'Resumen Capas'!$A$4:$C$1048576,3,0)),"COMPLETAR")</f>
        <v>name</v>
      </c>
      <c r="D195" s="46" t="s">
        <v>26</v>
      </c>
      <c r="E195" s="48" t="s">
        <v>1833</v>
      </c>
      <c r="F195" s="31" t="str">
        <f>+IFERROR(VLOOKUP(BD_Detalles[[#This Row],[Clase]],'Resumen Capas'!$A$4:$C$1048576,2,0),"COMPLETAR")</f>
        <v>Punto Interés: Puerto Pequeño - Detalle</v>
      </c>
      <c r="G195" s="33"/>
      <c r="H195" s="1" t="str">
        <f>+LEFT(BD_Detalles[[#This Row],[Clase]],3)</f>
        <v>376</v>
      </c>
      <c r="I195" s="14" t="str">
        <f>+VLOOKUP(BD_Detalles[[#This Row],[idcapa]],Capas[[idcapa]:[Tipo]],3,0)</f>
        <v>Punto</v>
      </c>
    </row>
    <row r="196" spans="1:9" x14ac:dyDescent="0.3">
      <c r="A196" s="1" t="s">
        <v>1770</v>
      </c>
      <c r="B196" s="32" t="str">
        <f>+IFERROR(VLOOKUP(BD_Detalles[[#This Row],[Clase]],'Resumen Capas'!$A$4:$B$1048576,2,0),"COMPLETAR")</f>
        <v>Punto Interés: Muelle</v>
      </c>
      <c r="C196" s="32" t="str">
        <f>+IFERROR(IF(RIGHT(BD_Detalles[[#This Row],[Clase]],1)="0","",VLOOKUP(BD_Detalles[[#This Row],[Clase]],'Resumen Capas'!$A$4:$C$1048576,3,0)),"COMPLETAR")</f>
        <v/>
      </c>
      <c r="D196" s="18" t="s">
        <v>29</v>
      </c>
      <c r="F196" s="31" t="str">
        <f>+IFERROR(VLOOKUP(BD_Detalles[[#This Row],[Clase]],'Resumen Capas'!$A$4:$C$1048576,2,0),"COMPLETAR")</f>
        <v>Punto Interés: Muelle</v>
      </c>
      <c r="G196" s="47" t="str">
        <f>+"https://raw.githubusercontent.com/Sud-Austral/DATA_MAPA_PUBLIC_V2/main/AGUAS/Iconos/"&amp;E197&amp;"/1.svg"</f>
        <v>https://raw.githubusercontent.com/Sud-Austral/DATA_MAPA_PUBLIC_V2/main/AGUAS/Iconos/11_al_18_lugar/1.svg</v>
      </c>
      <c r="H196" s="1" t="str">
        <f>+LEFT(BD_Detalles[[#This Row],[Clase]],3)</f>
        <v>377</v>
      </c>
      <c r="I196" s="14" t="str">
        <f>+VLOOKUP(BD_Detalles[[#This Row],[idcapa]],Capas[[idcapa]:[Tipo]],3,0)</f>
        <v>Punto</v>
      </c>
    </row>
    <row r="197" spans="1:9" x14ac:dyDescent="0.3">
      <c r="A197" s="1" t="s">
        <v>1771</v>
      </c>
      <c r="B197" s="32" t="str">
        <f>+IFERROR(VLOOKUP(BD_Detalles[[#This Row],[Clase]],'Resumen Capas'!$A$4:$B$1048576,2,0),"COMPLETAR")</f>
        <v>Punto Interés: Muelle - Detalle</v>
      </c>
      <c r="C197" s="32" t="str">
        <f>+IFERROR(IF(RIGHT(BD_Detalles[[#This Row],[Clase]],1)="0","",VLOOKUP(BD_Detalles[[#This Row],[Clase]],'Resumen Capas'!$A$4:$C$1048576,3,0)),"COMPLETAR")</f>
        <v>name</v>
      </c>
      <c r="D197" s="46" t="s">
        <v>26</v>
      </c>
      <c r="E197" s="48" t="s">
        <v>1833</v>
      </c>
      <c r="F197" s="31" t="str">
        <f>+IFERROR(VLOOKUP(BD_Detalles[[#This Row],[Clase]],'Resumen Capas'!$A$4:$C$1048576,2,0),"COMPLETAR")</f>
        <v>Punto Interés: Muelle - Detalle</v>
      </c>
      <c r="G197" s="33"/>
      <c r="H197" s="1" t="str">
        <f>+LEFT(BD_Detalles[[#This Row],[Clase]],3)</f>
        <v>377</v>
      </c>
      <c r="I197" s="14" t="str">
        <f>+VLOOKUP(BD_Detalles[[#This Row],[idcapa]],Capas[[idcapa]:[Tipo]],3,0)</f>
        <v>Punto</v>
      </c>
    </row>
    <row r="198" spans="1:9" x14ac:dyDescent="0.3">
      <c r="A198" s="1" t="s">
        <v>1772</v>
      </c>
      <c r="B198" s="32" t="str">
        <f>+IFERROR(VLOOKUP(BD_Detalles[[#This Row],[Clase]],'Resumen Capas'!$A$4:$B$1048576,2,0),"COMPLETAR")</f>
        <v>Tráfico: Terminal Ferry</v>
      </c>
      <c r="C198" s="32" t="str">
        <f>+IFERROR(IF(RIGHT(BD_Detalles[[#This Row],[Clase]],1)="0","",VLOOKUP(BD_Detalles[[#This Row],[Clase]],'Resumen Capas'!$A$4:$C$1048576,3,0)),"COMPLETAR")</f>
        <v/>
      </c>
      <c r="D198" s="18" t="s">
        <v>29</v>
      </c>
      <c r="F198" s="31" t="str">
        <f>+IFERROR(VLOOKUP(BD_Detalles[[#This Row],[Clase]],'Resumen Capas'!$A$4:$C$1048576,2,0),"COMPLETAR")</f>
        <v>Tráfico: Terminal Ferry</v>
      </c>
      <c r="G198" s="47" t="str">
        <f>+"https://raw.githubusercontent.com/Sud-Austral/DATA_MAPA_PUBLIC_V2/main/AGUAS/Iconos/"&amp;E199&amp;"/1.svg"</f>
        <v>https://raw.githubusercontent.com/Sud-Austral/DATA_MAPA_PUBLIC_V2/main/AGUAS/Iconos/11_al_18_lugar/1.svg</v>
      </c>
      <c r="H198" s="1" t="str">
        <f>+LEFT(BD_Detalles[[#This Row],[Clase]],3)</f>
        <v>394</v>
      </c>
      <c r="I198" s="14" t="str">
        <f>+VLOOKUP(BD_Detalles[[#This Row],[idcapa]],Capas[[idcapa]:[Tipo]],3,0)</f>
        <v>Punto</v>
      </c>
    </row>
    <row r="199" spans="1:9" x14ac:dyDescent="0.3">
      <c r="A199" s="1" t="s">
        <v>1773</v>
      </c>
      <c r="B199" s="32" t="str">
        <f>+IFERROR(VLOOKUP(BD_Detalles[[#This Row],[Clase]],'Resumen Capas'!$A$4:$B$1048576,2,0),"COMPLETAR")</f>
        <v>Tráfico: Terminal Ferry - Detalle</v>
      </c>
      <c r="C199" s="32" t="str">
        <f>+IFERROR(IF(RIGHT(BD_Detalles[[#This Row],[Clase]],1)="0","",VLOOKUP(BD_Detalles[[#This Row],[Clase]],'Resumen Capas'!$A$4:$C$1048576,3,0)),"COMPLETAR")</f>
        <v>name</v>
      </c>
      <c r="D199" s="46" t="s">
        <v>26</v>
      </c>
      <c r="E199" s="48" t="s">
        <v>1833</v>
      </c>
      <c r="F199" s="31" t="str">
        <f>+IFERROR(VLOOKUP(BD_Detalles[[#This Row],[Clase]],'Resumen Capas'!$A$4:$C$1048576,2,0),"COMPLETAR")</f>
        <v>Tráfico: Terminal Ferry - Detalle</v>
      </c>
      <c r="G199" s="33"/>
      <c r="H199" s="1" t="str">
        <f>+LEFT(BD_Detalles[[#This Row],[Clase]],3)</f>
        <v>394</v>
      </c>
      <c r="I199" s="14" t="str">
        <f>+VLOOKUP(BD_Detalles[[#This Row],[idcapa]],Capas[[idcapa]:[Tipo]],3,0)</f>
        <v>Punto</v>
      </c>
    </row>
    <row r="200" spans="1:9" x14ac:dyDescent="0.3">
      <c r="A200" s="1" t="s">
        <v>1775</v>
      </c>
      <c r="B200" s="32" t="str">
        <f>+IFERROR(VLOOKUP(BD_Detalles[[#This Row],[Clase]],'Resumen Capas'!$A$4:$B$1048576,2,0),"COMPLETAR")</f>
        <v>Transporte: Estación Autobus</v>
      </c>
      <c r="C200" s="32" t="str">
        <f>+IFERROR(IF(RIGHT(BD_Detalles[[#This Row],[Clase]],1)="0","",VLOOKUP(BD_Detalles[[#This Row],[Clase]],'Resumen Capas'!$A$4:$C$1048576,3,0)),"COMPLETAR")</f>
        <v/>
      </c>
      <c r="D200" s="18" t="s">
        <v>29</v>
      </c>
      <c r="F200" s="31" t="str">
        <f>+IFERROR(VLOOKUP(BD_Detalles[[#This Row],[Clase]],'Resumen Capas'!$A$4:$C$1048576,2,0),"COMPLETAR")</f>
        <v>Transporte: Estación Autobus</v>
      </c>
      <c r="G200" s="47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1" t="str">
        <f>+LEFT(BD_Detalles[[#This Row],[Clase]],3)</f>
        <v>396</v>
      </c>
      <c r="I200" s="14" t="str">
        <f>+VLOOKUP(BD_Detalles[[#This Row],[idcapa]],Capas[[idcapa]:[Tipo]],3,0)</f>
        <v>Punto</v>
      </c>
    </row>
    <row r="201" spans="1:9" x14ac:dyDescent="0.3">
      <c r="A201" s="1" t="s">
        <v>1776</v>
      </c>
      <c r="B201" s="32" t="str">
        <f>+IFERROR(VLOOKUP(BD_Detalles[[#This Row],[Clase]],'Resumen Capas'!$A$4:$B$1048576,2,0),"COMPLETAR")</f>
        <v>Transporte: Estación Autobus - Detalle</v>
      </c>
      <c r="C201" s="32" t="str">
        <f>+IFERROR(IF(RIGHT(BD_Detalles[[#This Row],[Clase]],1)="0","",VLOOKUP(BD_Detalles[[#This Row],[Clase]],'Resumen Capas'!$A$4:$C$1048576,3,0)),"COMPLETAR")</f>
        <v>name</v>
      </c>
      <c r="D201" s="46" t="s">
        <v>26</v>
      </c>
      <c r="E201" s="48" t="s">
        <v>1833</v>
      </c>
      <c r="F201" s="31" t="str">
        <f>+IFERROR(VLOOKUP(BD_Detalles[[#This Row],[Clase]],'Resumen Capas'!$A$4:$C$1048576,2,0),"COMPLETAR")</f>
        <v>Transporte: Estación Autobus - Detalle</v>
      </c>
      <c r="G201" s="33"/>
      <c r="H201" s="1" t="str">
        <f>+LEFT(BD_Detalles[[#This Row],[Clase]],3)</f>
        <v>396</v>
      </c>
      <c r="I201" s="14" t="str">
        <f>+VLOOKUP(BD_Detalles[[#This Row],[idcapa]],Capas[[idcapa]:[Tipo]],3,0)</f>
        <v>Punto</v>
      </c>
    </row>
    <row r="202" spans="1:9" x14ac:dyDescent="0.3">
      <c r="A202" s="1" t="s">
        <v>1778</v>
      </c>
      <c r="B202" s="32" t="str">
        <f>+IFERROR(VLOOKUP(BD_Detalles[[#This Row],[Clase]],'Resumen Capas'!$A$4:$B$1048576,2,0),"COMPLETAR")</f>
        <v>Transporte: Taxi</v>
      </c>
      <c r="C202" s="32" t="str">
        <f>+IFERROR(IF(RIGHT(BD_Detalles[[#This Row],[Clase]],1)="0","",VLOOKUP(BD_Detalles[[#This Row],[Clase]],'Resumen Capas'!$A$4:$C$1048576,3,0)),"COMPLETAR")</f>
        <v/>
      </c>
      <c r="D202" s="18" t="s">
        <v>29</v>
      </c>
      <c r="F202" s="31" t="str">
        <f>+IFERROR(VLOOKUP(BD_Detalles[[#This Row],[Clase]],'Resumen Capas'!$A$4:$C$1048576,2,0),"COMPLETAR")</f>
        <v>Transporte: Taxi</v>
      </c>
      <c r="G202" s="47" t="str">
        <f>+"https://raw.githubusercontent.com/Sud-Austral/DATA_MAPA_PUBLIC_V2/main/AGUAS/Iconos/"&amp;E203&amp;"/1.svg"</f>
        <v>https://raw.githubusercontent.com/Sud-Austral/DATA_MAPA_PUBLIC_V2/main/AGUAS/Iconos/11_al_18_lugar/1.svg</v>
      </c>
      <c r="H202" s="1" t="str">
        <f>+LEFT(BD_Detalles[[#This Row],[Clase]],3)</f>
        <v>397</v>
      </c>
      <c r="I202" s="14" t="str">
        <f>+VLOOKUP(BD_Detalles[[#This Row],[idcapa]],Capas[[idcapa]:[Tipo]],3,0)</f>
        <v>Punto</v>
      </c>
    </row>
    <row r="203" spans="1:9" x14ac:dyDescent="0.3">
      <c r="A203" s="1" t="s">
        <v>1779</v>
      </c>
      <c r="B203" s="32" t="str">
        <f>+IFERROR(VLOOKUP(BD_Detalles[[#This Row],[Clase]],'Resumen Capas'!$A$4:$B$1048576,2,0),"COMPLETAR")</f>
        <v>Transporte: Taxi - Detalle</v>
      </c>
      <c r="C203" s="32" t="str">
        <f>+IFERROR(IF(RIGHT(BD_Detalles[[#This Row],[Clase]],1)="0","",VLOOKUP(BD_Detalles[[#This Row],[Clase]],'Resumen Capas'!$A$4:$C$1048576,3,0)),"COMPLETAR")</f>
        <v>name</v>
      </c>
      <c r="D203" s="46" t="s">
        <v>26</v>
      </c>
      <c r="E203" s="48" t="s">
        <v>1833</v>
      </c>
      <c r="F203" s="31" t="str">
        <f>+IFERROR(VLOOKUP(BD_Detalles[[#This Row],[Clase]],'Resumen Capas'!$A$4:$C$1048576,2,0),"COMPLETAR")</f>
        <v>Transporte: Taxi - Detalle</v>
      </c>
      <c r="G203" s="33"/>
      <c r="H203" s="1" t="str">
        <f>+LEFT(BD_Detalles[[#This Row],[Clase]],3)</f>
        <v>397</v>
      </c>
      <c r="I203" s="14" t="str">
        <f>+VLOOKUP(BD_Detalles[[#This Row],[idcapa]],Capas[[idcapa]:[Tipo]],3,0)</f>
        <v>Punto</v>
      </c>
    </row>
    <row r="204" spans="1:9" x14ac:dyDescent="0.3">
      <c r="A204" s="1" t="s">
        <v>1780</v>
      </c>
      <c r="B204" s="32" t="str">
        <f>+IFERROR(VLOOKUP(BD_Detalles[[#This Row],[Clase]],'Resumen Capas'!$A$4:$B$1048576,2,0),"COMPLETAR")</f>
        <v>Transporte: Estación Ferrocarril</v>
      </c>
      <c r="C204" s="32" t="str">
        <f>+IFERROR(IF(RIGHT(BD_Detalles[[#This Row],[Clase]],1)="0","",VLOOKUP(BD_Detalles[[#This Row],[Clase]],'Resumen Capas'!$A$4:$C$1048576,3,0)),"COMPLETAR")</f>
        <v/>
      </c>
      <c r="D204" s="18" t="s">
        <v>29</v>
      </c>
      <c r="F204" s="31" t="str">
        <f>+IFERROR(VLOOKUP(BD_Detalles[[#This Row],[Clase]],'Resumen Capas'!$A$4:$C$1048576,2,0),"COMPLETAR")</f>
        <v>Transporte: Estación Ferrocarril</v>
      </c>
      <c r="G204" s="47" t="str">
        <f>+"https://raw.githubusercontent.com/Sud-Austral/DATA_MAPA_PUBLIC_V2/main/AGUAS/Iconos/"&amp;E205&amp;"/1.svg"</f>
        <v>https://raw.githubusercontent.com/Sud-Austral/DATA_MAPA_PUBLIC_V2/main/AGUAS/Iconos/11_al_18_lugar/1.svg</v>
      </c>
      <c r="H204" s="1" t="str">
        <f>+LEFT(BD_Detalles[[#This Row],[Clase]],3)</f>
        <v>399</v>
      </c>
      <c r="I204" s="14" t="str">
        <f>+VLOOKUP(BD_Detalles[[#This Row],[idcapa]],Capas[[idcapa]:[Tipo]],3,0)</f>
        <v>Punto</v>
      </c>
    </row>
    <row r="205" spans="1:9" x14ac:dyDescent="0.3">
      <c r="A205" s="1" t="s">
        <v>1781</v>
      </c>
      <c r="B205" s="32" t="str">
        <f>+IFERROR(VLOOKUP(BD_Detalles[[#This Row],[Clase]],'Resumen Capas'!$A$4:$B$1048576,2,0),"COMPLETAR")</f>
        <v>Transporte: Estación Ferrocarril - Detalle</v>
      </c>
      <c r="C205" s="32" t="str">
        <f>+IFERROR(IF(RIGHT(BD_Detalles[[#This Row],[Clase]],1)="0","",VLOOKUP(BD_Detalles[[#This Row],[Clase]],'Resumen Capas'!$A$4:$C$1048576,3,0)),"COMPLETAR")</f>
        <v>name</v>
      </c>
      <c r="D205" s="46" t="s">
        <v>26</v>
      </c>
      <c r="E205" s="48" t="s">
        <v>1833</v>
      </c>
      <c r="F205" s="31" t="str">
        <f>+IFERROR(VLOOKUP(BD_Detalles[[#This Row],[Clase]],'Resumen Capas'!$A$4:$C$1048576,2,0),"COMPLETAR")</f>
        <v>Transporte: Estación Ferrocarril - Detalle</v>
      </c>
      <c r="G205" s="33"/>
      <c r="H205" s="1" t="str">
        <f>+LEFT(BD_Detalles[[#This Row],[Clase]],3)</f>
        <v>399</v>
      </c>
      <c r="I205" s="14" t="str">
        <f>+VLOOKUP(BD_Detalles[[#This Row],[idcapa]],Capas[[idcapa]:[Tipo]],3,0)</f>
        <v>Punto</v>
      </c>
    </row>
  </sheetData>
  <autoFilter ref="L9:M91" xr:uid="{EE6898D6-8D10-43F5-8988-DFACA826006E}"/>
  <phoneticPr fontId="4" type="noConversion"/>
  <conditionalFormatting sqref="B10:C205">
    <cfRule type="cellIs" dxfId="29" priority="12" operator="equal">
      <formula>"COMPLETAR"</formula>
    </cfRule>
  </conditionalFormatting>
  <conditionalFormatting sqref="B92:C205">
    <cfRule type="cellIs" dxfId="28" priority="5" operator="equal">
      <formula>"COMPLETAR"</formula>
    </cfRule>
  </conditionalFormatting>
  <conditionalFormatting sqref="B98:C99">
    <cfRule type="cellIs" dxfId="27" priority="4" operator="equal">
      <formula>"COMPLETAR"</formula>
    </cfRule>
  </conditionalFormatting>
  <conditionalFormatting sqref="B100:C101">
    <cfRule type="cellIs" dxfId="26" priority="3" operator="equal">
      <formula>"COMPLETAR"</formula>
    </cfRule>
  </conditionalFormatting>
  <conditionalFormatting sqref="B102:C103">
    <cfRule type="cellIs" dxfId="25" priority="2" operator="equal">
      <formula>"COMPLETAR"</formula>
    </cfRule>
  </conditionalFormatting>
  <conditionalFormatting sqref="B104:C105">
    <cfRule type="cellIs" dxfId="24" priority="1" operator="equal">
      <formula>"COMPLETAR"</formula>
    </cfRule>
  </conditionalFormatting>
  <hyperlinks>
    <hyperlink ref="G92" r:id="rId1" xr:uid="{C71AC6E6-5277-49FF-8CD8-70F7D803C864}"/>
    <hyperlink ref="G94" r:id="rId2" xr:uid="{F579A991-62A8-4711-B860-17FF35F1B5A4}"/>
    <hyperlink ref="G96" r:id="rId3" xr:uid="{09088C4A-2F94-49C9-B990-846C64BE3D98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87"/>
  <sheetViews>
    <sheetView tabSelected="1" workbookViewId="0">
      <selection activeCell="D1" sqref="D1"/>
    </sheetView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5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28.21875" bestFit="1" customWidth="1"/>
    <col min="16" max="16" width="35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195</v>
      </c>
      <c r="B2" s="9" t="s">
        <v>150</v>
      </c>
      <c r="C2">
        <v>1</v>
      </c>
      <c r="D2" s="9" t="s">
        <v>247</v>
      </c>
      <c r="E2">
        <v>1</v>
      </c>
      <c r="F2" s="9" t="s">
        <v>903</v>
      </c>
      <c r="G2">
        <v>7</v>
      </c>
      <c r="H2" s="9" t="s">
        <v>903</v>
      </c>
      <c r="I2" s="9" t="s">
        <v>1705</v>
      </c>
      <c r="J2">
        <v>0</v>
      </c>
      <c r="K2" s="9" t="s">
        <v>246</v>
      </c>
      <c r="L2" t="s">
        <v>938</v>
      </c>
      <c r="M2" s="9" t="s">
        <v>657</v>
      </c>
      <c r="N2" s="9" t="s">
        <v>29</v>
      </c>
      <c r="O2" s="9"/>
      <c r="P2" s="9" t="s">
        <v>903</v>
      </c>
      <c r="Q2" t="s">
        <v>1817</v>
      </c>
    </row>
    <row r="3" spans="1:17" x14ac:dyDescent="0.3">
      <c r="A3">
        <v>195</v>
      </c>
      <c r="B3" s="9" t="s">
        <v>150</v>
      </c>
      <c r="C3">
        <v>5</v>
      </c>
      <c r="D3" s="9" t="s">
        <v>250</v>
      </c>
      <c r="E3">
        <v>1</v>
      </c>
      <c r="F3" s="9" t="s">
        <v>650</v>
      </c>
      <c r="G3">
        <v>3</v>
      </c>
      <c r="H3" s="9" t="s">
        <v>914</v>
      </c>
      <c r="I3" s="9" t="s">
        <v>1706</v>
      </c>
      <c r="J3">
        <v>1</v>
      </c>
      <c r="K3" s="9" t="s">
        <v>246</v>
      </c>
      <c r="L3" t="s">
        <v>938</v>
      </c>
      <c r="M3" s="9" t="s">
        <v>250</v>
      </c>
      <c r="N3" s="9" t="s">
        <v>26</v>
      </c>
      <c r="O3" s="9" t="s">
        <v>1818</v>
      </c>
      <c r="P3" s="9" t="s">
        <v>914</v>
      </c>
    </row>
    <row r="4" spans="1:17" x14ac:dyDescent="0.3">
      <c r="A4">
        <v>195</v>
      </c>
      <c r="B4" s="9" t="s">
        <v>150</v>
      </c>
      <c r="C4">
        <v>9</v>
      </c>
      <c r="D4" s="9" t="s">
        <v>253</v>
      </c>
      <c r="E4">
        <v>1</v>
      </c>
      <c r="F4" s="9" t="s">
        <v>12</v>
      </c>
      <c r="G4">
        <v>4</v>
      </c>
      <c r="H4" s="9"/>
      <c r="I4" s="9"/>
      <c r="K4" s="9" t="s">
        <v>246</v>
      </c>
      <c r="L4" t="s">
        <v>938</v>
      </c>
      <c r="M4" s="9"/>
      <c r="N4" s="9"/>
      <c r="O4" s="9"/>
      <c r="P4" s="9"/>
    </row>
    <row r="5" spans="1:17" x14ac:dyDescent="0.3">
      <c r="A5">
        <v>195</v>
      </c>
      <c r="B5" s="9" t="s">
        <v>150</v>
      </c>
      <c r="C5">
        <v>11</v>
      </c>
      <c r="D5" s="9" t="s">
        <v>254</v>
      </c>
      <c r="E5">
        <v>1</v>
      </c>
      <c r="F5" s="9" t="s">
        <v>13</v>
      </c>
      <c r="G5">
        <v>5</v>
      </c>
      <c r="H5" s="9"/>
      <c r="I5" s="9"/>
      <c r="K5" s="9" t="s">
        <v>246</v>
      </c>
      <c r="L5" t="s">
        <v>938</v>
      </c>
      <c r="M5" s="9"/>
      <c r="N5" s="9"/>
      <c r="O5" s="9"/>
      <c r="P5" s="9"/>
    </row>
    <row r="6" spans="1:17" x14ac:dyDescent="0.3">
      <c r="A6">
        <v>195</v>
      </c>
      <c r="B6" s="9" t="s">
        <v>150</v>
      </c>
      <c r="C6">
        <v>13</v>
      </c>
      <c r="D6" s="9" t="s">
        <v>255</v>
      </c>
      <c r="E6">
        <v>1</v>
      </c>
      <c r="F6" s="9" t="s">
        <v>14</v>
      </c>
      <c r="G6">
        <v>6</v>
      </c>
      <c r="H6" s="9"/>
      <c r="I6" s="9"/>
      <c r="K6" s="9" t="s">
        <v>246</v>
      </c>
      <c r="L6" t="s">
        <v>938</v>
      </c>
      <c r="M6" s="9"/>
      <c r="N6" s="9"/>
      <c r="O6" s="9"/>
      <c r="P6" s="9"/>
    </row>
    <row r="7" spans="1:17" x14ac:dyDescent="0.3">
      <c r="A7">
        <v>195</v>
      </c>
      <c r="B7" s="9" t="s">
        <v>150</v>
      </c>
      <c r="C7">
        <v>17</v>
      </c>
      <c r="D7" s="9" t="s">
        <v>19</v>
      </c>
      <c r="E7">
        <v>1</v>
      </c>
      <c r="F7" s="9" t="s">
        <v>19</v>
      </c>
      <c r="G7">
        <v>2</v>
      </c>
      <c r="H7" s="9"/>
      <c r="I7" s="9"/>
      <c r="K7" s="9" t="s">
        <v>246</v>
      </c>
      <c r="L7" t="s">
        <v>938</v>
      </c>
      <c r="M7" s="9"/>
      <c r="N7" s="9"/>
      <c r="O7" s="9"/>
      <c r="P7" s="9"/>
    </row>
    <row r="8" spans="1:17" x14ac:dyDescent="0.3">
      <c r="A8">
        <v>195</v>
      </c>
      <c r="B8" s="9" t="s">
        <v>150</v>
      </c>
      <c r="C8">
        <v>18</v>
      </c>
      <c r="D8" s="9" t="s">
        <v>28</v>
      </c>
      <c r="E8">
        <v>1</v>
      </c>
      <c r="F8" s="9" t="s">
        <v>28</v>
      </c>
      <c r="G8">
        <v>1</v>
      </c>
      <c r="H8" s="9"/>
      <c r="I8" s="9"/>
      <c r="K8" s="9" t="s">
        <v>246</v>
      </c>
      <c r="L8" t="s">
        <v>938</v>
      </c>
      <c r="M8" s="9"/>
      <c r="N8" s="9"/>
      <c r="O8" s="9"/>
      <c r="P8" s="9"/>
    </row>
    <row r="9" spans="1:17" x14ac:dyDescent="0.3">
      <c r="A9">
        <v>201</v>
      </c>
      <c r="B9" s="9" t="s">
        <v>86</v>
      </c>
      <c r="C9">
        <v>1</v>
      </c>
      <c r="D9" s="9" t="s">
        <v>247</v>
      </c>
      <c r="E9">
        <v>1</v>
      </c>
      <c r="F9" s="9" t="s">
        <v>1624</v>
      </c>
      <c r="G9">
        <v>7</v>
      </c>
      <c r="H9" s="9" t="s">
        <v>1624</v>
      </c>
      <c r="I9" s="9" t="s">
        <v>1713</v>
      </c>
      <c r="J9">
        <v>0</v>
      </c>
      <c r="K9" s="9" t="s">
        <v>246</v>
      </c>
      <c r="L9" t="s">
        <v>938</v>
      </c>
      <c r="M9" s="9" t="s">
        <v>657</v>
      </c>
      <c r="N9" s="9" t="s">
        <v>29</v>
      </c>
      <c r="O9" s="9"/>
      <c r="P9" s="9" t="s">
        <v>1624</v>
      </c>
      <c r="Q9" t="s">
        <v>1853</v>
      </c>
    </row>
    <row r="10" spans="1:17" x14ac:dyDescent="0.3">
      <c r="A10">
        <v>201</v>
      </c>
      <c r="B10" s="9" t="s">
        <v>86</v>
      </c>
      <c r="C10">
        <v>5</v>
      </c>
      <c r="D10" s="9" t="s">
        <v>250</v>
      </c>
      <c r="E10">
        <v>1</v>
      </c>
      <c r="F10" s="9" t="s">
        <v>650</v>
      </c>
      <c r="G10">
        <v>3</v>
      </c>
      <c r="H10" s="9" t="s">
        <v>1715</v>
      </c>
      <c r="I10" s="9" t="s">
        <v>1714</v>
      </c>
      <c r="J10">
        <v>1</v>
      </c>
      <c r="K10" s="9" t="s">
        <v>246</v>
      </c>
      <c r="L10" t="s">
        <v>938</v>
      </c>
      <c r="M10" s="9" t="s">
        <v>250</v>
      </c>
      <c r="N10" s="9" t="s">
        <v>26</v>
      </c>
      <c r="O10" s="9" t="s">
        <v>1822</v>
      </c>
      <c r="P10" s="9" t="s">
        <v>1715</v>
      </c>
    </row>
    <row r="11" spans="1:17" x14ac:dyDescent="0.3">
      <c r="A11">
        <v>201</v>
      </c>
      <c r="B11" s="9" t="s">
        <v>86</v>
      </c>
      <c r="C11">
        <v>9</v>
      </c>
      <c r="D11" s="9" t="s">
        <v>253</v>
      </c>
      <c r="E11">
        <v>1</v>
      </c>
      <c r="F11" s="9" t="s">
        <v>12</v>
      </c>
      <c r="G11">
        <v>4</v>
      </c>
      <c r="H11" s="9"/>
      <c r="I11" s="9"/>
      <c r="K11" s="9" t="s">
        <v>246</v>
      </c>
      <c r="L11" t="s">
        <v>938</v>
      </c>
      <c r="M11" s="9"/>
      <c r="N11" s="9"/>
      <c r="O11" s="9"/>
      <c r="P11" s="9"/>
    </row>
    <row r="12" spans="1:17" x14ac:dyDescent="0.3">
      <c r="A12">
        <v>201</v>
      </c>
      <c r="B12" s="9" t="s">
        <v>86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  <c r="K12" s="9" t="s">
        <v>246</v>
      </c>
      <c r="L12" t="s">
        <v>938</v>
      </c>
      <c r="M12" s="9"/>
      <c r="N12" s="9"/>
      <c r="O12" s="9"/>
      <c r="P12" s="9"/>
    </row>
    <row r="13" spans="1:17" x14ac:dyDescent="0.3">
      <c r="A13">
        <v>201</v>
      </c>
      <c r="B13" s="9" t="s">
        <v>86</v>
      </c>
      <c r="C13">
        <v>13</v>
      </c>
      <c r="D13" s="9" t="s">
        <v>255</v>
      </c>
      <c r="E13">
        <v>1</v>
      </c>
      <c r="F13" s="9" t="s">
        <v>14</v>
      </c>
      <c r="G13">
        <v>6</v>
      </c>
      <c r="H13" s="9"/>
      <c r="I13" s="9"/>
      <c r="K13" s="9" t="s">
        <v>246</v>
      </c>
      <c r="L13" t="s">
        <v>938</v>
      </c>
      <c r="M13" s="9"/>
      <c r="N13" s="9"/>
      <c r="O13" s="9"/>
      <c r="P13" s="9"/>
    </row>
    <row r="14" spans="1:17" x14ac:dyDescent="0.3">
      <c r="A14">
        <v>201</v>
      </c>
      <c r="B14" s="9" t="s">
        <v>86</v>
      </c>
      <c r="C14">
        <v>17</v>
      </c>
      <c r="D14" s="9" t="s">
        <v>19</v>
      </c>
      <c r="E14">
        <v>1</v>
      </c>
      <c r="F14" s="9" t="s">
        <v>19</v>
      </c>
      <c r="G14">
        <v>2</v>
      </c>
      <c r="H14" s="9"/>
      <c r="I14" s="9"/>
      <c r="K14" s="9" t="s">
        <v>246</v>
      </c>
      <c r="L14" t="s">
        <v>938</v>
      </c>
      <c r="M14" s="9"/>
      <c r="N14" s="9"/>
      <c r="O14" s="9"/>
      <c r="P14" s="9"/>
    </row>
    <row r="15" spans="1:17" x14ac:dyDescent="0.3">
      <c r="A15">
        <v>201</v>
      </c>
      <c r="B15" s="9" t="s">
        <v>86</v>
      </c>
      <c r="C15">
        <v>18</v>
      </c>
      <c r="D15" s="9" t="s">
        <v>28</v>
      </c>
      <c r="E15">
        <v>1</v>
      </c>
      <c r="F15" s="9" t="s">
        <v>28</v>
      </c>
      <c r="G15">
        <v>1</v>
      </c>
      <c r="H15" s="9"/>
      <c r="I15" s="9"/>
      <c r="K15" s="9" t="s">
        <v>246</v>
      </c>
      <c r="L15" t="s">
        <v>938</v>
      </c>
      <c r="M15" s="9"/>
      <c r="N15" s="9"/>
      <c r="O15" s="9"/>
      <c r="P15" s="9"/>
    </row>
    <row r="16" spans="1:17" x14ac:dyDescent="0.3">
      <c r="A16">
        <v>251</v>
      </c>
      <c r="B16" s="9" t="s">
        <v>178</v>
      </c>
      <c r="C16">
        <v>1</v>
      </c>
      <c r="D16" s="9" t="s">
        <v>247</v>
      </c>
      <c r="E16">
        <v>1</v>
      </c>
      <c r="F16" s="9"/>
      <c r="G16">
        <v>7</v>
      </c>
      <c r="H16" s="9" t="s">
        <v>907</v>
      </c>
      <c r="I16" s="9" t="s">
        <v>1729</v>
      </c>
      <c r="J16">
        <v>0</v>
      </c>
      <c r="K16" s="9" t="s">
        <v>246</v>
      </c>
      <c r="L16" t="s">
        <v>938</v>
      </c>
      <c r="M16" s="9" t="s">
        <v>657</v>
      </c>
      <c r="N16" s="9" t="s">
        <v>29</v>
      </c>
      <c r="O16" s="9"/>
      <c r="P16" s="9" t="s">
        <v>907</v>
      </c>
      <c r="Q16" t="s">
        <v>1858</v>
      </c>
    </row>
    <row r="17" spans="1:17" x14ac:dyDescent="0.3">
      <c r="A17">
        <v>251</v>
      </c>
      <c r="B17" s="9" t="s">
        <v>178</v>
      </c>
      <c r="C17">
        <v>5</v>
      </c>
      <c r="D17" s="9" t="s">
        <v>250</v>
      </c>
      <c r="E17">
        <v>1</v>
      </c>
      <c r="F17" s="9" t="s">
        <v>650</v>
      </c>
      <c r="G17">
        <v>3</v>
      </c>
      <c r="H17" s="9" t="s">
        <v>918</v>
      </c>
      <c r="I17" s="9" t="s">
        <v>1730</v>
      </c>
      <c r="J17">
        <v>1</v>
      </c>
      <c r="K17" s="9" t="s">
        <v>246</v>
      </c>
      <c r="L17" t="s">
        <v>938</v>
      </c>
      <c r="M17" s="9" t="s">
        <v>250</v>
      </c>
      <c r="N17" s="9" t="s">
        <v>26</v>
      </c>
      <c r="O17" s="9" t="s">
        <v>1829</v>
      </c>
      <c r="P17" s="9" t="s">
        <v>918</v>
      </c>
    </row>
    <row r="18" spans="1:17" x14ac:dyDescent="0.3">
      <c r="A18">
        <v>251</v>
      </c>
      <c r="B18" s="9" t="s">
        <v>178</v>
      </c>
      <c r="C18">
        <v>9</v>
      </c>
      <c r="D18" s="9" t="s">
        <v>253</v>
      </c>
      <c r="E18">
        <v>1</v>
      </c>
      <c r="F18" s="9" t="s">
        <v>12</v>
      </c>
      <c r="G18">
        <v>4</v>
      </c>
      <c r="H18" s="9"/>
      <c r="I18" s="9"/>
      <c r="K18" s="9" t="s">
        <v>246</v>
      </c>
      <c r="L18" t="s">
        <v>938</v>
      </c>
      <c r="M18" s="9"/>
      <c r="N18" s="9"/>
      <c r="O18" s="9"/>
      <c r="P18" s="9"/>
    </row>
    <row r="19" spans="1:17" x14ac:dyDescent="0.3">
      <c r="A19">
        <v>251</v>
      </c>
      <c r="B19" s="9" t="s">
        <v>178</v>
      </c>
      <c r="C19">
        <v>11</v>
      </c>
      <c r="D19" s="9" t="s">
        <v>254</v>
      </c>
      <c r="E19">
        <v>1</v>
      </c>
      <c r="F19" s="9" t="s">
        <v>13</v>
      </c>
      <c r="G19">
        <v>5</v>
      </c>
      <c r="H19" s="9"/>
      <c r="I19" s="9"/>
      <c r="K19" s="9" t="s">
        <v>246</v>
      </c>
      <c r="L19" t="s">
        <v>938</v>
      </c>
      <c r="M19" s="9"/>
      <c r="N19" s="9"/>
      <c r="O19" s="9"/>
      <c r="P19" s="9"/>
    </row>
    <row r="20" spans="1:17" x14ac:dyDescent="0.3">
      <c r="A20">
        <v>251</v>
      </c>
      <c r="B20" s="9" t="s">
        <v>178</v>
      </c>
      <c r="C20">
        <v>13</v>
      </c>
      <c r="D20" s="9" t="s">
        <v>255</v>
      </c>
      <c r="E20">
        <v>1</v>
      </c>
      <c r="F20" s="9" t="s">
        <v>14</v>
      </c>
      <c r="G20">
        <v>6</v>
      </c>
      <c r="H20" s="9"/>
      <c r="I20" s="9"/>
      <c r="K20" s="9" t="s">
        <v>246</v>
      </c>
      <c r="L20" t="s">
        <v>938</v>
      </c>
      <c r="M20" s="9"/>
      <c r="N20" s="9"/>
      <c r="O20" s="9"/>
      <c r="P20" s="9"/>
    </row>
    <row r="21" spans="1:17" x14ac:dyDescent="0.3">
      <c r="A21">
        <v>251</v>
      </c>
      <c r="B21" s="9" t="s">
        <v>178</v>
      </c>
      <c r="C21">
        <v>17</v>
      </c>
      <c r="D21" s="9" t="s">
        <v>19</v>
      </c>
      <c r="E21">
        <v>1</v>
      </c>
      <c r="F21" s="9" t="s">
        <v>19</v>
      </c>
      <c r="G21">
        <v>2</v>
      </c>
      <c r="H21" s="9"/>
      <c r="I21" s="9"/>
      <c r="K21" s="9" t="s">
        <v>246</v>
      </c>
      <c r="L21" t="s">
        <v>938</v>
      </c>
      <c r="M21" s="9"/>
      <c r="N21" s="9"/>
      <c r="O21" s="9"/>
      <c r="P21" s="9"/>
    </row>
    <row r="22" spans="1:17" x14ac:dyDescent="0.3">
      <c r="A22">
        <v>251</v>
      </c>
      <c r="B22" s="9" t="s">
        <v>178</v>
      </c>
      <c r="C22">
        <v>18</v>
      </c>
      <c r="D22" s="9" t="s">
        <v>28</v>
      </c>
      <c r="E22">
        <v>1</v>
      </c>
      <c r="F22" s="9" t="s">
        <v>28</v>
      </c>
      <c r="G22">
        <v>1</v>
      </c>
      <c r="H22" s="9"/>
      <c r="I22" s="9"/>
      <c r="K22" s="9" t="s">
        <v>246</v>
      </c>
      <c r="L22" t="s">
        <v>938</v>
      </c>
      <c r="M22" s="9"/>
      <c r="N22" s="9"/>
      <c r="O22" s="9"/>
      <c r="P22" s="9"/>
    </row>
    <row r="23" spans="1:17" x14ac:dyDescent="0.3">
      <c r="A23">
        <v>196</v>
      </c>
      <c r="B23" s="9" t="s">
        <v>104</v>
      </c>
      <c r="C23">
        <v>1</v>
      </c>
      <c r="D23" s="9" t="s">
        <v>247</v>
      </c>
      <c r="E23">
        <v>1</v>
      </c>
      <c r="F23" s="9" t="s">
        <v>1622</v>
      </c>
      <c r="G23">
        <v>7</v>
      </c>
      <c r="H23" s="9" t="s">
        <v>1622</v>
      </c>
      <c r="I23" s="9" t="s">
        <v>1707</v>
      </c>
      <c r="J23">
        <v>0</v>
      </c>
      <c r="K23" s="9" t="s">
        <v>246</v>
      </c>
      <c r="L23" t="s">
        <v>938</v>
      </c>
      <c r="M23" s="9" t="s">
        <v>657</v>
      </c>
      <c r="N23" s="9" t="s">
        <v>29</v>
      </c>
      <c r="O23" s="9"/>
      <c r="P23" s="9" t="s">
        <v>1622</v>
      </c>
      <c r="Q23" t="s">
        <v>1819</v>
      </c>
    </row>
    <row r="24" spans="1:17" x14ac:dyDescent="0.3">
      <c r="A24">
        <v>196</v>
      </c>
      <c r="B24" s="9" t="s">
        <v>104</v>
      </c>
      <c r="C24">
        <v>5</v>
      </c>
      <c r="D24" s="9" t="s">
        <v>250</v>
      </c>
      <c r="E24">
        <v>1</v>
      </c>
      <c r="F24" s="9" t="s">
        <v>650</v>
      </c>
      <c r="G24">
        <v>3</v>
      </c>
      <c r="H24" s="9" t="s">
        <v>1709</v>
      </c>
      <c r="I24" s="9" t="s">
        <v>1708</v>
      </c>
      <c r="J24">
        <v>1</v>
      </c>
      <c r="K24" s="9" t="s">
        <v>246</v>
      </c>
      <c r="L24" t="s">
        <v>938</v>
      </c>
      <c r="M24" s="9" t="s">
        <v>250</v>
      </c>
      <c r="N24" s="9" t="s">
        <v>26</v>
      </c>
      <c r="O24" s="9" t="s">
        <v>1820</v>
      </c>
      <c r="P24" s="9" t="s">
        <v>1709</v>
      </c>
    </row>
    <row r="25" spans="1:17" x14ac:dyDescent="0.3">
      <c r="A25">
        <v>196</v>
      </c>
      <c r="B25" s="9" t="s">
        <v>104</v>
      </c>
      <c r="C25">
        <v>9</v>
      </c>
      <c r="D25" s="9" t="s">
        <v>253</v>
      </c>
      <c r="E25">
        <v>1</v>
      </c>
      <c r="F25" s="9" t="s">
        <v>12</v>
      </c>
      <c r="G25">
        <v>4</v>
      </c>
      <c r="H25" s="9"/>
      <c r="I25" s="9"/>
      <c r="K25" s="9" t="s">
        <v>246</v>
      </c>
      <c r="L25" t="s">
        <v>938</v>
      </c>
      <c r="M25" s="9"/>
      <c r="N25" s="9"/>
      <c r="O25" s="9"/>
      <c r="P25" s="9"/>
    </row>
    <row r="26" spans="1:17" x14ac:dyDescent="0.3">
      <c r="A26">
        <v>196</v>
      </c>
      <c r="B26" s="9" t="s">
        <v>104</v>
      </c>
      <c r="C26">
        <v>11</v>
      </c>
      <c r="D26" s="9" t="s">
        <v>254</v>
      </c>
      <c r="E26">
        <v>1</v>
      </c>
      <c r="F26" s="9" t="s">
        <v>13</v>
      </c>
      <c r="G26">
        <v>5</v>
      </c>
      <c r="H26" s="9"/>
      <c r="I26" s="9"/>
      <c r="K26" s="9" t="s">
        <v>246</v>
      </c>
      <c r="L26" t="s">
        <v>938</v>
      </c>
      <c r="M26" s="9"/>
      <c r="N26" s="9"/>
      <c r="O26" s="9"/>
      <c r="P26" s="9"/>
    </row>
    <row r="27" spans="1:17" x14ac:dyDescent="0.3">
      <c r="A27">
        <v>196</v>
      </c>
      <c r="B27" s="9" t="s">
        <v>104</v>
      </c>
      <c r="C27">
        <v>13</v>
      </c>
      <c r="D27" s="9" t="s">
        <v>255</v>
      </c>
      <c r="E27">
        <v>1</v>
      </c>
      <c r="F27" s="9" t="s">
        <v>14</v>
      </c>
      <c r="G27">
        <v>6</v>
      </c>
      <c r="H27" s="9"/>
      <c r="I27" s="9"/>
      <c r="K27" s="9" t="s">
        <v>246</v>
      </c>
      <c r="L27" t="s">
        <v>938</v>
      </c>
      <c r="M27" s="9"/>
      <c r="N27" s="9"/>
      <c r="O27" s="9"/>
      <c r="P27" s="9"/>
    </row>
    <row r="28" spans="1:17" x14ac:dyDescent="0.3">
      <c r="A28">
        <v>196</v>
      </c>
      <c r="B28" s="9" t="s">
        <v>104</v>
      </c>
      <c r="C28">
        <v>17</v>
      </c>
      <c r="D28" s="9" t="s">
        <v>19</v>
      </c>
      <c r="E28">
        <v>1</v>
      </c>
      <c r="F28" s="9" t="s">
        <v>19</v>
      </c>
      <c r="G28">
        <v>2</v>
      </c>
      <c r="H28" s="9"/>
      <c r="I28" s="9"/>
      <c r="K28" s="9" t="s">
        <v>246</v>
      </c>
      <c r="L28" t="s">
        <v>938</v>
      </c>
      <c r="M28" s="9"/>
      <c r="N28" s="9"/>
      <c r="O28" s="9"/>
      <c r="P28" s="9"/>
    </row>
    <row r="29" spans="1:17" x14ac:dyDescent="0.3">
      <c r="A29">
        <v>196</v>
      </c>
      <c r="B29" s="9" t="s">
        <v>104</v>
      </c>
      <c r="C29">
        <v>18</v>
      </c>
      <c r="D29" s="9" t="s">
        <v>28</v>
      </c>
      <c r="E29">
        <v>1</v>
      </c>
      <c r="F29" s="9" t="s">
        <v>28</v>
      </c>
      <c r="G29">
        <v>1</v>
      </c>
      <c r="H29" s="9"/>
      <c r="I29" s="9"/>
      <c r="K29" s="9" t="s">
        <v>246</v>
      </c>
      <c r="L29" t="s">
        <v>938</v>
      </c>
      <c r="M29" s="9"/>
      <c r="N29" s="9"/>
      <c r="O29" s="9"/>
      <c r="P29" s="9"/>
    </row>
    <row r="30" spans="1:17" x14ac:dyDescent="0.3">
      <c r="A30">
        <v>193</v>
      </c>
      <c r="B30" s="9" t="s">
        <v>105</v>
      </c>
      <c r="C30">
        <v>1</v>
      </c>
      <c r="D30" s="9" t="s">
        <v>247</v>
      </c>
      <c r="E30">
        <v>1</v>
      </c>
      <c r="F30" s="9" t="s">
        <v>898</v>
      </c>
      <c r="G30">
        <v>7</v>
      </c>
      <c r="H30" s="9" t="s">
        <v>898</v>
      </c>
      <c r="I30" s="9" t="s">
        <v>1703</v>
      </c>
      <c r="J30">
        <v>0</v>
      </c>
      <c r="K30" s="9" t="s">
        <v>246</v>
      </c>
      <c r="L30" t="s">
        <v>938</v>
      </c>
      <c r="M30" s="9" t="s">
        <v>657</v>
      </c>
      <c r="N30" s="9" t="s">
        <v>29</v>
      </c>
      <c r="O30" s="9"/>
      <c r="P30" s="9" t="s">
        <v>898</v>
      </c>
      <c r="Q30" t="s">
        <v>1851</v>
      </c>
    </row>
    <row r="31" spans="1:17" x14ac:dyDescent="0.3">
      <c r="A31">
        <v>193</v>
      </c>
      <c r="B31" s="9" t="s">
        <v>105</v>
      </c>
      <c r="C31">
        <v>5</v>
      </c>
      <c r="D31" s="9" t="s">
        <v>250</v>
      </c>
      <c r="E31">
        <v>1</v>
      </c>
      <c r="F31" s="9" t="s">
        <v>650</v>
      </c>
      <c r="G31">
        <v>3</v>
      </c>
      <c r="H31" s="9" t="s">
        <v>909</v>
      </c>
      <c r="I31" s="9" t="s">
        <v>1704</v>
      </c>
      <c r="J31">
        <v>1</v>
      </c>
      <c r="K31" s="9" t="s">
        <v>246</v>
      </c>
      <c r="L31" t="s">
        <v>938</v>
      </c>
      <c r="M31" s="9" t="s">
        <v>250</v>
      </c>
      <c r="N31" s="9" t="s">
        <v>26</v>
      </c>
      <c r="O31" s="9" t="s">
        <v>1816</v>
      </c>
      <c r="P31" s="9" t="s">
        <v>909</v>
      </c>
    </row>
    <row r="32" spans="1:17" x14ac:dyDescent="0.3">
      <c r="A32">
        <v>193</v>
      </c>
      <c r="B32" s="9" t="s">
        <v>105</v>
      </c>
      <c r="C32">
        <v>9</v>
      </c>
      <c r="D32" s="9" t="s">
        <v>253</v>
      </c>
      <c r="E32">
        <v>1</v>
      </c>
      <c r="F32" s="9" t="s">
        <v>12</v>
      </c>
      <c r="G32">
        <v>4</v>
      </c>
      <c r="H32" s="9"/>
      <c r="I32" s="9"/>
      <c r="K32" s="9" t="s">
        <v>246</v>
      </c>
      <c r="L32" t="s">
        <v>938</v>
      </c>
      <c r="M32" s="9"/>
      <c r="N32" s="9"/>
      <c r="O32" s="9"/>
      <c r="P32" s="9"/>
    </row>
    <row r="33" spans="1:17" x14ac:dyDescent="0.3">
      <c r="A33">
        <v>193</v>
      </c>
      <c r="B33" s="9" t="s">
        <v>105</v>
      </c>
      <c r="C33">
        <v>11</v>
      </c>
      <c r="D33" s="9" t="s">
        <v>254</v>
      </c>
      <c r="E33">
        <v>1</v>
      </c>
      <c r="F33" s="9" t="s">
        <v>13</v>
      </c>
      <c r="G33">
        <v>5</v>
      </c>
      <c r="H33" s="9"/>
      <c r="I33" s="9"/>
      <c r="K33" s="9" t="s">
        <v>246</v>
      </c>
      <c r="L33" t="s">
        <v>938</v>
      </c>
      <c r="M33" s="9"/>
      <c r="N33" s="9"/>
      <c r="O33" s="9"/>
      <c r="P33" s="9"/>
    </row>
    <row r="34" spans="1:17" x14ac:dyDescent="0.3">
      <c r="A34">
        <v>193</v>
      </c>
      <c r="B34" s="9" t="s">
        <v>105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  <c r="K34" s="9" t="s">
        <v>246</v>
      </c>
      <c r="L34" t="s">
        <v>938</v>
      </c>
      <c r="M34" s="9"/>
      <c r="N34" s="9"/>
      <c r="O34" s="9"/>
      <c r="P34" s="9"/>
    </row>
    <row r="35" spans="1:17" x14ac:dyDescent="0.3">
      <c r="A35">
        <v>193</v>
      </c>
      <c r="B35" s="9" t="s">
        <v>105</v>
      </c>
      <c r="C35">
        <v>17</v>
      </c>
      <c r="D35" s="9" t="s">
        <v>19</v>
      </c>
      <c r="E35">
        <v>1</v>
      </c>
      <c r="F35" s="9" t="s">
        <v>19</v>
      </c>
      <c r="G35">
        <v>2</v>
      </c>
      <c r="H35" s="9"/>
      <c r="I35" s="9"/>
      <c r="K35" s="9" t="s">
        <v>246</v>
      </c>
      <c r="L35" t="s">
        <v>938</v>
      </c>
      <c r="M35" s="9"/>
      <c r="N35" s="9"/>
      <c r="O35" s="9"/>
      <c r="P35" s="9"/>
    </row>
    <row r="36" spans="1:17" x14ac:dyDescent="0.3">
      <c r="A36">
        <v>193</v>
      </c>
      <c r="B36" s="9" t="s">
        <v>105</v>
      </c>
      <c r="C36">
        <v>18</v>
      </c>
      <c r="D36" s="9" t="s">
        <v>28</v>
      </c>
      <c r="E36">
        <v>1</v>
      </c>
      <c r="F36" s="9" t="s">
        <v>28</v>
      </c>
      <c r="G36">
        <v>1</v>
      </c>
      <c r="H36" s="9"/>
      <c r="I36" s="9"/>
      <c r="K36" s="9" t="s">
        <v>246</v>
      </c>
      <c r="L36" t="s">
        <v>938</v>
      </c>
      <c r="M36" s="9"/>
      <c r="N36" s="9"/>
      <c r="O36" s="9"/>
      <c r="P36" s="9"/>
    </row>
    <row r="37" spans="1:17" x14ac:dyDescent="0.3">
      <c r="A37">
        <v>185</v>
      </c>
      <c r="B37" s="9" t="s">
        <v>99</v>
      </c>
      <c r="C37">
        <v>1</v>
      </c>
      <c r="D37" s="9" t="s">
        <v>247</v>
      </c>
      <c r="E37">
        <v>1</v>
      </c>
      <c r="F37" s="9" t="s">
        <v>1617</v>
      </c>
      <c r="G37">
        <v>7</v>
      </c>
      <c r="H37" s="9" t="s">
        <v>1617</v>
      </c>
      <c r="I37" s="9" t="s">
        <v>1686</v>
      </c>
      <c r="J37">
        <v>0</v>
      </c>
      <c r="K37" s="9" t="s">
        <v>246</v>
      </c>
      <c r="L37" t="s">
        <v>938</v>
      </c>
      <c r="M37" s="9" t="s">
        <v>657</v>
      </c>
      <c r="N37" s="9" t="s">
        <v>29</v>
      </c>
      <c r="O37" s="9"/>
      <c r="P37" s="9" t="s">
        <v>1617</v>
      </c>
      <c r="Q37" t="s">
        <v>1845</v>
      </c>
    </row>
    <row r="38" spans="1:17" x14ac:dyDescent="0.3">
      <c r="A38">
        <v>185</v>
      </c>
      <c r="B38" s="9" t="s">
        <v>99</v>
      </c>
      <c r="C38">
        <v>5</v>
      </c>
      <c r="D38" s="9" t="s">
        <v>250</v>
      </c>
      <c r="E38">
        <v>1</v>
      </c>
      <c r="F38" s="9" t="s">
        <v>650</v>
      </c>
      <c r="G38">
        <v>3</v>
      </c>
      <c r="H38" s="9" t="s">
        <v>1688</v>
      </c>
      <c r="I38" s="9" t="s">
        <v>1687</v>
      </c>
      <c r="J38">
        <v>1</v>
      </c>
      <c r="K38" s="9" t="s">
        <v>246</v>
      </c>
      <c r="L38" t="s">
        <v>938</v>
      </c>
      <c r="M38" s="9" t="s">
        <v>250</v>
      </c>
      <c r="N38" s="9" t="s">
        <v>26</v>
      </c>
      <c r="O38" s="9" t="s">
        <v>1810</v>
      </c>
      <c r="P38" s="9" t="s">
        <v>1688</v>
      </c>
    </row>
    <row r="39" spans="1:17" x14ac:dyDescent="0.3">
      <c r="A39">
        <v>185</v>
      </c>
      <c r="B39" s="9" t="s">
        <v>99</v>
      </c>
      <c r="C39">
        <v>9</v>
      </c>
      <c r="D39" s="9" t="s">
        <v>253</v>
      </c>
      <c r="E39">
        <v>1</v>
      </c>
      <c r="F39" s="9" t="s">
        <v>12</v>
      </c>
      <c r="G39">
        <v>4</v>
      </c>
      <c r="H39" s="9"/>
      <c r="I39" s="9"/>
      <c r="K39" s="9" t="s">
        <v>246</v>
      </c>
      <c r="L39" t="s">
        <v>938</v>
      </c>
      <c r="M39" s="9"/>
      <c r="N39" s="9"/>
      <c r="O39" s="9"/>
      <c r="P39" s="9"/>
    </row>
    <row r="40" spans="1:17" x14ac:dyDescent="0.3">
      <c r="A40">
        <v>185</v>
      </c>
      <c r="B40" s="9" t="s">
        <v>99</v>
      </c>
      <c r="C40">
        <v>11</v>
      </c>
      <c r="D40" s="9" t="s">
        <v>254</v>
      </c>
      <c r="E40">
        <v>1</v>
      </c>
      <c r="F40" s="9" t="s">
        <v>13</v>
      </c>
      <c r="G40">
        <v>5</v>
      </c>
      <c r="H40" s="9"/>
      <c r="I40" s="9"/>
      <c r="K40" s="9" t="s">
        <v>246</v>
      </c>
      <c r="L40" t="s">
        <v>938</v>
      </c>
      <c r="M40" s="9"/>
      <c r="N40" s="9"/>
      <c r="O40" s="9"/>
      <c r="P40" s="9"/>
    </row>
    <row r="41" spans="1:17" x14ac:dyDescent="0.3">
      <c r="A41">
        <v>185</v>
      </c>
      <c r="B41" s="9" t="s">
        <v>99</v>
      </c>
      <c r="C41">
        <v>13</v>
      </c>
      <c r="D41" s="9" t="s">
        <v>255</v>
      </c>
      <c r="E41">
        <v>1</v>
      </c>
      <c r="F41" s="9" t="s">
        <v>14</v>
      </c>
      <c r="G41">
        <v>6</v>
      </c>
      <c r="H41" s="9"/>
      <c r="I41" s="9"/>
      <c r="K41" s="9" t="s">
        <v>246</v>
      </c>
      <c r="L41" t="s">
        <v>938</v>
      </c>
      <c r="M41" s="9"/>
      <c r="N41" s="9"/>
      <c r="O41" s="9"/>
      <c r="P41" s="9"/>
    </row>
    <row r="42" spans="1:17" x14ac:dyDescent="0.3">
      <c r="A42">
        <v>185</v>
      </c>
      <c r="B42" s="9" t="s">
        <v>99</v>
      </c>
      <c r="C42">
        <v>17</v>
      </c>
      <c r="D42" s="9" t="s">
        <v>19</v>
      </c>
      <c r="E42">
        <v>1</v>
      </c>
      <c r="F42" s="9" t="s">
        <v>19</v>
      </c>
      <c r="G42">
        <v>2</v>
      </c>
      <c r="H42" s="9"/>
      <c r="I42" s="9"/>
      <c r="K42" s="9" t="s">
        <v>246</v>
      </c>
      <c r="L42" t="s">
        <v>938</v>
      </c>
      <c r="M42" s="9"/>
      <c r="N42" s="9"/>
      <c r="O42" s="9"/>
      <c r="P42" s="9"/>
    </row>
    <row r="43" spans="1:17" x14ac:dyDescent="0.3">
      <c r="A43">
        <v>185</v>
      </c>
      <c r="B43" s="9" t="s">
        <v>99</v>
      </c>
      <c r="C43">
        <v>18</v>
      </c>
      <c r="D43" s="9" t="s">
        <v>28</v>
      </c>
      <c r="E43">
        <v>1</v>
      </c>
      <c r="F43" s="9" t="s">
        <v>28</v>
      </c>
      <c r="G43">
        <v>1</v>
      </c>
      <c r="H43" s="9"/>
      <c r="I43" s="9"/>
      <c r="K43" s="9" t="s">
        <v>246</v>
      </c>
      <c r="L43" t="s">
        <v>938</v>
      </c>
      <c r="M43" s="9"/>
      <c r="N43" s="9"/>
      <c r="O43" s="9"/>
      <c r="P43" s="9"/>
    </row>
    <row r="44" spans="1:17" x14ac:dyDescent="0.3">
      <c r="A44">
        <v>204</v>
      </c>
      <c r="B44" s="9" t="s">
        <v>97</v>
      </c>
      <c r="C44">
        <v>1</v>
      </c>
      <c r="D44" s="9" t="s">
        <v>247</v>
      </c>
      <c r="E44">
        <v>1</v>
      </c>
      <c r="F44" s="9" t="s">
        <v>1625</v>
      </c>
      <c r="G44">
        <v>7</v>
      </c>
      <c r="H44" s="9" t="s">
        <v>1625</v>
      </c>
      <c r="I44" s="9" t="s">
        <v>1716</v>
      </c>
      <c r="J44">
        <v>0</v>
      </c>
      <c r="K44" s="9" t="s">
        <v>246</v>
      </c>
      <c r="L44" t="s">
        <v>938</v>
      </c>
      <c r="M44" s="9" t="s">
        <v>657</v>
      </c>
      <c r="N44" s="9" t="s">
        <v>29</v>
      </c>
      <c r="O44" s="9"/>
      <c r="P44" s="9" t="s">
        <v>1625</v>
      </c>
      <c r="Q44" t="s">
        <v>1854</v>
      </c>
    </row>
    <row r="45" spans="1:17" x14ac:dyDescent="0.3">
      <c r="A45">
        <v>204</v>
      </c>
      <c r="B45" s="9" t="s">
        <v>97</v>
      </c>
      <c r="C45">
        <v>5</v>
      </c>
      <c r="D45" s="9" t="s">
        <v>250</v>
      </c>
      <c r="E45">
        <v>1</v>
      </c>
      <c r="F45" s="9" t="s">
        <v>650</v>
      </c>
      <c r="G45">
        <v>3</v>
      </c>
      <c r="H45" s="9" t="s">
        <v>1718</v>
      </c>
      <c r="I45" s="9" t="s">
        <v>1717</v>
      </c>
      <c r="J45">
        <v>1</v>
      </c>
      <c r="K45" s="9" t="s">
        <v>246</v>
      </c>
      <c r="L45" t="s">
        <v>938</v>
      </c>
      <c r="M45" s="9" t="s">
        <v>250</v>
      </c>
      <c r="N45" s="9" t="s">
        <v>26</v>
      </c>
      <c r="O45" s="9" t="s">
        <v>1823</v>
      </c>
      <c r="P45" s="9" t="s">
        <v>1718</v>
      </c>
    </row>
    <row r="46" spans="1:17" x14ac:dyDescent="0.3">
      <c r="A46">
        <v>204</v>
      </c>
      <c r="B46" s="9" t="s">
        <v>97</v>
      </c>
      <c r="C46">
        <v>9</v>
      </c>
      <c r="D46" s="9" t="s">
        <v>253</v>
      </c>
      <c r="E46">
        <v>1</v>
      </c>
      <c r="F46" s="9" t="s">
        <v>12</v>
      </c>
      <c r="G46">
        <v>4</v>
      </c>
      <c r="H46" s="9"/>
      <c r="I46" s="9"/>
      <c r="K46" s="9" t="s">
        <v>246</v>
      </c>
      <c r="L46" t="s">
        <v>938</v>
      </c>
      <c r="M46" s="9"/>
      <c r="N46" s="9"/>
      <c r="O46" s="9"/>
      <c r="P46" s="9"/>
    </row>
    <row r="47" spans="1:17" x14ac:dyDescent="0.3">
      <c r="A47">
        <v>204</v>
      </c>
      <c r="B47" s="9" t="s">
        <v>97</v>
      </c>
      <c r="C47">
        <v>11</v>
      </c>
      <c r="D47" s="9" t="s">
        <v>254</v>
      </c>
      <c r="E47">
        <v>1</v>
      </c>
      <c r="F47" s="9" t="s">
        <v>13</v>
      </c>
      <c r="G47">
        <v>5</v>
      </c>
      <c r="H47" s="9"/>
      <c r="I47" s="9"/>
      <c r="K47" s="9" t="s">
        <v>246</v>
      </c>
      <c r="L47" t="s">
        <v>938</v>
      </c>
      <c r="M47" s="9"/>
      <c r="N47" s="9"/>
      <c r="O47" s="9"/>
      <c r="P47" s="9"/>
    </row>
    <row r="48" spans="1:17" x14ac:dyDescent="0.3">
      <c r="A48">
        <v>204</v>
      </c>
      <c r="B48" s="9" t="s">
        <v>97</v>
      </c>
      <c r="C48">
        <v>13</v>
      </c>
      <c r="D48" s="9" t="s">
        <v>255</v>
      </c>
      <c r="E48">
        <v>1</v>
      </c>
      <c r="F48" s="9" t="s">
        <v>14</v>
      </c>
      <c r="G48">
        <v>6</v>
      </c>
      <c r="H48" s="9"/>
      <c r="I48" s="9"/>
      <c r="K48" s="9" t="s">
        <v>246</v>
      </c>
      <c r="L48" t="s">
        <v>938</v>
      </c>
      <c r="M48" s="9"/>
      <c r="N48" s="9"/>
      <c r="O48" s="9"/>
      <c r="P48" s="9"/>
    </row>
    <row r="49" spans="1:17" x14ac:dyDescent="0.3">
      <c r="A49">
        <v>204</v>
      </c>
      <c r="B49" s="9" t="s">
        <v>97</v>
      </c>
      <c r="C49">
        <v>17</v>
      </c>
      <c r="D49" s="9" t="s">
        <v>19</v>
      </c>
      <c r="E49">
        <v>1</v>
      </c>
      <c r="F49" s="9" t="s">
        <v>19</v>
      </c>
      <c r="G49">
        <v>2</v>
      </c>
      <c r="H49" s="9"/>
      <c r="I49" s="9"/>
      <c r="K49" s="9" t="s">
        <v>246</v>
      </c>
      <c r="L49" t="s">
        <v>938</v>
      </c>
      <c r="M49" s="9"/>
      <c r="N49" s="9"/>
      <c r="O49" s="9"/>
      <c r="P49" s="9"/>
    </row>
    <row r="50" spans="1:17" x14ac:dyDescent="0.3">
      <c r="A50">
        <v>204</v>
      </c>
      <c r="B50" s="9" t="s">
        <v>97</v>
      </c>
      <c r="C50">
        <v>18</v>
      </c>
      <c r="D50" s="9" t="s">
        <v>28</v>
      </c>
      <c r="E50">
        <v>1</v>
      </c>
      <c r="F50" s="9" t="s">
        <v>28</v>
      </c>
      <c r="G50">
        <v>1</v>
      </c>
      <c r="H50" s="9"/>
      <c r="I50" s="9"/>
      <c r="K50" s="9" t="s">
        <v>246</v>
      </c>
      <c r="L50" t="s">
        <v>938</v>
      </c>
      <c r="M50" s="9"/>
      <c r="N50" s="9"/>
      <c r="O50" s="9"/>
      <c r="P50" s="9"/>
    </row>
    <row r="51" spans="1:17" x14ac:dyDescent="0.3">
      <c r="A51">
        <v>273</v>
      </c>
      <c r="B51" s="9" t="s">
        <v>122</v>
      </c>
      <c r="C51">
        <v>1</v>
      </c>
      <c r="D51" s="9" t="s">
        <v>247</v>
      </c>
      <c r="E51">
        <v>1</v>
      </c>
      <c r="F51" s="9"/>
      <c r="G51">
        <v>7</v>
      </c>
      <c r="H51" s="9" t="s">
        <v>901</v>
      </c>
      <c r="I51" s="9" t="s">
        <v>1734</v>
      </c>
      <c r="J51">
        <v>0</v>
      </c>
      <c r="K51" s="9" t="s">
        <v>246</v>
      </c>
      <c r="L51" t="s">
        <v>938</v>
      </c>
      <c r="M51" s="9" t="s">
        <v>657</v>
      </c>
      <c r="N51" s="9" t="s">
        <v>29</v>
      </c>
      <c r="O51" s="9"/>
      <c r="P51" s="9" t="s">
        <v>901</v>
      </c>
      <c r="Q51" t="s">
        <v>1860</v>
      </c>
    </row>
    <row r="52" spans="1:17" x14ac:dyDescent="0.3">
      <c r="A52">
        <v>273</v>
      </c>
      <c r="B52" s="9" t="s">
        <v>122</v>
      </c>
      <c r="C52">
        <v>5</v>
      </c>
      <c r="D52" s="9" t="s">
        <v>250</v>
      </c>
      <c r="E52">
        <v>1</v>
      </c>
      <c r="F52" s="9" t="s">
        <v>650</v>
      </c>
      <c r="G52">
        <v>3</v>
      </c>
      <c r="H52" s="9" t="s">
        <v>912</v>
      </c>
      <c r="I52" s="9" t="s">
        <v>1735</v>
      </c>
      <c r="J52">
        <v>1</v>
      </c>
      <c r="K52" s="9" t="s">
        <v>246</v>
      </c>
      <c r="L52" t="s">
        <v>938</v>
      </c>
      <c r="M52" s="9" t="s">
        <v>250</v>
      </c>
      <c r="N52" s="9" t="s">
        <v>26</v>
      </c>
      <c r="O52" s="9" t="s">
        <v>1831</v>
      </c>
      <c r="P52" s="9" t="s">
        <v>912</v>
      </c>
    </row>
    <row r="53" spans="1:17" x14ac:dyDescent="0.3">
      <c r="A53">
        <v>273</v>
      </c>
      <c r="B53" s="9" t="s">
        <v>122</v>
      </c>
      <c r="C53">
        <v>9</v>
      </c>
      <c r="D53" s="9" t="s">
        <v>253</v>
      </c>
      <c r="E53">
        <v>1</v>
      </c>
      <c r="F53" s="9" t="s">
        <v>12</v>
      </c>
      <c r="G53">
        <v>4</v>
      </c>
      <c r="H53" s="9"/>
      <c r="I53" s="9"/>
      <c r="K53" s="9" t="s">
        <v>246</v>
      </c>
      <c r="L53" t="s">
        <v>938</v>
      </c>
      <c r="M53" s="9"/>
      <c r="N53" s="9"/>
      <c r="O53" s="9"/>
      <c r="P53" s="9"/>
    </row>
    <row r="54" spans="1:17" x14ac:dyDescent="0.3">
      <c r="A54">
        <v>273</v>
      </c>
      <c r="B54" s="9" t="s">
        <v>122</v>
      </c>
      <c r="C54">
        <v>11</v>
      </c>
      <c r="D54" s="9" t="s">
        <v>254</v>
      </c>
      <c r="E54">
        <v>1</v>
      </c>
      <c r="F54" s="9" t="s">
        <v>13</v>
      </c>
      <c r="G54">
        <v>5</v>
      </c>
      <c r="H54" s="9"/>
      <c r="I54" s="9"/>
      <c r="K54" s="9" t="s">
        <v>246</v>
      </c>
      <c r="L54" t="s">
        <v>938</v>
      </c>
      <c r="M54" s="9"/>
      <c r="N54" s="9"/>
      <c r="O54" s="9"/>
      <c r="P54" s="9"/>
    </row>
    <row r="55" spans="1:17" x14ac:dyDescent="0.3">
      <c r="A55">
        <v>273</v>
      </c>
      <c r="B55" s="9" t="s">
        <v>122</v>
      </c>
      <c r="C55">
        <v>13</v>
      </c>
      <c r="D55" s="9" t="s">
        <v>255</v>
      </c>
      <c r="E55">
        <v>1</v>
      </c>
      <c r="F55" s="9" t="s">
        <v>14</v>
      </c>
      <c r="G55">
        <v>6</v>
      </c>
      <c r="H55" s="9"/>
      <c r="I55" s="9"/>
      <c r="K55" s="9" t="s">
        <v>246</v>
      </c>
      <c r="L55" t="s">
        <v>938</v>
      </c>
      <c r="M55" s="9"/>
      <c r="N55" s="9"/>
      <c r="O55" s="9"/>
      <c r="P55" s="9"/>
    </row>
    <row r="56" spans="1:17" x14ac:dyDescent="0.3">
      <c r="A56">
        <v>273</v>
      </c>
      <c r="B56" s="9" t="s">
        <v>122</v>
      </c>
      <c r="C56">
        <v>17</v>
      </c>
      <c r="D56" s="9" t="s">
        <v>19</v>
      </c>
      <c r="E56">
        <v>1</v>
      </c>
      <c r="F56" s="9" t="s">
        <v>19</v>
      </c>
      <c r="G56">
        <v>2</v>
      </c>
      <c r="H56" s="9"/>
      <c r="I56" s="9"/>
      <c r="K56" s="9" t="s">
        <v>246</v>
      </c>
      <c r="L56" t="s">
        <v>938</v>
      </c>
      <c r="M56" s="9"/>
      <c r="N56" s="9"/>
      <c r="O56" s="9"/>
      <c r="P56" s="9"/>
    </row>
    <row r="57" spans="1:17" x14ac:dyDescent="0.3">
      <c r="A57">
        <v>273</v>
      </c>
      <c r="B57" s="9" t="s">
        <v>122</v>
      </c>
      <c r="C57">
        <v>18</v>
      </c>
      <c r="D57" s="9" t="s">
        <v>28</v>
      </c>
      <c r="E57">
        <v>1</v>
      </c>
      <c r="F57" s="9" t="s">
        <v>28</v>
      </c>
      <c r="G57">
        <v>1</v>
      </c>
      <c r="H57" s="9"/>
      <c r="I57" s="9"/>
      <c r="K57" s="9" t="s">
        <v>246</v>
      </c>
      <c r="L57" t="s">
        <v>938</v>
      </c>
      <c r="M57" s="9"/>
      <c r="N57" s="9"/>
      <c r="O57" s="9"/>
      <c r="P57" s="9"/>
    </row>
    <row r="58" spans="1:17" x14ac:dyDescent="0.3">
      <c r="A58">
        <v>187</v>
      </c>
      <c r="B58" s="9" t="s">
        <v>106</v>
      </c>
      <c r="C58">
        <v>1</v>
      </c>
      <c r="D58" s="9" t="s">
        <v>247</v>
      </c>
      <c r="E58">
        <v>1</v>
      </c>
      <c r="F58" s="9" t="s">
        <v>899</v>
      </c>
      <c r="G58">
        <v>7</v>
      </c>
      <c r="H58" s="9" t="s">
        <v>899</v>
      </c>
      <c r="I58" s="9" t="s">
        <v>1692</v>
      </c>
      <c r="J58">
        <v>0</v>
      </c>
      <c r="K58" s="9" t="s">
        <v>246</v>
      </c>
      <c r="L58" t="s">
        <v>938</v>
      </c>
      <c r="M58" s="9" t="s">
        <v>657</v>
      </c>
      <c r="N58" s="9" t="s">
        <v>29</v>
      </c>
      <c r="O58" s="9"/>
      <c r="P58" s="9" t="s">
        <v>899</v>
      </c>
      <c r="Q58" t="s">
        <v>1847</v>
      </c>
    </row>
    <row r="59" spans="1:17" x14ac:dyDescent="0.3">
      <c r="A59">
        <v>187</v>
      </c>
      <c r="B59" s="9" t="s">
        <v>106</v>
      </c>
      <c r="C59">
        <v>5</v>
      </c>
      <c r="D59" s="9" t="s">
        <v>250</v>
      </c>
      <c r="E59">
        <v>1</v>
      </c>
      <c r="F59" s="9" t="s">
        <v>650</v>
      </c>
      <c r="G59">
        <v>3</v>
      </c>
      <c r="H59" s="9" t="s">
        <v>910</v>
      </c>
      <c r="I59" s="9" t="s">
        <v>1693</v>
      </c>
      <c r="J59">
        <v>1</v>
      </c>
      <c r="K59" s="9" t="s">
        <v>246</v>
      </c>
      <c r="L59" t="s">
        <v>938</v>
      </c>
      <c r="M59" s="9" t="s">
        <v>250</v>
      </c>
      <c r="N59" s="9" t="s">
        <v>26</v>
      </c>
      <c r="O59" s="9" t="s">
        <v>1812</v>
      </c>
      <c r="P59" s="9" t="s">
        <v>910</v>
      </c>
    </row>
    <row r="60" spans="1:17" x14ac:dyDescent="0.3">
      <c r="A60">
        <v>187</v>
      </c>
      <c r="B60" s="9" t="s">
        <v>106</v>
      </c>
      <c r="C60">
        <v>9</v>
      </c>
      <c r="D60" s="9" t="s">
        <v>253</v>
      </c>
      <c r="E60">
        <v>1</v>
      </c>
      <c r="F60" s="9" t="s">
        <v>12</v>
      </c>
      <c r="G60">
        <v>4</v>
      </c>
      <c r="H60" s="9"/>
      <c r="I60" s="9"/>
      <c r="K60" s="9" t="s">
        <v>246</v>
      </c>
      <c r="L60" t="s">
        <v>938</v>
      </c>
      <c r="M60" s="9"/>
      <c r="N60" s="9"/>
      <c r="O60" s="9"/>
      <c r="P60" s="9"/>
    </row>
    <row r="61" spans="1:17" x14ac:dyDescent="0.3">
      <c r="A61">
        <v>187</v>
      </c>
      <c r="B61" s="9" t="s">
        <v>106</v>
      </c>
      <c r="C61">
        <v>11</v>
      </c>
      <c r="D61" s="9" t="s">
        <v>254</v>
      </c>
      <c r="E61">
        <v>1</v>
      </c>
      <c r="F61" s="9" t="s">
        <v>13</v>
      </c>
      <c r="G61">
        <v>5</v>
      </c>
      <c r="H61" s="9"/>
      <c r="I61" s="9"/>
      <c r="K61" s="9" t="s">
        <v>246</v>
      </c>
      <c r="L61" t="s">
        <v>938</v>
      </c>
      <c r="M61" s="9"/>
      <c r="N61" s="9"/>
      <c r="O61" s="9"/>
      <c r="P61" s="9"/>
    </row>
    <row r="62" spans="1:17" x14ac:dyDescent="0.3">
      <c r="A62">
        <v>187</v>
      </c>
      <c r="B62" s="9" t="s">
        <v>106</v>
      </c>
      <c r="C62">
        <v>13</v>
      </c>
      <c r="D62" s="9" t="s">
        <v>255</v>
      </c>
      <c r="E62">
        <v>1</v>
      </c>
      <c r="F62" s="9" t="s">
        <v>14</v>
      </c>
      <c r="G62">
        <v>6</v>
      </c>
      <c r="H62" s="9"/>
      <c r="I62" s="9"/>
      <c r="K62" s="9" t="s">
        <v>246</v>
      </c>
      <c r="L62" t="s">
        <v>938</v>
      </c>
      <c r="M62" s="9"/>
      <c r="N62" s="9"/>
      <c r="O62" s="9"/>
      <c r="P62" s="9"/>
    </row>
    <row r="63" spans="1:17" x14ac:dyDescent="0.3">
      <c r="A63">
        <v>187</v>
      </c>
      <c r="B63" s="9" t="s">
        <v>106</v>
      </c>
      <c r="C63">
        <v>17</v>
      </c>
      <c r="D63" s="9" t="s">
        <v>19</v>
      </c>
      <c r="E63">
        <v>1</v>
      </c>
      <c r="F63" s="9" t="s">
        <v>19</v>
      </c>
      <c r="G63">
        <v>2</v>
      </c>
      <c r="H63" s="9"/>
      <c r="I63" s="9"/>
      <c r="K63" s="9" t="s">
        <v>246</v>
      </c>
      <c r="L63" t="s">
        <v>938</v>
      </c>
      <c r="M63" s="9"/>
      <c r="N63" s="9"/>
      <c r="O63" s="9"/>
      <c r="P63" s="9"/>
    </row>
    <row r="64" spans="1:17" x14ac:dyDescent="0.3">
      <c r="A64">
        <v>187</v>
      </c>
      <c r="B64" s="9" t="s">
        <v>106</v>
      </c>
      <c r="C64">
        <v>18</v>
      </c>
      <c r="D64" s="9" t="s">
        <v>28</v>
      </c>
      <c r="E64">
        <v>1</v>
      </c>
      <c r="F64" s="9" t="s">
        <v>28</v>
      </c>
      <c r="G64">
        <v>1</v>
      </c>
      <c r="H64" s="9"/>
      <c r="I64" s="9"/>
      <c r="K64" s="9" t="s">
        <v>246</v>
      </c>
      <c r="L64" t="s">
        <v>938</v>
      </c>
      <c r="M64" s="9"/>
      <c r="N64" s="9"/>
      <c r="O64" s="9"/>
      <c r="P64" s="9"/>
    </row>
    <row r="65" spans="1:17" x14ac:dyDescent="0.3">
      <c r="A65">
        <v>205</v>
      </c>
      <c r="B65" s="9" t="s">
        <v>114</v>
      </c>
      <c r="C65">
        <v>1</v>
      </c>
      <c r="D65" s="9" t="s">
        <v>247</v>
      </c>
      <c r="E65">
        <v>1</v>
      </c>
      <c r="F65" s="9" t="s">
        <v>900</v>
      </c>
      <c r="G65">
        <v>7</v>
      </c>
      <c r="H65" s="9" t="s">
        <v>900</v>
      </c>
      <c r="I65" s="9" t="s">
        <v>1719</v>
      </c>
      <c r="J65">
        <v>0</v>
      </c>
      <c r="K65" s="9" t="s">
        <v>246</v>
      </c>
      <c r="L65" t="s">
        <v>938</v>
      </c>
      <c r="M65" s="9" t="s">
        <v>657</v>
      </c>
      <c r="N65" s="9" t="s">
        <v>29</v>
      </c>
      <c r="O65" s="9"/>
      <c r="P65" s="9" t="s">
        <v>900</v>
      </c>
      <c r="Q65" t="s">
        <v>1855</v>
      </c>
    </row>
    <row r="66" spans="1:17" x14ac:dyDescent="0.3">
      <c r="A66">
        <v>205</v>
      </c>
      <c r="B66" s="9" t="s">
        <v>114</v>
      </c>
      <c r="C66">
        <v>5</v>
      </c>
      <c r="D66" s="9" t="s">
        <v>250</v>
      </c>
      <c r="E66">
        <v>1</v>
      </c>
      <c r="F66" s="9" t="s">
        <v>650</v>
      </c>
      <c r="G66">
        <v>3</v>
      </c>
      <c r="H66" s="9" t="s">
        <v>911</v>
      </c>
      <c r="I66" s="9" t="s">
        <v>1720</v>
      </c>
      <c r="J66">
        <v>1</v>
      </c>
      <c r="K66" s="9" t="s">
        <v>246</v>
      </c>
      <c r="L66" t="s">
        <v>938</v>
      </c>
      <c r="M66" s="9" t="s">
        <v>250</v>
      </c>
      <c r="N66" s="9" t="s">
        <v>26</v>
      </c>
      <c r="O66" s="9" t="s">
        <v>1824</v>
      </c>
      <c r="P66" s="9" t="s">
        <v>911</v>
      </c>
    </row>
    <row r="67" spans="1:17" x14ac:dyDescent="0.3">
      <c r="A67">
        <v>205</v>
      </c>
      <c r="B67" s="9" t="s">
        <v>114</v>
      </c>
      <c r="C67">
        <v>9</v>
      </c>
      <c r="D67" s="9" t="s">
        <v>253</v>
      </c>
      <c r="E67">
        <v>1</v>
      </c>
      <c r="F67" s="9" t="s">
        <v>12</v>
      </c>
      <c r="G67">
        <v>4</v>
      </c>
      <c r="H67" s="9"/>
      <c r="I67" s="9"/>
      <c r="K67" s="9" t="s">
        <v>246</v>
      </c>
      <c r="L67" t="s">
        <v>938</v>
      </c>
      <c r="M67" s="9"/>
      <c r="N67" s="9"/>
      <c r="O67" s="9"/>
      <c r="P67" s="9"/>
    </row>
    <row r="68" spans="1:17" x14ac:dyDescent="0.3">
      <c r="A68">
        <v>205</v>
      </c>
      <c r="B68" s="9" t="s">
        <v>114</v>
      </c>
      <c r="C68">
        <v>11</v>
      </c>
      <c r="D68" s="9" t="s">
        <v>254</v>
      </c>
      <c r="E68">
        <v>1</v>
      </c>
      <c r="F68" s="9" t="s">
        <v>13</v>
      </c>
      <c r="G68">
        <v>5</v>
      </c>
      <c r="H68" s="9"/>
      <c r="I68" s="9"/>
      <c r="K68" s="9" t="s">
        <v>246</v>
      </c>
      <c r="L68" t="s">
        <v>938</v>
      </c>
      <c r="M68" s="9"/>
      <c r="N68" s="9"/>
      <c r="O68" s="9"/>
      <c r="P68" s="9"/>
    </row>
    <row r="69" spans="1:17" x14ac:dyDescent="0.3">
      <c r="A69">
        <v>205</v>
      </c>
      <c r="B69" s="9" t="s">
        <v>114</v>
      </c>
      <c r="C69">
        <v>13</v>
      </c>
      <c r="D69" s="9" t="s">
        <v>255</v>
      </c>
      <c r="E69">
        <v>1</v>
      </c>
      <c r="F69" s="9" t="s">
        <v>14</v>
      </c>
      <c r="G69">
        <v>6</v>
      </c>
      <c r="H69" s="9"/>
      <c r="I69" s="9"/>
      <c r="K69" s="9" t="s">
        <v>246</v>
      </c>
      <c r="L69" t="s">
        <v>938</v>
      </c>
      <c r="M69" s="9"/>
      <c r="N69" s="9"/>
      <c r="O69" s="9"/>
      <c r="P69" s="9"/>
    </row>
    <row r="70" spans="1:17" x14ac:dyDescent="0.3">
      <c r="A70">
        <v>205</v>
      </c>
      <c r="B70" s="9" t="s">
        <v>114</v>
      </c>
      <c r="C70">
        <v>17</v>
      </c>
      <c r="D70" s="9" t="s">
        <v>19</v>
      </c>
      <c r="E70">
        <v>1</v>
      </c>
      <c r="F70" s="9" t="s">
        <v>19</v>
      </c>
      <c r="G70">
        <v>2</v>
      </c>
      <c r="H70" s="9"/>
      <c r="I70" s="9"/>
      <c r="K70" s="9" t="s">
        <v>246</v>
      </c>
      <c r="L70" t="s">
        <v>938</v>
      </c>
      <c r="M70" s="9"/>
      <c r="N70" s="9"/>
      <c r="O70" s="9"/>
      <c r="P70" s="9"/>
    </row>
    <row r="71" spans="1:17" x14ac:dyDescent="0.3">
      <c r="A71">
        <v>205</v>
      </c>
      <c r="B71" s="9" t="s">
        <v>114</v>
      </c>
      <c r="C71">
        <v>18</v>
      </c>
      <c r="D71" s="9" t="s">
        <v>28</v>
      </c>
      <c r="E71">
        <v>1</v>
      </c>
      <c r="F71" s="9" t="s">
        <v>28</v>
      </c>
      <c r="G71">
        <v>1</v>
      </c>
      <c r="H71" s="9"/>
      <c r="I71" s="9"/>
      <c r="K71" s="9" t="s">
        <v>246</v>
      </c>
      <c r="L71" t="s">
        <v>938</v>
      </c>
      <c r="M71" s="9"/>
      <c r="N71" s="9"/>
      <c r="O71" s="9"/>
      <c r="P71" s="9"/>
    </row>
    <row r="72" spans="1:17" x14ac:dyDescent="0.3">
      <c r="A72">
        <v>245</v>
      </c>
      <c r="B72" s="9" t="s">
        <v>128</v>
      </c>
      <c r="C72">
        <v>1</v>
      </c>
      <c r="D72" s="9" t="s">
        <v>247</v>
      </c>
      <c r="E72">
        <v>1</v>
      </c>
      <c r="F72" s="9"/>
      <c r="G72">
        <v>7</v>
      </c>
      <c r="H72" s="9" t="s">
        <v>902</v>
      </c>
      <c r="I72" s="9" t="s">
        <v>1727</v>
      </c>
      <c r="J72">
        <v>0</v>
      </c>
      <c r="K72" s="9" t="s">
        <v>246</v>
      </c>
      <c r="L72" t="s">
        <v>938</v>
      </c>
      <c r="M72" s="9" t="s">
        <v>657</v>
      </c>
      <c r="N72" s="9" t="s">
        <v>29</v>
      </c>
      <c r="O72" s="9"/>
      <c r="P72" s="9" t="s">
        <v>902</v>
      </c>
      <c r="Q72" t="s">
        <v>1857</v>
      </c>
    </row>
    <row r="73" spans="1:17" x14ac:dyDescent="0.3">
      <c r="A73">
        <v>245</v>
      </c>
      <c r="B73" s="9" t="s">
        <v>128</v>
      </c>
      <c r="C73">
        <v>5</v>
      </c>
      <c r="D73" s="9" t="s">
        <v>250</v>
      </c>
      <c r="E73">
        <v>1</v>
      </c>
      <c r="F73" s="9" t="s">
        <v>650</v>
      </c>
      <c r="G73">
        <v>3</v>
      </c>
      <c r="H73" s="9" t="s">
        <v>913</v>
      </c>
      <c r="I73" s="9" t="s">
        <v>1728</v>
      </c>
      <c r="J73">
        <v>1</v>
      </c>
      <c r="K73" s="9" t="s">
        <v>246</v>
      </c>
      <c r="L73" t="s">
        <v>938</v>
      </c>
      <c r="M73" s="9" t="s">
        <v>250</v>
      </c>
      <c r="N73" s="9" t="s">
        <v>26</v>
      </c>
      <c r="O73" s="9" t="s">
        <v>1828</v>
      </c>
      <c r="P73" s="9" t="s">
        <v>913</v>
      </c>
    </row>
    <row r="74" spans="1:17" x14ac:dyDescent="0.3">
      <c r="A74">
        <v>245</v>
      </c>
      <c r="B74" s="9" t="s">
        <v>128</v>
      </c>
      <c r="C74">
        <v>9</v>
      </c>
      <c r="D74" s="9" t="s">
        <v>253</v>
      </c>
      <c r="E74">
        <v>1</v>
      </c>
      <c r="F74" s="9" t="s">
        <v>12</v>
      </c>
      <c r="G74">
        <v>4</v>
      </c>
      <c r="H74" s="9"/>
      <c r="I74" s="9"/>
      <c r="K74" s="9" t="s">
        <v>246</v>
      </c>
      <c r="L74" t="s">
        <v>938</v>
      </c>
      <c r="M74" s="9"/>
      <c r="N74" s="9"/>
      <c r="O74" s="9"/>
      <c r="P74" s="9"/>
    </row>
    <row r="75" spans="1:17" x14ac:dyDescent="0.3">
      <c r="A75">
        <v>245</v>
      </c>
      <c r="B75" s="9" t="s">
        <v>128</v>
      </c>
      <c r="C75">
        <v>11</v>
      </c>
      <c r="D75" s="9" t="s">
        <v>254</v>
      </c>
      <c r="E75">
        <v>1</v>
      </c>
      <c r="F75" s="9" t="s">
        <v>13</v>
      </c>
      <c r="G75">
        <v>5</v>
      </c>
      <c r="H75" s="9"/>
      <c r="I75" s="9"/>
      <c r="K75" s="9" t="s">
        <v>246</v>
      </c>
      <c r="L75" t="s">
        <v>938</v>
      </c>
      <c r="M75" s="9"/>
      <c r="N75" s="9"/>
      <c r="O75" s="9"/>
      <c r="P75" s="9"/>
    </row>
    <row r="76" spans="1:17" x14ac:dyDescent="0.3">
      <c r="A76">
        <v>245</v>
      </c>
      <c r="B76" s="9" t="s">
        <v>128</v>
      </c>
      <c r="C76">
        <v>13</v>
      </c>
      <c r="D76" s="9" t="s">
        <v>255</v>
      </c>
      <c r="E76">
        <v>1</v>
      </c>
      <c r="F76" s="9" t="s">
        <v>14</v>
      </c>
      <c r="G76">
        <v>6</v>
      </c>
      <c r="H76" s="9"/>
      <c r="I76" s="9"/>
      <c r="K76" s="9" t="s">
        <v>246</v>
      </c>
      <c r="L76" t="s">
        <v>938</v>
      </c>
      <c r="M76" s="9"/>
      <c r="N76" s="9"/>
      <c r="O76" s="9"/>
      <c r="P76" s="9"/>
    </row>
    <row r="77" spans="1:17" x14ac:dyDescent="0.3">
      <c r="A77">
        <v>245</v>
      </c>
      <c r="B77" s="9" t="s">
        <v>128</v>
      </c>
      <c r="C77">
        <v>17</v>
      </c>
      <c r="D77" s="9" t="s">
        <v>19</v>
      </c>
      <c r="E77">
        <v>1</v>
      </c>
      <c r="F77" s="9" t="s">
        <v>19</v>
      </c>
      <c r="G77">
        <v>2</v>
      </c>
      <c r="H77" s="9"/>
      <c r="I77" s="9"/>
      <c r="K77" s="9" t="s">
        <v>246</v>
      </c>
      <c r="L77" t="s">
        <v>938</v>
      </c>
      <c r="M77" s="9"/>
      <c r="N77" s="9"/>
      <c r="O77" s="9"/>
      <c r="P77" s="9"/>
    </row>
    <row r="78" spans="1:17" x14ac:dyDescent="0.3">
      <c r="A78">
        <v>245</v>
      </c>
      <c r="B78" s="9" t="s">
        <v>128</v>
      </c>
      <c r="C78">
        <v>18</v>
      </c>
      <c r="D78" s="9" t="s">
        <v>28</v>
      </c>
      <c r="E78">
        <v>1</v>
      </c>
      <c r="F78" s="9" t="s">
        <v>28</v>
      </c>
      <c r="G78">
        <v>1</v>
      </c>
      <c r="H78" s="9"/>
      <c r="I78" s="9"/>
      <c r="K78" s="9" t="s">
        <v>246</v>
      </c>
      <c r="L78" t="s">
        <v>938</v>
      </c>
      <c r="M78" s="9"/>
      <c r="N78" s="9"/>
      <c r="O78" s="9"/>
      <c r="P78" s="9"/>
    </row>
    <row r="79" spans="1:17" x14ac:dyDescent="0.3">
      <c r="A79">
        <v>186</v>
      </c>
      <c r="B79" s="9" t="s">
        <v>96</v>
      </c>
      <c r="C79">
        <v>1</v>
      </c>
      <c r="D79" s="9" t="s">
        <v>247</v>
      </c>
      <c r="E79">
        <v>1</v>
      </c>
      <c r="F79" s="9" t="s">
        <v>1618</v>
      </c>
      <c r="G79">
        <v>7</v>
      </c>
      <c r="H79" s="9" t="s">
        <v>1618</v>
      </c>
      <c r="I79" s="9" t="s">
        <v>1689</v>
      </c>
      <c r="J79">
        <v>0</v>
      </c>
      <c r="K79" s="9" t="s">
        <v>246</v>
      </c>
      <c r="L79" t="s">
        <v>938</v>
      </c>
      <c r="M79" s="9" t="s">
        <v>657</v>
      </c>
      <c r="N79" s="9" t="s">
        <v>29</v>
      </c>
      <c r="O79" s="9"/>
      <c r="P79" s="9" t="s">
        <v>1618</v>
      </c>
      <c r="Q79" t="s">
        <v>1846</v>
      </c>
    </row>
    <row r="80" spans="1:17" x14ac:dyDescent="0.3">
      <c r="A80">
        <v>186</v>
      </c>
      <c r="B80" s="9" t="s">
        <v>96</v>
      </c>
      <c r="C80">
        <v>5</v>
      </c>
      <c r="D80" s="9" t="s">
        <v>250</v>
      </c>
      <c r="E80">
        <v>1</v>
      </c>
      <c r="F80" s="9" t="s">
        <v>650</v>
      </c>
      <c r="G80">
        <v>3</v>
      </c>
      <c r="H80" s="9" t="s">
        <v>1691</v>
      </c>
      <c r="I80" s="9" t="s">
        <v>1690</v>
      </c>
      <c r="J80">
        <v>1</v>
      </c>
      <c r="K80" s="9" t="s">
        <v>246</v>
      </c>
      <c r="L80" t="s">
        <v>938</v>
      </c>
      <c r="M80" s="9" t="s">
        <v>250</v>
      </c>
      <c r="N80" s="9" t="s">
        <v>26</v>
      </c>
      <c r="O80" s="9" t="s">
        <v>1811</v>
      </c>
      <c r="P80" s="9" t="s">
        <v>1691</v>
      </c>
    </row>
    <row r="81" spans="1:17" x14ac:dyDescent="0.3">
      <c r="A81">
        <v>186</v>
      </c>
      <c r="B81" s="9" t="s">
        <v>96</v>
      </c>
      <c r="C81">
        <v>9</v>
      </c>
      <c r="D81" s="9" t="s">
        <v>253</v>
      </c>
      <c r="E81">
        <v>1</v>
      </c>
      <c r="F81" s="9" t="s">
        <v>12</v>
      </c>
      <c r="G81">
        <v>4</v>
      </c>
      <c r="H81" s="9"/>
      <c r="I81" s="9"/>
      <c r="K81" s="9" t="s">
        <v>246</v>
      </c>
      <c r="L81" t="s">
        <v>938</v>
      </c>
      <c r="M81" s="9"/>
      <c r="N81" s="9"/>
      <c r="O81" s="9"/>
      <c r="P81" s="9"/>
    </row>
    <row r="82" spans="1:17" x14ac:dyDescent="0.3">
      <c r="A82">
        <v>186</v>
      </c>
      <c r="B82" s="9" t="s">
        <v>96</v>
      </c>
      <c r="C82">
        <v>11</v>
      </c>
      <c r="D82" s="9" t="s">
        <v>254</v>
      </c>
      <c r="E82">
        <v>1</v>
      </c>
      <c r="F82" s="9" t="s">
        <v>13</v>
      </c>
      <c r="G82">
        <v>5</v>
      </c>
      <c r="H82" s="9"/>
      <c r="I82" s="9"/>
      <c r="K82" s="9" t="s">
        <v>246</v>
      </c>
      <c r="L82" t="s">
        <v>938</v>
      </c>
      <c r="M82" s="9"/>
      <c r="N82" s="9"/>
      <c r="O82" s="9"/>
      <c r="P82" s="9"/>
    </row>
    <row r="83" spans="1:17" x14ac:dyDescent="0.3">
      <c r="A83">
        <v>186</v>
      </c>
      <c r="B83" s="9" t="s">
        <v>96</v>
      </c>
      <c r="C83">
        <v>13</v>
      </c>
      <c r="D83" s="9" t="s">
        <v>255</v>
      </c>
      <c r="E83">
        <v>1</v>
      </c>
      <c r="F83" s="9" t="s">
        <v>14</v>
      </c>
      <c r="G83">
        <v>6</v>
      </c>
      <c r="H83" s="9"/>
      <c r="I83" s="9"/>
      <c r="K83" s="9" t="s">
        <v>246</v>
      </c>
      <c r="L83" t="s">
        <v>938</v>
      </c>
      <c r="M83" s="9"/>
      <c r="N83" s="9"/>
      <c r="O83" s="9"/>
      <c r="P83" s="9"/>
    </row>
    <row r="84" spans="1:17" x14ac:dyDescent="0.3">
      <c r="A84">
        <v>186</v>
      </c>
      <c r="B84" s="9" t="s">
        <v>96</v>
      </c>
      <c r="C84">
        <v>17</v>
      </c>
      <c r="D84" s="9" t="s">
        <v>19</v>
      </c>
      <c r="E84">
        <v>1</v>
      </c>
      <c r="F84" s="9" t="s">
        <v>19</v>
      </c>
      <c r="G84">
        <v>2</v>
      </c>
      <c r="H84" s="9"/>
      <c r="I84" s="9"/>
      <c r="K84" s="9" t="s">
        <v>246</v>
      </c>
      <c r="L84" t="s">
        <v>938</v>
      </c>
      <c r="M84" s="9"/>
      <c r="N84" s="9"/>
      <c r="O84" s="9"/>
      <c r="P84" s="9"/>
    </row>
    <row r="85" spans="1:17" x14ac:dyDescent="0.3">
      <c r="A85">
        <v>186</v>
      </c>
      <c r="B85" s="9" t="s">
        <v>96</v>
      </c>
      <c r="C85">
        <v>18</v>
      </c>
      <c r="D85" s="9" t="s">
        <v>28</v>
      </c>
      <c r="E85">
        <v>1</v>
      </c>
      <c r="F85" s="9" t="s">
        <v>28</v>
      </c>
      <c r="G85">
        <v>1</v>
      </c>
      <c r="H85" s="9"/>
      <c r="I85" s="9"/>
      <c r="K85" s="9" t="s">
        <v>246</v>
      </c>
      <c r="L85" t="s">
        <v>938</v>
      </c>
      <c r="M85" s="9"/>
      <c r="N85" s="9"/>
      <c r="O85" s="9"/>
      <c r="P85" s="9"/>
    </row>
    <row r="86" spans="1:17" x14ac:dyDescent="0.3">
      <c r="A86">
        <v>272</v>
      </c>
      <c r="B86" s="9" t="s">
        <v>211</v>
      </c>
      <c r="C86">
        <v>1</v>
      </c>
      <c r="D86" s="9" t="s">
        <v>247</v>
      </c>
      <c r="E86">
        <v>1</v>
      </c>
      <c r="F86" s="9"/>
      <c r="G86">
        <v>7</v>
      </c>
      <c r="H86" s="9" t="s">
        <v>1628</v>
      </c>
      <c r="I86" s="9" t="s">
        <v>1731</v>
      </c>
      <c r="J86">
        <v>0</v>
      </c>
      <c r="K86" s="9" t="s">
        <v>246</v>
      </c>
      <c r="L86" t="s">
        <v>938</v>
      </c>
      <c r="M86" s="9" t="s">
        <v>657</v>
      </c>
      <c r="N86" s="9" t="s">
        <v>29</v>
      </c>
      <c r="O86" s="9"/>
      <c r="P86" s="9" t="s">
        <v>1628</v>
      </c>
      <c r="Q86" t="s">
        <v>1859</v>
      </c>
    </row>
    <row r="87" spans="1:17" x14ac:dyDescent="0.3">
      <c r="A87">
        <v>272</v>
      </c>
      <c r="B87" s="9" t="s">
        <v>211</v>
      </c>
      <c r="C87">
        <v>5</v>
      </c>
      <c r="D87" s="9" t="s">
        <v>250</v>
      </c>
      <c r="E87">
        <v>1</v>
      </c>
      <c r="F87" s="9" t="s">
        <v>650</v>
      </c>
      <c r="G87">
        <v>3</v>
      </c>
      <c r="H87" s="9" t="s">
        <v>1733</v>
      </c>
      <c r="I87" s="9" t="s">
        <v>1732</v>
      </c>
      <c r="J87">
        <v>1</v>
      </c>
      <c r="K87" s="9" t="s">
        <v>246</v>
      </c>
      <c r="L87" t="s">
        <v>938</v>
      </c>
      <c r="M87" s="9" t="s">
        <v>250</v>
      </c>
      <c r="N87" s="9" t="s">
        <v>26</v>
      </c>
      <c r="O87" s="9" t="s">
        <v>1830</v>
      </c>
      <c r="P87" s="9" t="s">
        <v>1733</v>
      </c>
    </row>
    <row r="88" spans="1:17" x14ac:dyDescent="0.3">
      <c r="A88">
        <v>272</v>
      </c>
      <c r="B88" s="9" t="s">
        <v>211</v>
      </c>
      <c r="C88">
        <v>9</v>
      </c>
      <c r="D88" s="9" t="s">
        <v>253</v>
      </c>
      <c r="E88">
        <v>1</v>
      </c>
      <c r="F88" s="9" t="s">
        <v>12</v>
      </c>
      <c r="G88">
        <v>4</v>
      </c>
      <c r="H88" s="9"/>
      <c r="I88" s="9"/>
      <c r="K88" s="9" t="s">
        <v>246</v>
      </c>
      <c r="L88" t="s">
        <v>938</v>
      </c>
      <c r="M88" s="9"/>
      <c r="N88" s="9"/>
      <c r="O88" s="9"/>
      <c r="P88" s="9"/>
    </row>
    <row r="89" spans="1:17" x14ac:dyDescent="0.3">
      <c r="A89">
        <v>272</v>
      </c>
      <c r="B89" s="9" t="s">
        <v>211</v>
      </c>
      <c r="C89">
        <v>11</v>
      </c>
      <c r="D89" s="9" t="s">
        <v>254</v>
      </c>
      <c r="E89">
        <v>1</v>
      </c>
      <c r="F89" s="9" t="s">
        <v>13</v>
      </c>
      <c r="G89">
        <v>5</v>
      </c>
      <c r="H89" s="9"/>
      <c r="I89" s="9"/>
      <c r="K89" s="9" t="s">
        <v>246</v>
      </c>
      <c r="L89" t="s">
        <v>938</v>
      </c>
      <c r="M89" s="9"/>
      <c r="N89" s="9"/>
      <c r="O89" s="9"/>
      <c r="P89" s="9"/>
    </row>
    <row r="90" spans="1:17" x14ac:dyDescent="0.3">
      <c r="A90">
        <v>272</v>
      </c>
      <c r="B90" s="9" t="s">
        <v>211</v>
      </c>
      <c r="C90">
        <v>13</v>
      </c>
      <c r="D90" s="9" t="s">
        <v>255</v>
      </c>
      <c r="E90">
        <v>1</v>
      </c>
      <c r="F90" s="9" t="s">
        <v>14</v>
      </c>
      <c r="G90">
        <v>6</v>
      </c>
      <c r="H90" s="9"/>
      <c r="I90" s="9"/>
      <c r="K90" s="9" t="s">
        <v>246</v>
      </c>
      <c r="L90" t="s">
        <v>938</v>
      </c>
      <c r="M90" s="9"/>
      <c r="N90" s="9"/>
      <c r="O90" s="9"/>
      <c r="P90" s="9"/>
    </row>
    <row r="91" spans="1:17" x14ac:dyDescent="0.3">
      <c r="A91">
        <v>272</v>
      </c>
      <c r="B91" s="9" t="s">
        <v>211</v>
      </c>
      <c r="C91">
        <v>17</v>
      </c>
      <c r="D91" s="9" t="s">
        <v>19</v>
      </c>
      <c r="E91">
        <v>1</v>
      </c>
      <c r="F91" s="9" t="s">
        <v>19</v>
      </c>
      <c r="G91">
        <v>2</v>
      </c>
      <c r="H91" s="9"/>
      <c r="I91" s="9"/>
      <c r="K91" s="9" t="s">
        <v>246</v>
      </c>
      <c r="L91" t="s">
        <v>938</v>
      </c>
      <c r="M91" s="9"/>
      <c r="N91" s="9"/>
      <c r="O91" s="9"/>
      <c r="P91" s="9"/>
    </row>
    <row r="92" spans="1:17" x14ac:dyDescent="0.3">
      <c r="A92">
        <v>272</v>
      </c>
      <c r="B92" s="9" t="s">
        <v>211</v>
      </c>
      <c r="C92">
        <v>18</v>
      </c>
      <c r="D92" s="9" t="s">
        <v>28</v>
      </c>
      <c r="E92">
        <v>1</v>
      </c>
      <c r="F92" s="9" t="s">
        <v>28</v>
      </c>
      <c r="G92">
        <v>1</v>
      </c>
      <c r="H92" s="9"/>
      <c r="I92" s="9"/>
      <c r="K92" s="9" t="s">
        <v>246</v>
      </c>
      <c r="L92" t="s">
        <v>938</v>
      </c>
      <c r="M92" s="9"/>
      <c r="N92" s="9"/>
      <c r="O92" s="9"/>
      <c r="P92" s="9"/>
    </row>
    <row r="93" spans="1:17" x14ac:dyDescent="0.3">
      <c r="A93">
        <v>135</v>
      </c>
      <c r="B93" s="9" t="s">
        <v>867</v>
      </c>
      <c r="C93">
        <v>1</v>
      </c>
      <c r="D93" s="9" t="s">
        <v>247</v>
      </c>
      <c r="E93">
        <v>1</v>
      </c>
      <c r="F93" s="9" t="s">
        <v>904</v>
      </c>
      <c r="G93">
        <v>7</v>
      </c>
      <c r="H93" s="9" t="s">
        <v>904</v>
      </c>
      <c r="I93" s="9" t="s">
        <v>896</v>
      </c>
      <c r="J93">
        <v>0</v>
      </c>
      <c r="K93" s="9" t="s">
        <v>22</v>
      </c>
      <c r="L93" t="s">
        <v>938</v>
      </c>
      <c r="M93" s="9" t="s">
        <v>657</v>
      </c>
      <c r="N93" s="9" t="s">
        <v>29</v>
      </c>
      <c r="O93" s="9" t="s">
        <v>894</v>
      </c>
      <c r="P93" s="9" t="s">
        <v>904</v>
      </c>
    </row>
    <row r="94" spans="1:17" x14ac:dyDescent="0.3">
      <c r="A94">
        <v>135</v>
      </c>
      <c r="B94" s="9" t="s">
        <v>867</v>
      </c>
      <c r="C94">
        <v>5</v>
      </c>
      <c r="D94" s="9" t="s">
        <v>250</v>
      </c>
      <c r="E94">
        <v>1</v>
      </c>
      <c r="F94" s="9" t="s">
        <v>650</v>
      </c>
      <c r="G94">
        <v>3</v>
      </c>
      <c r="H94" s="9" t="s">
        <v>915</v>
      </c>
      <c r="I94" s="9" t="s">
        <v>897</v>
      </c>
      <c r="J94">
        <v>1</v>
      </c>
      <c r="K94" s="9" t="s">
        <v>22</v>
      </c>
      <c r="L94" t="s">
        <v>938</v>
      </c>
      <c r="M94" s="9" t="s">
        <v>250</v>
      </c>
      <c r="N94" s="9" t="s">
        <v>26</v>
      </c>
      <c r="O94" s="9" t="s">
        <v>921</v>
      </c>
      <c r="P94" s="9" t="s">
        <v>915</v>
      </c>
    </row>
    <row r="95" spans="1:17" x14ac:dyDescent="0.3">
      <c r="A95">
        <v>135</v>
      </c>
      <c r="B95" s="9" t="s">
        <v>867</v>
      </c>
      <c r="C95">
        <v>9</v>
      </c>
      <c r="D95" s="9" t="s">
        <v>253</v>
      </c>
      <c r="E95">
        <v>1</v>
      </c>
      <c r="F95" s="9" t="s">
        <v>12</v>
      </c>
      <c r="G95">
        <v>4</v>
      </c>
      <c r="H95" s="9"/>
      <c r="I95" s="9"/>
      <c r="K95" s="9" t="s">
        <v>22</v>
      </c>
      <c r="L95" t="s">
        <v>938</v>
      </c>
      <c r="M95" s="9"/>
      <c r="N95" s="9"/>
      <c r="O95" s="9"/>
      <c r="P95" s="9"/>
    </row>
    <row r="96" spans="1:17" x14ac:dyDescent="0.3">
      <c r="A96">
        <v>135</v>
      </c>
      <c r="B96" s="9" t="s">
        <v>867</v>
      </c>
      <c r="C96">
        <v>11</v>
      </c>
      <c r="D96" s="9" t="s">
        <v>254</v>
      </c>
      <c r="E96">
        <v>1</v>
      </c>
      <c r="F96" s="9" t="s">
        <v>13</v>
      </c>
      <c r="G96">
        <v>5</v>
      </c>
      <c r="H96" s="9"/>
      <c r="I96" s="9"/>
      <c r="K96" s="9" t="s">
        <v>22</v>
      </c>
      <c r="L96" t="s">
        <v>938</v>
      </c>
      <c r="M96" s="9"/>
      <c r="N96" s="9"/>
      <c r="O96" s="9"/>
      <c r="P96" s="9"/>
    </row>
    <row r="97" spans="1:17" x14ac:dyDescent="0.3">
      <c r="A97">
        <v>135</v>
      </c>
      <c r="B97" s="9" t="s">
        <v>867</v>
      </c>
      <c r="C97">
        <v>13</v>
      </c>
      <c r="D97" s="9" t="s">
        <v>255</v>
      </c>
      <c r="E97">
        <v>1</v>
      </c>
      <c r="F97" s="9" t="s">
        <v>14</v>
      </c>
      <c r="G97">
        <v>6</v>
      </c>
      <c r="H97" s="9"/>
      <c r="I97" s="9"/>
      <c r="K97" s="9" t="s">
        <v>22</v>
      </c>
      <c r="L97" t="s">
        <v>938</v>
      </c>
      <c r="M97" s="9"/>
      <c r="N97" s="9"/>
      <c r="O97" s="9"/>
      <c r="P97" s="9"/>
    </row>
    <row r="98" spans="1:17" x14ac:dyDescent="0.3">
      <c r="A98">
        <v>135</v>
      </c>
      <c r="B98" s="9" t="s">
        <v>867</v>
      </c>
      <c r="C98">
        <v>17</v>
      </c>
      <c r="D98" s="9" t="s">
        <v>19</v>
      </c>
      <c r="E98">
        <v>1</v>
      </c>
      <c r="F98" s="9" t="s">
        <v>19</v>
      </c>
      <c r="G98">
        <v>2</v>
      </c>
      <c r="H98" s="9"/>
      <c r="I98" s="9"/>
      <c r="K98" s="9" t="s">
        <v>22</v>
      </c>
      <c r="L98" t="s">
        <v>938</v>
      </c>
      <c r="M98" s="9"/>
      <c r="N98" s="9"/>
      <c r="O98" s="9"/>
      <c r="P98" s="9"/>
    </row>
    <row r="99" spans="1:17" x14ac:dyDescent="0.3">
      <c r="A99">
        <v>135</v>
      </c>
      <c r="B99" s="9" t="s">
        <v>867</v>
      </c>
      <c r="C99">
        <v>18</v>
      </c>
      <c r="D99" s="9" t="s">
        <v>28</v>
      </c>
      <c r="E99">
        <v>1</v>
      </c>
      <c r="F99" s="9" t="s">
        <v>28</v>
      </c>
      <c r="G99">
        <v>1</v>
      </c>
      <c r="H99" s="9"/>
      <c r="I99" s="9"/>
      <c r="K99" s="9" t="s">
        <v>22</v>
      </c>
      <c r="L99" t="s">
        <v>938</v>
      </c>
      <c r="M99" s="9"/>
      <c r="N99" s="9"/>
      <c r="O99" s="9"/>
      <c r="P99" s="9"/>
    </row>
    <row r="100" spans="1:17" x14ac:dyDescent="0.3">
      <c r="A100">
        <v>365</v>
      </c>
      <c r="B100" s="9" t="s">
        <v>221</v>
      </c>
      <c r="C100">
        <v>1</v>
      </c>
      <c r="D100" s="9" t="s">
        <v>247</v>
      </c>
      <c r="E100">
        <v>1</v>
      </c>
      <c r="F100" s="9"/>
      <c r="G100">
        <v>7</v>
      </c>
      <c r="H100" s="9" t="s">
        <v>1374</v>
      </c>
      <c r="I100" s="9" t="s">
        <v>1762</v>
      </c>
      <c r="J100">
        <v>0</v>
      </c>
      <c r="K100" s="9" t="s">
        <v>246</v>
      </c>
      <c r="L100" t="s">
        <v>938</v>
      </c>
      <c r="M100" s="9" t="s">
        <v>657</v>
      </c>
      <c r="N100" s="9" t="s">
        <v>29</v>
      </c>
      <c r="O100" s="9"/>
      <c r="P100" s="9" t="s">
        <v>1374</v>
      </c>
      <c r="Q100" t="s">
        <v>1862</v>
      </c>
    </row>
    <row r="101" spans="1:17" x14ac:dyDescent="0.3">
      <c r="A101">
        <v>365</v>
      </c>
      <c r="B101" s="9" t="s">
        <v>221</v>
      </c>
      <c r="C101">
        <v>5</v>
      </c>
      <c r="D101" s="9" t="s">
        <v>250</v>
      </c>
      <c r="E101">
        <v>1</v>
      </c>
      <c r="F101" s="9" t="s">
        <v>650</v>
      </c>
      <c r="G101">
        <v>3</v>
      </c>
      <c r="H101" s="9" t="s">
        <v>1474</v>
      </c>
      <c r="I101" s="9" t="s">
        <v>1763</v>
      </c>
      <c r="J101">
        <v>1</v>
      </c>
      <c r="K101" s="9" t="s">
        <v>246</v>
      </c>
      <c r="L101" t="s">
        <v>938</v>
      </c>
      <c r="M101" s="9" t="s">
        <v>250</v>
      </c>
      <c r="N101" s="9" t="s">
        <v>26</v>
      </c>
      <c r="O101" s="9" t="s">
        <v>1833</v>
      </c>
      <c r="P101" s="9" t="s">
        <v>1474</v>
      </c>
    </row>
    <row r="102" spans="1:17" x14ac:dyDescent="0.3">
      <c r="A102">
        <v>365</v>
      </c>
      <c r="B102" s="9" t="s">
        <v>221</v>
      </c>
      <c r="C102">
        <v>9</v>
      </c>
      <c r="D102" s="9" t="s">
        <v>253</v>
      </c>
      <c r="E102">
        <v>1</v>
      </c>
      <c r="F102" s="9" t="s">
        <v>12</v>
      </c>
      <c r="G102">
        <v>4</v>
      </c>
      <c r="H102" s="9"/>
      <c r="I102" s="9"/>
      <c r="K102" s="9" t="s">
        <v>246</v>
      </c>
      <c r="L102" t="s">
        <v>938</v>
      </c>
      <c r="M102" s="9"/>
      <c r="N102" s="9"/>
      <c r="O102" s="9"/>
      <c r="P102" s="9"/>
    </row>
    <row r="103" spans="1:17" x14ac:dyDescent="0.3">
      <c r="A103">
        <v>365</v>
      </c>
      <c r="B103" s="9" t="s">
        <v>221</v>
      </c>
      <c r="C103">
        <v>11</v>
      </c>
      <c r="D103" s="9" t="s">
        <v>254</v>
      </c>
      <c r="E103">
        <v>1</v>
      </c>
      <c r="F103" s="9" t="s">
        <v>13</v>
      </c>
      <c r="G103">
        <v>5</v>
      </c>
      <c r="H103" s="9"/>
      <c r="I103" s="9"/>
      <c r="K103" s="9" t="s">
        <v>246</v>
      </c>
      <c r="L103" t="s">
        <v>938</v>
      </c>
      <c r="M103" s="9"/>
      <c r="N103" s="9"/>
      <c r="O103" s="9"/>
      <c r="P103" s="9"/>
    </row>
    <row r="104" spans="1:17" x14ac:dyDescent="0.3">
      <c r="A104">
        <v>365</v>
      </c>
      <c r="B104" s="9" t="s">
        <v>221</v>
      </c>
      <c r="C104">
        <v>13</v>
      </c>
      <c r="D104" s="9" t="s">
        <v>255</v>
      </c>
      <c r="E104">
        <v>1</v>
      </c>
      <c r="F104" s="9" t="s">
        <v>14</v>
      </c>
      <c r="G104">
        <v>6</v>
      </c>
      <c r="H104" s="9"/>
      <c r="I104" s="9"/>
      <c r="K104" s="9" t="s">
        <v>246</v>
      </c>
      <c r="L104" t="s">
        <v>938</v>
      </c>
      <c r="M104" s="9"/>
      <c r="N104" s="9"/>
      <c r="O104" s="9"/>
      <c r="P104" s="9"/>
    </row>
    <row r="105" spans="1:17" x14ac:dyDescent="0.3">
      <c r="A105">
        <v>365</v>
      </c>
      <c r="B105" s="9" t="s">
        <v>221</v>
      </c>
      <c r="C105">
        <v>17</v>
      </c>
      <c r="D105" s="9" t="s">
        <v>19</v>
      </c>
      <c r="E105">
        <v>1</v>
      </c>
      <c r="F105" s="9" t="s">
        <v>19</v>
      </c>
      <c r="G105">
        <v>2</v>
      </c>
      <c r="H105" s="9"/>
      <c r="I105" s="9"/>
      <c r="K105" s="9" t="s">
        <v>246</v>
      </c>
      <c r="L105" t="s">
        <v>938</v>
      </c>
      <c r="M105" s="9"/>
      <c r="N105" s="9"/>
      <c r="O105" s="9"/>
      <c r="P105" s="9"/>
    </row>
    <row r="106" spans="1:17" x14ac:dyDescent="0.3">
      <c r="A106">
        <v>365</v>
      </c>
      <c r="B106" s="9" t="s">
        <v>221</v>
      </c>
      <c r="C106">
        <v>18</v>
      </c>
      <c r="D106" s="9" t="s">
        <v>28</v>
      </c>
      <c r="E106">
        <v>1</v>
      </c>
      <c r="F106" s="9" t="s">
        <v>28</v>
      </c>
      <c r="G106">
        <v>1</v>
      </c>
      <c r="H106" s="9"/>
      <c r="I106" s="9"/>
      <c r="K106" s="9" t="s">
        <v>246</v>
      </c>
      <c r="L106" t="s">
        <v>938</v>
      </c>
      <c r="M106" s="9"/>
      <c r="N106" s="9"/>
      <c r="O106" s="9"/>
      <c r="P106" s="9"/>
    </row>
    <row r="107" spans="1:17" x14ac:dyDescent="0.3">
      <c r="A107">
        <v>357</v>
      </c>
      <c r="B107" s="9" t="s">
        <v>822</v>
      </c>
      <c r="C107">
        <v>1</v>
      </c>
      <c r="D107" s="9" t="s">
        <v>247</v>
      </c>
      <c r="E107">
        <v>1</v>
      </c>
      <c r="F107" s="9" t="s">
        <v>1376</v>
      </c>
      <c r="G107">
        <v>7</v>
      </c>
      <c r="H107" s="9" t="s">
        <v>1376</v>
      </c>
      <c r="I107" s="9" t="s">
        <v>1478</v>
      </c>
      <c r="J107">
        <v>0</v>
      </c>
      <c r="K107" s="9" t="s">
        <v>22</v>
      </c>
      <c r="L107" t="s">
        <v>938</v>
      </c>
      <c r="M107" s="9" t="s">
        <v>657</v>
      </c>
      <c r="N107" s="9" t="s">
        <v>29</v>
      </c>
      <c r="O107" s="9" t="s">
        <v>1512</v>
      </c>
      <c r="P107" s="9" t="s">
        <v>1376</v>
      </c>
    </row>
    <row r="108" spans="1:17" x14ac:dyDescent="0.3">
      <c r="A108">
        <v>357</v>
      </c>
      <c r="B108" s="9" t="s">
        <v>822</v>
      </c>
      <c r="C108">
        <v>5</v>
      </c>
      <c r="D108" s="9" t="s">
        <v>250</v>
      </c>
      <c r="E108">
        <v>1</v>
      </c>
      <c r="F108" s="9" t="s">
        <v>650</v>
      </c>
      <c r="G108">
        <v>3</v>
      </c>
      <c r="H108" s="9" t="s">
        <v>1480</v>
      </c>
      <c r="I108" s="9" t="s">
        <v>1479</v>
      </c>
      <c r="J108">
        <v>1</v>
      </c>
      <c r="K108" s="9" t="s">
        <v>22</v>
      </c>
      <c r="L108" t="s">
        <v>938</v>
      </c>
      <c r="M108" s="9" t="s">
        <v>250</v>
      </c>
      <c r="N108" s="9" t="s">
        <v>26</v>
      </c>
      <c r="O108" s="9" t="s">
        <v>921</v>
      </c>
      <c r="P108" s="9" t="s">
        <v>1480</v>
      </c>
    </row>
    <row r="109" spans="1:17" x14ac:dyDescent="0.3">
      <c r="A109">
        <v>357</v>
      </c>
      <c r="B109" s="9" t="s">
        <v>822</v>
      </c>
      <c r="C109">
        <v>9</v>
      </c>
      <c r="D109" s="9" t="s">
        <v>253</v>
      </c>
      <c r="E109">
        <v>1</v>
      </c>
      <c r="F109" s="9" t="s">
        <v>12</v>
      </c>
      <c r="G109">
        <v>4</v>
      </c>
      <c r="H109" s="9"/>
      <c r="I109" s="9"/>
      <c r="K109" s="9" t="s">
        <v>22</v>
      </c>
      <c r="L109" t="s">
        <v>938</v>
      </c>
      <c r="M109" s="9"/>
      <c r="N109" s="9"/>
      <c r="O109" s="9"/>
      <c r="P109" s="9"/>
    </row>
    <row r="110" spans="1:17" x14ac:dyDescent="0.3">
      <c r="A110">
        <v>357</v>
      </c>
      <c r="B110" s="9" t="s">
        <v>822</v>
      </c>
      <c r="C110">
        <v>11</v>
      </c>
      <c r="D110" s="9" t="s">
        <v>254</v>
      </c>
      <c r="E110">
        <v>1</v>
      </c>
      <c r="F110" s="9" t="s">
        <v>13</v>
      </c>
      <c r="G110">
        <v>5</v>
      </c>
      <c r="H110" s="9"/>
      <c r="I110" s="9"/>
      <c r="K110" s="9" t="s">
        <v>22</v>
      </c>
      <c r="L110" t="s">
        <v>938</v>
      </c>
      <c r="M110" s="9"/>
      <c r="N110" s="9"/>
      <c r="O110" s="9"/>
      <c r="P110" s="9"/>
    </row>
    <row r="111" spans="1:17" x14ac:dyDescent="0.3">
      <c r="A111">
        <v>357</v>
      </c>
      <c r="B111" s="9" t="s">
        <v>822</v>
      </c>
      <c r="C111">
        <v>13</v>
      </c>
      <c r="D111" s="9" t="s">
        <v>255</v>
      </c>
      <c r="E111">
        <v>1</v>
      </c>
      <c r="F111" s="9" t="s">
        <v>14</v>
      </c>
      <c r="G111">
        <v>6</v>
      </c>
      <c r="H111" s="9"/>
      <c r="I111" s="9"/>
      <c r="K111" s="9" t="s">
        <v>22</v>
      </c>
      <c r="L111" t="s">
        <v>938</v>
      </c>
      <c r="M111" s="9"/>
      <c r="N111" s="9"/>
      <c r="O111" s="9"/>
      <c r="P111" s="9"/>
    </row>
    <row r="112" spans="1:17" x14ac:dyDescent="0.3">
      <c r="A112">
        <v>357</v>
      </c>
      <c r="B112" s="9" t="s">
        <v>822</v>
      </c>
      <c r="C112">
        <v>17</v>
      </c>
      <c r="D112" s="9" t="s">
        <v>19</v>
      </c>
      <c r="E112">
        <v>1</v>
      </c>
      <c r="F112" s="9" t="s">
        <v>19</v>
      </c>
      <c r="G112">
        <v>2</v>
      </c>
      <c r="H112" s="9"/>
      <c r="I112" s="9"/>
      <c r="K112" s="9" t="s">
        <v>22</v>
      </c>
      <c r="L112" t="s">
        <v>938</v>
      </c>
      <c r="M112" s="9"/>
      <c r="N112" s="9"/>
      <c r="O112" s="9"/>
      <c r="P112" s="9"/>
    </row>
    <row r="113" spans="1:16" x14ac:dyDescent="0.3">
      <c r="A113">
        <v>357</v>
      </c>
      <c r="B113" s="9" t="s">
        <v>822</v>
      </c>
      <c r="C113">
        <v>18</v>
      </c>
      <c r="D113" s="9" t="s">
        <v>28</v>
      </c>
      <c r="E113">
        <v>1</v>
      </c>
      <c r="F113" s="9" t="s">
        <v>28</v>
      </c>
      <c r="G113">
        <v>1</v>
      </c>
      <c r="H113" s="9"/>
      <c r="I113" s="9"/>
      <c r="K113" s="9" t="s">
        <v>22</v>
      </c>
      <c r="L113" t="s">
        <v>938</v>
      </c>
      <c r="M113" s="9"/>
      <c r="N113" s="9"/>
      <c r="O113" s="9"/>
      <c r="P113" s="9"/>
    </row>
    <row r="114" spans="1:16" x14ac:dyDescent="0.3">
      <c r="A114">
        <v>402</v>
      </c>
      <c r="B114" s="9" t="s">
        <v>243</v>
      </c>
      <c r="C114">
        <v>1</v>
      </c>
      <c r="D114" s="9" t="s">
        <v>247</v>
      </c>
      <c r="E114">
        <v>1</v>
      </c>
      <c r="F114" s="9" t="s">
        <v>1380</v>
      </c>
      <c r="G114">
        <v>7</v>
      </c>
      <c r="H114" s="9" t="s">
        <v>1380</v>
      </c>
      <c r="I114" s="9" t="s">
        <v>1488</v>
      </c>
      <c r="J114">
        <v>0</v>
      </c>
      <c r="K114" s="9" t="s">
        <v>22</v>
      </c>
      <c r="L114" t="s">
        <v>938</v>
      </c>
      <c r="M114" s="9" t="s">
        <v>657</v>
      </c>
      <c r="N114" s="9" t="s">
        <v>29</v>
      </c>
      <c r="O114" s="9" t="s">
        <v>1510</v>
      </c>
      <c r="P114" s="9" t="s">
        <v>1380</v>
      </c>
    </row>
    <row r="115" spans="1:16" x14ac:dyDescent="0.3">
      <c r="A115">
        <v>402</v>
      </c>
      <c r="B115" s="9" t="s">
        <v>243</v>
      </c>
      <c r="C115">
        <v>5</v>
      </c>
      <c r="D115" s="9" t="s">
        <v>250</v>
      </c>
      <c r="E115">
        <v>1</v>
      </c>
      <c r="F115" s="9" t="s">
        <v>650</v>
      </c>
      <c r="G115">
        <v>3</v>
      </c>
      <c r="H115" s="9" t="s">
        <v>1490</v>
      </c>
      <c r="I115" s="9" t="s">
        <v>1489</v>
      </c>
      <c r="J115">
        <v>1</v>
      </c>
      <c r="K115" s="9" t="s">
        <v>22</v>
      </c>
      <c r="L115" t="s">
        <v>938</v>
      </c>
      <c r="M115" s="9" t="s">
        <v>250</v>
      </c>
      <c r="N115" s="9" t="s">
        <v>26</v>
      </c>
      <c r="O115" s="9" t="s">
        <v>892</v>
      </c>
      <c r="P115" s="9" t="s">
        <v>1490</v>
      </c>
    </row>
    <row r="116" spans="1:16" x14ac:dyDescent="0.3">
      <c r="A116">
        <v>402</v>
      </c>
      <c r="B116" s="9" t="s">
        <v>243</v>
      </c>
      <c r="C116">
        <v>9</v>
      </c>
      <c r="D116" s="9" t="s">
        <v>253</v>
      </c>
      <c r="E116">
        <v>1</v>
      </c>
      <c r="F116" s="9" t="s">
        <v>12</v>
      </c>
      <c r="G116">
        <v>4</v>
      </c>
      <c r="H116" s="9"/>
      <c r="I116" s="9"/>
      <c r="K116" s="9" t="s">
        <v>22</v>
      </c>
      <c r="L116" t="s">
        <v>938</v>
      </c>
      <c r="M116" s="9"/>
      <c r="N116" s="9"/>
      <c r="O116" s="9"/>
      <c r="P116" s="9"/>
    </row>
    <row r="117" spans="1:16" x14ac:dyDescent="0.3">
      <c r="A117">
        <v>402</v>
      </c>
      <c r="B117" s="9" t="s">
        <v>243</v>
      </c>
      <c r="C117">
        <v>11</v>
      </c>
      <c r="D117" s="9" t="s">
        <v>254</v>
      </c>
      <c r="E117">
        <v>1</v>
      </c>
      <c r="F117" s="9" t="s">
        <v>13</v>
      </c>
      <c r="G117">
        <v>5</v>
      </c>
      <c r="H117" s="9"/>
      <c r="I117" s="9"/>
      <c r="K117" s="9" t="s">
        <v>22</v>
      </c>
      <c r="L117" t="s">
        <v>938</v>
      </c>
      <c r="M117" s="9"/>
      <c r="N117" s="9"/>
      <c r="O117" s="9"/>
      <c r="P117" s="9"/>
    </row>
    <row r="118" spans="1:16" x14ac:dyDescent="0.3">
      <c r="A118">
        <v>402</v>
      </c>
      <c r="B118" s="9" t="s">
        <v>243</v>
      </c>
      <c r="C118">
        <v>13</v>
      </c>
      <c r="D118" s="9" t="s">
        <v>255</v>
      </c>
      <c r="E118">
        <v>1</v>
      </c>
      <c r="F118" s="9" t="s">
        <v>14</v>
      </c>
      <c r="G118">
        <v>6</v>
      </c>
      <c r="H118" s="9"/>
      <c r="I118" s="9"/>
      <c r="K118" s="9" t="s">
        <v>22</v>
      </c>
      <c r="L118" t="s">
        <v>938</v>
      </c>
      <c r="M118" s="9"/>
      <c r="N118" s="9"/>
      <c r="O118" s="9"/>
      <c r="P118" s="9"/>
    </row>
    <row r="119" spans="1:16" x14ac:dyDescent="0.3">
      <c r="A119">
        <v>402</v>
      </c>
      <c r="B119" s="9" t="s">
        <v>243</v>
      </c>
      <c r="C119">
        <v>17</v>
      </c>
      <c r="D119" s="9" t="s">
        <v>19</v>
      </c>
      <c r="E119">
        <v>1</v>
      </c>
      <c r="F119" s="9" t="s">
        <v>19</v>
      </c>
      <c r="G119">
        <v>2</v>
      </c>
      <c r="H119" s="9"/>
      <c r="I119" s="9"/>
      <c r="K119" s="9" t="s">
        <v>22</v>
      </c>
      <c r="L119" t="s">
        <v>938</v>
      </c>
      <c r="M119" s="9"/>
      <c r="N119" s="9"/>
      <c r="O119" s="9"/>
      <c r="P119" s="9"/>
    </row>
    <row r="120" spans="1:16" x14ac:dyDescent="0.3">
      <c r="A120">
        <v>402</v>
      </c>
      <c r="B120" s="9" t="s">
        <v>243</v>
      </c>
      <c r="C120">
        <v>18</v>
      </c>
      <c r="D120" s="9" t="s">
        <v>28</v>
      </c>
      <c r="E120">
        <v>1</v>
      </c>
      <c r="F120" s="9" t="s">
        <v>28</v>
      </c>
      <c r="G120">
        <v>1</v>
      </c>
      <c r="H120" s="9"/>
      <c r="I120" s="9"/>
      <c r="K120" s="9" t="s">
        <v>22</v>
      </c>
      <c r="L120" t="s">
        <v>938</v>
      </c>
      <c r="M120" s="9"/>
      <c r="N120" s="9"/>
      <c r="O120" s="9"/>
      <c r="P120" s="9"/>
    </row>
    <row r="121" spans="1:16" x14ac:dyDescent="0.3">
      <c r="A121">
        <v>404</v>
      </c>
      <c r="B121" s="9" t="s">
        <v>245</v>
      </c>
      <c r="C121">
        <v>1</v>
      </c>
      <c r="D121" s="9" t="s">
        <v>247</v>
      </c>
      <c r="E121">
        <v>1</v>
      </c>
      <c r="F121" s="9" t="s">
        <v>1382</v>
      </c>
      <c r="G121">
        <v>7</v>
      </c>
      <c r="H121" s="9" t="s">
        <v>1382</v>
      </c>
      <c r="I121" s="9" t="s">
        <v>1494</v>
      </c>
      <c r="J121">
        <v>0</v>
      </c>
      <c r="K121" s="9" t="s">
        <v>22</v>
      </c>
      <c r="L121" t="s">
        <v>938</v>
      </c>
      <c r="M121" s="9" t="s">
        <v>657</v>
      </c>
      <c r="N121" s="9" t="s">
        <v>29</v>
      </c>
      <c r="O121" s="9" t="s">
        <v>931</v>
      </c>
      <c r="P121" s="9" t="s">
        <v>1382</v>
      </c>
    </row>
    <row r="122" spans="1:16" x14ac:dyDescent="0.3">
      <c r="A122">
        <v>404</v>
      </c>
      <c r="B122" s="9" t="s">
        <v>245</v>
      </c>
      <c r="C122">
        <v>5</v>
      </c>
      <c r="D122" s="9" t="s">
        <v>250</v>
      </c>
      <c r="E122">
        <v>1</v>
      </c>
      <c r="F122" s="9" t="s">
        <v>650</v>
      </c>
      <c r="G122">
        <v>3</v>
      </c>
      <c r="H122" s="9" t="s">
        <v>1496</v>
      </c>
      <c r="I122" s="9" t="s">
        <v>1495</v>
      </c>
      <c r="J122">
        <v>1</v>
      </c>
      <c r="K122" s="9" t="s">
        <v>22</v>
      </c>
      <c r="L122" t="s">
        <v>938</v>
      </c>
      <c r="M122" s="9" t="s">
        <v>250</v>
      </c>
      <c r="N122" s="9" t="s">
        <v>26</v>
      </c>
      <c r="O122" s="9" t="s">
        <v>890</v>
      </c>
      <c r="P122" s="9" t="s">
        <v>1496</v>
      </c>
    </row>
    <row r="123" spans="1:16" x14ac:dyDescent="0.3">
      <c r="A123">
        <v>404</v>
      </c>
      <c r="B123" s="9" t="s">
        <v>245</v>
      </c>
      <c r="C123">
        <v>9</v>
      </c>
      <c r="D123" s="9" t="s">
        <v>253</v>
      </c>
      <c r="E123">
        <v>1</v>
      </c>
      <c r="F123" s="9" t="s">
        <v>12</v>
      </c>
      <c r="G123">
        <v>4</v>
      </c>
      <c r="H123" s="9"/>
      <c r="I123" s="9"/>
      <c r="K123" s="9" t="s">
        <v>22</v>
      </c>
      <c r="L123" t="s">
        <v>938</v>
      </c>
      <c r="M123" s="9"/>
      <c r="N123" s="9"/>
      <c r="O123" s="9"/>
      <c r="P123" s="9"/>
    </row>
    <row r="124" spans="1:16" x14ac:dyDescent="0.3">
      <c r="A124">
        <v>404</v>
      </c>
      <c r="B124" s="9" t="s">
        <v>245</v>
      </c>
      <c r="C124">
        <v>11</v>
      </c>
      <c r="D124" s="9" t="s">
        <v>254</v>
      </c>
      <c r="E124">
        <v>1</v>
      </c>
      <c r="F124" s="9" t="s">
        <v>13</v>
      </c>
      <c r="G124">
        <v>5</v>
      </c>
      <c r="H124" s="9"/>
      <c r="I124" s="9"/>
      <c r="K124" s="9" t="s">
        <v>22</v>
      </c>
      <c r="L124" t="s">
        <v>938</v>
      </c>
      <c r="M124" s="9"/>
      <c r="N124" s="9"/>
      <c r="O124" s="9"/>
      <c r="P124" s="9"/>
    </row>
    <row r="125" spans="1:16" x14ac:dyDescent="0.3">
      <c r="A125">
        <v>404</v>
      </c>
      <c r="B125" s="9" t="s">
        <v>245</v>
      </c>
      <c r="C125">
        <v>13</v>
      </c>
      <c r="D125" s="9" t="s">
        <v>255</v>
      </c>
      <c r="E125">
        <v>1</v>
      </c>
      <c r="F125" s="9" t="s">
        <v>14</v>
      </c>
      <c r="G125">
        <v>6</v>
      </c>
      <c r="H125" s="9"/>
      <c r="I125" s="9"/>
      <c r="K125" s="9" t="s">
        <v>22</v>
      </c>
      <c r="L125" t="s">
        <v>938</v>
      </c>
      <c r="M125" s="9"/>
      <c r="N125" s="9"/>
      <c r="O125" s="9"/>
      <c r="P125" s="9"/>
    </row>
    <row r="126" spans="1:16" x14ac:dyDescent="0.3">
      <c r="A126">
        <v>404</v>
      </c>
      <c r="B126" s="9" t="s">
        <v>245</v>
      </c>
      <c r="C126">
        <v>17</v>
      </c>
      <c r="D126" s="9" t="s">
        <v>19</v>
      </c>
      <c r="E126">
        <v>1</v>
      </c>
      <c r="F126" s="9" t="s">
        <v>19</v>
      </c>
      <c r="G126">
        <v>2</v>
      </c>
      <c r="H126" s="9"/>
      <c r="I126" s="9"/>
      <c r="K126" s="9" t="s">
        <v>22</v>
      </c>
      <c r="L126" t="s">
        <v>938</v>
      </c>
      <c r="M126" s="9"/>
      <c r="N126" s="9"/>
      <c r="O126" s="9"/>
      <c r="P126" s="9"/>
    </row>
    <row r="127" spans="1:16" x14ac:dyDescent="0.3">
      <c r="A127">
        <v>404</v>
      </c>
      <c r="B127" s="9" t="s">
        <v>245</v>
      </c>
      <c r="C127">
        <v>18</v>
      </c>
      <c r="D127" s="9" t="s">
        <v>28</v>
      </c>
      <c r="E127">
        <v>1</v>
      </c>
      <c r="F127" s="9" t="s">
        <v>28</v>
      </c>
      <c r="G127">
        <v>1</v>
      </c>
      <c r="H127" s="9"/>
      <c r="I127" s="9"/>
      <c r="K127" s="9" t="s">
        <v>22</v>
      </c>
      <c r="L127" t="s">
        <v>938</v>
      </c>
      <c r="M127" s="9"/>
      <c r="N127" s="9"/>
      <c r="O127" s="9"/>
      <c r="P127" s="9"/>
    </row>
    <row r="128" spans="1:16" x14ac:dyDescent="0.3">
      <c r="A128">
        <v>401</v>
      </c>
      <c r="B128" s="9" t="s">
        <v>242</v>
      </c>
      <c r="C128">
        <v>1</v>
      </c>
      <c r="D128" s="9" t="s">
        <v>247</v>
      </c>
      <c r="E128">
        <v>1</v>
      </c>
      <c r="F128" s="9" t="s">
        <v>1379</v>
      </c>
      <c r="G128">
        <v>7</v>
      </c>
      <c r="H128" s="9" t="s">
        <v>1379</v>
      </c>
      <c r="I128" s="9" t="s">
        <v>1485</v>
      </c>
      <c r="J128">
        <v>0</v>
      </c>
      <c r="K128" s="9" t="s">
        <v>22</v>
      </c>
      <c r="L128" t="s">
        <v>938</v>
      </c>
      <c r="M128" s="9" t="s">
        <v>657</v>
      </c>
      <c r="N128" s="9" t="s">
        <v>29</v>
      </c>
      <c r="O128" s="9" t="s">
        <v>1517</v>
      </c>
      <c r="P128" s="9" t="s">
        <v>1379</v>
      </c>
    </row>
    <row r="129" spans="1:16" x14ac:dyDescent="0.3">
      <c r="A129">
        <v>401</v>
      </c>
      <c r="B129" s="9" t="s">
        <v>242</v>
      </c>
      <c r="C129">
        <v>5</v>
      </c>
      <c r="D129" s="9" t="s">
        <v>250</v>
      </c>
      <c r="E129">
        <v>1</v>
      </c>
      <c r="F129" s="9" t="s">
        <v>650</v>
      </c>
      <c r="G129">
        <v>3</v>
      </c>
      <c r="H129" s="9" t="s">
        <v>1487</v>
      </c>
      <c r="I129" s="9" t="s">
        <v>1486</v>
      </c>
      <c r="J129">
        <v>1</v>
      </c>
      <c r="K129" s="9" t="s">
        <v>22</v>
      </c>
      <c r="L129" t="s">
        <v>938</v>
      </c>
      <c r="M129" s="9" t="s">
        <v>250</v>
      </c>
      <c r="N129" s="9" t="s">
        <v>26</v>
      </c>
      <c r="O129" s="9" t="s">
        <v>54</v>
      </c>
      <c r="P129" s="9" t="s">
        <v>1487</v>
      </c>
    </row>
    <row r="130" spans="1:16" x14ac:dyDescent="0.3">
      <c r="A130">
        <v>401</v>
      </c>
      <c r="B130" s="9" t="s">
        <v>242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  <c r="K130" s="9" t="s">
        <v>22</v>
      </c>
      <c r="L130" t="s">
        <v>938</v>
      </c>
      <c r="M130" s="9"/>
      <c r="N130" s="9"/>
      <c r="O130" s="9"/>
      <c r="P130" s="9"/>
    </row>
    <row r="131" spans="1:16" x14ac:dyDescent="0.3">
      <c r="A131">
        <v>401</v>
      </c>
      <c r="B131" s="9" t="s">
        <v>242</v>
      </c>
      <c r="C131">
        <v>11</v>
      </c>
      <c r="D131" s="9" t="s">
        <v>254</v>
      </c>
      <c r="E131">
        <v>1</v>
      </c>
      <c r="F131" s="9" t="s">
        <v>13</v>
      </c>
      <c r="G131">
        <v>5</v>
      </c>
      <c r="H131" s="9"/>
      <c r="I131" s="9"/>
      <c r="K131" s="9" t="s">
        <v>22</v>
      </c>
      <c r="L131" t="s">
        <v>938</v>
      </c>
      <c r="M131" s="9"/>
      <c r="N131" s="9"/>
      <c r="O131" s="9"/>
      <c r="P131" s="9"/>
    </row>
    <row r="132" spans="1:16" x14ac:dyDescent="0.3">
      <c r="A132">
        <v>401</v>
      </c>
      <c r="B132" s="9" t="s">
        <v>242</v>
      </c>
      <c r="C132">
        <v>13</v>
      </c>
      <c r="D132" s="9" t="s">
        <v>255</v>
      </c>
      <c r="E132">
        <v>1</v>
      </c>
      <c r="F132" s="9" t="s">
        <v>14</v>
      </c>
      <c r="G132">
        <v>6</v>
      </c>
      <c r="H132" s="9"/>
      <c r="I132" s="9"/>
      <c r="K132" s="9" t="s">
        <v>22</v>
      </c>
      <c r="L132" t="s">
        <v>938</v>
      </c>
      <c r="M132" s="9"/>
      <c r="N132" s="9"/>
      <c r="O132" s="9"/>
      <c r="P132" s="9"/>
    </row>
    <row r="133" spans="1:16" x14ac:dyDescent="0.3">
      <c r="A133">
        <v>401</v>
      </c>
      <c r="B133" s="9" t="s">
        <v>242</v>
      </c>
      <c r="C133">
        <v>17</v>
      </c>
      <c r="D133" s="9" t="s">
        <v>19</v>
      </c>
      <c r="E133">
        <v>1</v>
      </c>
      <c r="F133" s="9" t="s">
        <v>19</v>
      </c>
      <c r="G133">
        <v>2</v>
      </c>
      <c r="H133" s="9"/>
      <c r="I133" s="9"/>
      <c r="K133" s="9" t="s">
        <v>22</v>
      </c>
      <c r="L133" t="s">
        <v>938</v>
      </c>
      <c r="M133" s="9"/>
      <c r="N133" s="9"/>
      <c r="O133" s="9"/>
      <c r="P133" s="9"/>
    </row>
    <row r="134" spans="1:16" x14ac:dyDescent="0.3">
      <c r="A134">
        <v>401</v>
      </c>
      <c r="B134" s="9" t="s">
        <v>242</v>
      </c>
      <c r="C134">
        <v>18</v>
      </c>
      <c r="D134" s="9" t="s">
        <v>28</v>
      </c>
      <c r="E134">
        <v>1</v>
      </c>
      <c r="F134" s="9" t="s">
        <v>28</v>
      </c>
      <c r="G134">
        <v>1</v>
      </c>
      <c r="H134" s="9"/>
      <c r="I134" s="9"/>
      <c r="K134" s="9" t="s">
        <v>22</v>
      </c>
      <c r="L134" t="s">
        <v>938</v>
      </c>
      <c r="M134" s="9"/>
      <c r="N134" s="9"/>
      <c r="O134" s="9"/>
      <c r="P134" s="9"/>
    </row>
    <row r="135" spans="1:16" x14ac:dyDescent="0.3">
      <c r="A135">
        <v>403</v>
      </c>
      <c r="B135" s="9" t="s">
        <v>244</v>
      </c>
      <c r="C135">
        <v>1</v>
      </c>
      <c r="D135" s="9" t="s">
        <v>247</v>
      </c>
      <c r="E135">
        <v>1</v>
      </c>
      <c r="F135" s="9" t="s">
        <v>1381</v>
      </c>
      <c r="G135">
        <v>7</v>
      </c>
      <c r="H135" s="9" t="s">
        <v>1381</v>
      </c>
      <c r="I135" s="9" t="s">
        <v>1491</v>
      </c>
      <c r="J135">
        <v>0</v>
      </c>
      <c r="K135" s="9" t="s">
        <v>22</v>
      </c>
      <c r="L135" t="s">
        <v>938</v>
      </c>
      <c r="M135" s="9" t="s">
        <v>657</v>
      </c>
      <c r="N135" s="9" t="s">
        <v>29</v>
      </c>
      <c r="O135" s="9" t="s">
        <v>659</v>
      </c>
      <c r="P135" s="9" t="s">
        <v>1381</v>
      </c>
    </row>
    <row r="136" spans="1:16" x14ac:dyDescent="0.3">
      <c r="A136">
        <v>403</v>
      </c>
      <c r="B136" s="9" t="s">
        <v>244</v>
      </c>
      <c r="C136">
        <v>5</v>
      </c>
      <c r="D136" s="9" t="s">
        <v>250</v>
      </c>
      <c r="E136">
        <v>1</v>
      </c>
      <c r="F136" s="9" t="s">
        <v>650</v>
      </c>
      <c r="G136">
        <v>3</v>
      </c>
      <c r="H136" s="9" t="s">
        <v>1493</v>
      </c>
      <c r="I136" s="9" t="s">
        <v>1492</v>
      </c>
      <c r="J136">
        <v>1</v>
      </c>
      <c r="K136" s="9" t="s">
        <v>22</v>
      </c>
      <c r="L136" t="s">
        <v>938</v>
      </c>
      <c r="M136" s="9" t="s">
        <v>250</v>
      </c>
      <c r="N136" s="9" t="s">
        <v>26</v>
      </c>
      <c r="O136" s="9" t="s">
        <v>889</v>
      </c>
      <c r="P136" s="9" t="s">
        <v>1493</v>
      </c>
    </row>
    <row r="137" spans="1:16" x14ac:dyDescent="0.3">
      <c r="A137">
        <v>403</v>
      </c>
      <c r="B137" s="9" t="s">
        <v>244</v>
      </c>
      <c r="C137">
        <v>9</v>
      </c>
      <c r="D137" s="9" t="s">
        <v>253</v>
      </c>
      <c r="E137">
        <v>1</v>
      </c>
      <c r="F137" s="9" t="s">
        <v>12</v>
      </c>
      <c r="G137">
        <v>4</v>
      </c>
      <c r="H137" s="9"/>
      <c r="I137" s="9"/>
      <c r="K137" s="9" t="s">
        <v>22</v>
      </c>
      <c r="L137" t="s">
        <v>938</v>
      </c>
      <c r="M137" s="9"/>
      <c r="N137" s="9"/>
      <c r="O137" s="9"/>
      <c r="P137" s="9"/>
    </row>
    <row r="138" spans="1:16" x14ac:dyDescent="0.3">
      <c r="A138">
        <v>403</v>
      </c>
      <c r="B138" s="9" t="s">
        <v>244</v>
      </c>
      <c r="C138">
        <v>11</v>
      </c>
      <c r="D138" s="9" t="s">
        <v>254</v>
      </c>
      <c r="E138">
        <v>1</v>
      </c>
      <c r="F138" s="9" t="s">
        <v>13</v>
      </c>
      <c r="G138">
        <v>5</v>
      </c>
      <c r="H138" s="9"/>
      <c r="I138" s="9"/>
      <c r="K138" s="9" t="s">
        <v>22</v>
      </c>
      <c r="L138" t="s">
        <v>938</v>
      </c>
      <c r="M138" s="9"/>
      <c r="N138" s="9"/>
      <c r="O138" s="9"/>
      <c r="P138" s="9"/>
    </row>
    <row r="139" spans="1:16" x14ac:dyDescent="0.3">
      <c r="A139">
        <v>403</v>
      </c>
      <c r="B139" s="9" t="s">
        <v>244</v>
      </c>
      <c r="C139">
        <v>13</v>
      </c>
      <c r="D139" s="9" t="s">
        <v>255</v>
      </c>
      <c r="E139">
        <v>1</v>
      </c>
      <c r="F139" s="9" t="s">
        <v>14</v>
      </c>
      <c r="G139">
        <v>6</v>
      </c>
      <c r="H139" s="9"/>
      <c r="I139" s="9"/>
      <c r="K139" s="9" t="s">
        <v>22</v>
      </c>
      <c r="L139" t="s">
        <v>938</v>
      </c>
      <c r="M139" s="9"/>
      <c r="N139" s="9"/>
      <c r="O139" s="9"/>
      <c r="P139" s="9"/>
    </row>
    <row r="140" spans="1:16" x14ac:dyDescent="0.3">
      <c r="A140">
        <v>403</v>
      </c>
      <c r="B140" s="9" t="s">
        <v>244</v>
      </c>
      <c r="C140">
        <v>17</v>
      </c>
      <c r="D140" s="9" t="s">
        <v>19</v>
      </c>
      <c r="E140">
        <v>1</v>
      </c>
      <c r="F140" s="9" t="s">
        <v>19</v>
      </c>
      <c r="G140">
        <v>2</v>
      </c>
      <c r="H140" s="9"/>
      <c r="I140" s="9"/>
      <c r="K140" s="9" t="s">
        <v>22</v>
      </c>
      <c r="L140" t="s">
        <v>938</v>
      </c>
      <c r="M140" s="9"/>
      <c r="N140" s="9"/>
      <c r="O140" s="9"/>
      <c r="P140" s="9"/>
    </row>
    <row r="141" spans="1:16" x14ac:dyDescent="0.3">
      <c r="A141">
        <v>403</v>
      </c>
      <c r="B141" s="9" t="s">
        <v>244</v>
      </c>
      <c r="C141">
        <v>18</v>
      </c>
      <c r="D141" s="9" t="s">
        <v>28</v>
      </c>
      <c r="E141">
        <v>1</v>
      </c>
      <c r="F141" s="9" t="s">
        <v>28</v>
      </c>
      <c r="G141">
        <v>1</v>
      </c>
      <c r="H141" s="9"/>
      <c r="I141" s="9"/>
      <c r="K141" s="9" t="s">
        <v>22</v>
      </c>
      <c r="L141" t="s">
        <v>938</v>
      </c>
      <c r="M141" s="9"/>
      <c r="N141" s="9"/>
      <c r="O141" s="9"/>
      <c r="P141" s="9"/>
    </row>
    <row r="142" spans="1:16" x14ac:dyDescent="0.3">
      <c r="A142">
        <v>23</v>
      </c>
      <c r="B142" s="9" t="s">
        <v>66</v>
      </c>
      <c r="C142">
        <v>9</v>
      </c>
      <c r="D142" s="9" t="s">
        <v>253</v>
      </c>
      <c r="E142">
        <v>1</v>
      </c>
      <c r="F142" s="9" t="s">
        <v>12</v>
      </c>
      <c r="G142">
        <v>4</v>
      </c>
      <c r="H142" s="9"/>
      <c r="I142" s="9"/>
      <c r="K142" s="9" t="s">
        <v>246</v>
      </c>
      <c r="L142" t="s">
        <v>938</v>
      </c>
      <c r="M142" s="9"/>
      <c r="N142" s="9"/>
      <c r="O142" s="9"/>
      <c r="P142" s="9"/>
    </row>
    <row r="143" spans="1:16" x14ac:dyDescent="0.3">
      <c r="A143">
        <v>23</v>
      </c>
      <c r="B143" s="9" t="s">
        <v>66</v>
      </c>
      <c r="C143">
        <v>11</v>
      </c>
      <c r="D143" s="9" t="s">
        <v>254</v>
      </c>
      <c r="E143">
        <v>1</v>
      </c>
      <c r="F143" s="9" t="s">
        <v>13</v>
      </c>
      <c r="G143">
        <v>5</v>
      </c>
      <c r="H143" s="9"/>
      <c r="I143" s="9"/>
      <c r="K143" s="9" t="s">
        <v>246</v>
      </c>
      <c r="L143" t="s">
        <v>938</v>
      </c>
      <c r="M143" s="9"/>
      <c r="N143" s="9"/>
      <c r="O143" s="9"/>
      <c r="P143" s="9"/>
    </row>
    <row r="144" spans="1:16" x14ac:dyDescent="0.3">
      <c r="A144">
        <v>23</v>
      </c>
      <c r="B144" s="9" t="s">
        <v>66</v>
      </c>
      <c r="C144">
        <v>13</v>
      </c>
      <c r="D144" s="9" t="s">
        <v>255</v>
      </c>
      <c r="E144">
        <v>1</v>
      </c>
      <c r="F144" s="9" t="s">
        <v>14</v>
      </c>
      <c r="G144">
        <v>6</v>
      </c>
      <c r="H144" s="9"/>
      <c r="I144" s="9"/>
      <c r="K144" s="9" t="s">
        <v>246</v>
      </c>
      <c r="L144" t="s">
        <v>938</v>
      </c>
      <c r="M144" s="9"/>
      <c r="N144" s="9"/>
      <c r="O144" s="9"/>
      <c r="P144" s="9"/>
    </row>
    <row r="145" spans="1:17" x14ac:dyDescent="0.3">
      <c r="A145">
        <v>23</v>
      </c>
      <c r="B145" s="9" t="s">
        <v>66</v>
      </c>
      <c r="C145">
        <v>17</v>
      </c>
      <c r="D145" s="9" t="s">
        <v>19</v>
      </c>
      <c r="E145">
        <v>1</v>
      </c>
      <c r="F145" s="9" t="s">
        <v>19</v>
      </c>
      <c r="G145">
        <v>2</v>
      </c>
      <c r="H145" s="9"/>
      <c r="I145" s="9"/>
      <c r="K145" s="9" t="s">
        <v>246</v>
      </c>
      <c r="L145" t="s">
        <v>938</v>
      </c>
      <c r="M145" s="9"/>
      <c r="N145" s="9"/>
      <c r="O145" s="9"/>
      <c r="P145" s="9"/>
    </row>
    <row r="146" spans="1:17" x14ac:dyDescent="0.3">
      <c r="A146">
        <v>23</v>
      </c>
      <c r="B146" s="9" t="s">
        <v>66</v>
      </c>
      <c r="C146">
        <v>18</v>
      </c>
      <c r="D146" s="9" t="s">
        <v>28</v>
      </c>
      <c r="E146">
        <v>1</v>
      </c>
      <c r="F146" s="9" t="s">
        <v>28</v>
      </c>
      <c r="G146">
        <v>1</v>
      </c>
      <c r="H146" s="9"/>
      <c r="I146" s="9"/>
      <c r="K146" s="9" t="s">
        <v>246</v>
      </c>
      <c r="L146" t="s">
        <v>938</v>
      </c>
      <c r="M146" s="9"/>
      <c r="N146" s="9"/>
      <c r="O146" s="9"/>
      <c r="P146" s="9"/>
    </row>
    <row r="147" spans="1:17" x14ac:dyDescent="0.3">
      <c r="A147">
        <v>23</v>
      </c>
      <c r="B147" s="9" t="s">
        <v>66</v>
      </c>
      <c r="C147">
        <v>1</v>
      </c>
      <c r="D147" s="9" t="s">
        <v>247</v>
      </c>
      <c r="E147">
        <v>1</v>
      </c>
      <c r="F147" s="9" t="s">
        <v>880</v>
      </c>
      <c r="G147">
        <v>7</v>
      </c>
      <c r="H147" s="9" t="s">
        <v>880</v>
      </c>
      <c r="I147" s="9" t="s">
        <v>1661</v>
      </c>
      <c r="J147">
        <v>0</v>
      </c>
      <c r="K147" s="9" t="s">
        <v>246</v>
      </c>
      <c r="L147" t="s">
        <v>938</v>
      </c>
      <c r="M147" s="9" t="s">
        <v>657</v>
      </c>
      <c r="N147" s="9" t="s">
        <v>29</v>
      </c>
      <c r="O147" s="9"/>
      <c r="P147" s="9" t="s">
        <v>880</v>
      </c>
      <c r="Q147" t="s">
        <v>1835</v>
      </c>
    </row>
    <row r="148" spans="1:17" x14ac:dyDescent="0.3">
      <c r="A148">
        <v>23</v>
      </c>
      <c r="B148" s="9" t="s">
        <v>66</v>
      </c>
      <c r="C148">
        <v>5</v>
      </c>
      <c r="D148" s="9" t="s">
        <v>250</v>
      </c>
      <c r="E148">
        <v>1</v>
      </c>
      <c r="F148" s="9" t="s">
        <v>650</v>
      </c>
      <c r="G148">
        <v>3</v>
      </c>
      <c r="H148" s="9" t="s">
        <v>886</v>
      </c>
      <c r="I148" s="9" t="s">
        <v>1662</v>
      </c>
      <c r="J148">
        <v>1</v>
      </c>
      <c r="K148" s="9" t="s">
        <v>246</v>
      </c>
      <c r="L148" t="s">
        <v>938</v>
      </c>
      <c r="M148" s="9" t="s">
        <v>250</v>
      </c>
      <c r="N148" s="9" t="s">
        <v>26</v>
      </c>
      <c r="O148" s="9" t="s">
        <v>1800</v>
      </c>
      <c r="P148" s="9" t="s">
        <v>886</v>
      </c>
    </row>
    <row r="149" spans="1:17" x14ac:dyDescent="0.3">
      <c r="A149">
        <v>25</v>
      </c>
      <c r="B149" s="9" t="s">
        <v>71</v>
      </c>
      <c r="C149">
        <v>9</v>
      </c>
      <c r="D149" s="9" t="s">
        <v>253</v>
      </c>
      <c r="E149">
        <v>1</v>
      </c>
      <c r="F149" s="9" t="s">
        <v>12</v>
      </c>
      <c r="G149">
        <v>4</v>
      </c>
      <c r="H149" s="9"/>
      <c r="I149" s="9"/>
      <c r="K149" s="9" t="s">
        <v>246</v>
      </c>
      <c r="L149" t="s">
        <v>938</v>
      </c>
      <c r="M149" s="9"/>
      <c r="N149" s="9"/>
      <c r="O149" s="9"/>
      <c r="P149" s="9"/>
    </row>
    <row r="150" spans="1:17" x14ac:dyDescent="0.3">
      <c r="A150">
        <v>25</v>
      </c>
      <c r="B150" s="9" t="s">
        <v>71</v>
      </c>
      <c r="C150">
        <v>11</v>
      </c>
      <c r="D150" s="9" t="s">
        <v>254</v>
      </c>
      <c r="E150">
        <v>1</v>
      </c>
      <c r="F150" s="9" t="s">
        <v>13</v>
      </c>
      <c r="G150">
        <v>5</v>
      </c>
      <c r="H150" s="9"/>
      <c r="I150" s="9"/>
      <c r="K150" s="9" t="s">
        <v>246</v>
      </c>
      <c r="L150" t="s">
        <v>938</v>
      </c>
      <c r="M150" s="9"/>
      <c r="N150" s="9"/>
      <c r="O150" s="9"/>
      <c r="P150" s="9"/>
    </row>
    <row r="151" spans="1:17" x14ac:dyDescent="0.3">
      <c r="A151">
        <v>25</v>
      </c>
      <c r="B151" s="9" t="s">
        <v>71</v>
      </c>
      <c r="C151">
        <v>13</v>
      </c>
      <c r="D151" s="9" t="s">
        <v>255</v>
      </c>
      <c r="E151">
        <v>1</v>
      </c>
      <c r="F151" s="9" t="s">
        <v>14</v>
      </c>
      <c r="G151">
        <v>6</v>
      </c>
      <c r="H151" s="9"/>
      <c r="I151" s="9"/>
      <c r="K151" s="9" t="s">
        <v>246</v>
      </c>
      <c r="L151" t="s">
        <v>938</v>
      </c>
      <c r="M151" s="9"/>
      <c r="N151" s="9"/>
      <c r="O151" s="9"/>
      <c r="P151" s="9"/>
    </row>
    <row r="152" spans="1:17" x14ac:dyDescent="0.3">
      <c r="A152">
        <v>25</v>
      </c>
      <c r="B152" s="9" t="s">
        <v>71</v>
      </c>
      <c r="C152">
        <v>17</v>
      </c>
      <c r="D152" s="9" t="s">
        <v>19</v>
      </c>
      <c r="E152">
        <v>1</v>
      </c>
      <c r="F152" s="9" t="s">
        <v>19</v>
      </c>
      <c r="G152">
        <v>2</v>
      </c>
      <c r="H152" s="9"/>
      <c r="I152" s="9"/>
      <c r="K152" s="9" t="s">
        <v>246</v>
      </c>
      <c r="L152" t="s">
        <v>938</v>
      </c>
      <c r="M152" s="9"/>
      <c r="N152" s="9"/>
      <c r="O152" s="9"/>
      <c r="P152" s="9"/>
    </row>
    <row r="153" spans="1:17" x14ac:dyDescent="0.3">
      <c r="A153">
        <v>25</v>
      </c>
      <c r="B153" s="9" t="s">
        <v>71</v>
      </c>
      <c r="C153">
        <v>18</v>
      </c>
      <c r="D153" s="9" t="s">
        <v>28</v>
      </c>
      <c r="E153">
        <v>1</v>
      </c>
      <c r="F153" s="9" t="s">
        <v>28</v>
      </c>
      <c r="G153">
        <v>1</v>
      </c>
      <c r="H153" s="9"/>
      <c r="I153" s="9"/>
      <c r="K153" s="9" t="s">
        <v>246</v>
      </c>
      <c r="L153" t="s">
        <v>938</v>
      </c>
      <c r="M153" s="9"/>
      <c r="N153" s="9"/>
      <c r="O153" s="9"/>
      <c r="P153" s="9"/>
    </row>
    <row r="154" spans="1:17" x14ac:dyDescent="0.3">
      <c r="A154">
        <v>25</v>
      </c>
      <c r="B154" s="9" t="s">
        <v>71</v>
      </c>
      <c r="C154">
        <v>1</v>
      </c>
      <c r="D154" s="9" t="s">
        <v>247</v>
      </c>
      <c r="E154">
        <v>1</v>
      </c>
      <c r="F154" s="9" t="s">
        <v>1613</v>
      </c>
      <c r="G154">
        <v>7</v>
      </c>
      <c r="H154" s="9" t="s">
        <v>1613</v>
      </c>
      <c r="I154" s="9" t="s">
        <v>1666</v>
      </c>
      <c r="J154">
        <v>0</v>
      </c>
      <c r="K154" s="9" t="s">
        <v>246</v>
      </c>
      <c r="L154" t="s">
        <v>938</v>
      </c>
      <c r="M154" s="9" t="s">
        <v>657</v>
      </c>
      <c r="N154" s="9" t="s">
        <v>29</v>
      </c>
      <c r="O154" s="9"/>
      <c r="P154" s="9" t="s">
        <v>1613</v>
      </c>
      <c r="Q154" t="s">
        <v>1837</v>
      </c>
    </row>
    <row r="155" spans="1:17" x14ac:dyDescent="0.3">
      <c r="A155">
        <v>25</v>
      </c>
      <c r="B155" s="9" t="s">
        <v>71</v>
      </c>
      <c r="C155">
        <v>5</v>
      </c>
      <c r="D155" s="9" t="s">
        <v>250</v>
      </c>
      <c r="E155">
        <v>1</v>
      </c>
      <c r="F155" s="9" t="s">
        <v>650</v>
      </c>
      <c r="G155">
        <v>3</v>
      </c>
      <c r="H155" s="9" t="s">
        <v>1668</v>
      </c>
      <c r="I155" s="9" t="s">
        <v>1667</v>
      </c>
      <c r="J155">
        <v>1</v>
      </c>
      <c r="K155" s="9" t="s">
        <v>246</v>
      </c>
      <c r="L155" t="s">
        <v>938</v>
      </c>
      <c r="M155" s="9" t="s">
        <v>250</v>
      </c>
      <c r="N155" s="9" t="s">
        <v>26</v>
      </c>
      <c r="O155" s="9" t="s">
        <v>1802</v>
      </c>
      <c r="P155" s="9" t="s">
        <v>1668</v>
      </c>
    </row>
    <row r="156" spans="1:17" x14ac:dyDescent="0.3">
      <c r="A156">
        <v>28</v>
      </c>
      <c r="B156" s="9" t="s">
        <v>63</v>
      </c>
      <c r="C156">
        <v>9</v>
      </c>
      <c r="D156" s="9" t="s">
        <v>253</v>
      </c>
      <c r="E156">
        <v>1</v>
      </c>
      <c r="F156" s="9" t="s">
        <v>12</v>
      </c>
      <c r="G156">
        <v>4</v>
      </c>
      <c r="H156" s="9"/>
      <c r="I156" s="9"/>
      <c r="K156" s="9" t="s">
        <v>246</v>
      </c>
      <c r="L156" t="s">
        <v>938</v>
      </c>
      <c r="M156" s="9"/>
      <c r="N156" s="9"/>
      <c r="O156" s="9"/>
      <c r="P156" s="9"/>
    </row>
    <row r="157" spans="1:17" x14ac:dyDescent="0.3">
      <c r="A157">
        <v>28</v>
      </c>
      <c r="B157" s="9" t="s">
        <v>63</v>
      </c>
      <c r="C157">
        <v>11</v>
      </c>
      <c r="D157" s="9" t="s">
        <v>254</v>
      </c>
      <c r="E157">
        <v>1</v>
      </c>
      <c r="F157" s="9" t="s">
        <v>13</v>
      </c>
      <c r="G157">
        <v>5</v>
      </c>
      <c r="H157" s="9"/>
      <c r="I157" s="9"/>
      <c r="K157" s="9" t="s">
        <v>246</v>
      </c>
      <c r="L157" t="s">
        <v>938</v>
      </c>
      <c r="M157" s="9"/>
      <c r="N157" s="9"/>
      <c r="O157" s="9"/>
      <c r="P157" s="9"/>
    </row>
    <row r="158" spans="1:17" x14ac:dyDescent="0.3">
      <c r="A158">
        <v>28</v>
      </c>
      <c r="B158" s="9" t="s">
        <v>63</v>
      </c>
      <c r="C158">
        <v>13</v>
      </c>
      <c r="D158" s="9" t="s">
        <v>255</v>
      </c>
      <c r="E158">
        <v>1</v>
      </c>
      <c r="F158" s="9" t="s">
        <v>14</v>
      </c>
      <c r="G158">
        <v>6</v>
      </c>
      <c r="H158" s="9"/>
      <c r="I158" s="9"/>
      <c r="K158" s="9" t="s">
        <v>246</v>
      </c>
      <c r="L158" t="s">
        <v>938</v>
      </c>
      <c r="M158" s="9"/>
      <c r="N158" s="9"/>
      <c r="O158" s="9"/>
      <c r="P158" s="9"/>
    </row>
    <row r="159" spans="1:17" x14ac:dyDescent="0.3">
      <c r="A159">
        <v>28</v>
      </c>
      <c r="B159" s="9" t="s">
        <v>63</v>
      </c>
      <c r="C159">
        <v>17</v>
      </c>
      <c r="D159" s="9" t="s">
        <v>19</v>
      </c>
      <c r="E159">
        <v>1</v>
      </c>
      <c r="F159" s="9" t="s">
        <v>19</v>
      </c>
      <c r="G159">
        <v>2</v>
      </c>
      <c r="H159" s="9"/>
      <c r="I159" s="9"/>
      <c r="K159" s="9" t="s">
        <v>246</v>
      </c>
      <c r="L159" t="s">
        <v>938</v>
      </c>
      <c r="M159" s="9"/>
      <c r="N159" s="9"/>
      <c r="O159" s="9"/>
      <c r="P159" s="9"/>
    </row>
    <row r="160" spans="1:17" x14ac:dyDescent="0.3">
      <c r="A160">
        <v>28</v>
      </c>
      <c r="B160" s="9" t="s">
        <v>63</v>
      </c>
      <c r="C160">
        <v>18</v>
      </c>
      <c r="D160" s="9" t="s">
        <v>28</v>
      </c>
      <c r="E160">
        <v>1</v>
      </c>
      <c r="F160" s="9" t="s">
        <v>28</v>
      </c>
      <c r="G160">
        <v>1</v>
      </c>
      <c r="H160" s="9"/>
      <c r="I160" s="9"/>
      <c r="K160" s="9" t="s">
        <v>246</v>
      </c>
      <c r="L160" t="s">
        <v>938</v>
      </c>
      <c r="M160" s="9"/>
      <c r="N160" s="9"/>
      <c r="O160" s="9"/>
      <c r="P160" s="9"/>
    </row>
    <row r="161" spans="1:17" x14ac:dyDescent="0.3">
      <c r="A161">
        <v>28</v>
      </c>
      <c r="B161" s="9" t="s">
        <v>63</v>
      </c>
      <c r="C161">
        <v>1</v>
      </c>
      <c r="D161" s="9" t="s">
        <v>247</v>
      </c>
      <c r="E161">
        <v>1</v>
      </c>
      <c r="F161" s="9" t="s">
        <v>877</v>
      </c>
      <c r="G161">
        <v>7</v>
      </c>
      <c r="H161" s="9" t="s">
        <v>877</v>
      </c>
      <c r="I161" s="9" t="s">
        <v>1673</v>
      </c>
      <c r="J161">
        <v>0</v>
      </c>
      <c r="K161" s="9" t="s">
        <v>246</v>
      </c>
      <c r="L161" t="s">
        <v>938</v>
      </c>
      <c r="M161" s="9" t="s">
        <v>657</v>
      </c>
      <c r="N161" s="9" t="s">
        <v>29</v>
      </c>
      <c r="O161" s="9"/>
      <c r="P161" s="9" t="s">
        <v>877</v>
      </c>
      <c r="Q161" t="s">
        <v>1840</v>
      </c>
    </row>
    <row r="162" spans="1:17" x14ac:dyDescent="0.3">
      <c r="A162">
        <v>28</v>
      </c>
      <c r="B162" s="9" t="s">
        <v>63</v>
      </c>
      <c r="C162">
        <v>5</v>
      </c>
      <c r="D162" s="9" t="s">
        <v>250</v>
      </c>
      <c r="E162">
        <v>1</v>
      </c>
      <c r="F162" s="9" t="s">
        <v>650</v>
      </c>
      <c r="G162">
        <v>3</v>
      </c>
      <c r="H162" s="9" t="s">
        <v>883</v>
      </c>
      <c r="I162" s="9" t="s">
        <v>1674</v>
      </c>
      <c r="J162">
        <v>1</v>
      </c>
      <c r="K162" s="9" t="s">
        <v>246</v>
      </c>
      <c r="L162" t="s">
        <v>938</v>
      </c>
      <c r="M162" s="9" t="s">
        <v>250</v>
      </c>
      <c r="N162" s="9" t="s">
        <v>26</v>
      </c>
      <c r="O162" s="9" t="s">
        <v>1805</v>
      </c>
      <c r="P162" s="9" t="s">
        <v>883</v>
      </c>
    </row>
    <row r="163" spans="1:17" x14ac:dyDescent="0.3">
      <c r="A163">
        <v>22</v>
      </c>
      <c r="B163" s="9" t="s">
        <v>64</v>
      </c>
      <c r="C163">
        <v>9</v>
      </c>
      <c r="D163" s="9" t="s">
        <v>253</v>
      </c>
      <c r="E163">
        <v>1</v>
      </c>
      <c r="F163" s="9" t="s">
        <v>12</v>
      </c>
      <c r="G163">
        <v>4</v>
      </c>
      <c r="H163" s="9"/>
      <c r="I163" s="9"/>
      <c r="K163" s="9" t="s">
        <v>246</v>
      </c>
      <c r="L163" t="s">
        <v>938</v>
      </c>
      <c r="M163" s="9"/>
      <c r="N163" s="9"/>
      <c r="O163" s="9"/>
      <c r="P163" s="9"/>
    </row>
    <row r="164" spans="1:17" x14ac:dyDescent="0.3">
      <c r="A164">
        <v>22</v>
      </c>
      <c r="B164" s="9" t="s">
        <v>64</v>
      </c>
      <c r="C164">
        <v>11</v>
      </c>
      <c r="D164" s="9" t="s">
        <v>254</v>
      </c>
      <c r="E164">
        <v>1</v>
      </c>
      <c r="F164" s="9" t="s">
        <v>13</v>
      </c>
      <c r="G164">
        <v>5</v>
      </c>
      <c r="H164" s="9"/>
      <c r="I164" s="9"/>
      <c r="K164" s="9" t="s">
        <v>246</v>
      </c>
      <c r="L164" t="s">
        <v>938</v>
      </c>
      <c r="M164" s="9"/>
      <c r="N164" s="9"/>
      <c r="O164" s="9"/>
      <c r="P164" s="9"/>
    </row>
    <row r="165" spans="1:17" x14ac:dyDescent="0.3">
      <c r="A165">
        <v>22</v>
      </c>
      <c r="B165" s="9" t="s">
        <v>64</v>
      </c>
      <c r="C165">
        <v>13</v>
      </c>
      <c r="D165" s="9" t="s">
        <v>255</v>
      </c>
      <c r="E165">
        <v>1</v>
      </c>
      <c r="F165" s="9" t="s">
        <v>14</v>
      </c>
      <c r="G165">
        <v>6</v>
      </c>
      <c r="H165" s="9"/>
      <c r="I165" s="9"/>
      <c r="K165" s="9" t="s">
        <v>246</v>
      </c>
      <c r="L165" t="s">
        <v>938</v>
      </c>
      <c r="M165" s="9"/>
      <c r="N165" s="9"/>
      <c r="O165" s="9"/>
      <c r="P165" s="9"/>
    </row>
    <row r="166" spans="1:17" x14ac:dyDescent="0.3">
      <c r="A166">
        <v>22</v>
      </c>
      <c r="B166" s="9" t="s">
        <v>64</v>
      </c>
      <c r="C166">
        <v>17</v>
      </c>
      <c r="D166" s="9" t="s">
        <v>19</v>
      </c>
      <c r="E166">
        <v>1</v>
      </c>
      <c r="F166" s="9" t="s">
        <v>19</v>
      </c>
      <c r="G166">
        <v>2</v>
      </c>
      <c r="H166" s="9"/>
      <c r="I166" s="9"/>
      <c r="K166" s="9" t="s">
        <v>246</v>
      </c>
      <c r="L166" t="s">
        <v>938</v>
      </c>
      <c r="M166" s="9"/>
      <c r="N166" s="9"/>
      <c r="O166" s="9"/>
      <c r="P166" s="9"/>
    </row>
    <row r="167" spans="1:17" x14ac:dyDescent="0.3">
      <c r="A167">
        <v>22</v>
      </c>
      <c r="B167" s="9" t="s">
        <v>64</v>
      </c>
      <c r="C167">
        <v>18</v>
      </c>
      <c r="D167" s="9" t="s">
        <v>28</v>
      </c>
      <c r="E167">
        <v>1</v>
      </c>
      <c r="F167" s="9" t="s">
        <v>28</v>
      </c>
      <c r="G167">
        <v>1</v>
      </c>
      <c r="H167" s="9"/>
      <c r="I167" s="9"/>
      <c r="K167" s="9" t="s">
        <v>246</v>
      </c>
      <c r="L167" t="s">
        <v>938</v>
      </c>
      <c r="M167" s="9"/>
      <c r="N167" s="9"/>
      <c r="O167" s="9"/>
      <c r="P167" s="9"/>
    </row>
    <row r="168" spans="1:17" x14ac:dyDescent="0.3">
      <c r="A168">
        <v>22</v>
      </c>
      <c r="B168" s="9" t="s">
        <v>64</v>
      </c>
      <c r="C168">
        <v>1</v>
      </c>
      <c r="D168" s="9" t="s">
        <v>247</v>
      </c>
      <c r="E168">
        <v>1</v>
      </c>
      <c r="F168" s="9" t="s">
        <v>878</v>
      </c>
      <c r="G168">
        <v>7</v>
      </c>
      <c r="H168" s="9" t="s">
        <v>878</v>
      </c>
      <c r="I168" s="9" t="s">
        <v>1659</v>
      </c>
      <c r="J168">
        <v>0</v>
      </c>
      <c r="K168" s="9" t="s">
        <v>246</v>
      </c>
      <c r="L168" t="s">
        <v>938</v>
      </c>
      <c r="M168" s="9" t="s">
        <v>657</v>
      </c>
      <c r="N168" s="9" t="s">
        <v>29</v>
      </c>
      <c r="O168" s="9"/>
      <c r="P168" s="9" t="s">
        <v>878</v>
      </c>
      <c r="Q168" t="s">
        <v>1798</v>
      </c>
    </row>
    <row r="169" spans="1:17" x14ac:dyDescent="0.3">
      <c r="A169">
        <v>22</v>
      </c>
      <c r="B169" s="9" t="s">
        <v>64</v>
      </c>
      <c r="C169">
        <v>5</v>
      </c>
      <c r="D169" s="9" t="s">
        <v>250</v>
      </c>
      <c r="E169">
        <v>1</v>
      </c>
      <c r="F169" s="9" t="s">
        <v>650</v>
      </c>
      <c r="G169">
        <v>3</v>
      </c>
      <c r="H169" s="9" t="s">
        <v>884</v>
      </c>
      <c r="I169" s="9" t="s">
        <v>1660</v>
      </c>
      <c r="J169">
        <v>1</v>
      </c>
      <c r="K169" s="9" t="s">
        <v>246</v>
      </c>
      <c r="L169" t="s">
        <v>938</v>
      </c>
      <c r="M169" s="9" t="s">
        <v>250</v>
      </c>
      <c r="N169" s="9" t="s">
        <v>26</v>
      </c>
      <c r="O169" s="9" t="s">
        <v>1799</v>
      </c>
      <c r="P169" s="9" t="s">
        <v>884</v>
      </c>
    </row>
    <row r="170" spans="1:17" x14ac:dyDescent="0.3">
      <c r="A170">
        <v>21</v>
      </c>
      <c r="B170" s="9" t="s">
        <v>69</v>
      </c>
      <c r="C170">
        <v>9</v>
      </c>
      <c r="D170" s="9" t="s">
        <v>253</v>
      </c>
      <c r="E170">
        <v>1</v>
      </c>
      <c r="F170" s="9" t="s">
        <v>12</v>
      </c>
      <c r="G170">
        <v>4</v>
      </c>
      <c r="H170" s="9"/>
      <c r="I170" s="9"/>
      <c r="K170" s="9" t="s">
        <v>246</v>
      </c>
      <c r="L170" t="s">
        <v>938</v>
      </c>
      <c r="M170" s="9"/>
      <c r="N170" s="9"/>
      <c r="O170" s="9"/>
      <c r="P170" s="9"/>
    </row>
    <row r="171" spans="1:17" x14ac:dyDescent="0.3">
      <c r="A171">
        <v>21</v>
      </c>
      <c r="B171" s="9" t="s">
        <v>69</v>
      </c>
      <c r="C171">
        <v>11</v>
      </c>
      <c r="D171" s="9" t="s">
        <v>254</v>
      </c>
      <c r="E171">
        <v>1</v>
      </c>
      <c r="F171" s="9" t="s">
        <v>13</v>
      </c>
      <c r="G171">
        <v>5</v>
      </c>
      <c r="H171" s="9"/>
      <c r="I171" s="9"/>
      <c r="K171" s="9" t="s">
        <v>246</v>
      </c>
      <c r="L171" t="s">
        <v>938</v>
      </c>
      <c r="M171" s="9"/>
      <c r="N171" s="9"/>
      <c r="O171" s="9"/>
      <c r="P171" s="9"/>
    </row>
    <row r="172" spans="1:17" x14ac:dyDescent="0.3">
      <c r="A172">
        <v>21</v>
      </c>
      <c r="B172" s="9" t="s">
        <v>69</v>
      </c>
      <c r="C172">
        <v>13</v>
      </c>
      <c r="D172" s="9" t="s">
        <v>255</v>
      </c>
      <c r="E172">
        <v>1</v>
      </c>
      <c r="F172" s="9" t="s">
        <v>14</v>
      </c>
      <c r="G172">
        <v>6</v>
      </c>
      <c r="H172" s="9"/>
      <c r="I172" s="9"/>
      <c r="K172" s="9" t="s">
        <v>246</v>
      </c>
      <c r="L172" t="s">
        <v>938</v>
      </c>
      <c r="M172" s="9"/>
      <c r="N172" s="9"/>
      <c r="O172" s="9"/>
      <c r="P172" s="9"/>
    </row>
    <row r="173" spans="1:17" x14ac:dyDescent="0.3">
      <c r="A173">
        <v>21</v>
      </c>
      <c r="B173" s="9" t="s">
        <v>69</v>
      </c>
      <c r="C173">
        <v>17</v>
      </c>
      <c r="D173" s="9" t="s">
        <v>19</v>
      </c>
      <c r="E173">
        <v>1</v>
      </c>
      <c r="F173" s="9" t="s">
        <v>19</v>
      </c>
      <c r="G173">
        <v>2</v>
      </c>
      <c r="H173" s="9"/>
      <c r="I173" s="9"/>
      <c r="K173" s="9" t="s">
        <v>246</v>
      </c>
      <c r="L173" t="s">
        <v>938</v>
      </c>
      <c r="M173" s="9"/>
      <c r="N173" s="9"/>
      <c r="O173" s="9"/>
      <c r="P173" s="9"/>
    </row>
    <row r="174" spans="1:17" x14ac:dyDescent="0.3">
      <c r="A174">
        <v>21</v>
      </c>
      <c r="B174" s="9" t="s">
        <v>69</v>
      </c>
      <c r="C174">
        <v>18</v>
      </c>
      <c r="D174" s="9" t="s">
        <v>28</v>
      </c>
      <c r="E174">
        <v>1</v>
      </c>
      <c r="F174" s="9" t="s">
        <v>28</v>
      </c>
      <c r="G174">
        <v>1</v>
      </c>
      <c r="H174" s="9"/>
      <c r="I174" s="9"/>
      <c r="K174" s="9" t="s">
        <v>246</v>
      </c>
      <c r="L174" t="s">
        <v>938</v>
      </c>
      <c r="M174" s="9"/>
      <c r="N174" s="9"/>
      <c r="O174" s="9"/>
      <c r="P174" s="9"/>
    </row>
    <row r="175" spans="1:17" x14ac:dyDescent="0.3">
      <c r="A175">
        <v>21</v>
      </c>
      <c r="B175" s="9" t="s">
        <v>69</v>
      </c>
      <c r="C175">
        <v>1</v>
      </c>
      <c r="D175" s="9" t="s">
        <v>247</v>
      </c>
      <c r="E175">
        <v>1</v>
      </c>
      <c r="F175" s="9" t="s">
        <v>1611</v>
      </c>
      <c r="G175">
        <v>7</v>
      </c>
      <c r="H175" s="9" t="s">
        <v>1611</v>
      </c>
      <c r="I175" s="9" t="s">
        <v>1656</v>
      </c>
      <c r="J175">
        <v>0</v>
      </c>
      <c r="K175" s="9" t="s">
        <v>246</v>
      </c>
      <c r="L175" t="s">
        <v>938</v>
      </c>
      <c r="M175" s="9" t="s">
        <v>657</v>
      </c>
      <c r="N175" s="9" t="s">
        <v>29</v>
      </c>
      <c r="O175" s="9"/>
      <c r="P175" s="9" t="s">
        <v>1611</v>
      </c>
      <c r="Q175" t="s">
        <v>1796</v>
      </c>
    </row>
    <row r="176" spans="1:17" x14ac:dyDescent="0.3">
      <c r="A176">
        <v>21</v>
      </c>
      <c r="B176" s="9" t="s">
        <v>69</v>
      </c>
      <c r="C176">
        <v>5</v>
      </c>
      <c r="D176" s="9" t="s">
        <v>250</v>
      </c>
      <c r="E176">
        <v>1</v>
      </c>
      <c r="F176" s="9" t="s">
        <v>650</v>
      </c>
      <c r="G176">
        <v>3</v>
      </c>
      <c r="H176" s="9" t="s">
        <v>1658</v>
      </c>
      <c r="I176" s="9" t="s">
        <v>1657</v>
      </c>
      <c r="J176">
        <v>1</v>
      </c>
      <c r="K176" s="9" t="s">
        <v>246</v>
      </c>
      <c r="L176" t="s">
        <v>938</v>
      </c>
      <c r="M176" s="9" t="s">
        <v>250</v>
      </c>
      <c r="N176" s="9" t="s">
        <v>26</v>
      </c>
      <c r="O176" s="9" t="s">
        <v>1797</v>
      </c>
      <c r="P176" s="9" t="s">
        <v>1658</v>
      </c>
    </row>
    <row r="177" spans="1:17" x14ac:dyDescent="0.3">
      <c r="A177">
        <v>24</v>
      </c>
      <c r="B177" s="9" t="s">
        <v>70</v>
      </c>
      <c r="C177">
        <v>9</v>
      </c>
      <c r="D177" s="9" t="s">
        <v>253</v>
      </c>
      <c r="E177">
        <v>1</v>
      </c>
      <c r="F177" s="9" t="s">
        <v>12</v>
      </c>
      <c r="G177">
        <v>4</v>
      </c>
      <c r="H177" s="9"/>
      <c r="I177" s="9"/>
      <c r="K177" s="9" t="s">
        <v>246</v>
      </c>
      <c r="L177" t="s">
        <v>938</v>
      </c>
      <c r="M177" s="9"/>
      <c r="N177" s="9"/>
      <c r="O177" s="9"/>
      <c r="P177" s="9"/>
    </row>
    <row r="178" spans="1:17" x14ac:dyDescent="0.3">
      <c r="A178">
        <v>24</v>
      </c>
      <c r="B178" s="9" t="s">
        <v>70</v>
      </c>
      <c r="C178">
        <v>11</v>
      </c>
      <c r="D178" s="9" t="s">
        <v>254</v>
      </c>
      <c r="E178">
        <v>1</v>
      </c>
      <c r="F178" s="9" t="s">
        <v>13</v>
      </c>
      <c r="G178">
        <v>5</v>
      </c>
      <c r="H178" s="9"/>
      <c r="I178" s="9"/>
      <c r="K178" s="9" t="s">
        <v>246</v>
      </c>
      <c r="L178" t="s">
        <v>938</v>
      </c>
      <c r="M178" s="9"/>
      <c r="N178" s="9"/>
      <c r="O178" s="9"/>
      <c r="P178" s="9"/>
    </row>
    <row r="179" spans="1:17" x14ac:dyDescent="0.3">
      <c r="A179">
        <v>24</v>
      </c>
      <c r="B179" s="9" t="s">
        <v>70</v>
      </c>
      <c r="C179">
        <v>13</v>
      </c>
      <c r="D179" s="9" t="s">
        <v>255</v>
      </c>
      <c r="E179">
        <v>1</v>
      </c>
      <c r="F179" s="9" t="s">
        <v>14</v>
      </c>
      <c r="G179">
        <v>6</v>
      </c>
      <c r="H179" s="9"/>
      <c r="I179" s="9"/>
      <c r="K179" s="9" t="s">
        <v>246</v>
      </c>
      <c r="L179" t="s">
        <v>938</v>
      </c>
      <c r="M179" s="9"/>
      <c r="N179" s="9"/>
      <c r="O179" s="9"/>
      <c r="P179" s="9"/>
    </row>
    <row r="180" spans="1:17" x14ac:dyDescent="0.3">
      <c r="A180">
        <v>24</v>
      </c>
      <c r="B180" s="9" t="s">
        <v>70</v>
      </c>
      <c r="C180">
        <v>17</v>
      </c>
      <c r="D180" s="9" t="s">
        <v>19</v>
      </c>
      <c r="E180">
        <v>1</v>
      </c>
      <c r="F180" s="9" t="s">
        <v>19</v>
      </c>
      <c r="G180">
        <v>2</v>
      </c>
      <c r="H180" s="9"/>
      <c r="I180" s="9"/>
      <c r="K180" s="9" t="s">
        <v>246</v>
      </c>
      <c r="L180" t="s">
        <v>938</v>
      </c>
      <c r="M180" s="9"/>
      <c r="N180" s="9"/>
      <c r="O180" s="9"/>
      <c r="P180" s="9"/>
    </row>
    <row r="181" spans="1:17" x14ac:dyDescent="0.3">
      <c r="A181">
        <v>24</v>
      </c>
      <c r="B181" s="9" t="s">
        <v>70</v>
      </c>
      <c r="C181">
        <v>18</v>
      </c>
      <c r="D181" s="9" t="s">
        <v>28</v>
      </c>
      <c r="E181">
        <v>1</v>
      </c>
      <c r="F181" s="9" t="s">
        <v>28</v>
      </c>
      <c r="G181">
        <v>1</v>
      </c>
      <c r="H181" s="9"/>
      <c r="I181" s="9"/>
      <c r="K181" s="9" t="s">
        <v>246</v>
      </c>
      <c r="L181" t="s">
        <v>938</v>
      </c>
      <c r="M181" s="9"/>
      <c r="N181" s="9"/>
      <c r="O181" s="9"/>
      <c r="P181" s="9"/>
    </row>
    <row r="182" spans="1:17" x14ac:dyDescent="0.3">
      <c r="A182">
        <v>24</v>
      </c>
      <c r="B182" s="9" t="s">
        <v>70</v>
      </c>
      <c r="C182">
        <v>1</v>
      </c>
      <c r="D182" s="9" t="s">
        <v>247</v>
      </c>
      <c r="E182">
        <v>1</v>
      </c>
      <c r="F182" s="9" t="s">
        <v>1612</v>
      </c>
      <c r="G182">
        <v>7</v>
      </c>
      <c r="H182" s="9" t="s">
        <v>1612</v>
      </c>
      <c r="I182" s="9" t="s">
        <v>1663</v>
      </c>
      <c r="J182">
        <v>0</v>
      </c>
      <c r="K182" s="9" t="s">
        <v>246</v>
      </c>
      <c r="L182" t="s">
        <v>938</v>
      </c>
      <c r="M182" s="9" t="s">
        <v>657</v>
      </c>
      <c r="N182" s="9" t="s">
        <v>29</v>
      </c>
      <c r="O182" s="9"/>
      <c r="P182" s="9" t="s">
        <v>1612</v>
      </c>
      <c r="Q182" t="s">
        <v>1836</v>
      </c>
    </row>
    <row r="183" spans="1:17" x14ac:dyDescent="0.3">
      <c r="A183">
        <v>24</v>
      </c>
      <c r="B183" s="9" t="s">
        <v>70</v>
      </c>
      <c r="C183">
        <v>5</v>
      </c>
      <c r="D183" s="9" t="s">
        <v>250</v>
      </c>
      <c r="E183">
        <v>1</v>
      </c>
      <c r="F183" s="9" t="s">
        <v>650</v>
      </c>
      <c r="G183">
        <v>3</v>
      </c>
      <c r="H183" s="9" t="s">
        <v>1665</v>
      </c>
      <c r="I183" s="9" t="s">
        <v>1664</v>
      </c>
      <c r="J183">
        <v>1</v>
      </c>
      <c r="K183" s="9" t="s">
        <v>246</v>
      </c>
      <c r="L183" t="s">
        <v>938</v>
      </c>
      <c r="M183" s="9" t="s">
        <v>250</v>
      </c>
      <c r="N183" s="9" t="s">
        <v>26</v>
      </c>
      <c r="O183" s="9" t="s">
        <v>1801</v>
      </c>
      <c r="P183" s="9" t="s">
        <v>1665</v>
      </c>
    </row>
    <row r="184" spans="1:17" x14ac:dyDescent="0.3">
      <c r="A184">
        <v>29</v>
      </c>
      <c r="B184" s="9" t="s">
        <v>65</v>
      </c>
      <c r="C184">
        <v>9</v>
      </c>
      <c r="D184" s="9" t="s">
        <v>253</v>
      </c>
      <c r="E184">
        <v>1</v>
      </c>
      <c r="F184" s="9" t="s">
        <v>12</v>
      </c>
      <c r="G184">
        <v>4</v>
      </c>
      <c r="H184" s="9"/>
      <c r="I184" s="9"/>
      <c r="K184" s="9" t="s">
        <v>246</v>
      </c>
      <c r="L184" t="s">
        <v>938</v>
      </c>
      <c r="M184" s="9"/>
      <c r="N184" s="9"/>
      <c r="O184" s="9"/>
      <c r="P184" s="9"/>
    </row>
    <row r="185" spans="1:17" x14ac:dyDescent="0.3">
      <c r="A185">
        <v>29</v>
      </c>
      <c r="B185" s="9" t="s">
        <v>65</v>
      </c>
      <c r="C185">
        <v>11</v>
      </c>
      <c r="D185" s="9" t="s">
        <v>254</v>
      </c>
      <c r="E185">
        <v>1</v>
      </c>
      <c r="F185" s="9" t="s">
        <v>13</v>
      </c>
      <c r="G185">
        <v>5</v>
      </c>
      <c r="H185" s="9"/>
      <c r="I185" s="9"/>
      <c r="K185" s="9" t="s">
        <v>246</v>
      </c>
      <c r="L185" t="s">
        <v>938</v>
      </c>
      <c r="M185" s="9"/>
      <c r="N185" s="9"/>
      <c r="O185" s="9"/>
      <c r="P185" s="9"/>
    </row>
    <row r="186" spans="1:17" x14ac:dyDescent="0.3">
      <c r="A186">
        <v>29</v>
      </c>
      <c r="B186" s="9" t="s">
        <v>65</v>
      </c>
      <c r="C186">
        <v>13</v>
      </c>
      <c r="D186" s="9" t="s">
        <v>255</v>
      </c>
      <c r="E186">
        <v>1</v>
      </c>
      <c r="F186" s="9" t="s">
        <v>14</v>
      </c>
      <c r="G186">
        <v>6</v>
      </c>
      <c r="H186" s="9"/>
      <c r="I186" s="9"/>
      <c r="K186" s="9" t="s">
        <v>246</v>
      </c>
      <c r="L186" t="s">
        <v>938</v>
      </c>
      <c r="M186" s="9"/>
      <c r="N186" s="9"/>
      <c r="O186" s="9"/>
      <c r="P186" s="9"/>
    </row>
    <row r="187" spans="1:17" x14ac:dyDescent="0.3">
      <c r="A187">
        <v>29</v>
      </c>
      <c r="B187" s="9" t="s">
        <v>65</v>
      </c>
      <c r="C187">
        <v>17</v>
      </c>
      <c r="D187" s="9" t="s">
        <v>19</v>
      </c>
      <c r="E187">
        <v>1</v>
      </c>
      <c r="F187" s="9" t="s">
        <v>19</v>
      </c>
      <c r="G187">
        <v>2</v>
      </c>
      <c r="H187" s="9"/>
      <c r="I187" s="9"/>
      <c r="K187" s="9" t="s">
        <v>246</v>
      </c>
      <c r="L187" t="s">
        <v>938</v>
      </c>
      <c r="M187" s="9"/>
      <c r="N187" s="9"/>
      <c r="O187" s="9"/>
      <c r="P187" s="9"/>
    </row>
    <row r="188" spans="1:17" x14ac:dyDescent="0.3">
      <c r="A188">
        <v>29</v>
      </c>
      <c r="B188" s="9" t="s">
        <v>65</v>
      </c>
      <c r="C188">
        <v>18</v>
      </c>
      <c r="D188" s="9" t="s">
        <v>28</v>
      </c>
      <c r="E188">
        <v>1</v>
      </c>
      <c r="F188" s="9" t="s">
        <v>28</v>
      </c>
      <c r="G188">
        <v>1</v>
      </c>
      <c r="H188" s="9"/>
      <c r="I188" s="9"/>
      <c r="K188" s="9" t="s">
        <v>246</v>
      </c>
      <c r="L188" t="s">
        <v>938</v>
      </c>
      <c r="M188" s="9"/>
      <c r="N188" s="9"/>
      <c r="O188" s="9"/>
      <c r="P188" s="9"/>
    </row>
    <row r="189" spans="1:17" x14ac:dyDescent="0.3">
      <c r="A189">
        <v>29</v>
      </c>
      <c r="B189" s="9" t="s">
        <v>65</v>
      </c>
      <c r="C189">
        <v>1</v>
      </c>
      <c r="D189" s="9" t="s">
        <v>247</v>
      </c>
      <c r="E189">
        <v>1</v>
      </c>
      <c r="F189" s="9" t="s">
        <v>879</v>
      </c>
      <c r="G189">
        <v>7</v>
      </c>
      <c r="H189" s="9" t="s">
        <v>879</v>
      </c>
      <c r="I189" s="9" t="s">
        <v>1675</v>
      </c>
      <c r="J189">
        <v>0</v>
      </c>
      <c r="K189" s="9" t="s">
        <v>246</v>
      </c>
      <c r="L189" t="s">
        <v>938</v>
      </c>
      <c r="M189" s="9" t="s">
        <v>657</v>
      </c>
      <c r="N189" s="9" t="s">
        <v>29</v>
      </c>
      <c r="O189" s="9"/>
      <c r="P189" s="9" t="s">
        <v>879</v>
      </c>
      <c r="Q189" t="s">
        <v>1841</v>
      </c>
    </row>
    <row r="190" spans="1:17" x14ac:dyDescent="0.3">
      <c r="A190">
        <v>29</v>
      </c>
      <c r="B190" s="9" t="s">
        <v>65</v>
      </c>
      <c r="C190">
        <v>5</v>
      </c>
      <c r="D190" s="9" t="s">
        <v>250</v>
      </c>
      <c r="E190">
        <v>1</v>
      </c>
      <c r="F190" s="9" t="s">
        <v>650</v>
      </c>
      <c r="G190">
        <v>3</v>
      </c>
      <c r="H190" s="9" t="s">
        <v>885</v>
      </c>
      <c r="I190" s="9" t="s">
        <v>1676</v>
      </c>
      <c r="J190">
        <v>1</v>
      </c>
      <c r="K190" s="9" t="s">
        <v>246</v>
      </c>
      <c r="L190" t="s">
        <v>938</v>
      </c>
      <c r="M190" s="9" t="s">
        <v>250</v>
      </c>
      <c r="N190" s="9" t="s">
        <v>26</v>
      </c>
      <c r="O190" s="9" t="s">
        <v>1806</v>
      </c>
      <c r="P190" s="9" t="s">
        <v>885</v>
      </c>
    </row>
    <row r="191" spans="1:17" x14ac:dyDescent="0.3">
      <c r="A191">
        <v>27</v>
      </c>
      <c r="B191" s="9" t="s">
        <v>67</v>
      </c>
      <c r="C191">
        <v>9</v>
      </c>
      <c r="D191" s="9" t="s">
        <v>253</v>
      </c>
      <c r="E191">
        <v>1</v>
      </c>
      <c r="F191" s="9" t="s">
        <v>12</v>
      </c>
      <c r="G191">
        <v>4</v>
      </c>
      <c r="H191" s="9"/>
      <c r="I191" s="9"/>
      <c r="K191" s="9" t="s">
        <v>246</v>
      </c>
      <c r="L191" t="s">
        <v>938</v>
      </c>
      <c r="M191" s="9"/>
      <c r="N191" s="9"/>
      <c r="O191" s="9"/>
      <c r="P191" s="9"/>
    </row>
    <row r="192" spans="1:17" x14ac:dyDescent="0.3">
      <c r="A192">
        <v>27</v>
      </c>
      <c r="B192" s="9" t="s">
        <v>67</v>
      </c>
      <c r="C192">
        <v>11</v>
      </c>
      <c r="D192" s="9" t="s">
        <v>254</v>
      </c>
      <c r="E192">
        <v>1</v>
      </c>
      <c r="F192" s="9" t="s">
        <v>13</v>
      </c>
      <c r="G192">
        <v>5</v>
      </c>
      <c r="H192" s="9"/>
      <c r="I192" s="9"/>
      <c r="K192" s="9" t="s">
        <v>246</v>
      </c>
      <c r="L192" t="s">
        <v>938</v>
      </c>
      <c r="M192" s="9"/>
      <c r="N192" s="9"/>
      <c r="O192" s="9"/>
      <c r="P192" s="9"/>
    </row>
    <row r="193" spans="1:17" x14ac:dyDescent="0.3">
      <c r="A193">
        <v>27</v>
      </c>
      <c r="B193" s="9" t="s">
        <v>67</v>
      </c>
      <c r="C193">
        <v>13</v>
      </c>
      <c r="D193" s="9" t="s">
        <v>255</v>
      </c>
      <c r="E193">
        <v>1</v>
      </c>
      <c r="F193" s="9" t="s">
        <v>14</v>
      </c>
      <c r="G193">
        <v>6</v>
      </c>
      <c r="H193" s="9"/>
      <c r="I193" s="9"/>
      <c r="K193" s="9" t="s">
        <v>246</v>
      </c>
      <c r="L193" t="s">
        <v>938</v>
      </c>
      <c r="M193" s="9"/>
      <c r="N193" s="9"/>
      <c r="O193" s="9"/>
      <c r="P193" s="9"/>
    </row>
    <row r="194" spans="1:17" x14ac:dyDescent="0.3">
      <c r="A194">
        <v>27</v>
      </c>
      <c r="B194" s="9" t="s">
        <v>67</v>
      </c>
      <c r="C194">
        <v>17</v>
      </c>
      <c r="D194" s="9" t="s">
        <v>19</v>
      </c>
      <c r="E194">
        <v>1</v>
      </c>
      <c r="F194" s="9" t="s">
        <v>19</v>
      </c>
      <c r="G194">
        <v>2</v>
      </c>
      <c r="H194" s="9"/>
      <c r="I194" s="9"/>
      <c r="K194" s="9" t="s">
        <v>246</v>
      </c>
      <c r="L194" t="s">
        <v>938</v>
      </c>
      <c r="M194" s="9"/>
      <c r="N194" s="9"/>
      <c r="O194" s="9"/>
      <c r="P194" s="9"/>
    </row>
    <row r="195" spans="1:17" x14ac:dyDescent="0.3">
      <c r="A195">
        <v>27</v>
      </c>
      <c r="B195" s="9" t="s">
        <v>67</v>
      </c>
      <c r="C195">
        <v>18</v>
      </c>
      <c r="D195" s="9" t="s">
        <v>28</v>
      </c>
      <c r="E195">
        <v>1</v>
      </c>
      <c r="F195" s="9" t="s">
        <v>28</v>
      </c>
      <c r="G195">
        <v>1</v>
      </c>
      <c r="H195" s="9"/>
      <c r="I195" s="9"/>
      <c r="K195" s="9" t="s">
        <v>246</v>
      </c>
      <c r="L195" t="s">
        <v>938</v>
      </c>
      <c r="M195" s="9"/>
      <c r="N195" s="9"/>
      <c r="O195" s="9"/>
      <c r="P195" s="9"/>
    </row>
    <row r="196" spans="1:17" x14ac:dyDescent="0.3">
      <c r="A196">
        <v>27</v>
      </c>
      <c r="B196" s="9" t="s">
        <v>67</v>
      </c>
      <c r="C196">
        <v>1</v>
      </c>
      <c r="D196" s="9" t="s">
        <v>247</v>
      </c>
      <c r="E196">
        <v>1</v>
      </c>
      <c r="F196" s="9" t="s">
        <v>881</v>
      </c>
      <c r="G196">
        <v>7</v>
      </c>
      <c r="H196" s="9" t="s">
        <v>881</v>
      </c>
      <c r="I196" s="9" t="s">
        <v>1671</v>
      </c>
      <c r="J196">
        <v>0</v>
      </c>
      <c r="K196" s="9" t="s">
        <v>246</v>
      </c>
      <c r="L196" t="s">
        <v>938</v>
      </c>
      <c r="M196" s="9" t="s">
        <v>657</v>
      </c>
      <c r="N196" s="9" t="s">
        <v>29</v>
      </c>
      <c r="O196" s="9"/>
      <c r="P196" s="9" t="s">
        <v>881</v>
      </c>
      <c r="Q196" t="s">
        <v>1839</v>
      </c>
    </row>
    <row r="197" spans="1:17" x14ac:dyDescent="0.3">
      <c r="A197">
        <v>27</v>
      </c>
      <c r="B197" s="9" t="s">
        <v>67</v>
      </c>
      <c r="C197">
        <v>5</v>
      </c>
      <c r="D197" s="9" t="s">
        <v>250</v>
      </c>
      <c r="E197">
        <v>1</v>
      </c>
      <c r="F197" s="9" t="s">
        <v>650</v>
      </c>
      <c r="G197">
        <v>3</v>
      </c>
      <c r="H197" s="9" t="s">
        <v>887</v>
      </c>
      <c r="I197" s="9" t="s">
        <v>1672</v>
      </c>
      <c r="J197">
        <v>1</v>
      </c>
      <c r="K197" s="9" t="s">
        <v>246</v>
      </c>
      <c r="L197" t="s">
        <v>938</v>
      </c>
      <c r="M197" s="9" t="s">
        <v>250</v>
      </c>
      <c r="N197" s="9" t="s">
        <v>26</v>
      </c>
      <c r="O197" s="9" t="s">
        <v>1804</v>
      </c>
      <c r="P197" s="9" t="s">
        <v>887</v>
      </c>
    </row>
    <row r="198" spans="1:17" x14ac:dyDescent="0.3">
      <c r="A198">
        <v>26</v>
      </c>
      <c r="B198" s="9" t="s">
        <v>68</v>
      </c>
      <c r="C198">
        <v>9</v>
      </c>
      <c r="D198" s="9" t="s">
        <v>253</v>
      </c>
      <c r="E198">
        <v>1</v>
      </c>
      <c r="F198" s="9" t="s">
        <v>12</v>
      </c>
      <c r="G198">
        <v>4</v>
      </c>
      <c r="H198" s="9"/>
      <c r="I198" s="9"/>
      <c r="K198" s="9" t="s">
        <v>246</v>
      </c>
      <c r="L198" t="s">
        <v>938</v>
      </c>
      <c r="M198" s="9"/>
      <c r="N198" s="9"/>
      <c r="O198" s="9"/>
      <c r="P198" s="9"/>
    </row>
    <row r="199" spans="1:17" x14ac:dyDescent="0.3">
      <c r="A199">
        <v>26</v>
      </c>
      <c r="B199" s="9" t="s">
        <v>68</v>
      </c>
      <c r="C199">
        <v>11</v>
      </c>
      <c r="D199" s="9" t="s">
        <v>254</v>
      </c>
      <c r="E199">
        <v>1</v>
      </c>
      <c r="F199" s="9" t="s">
        <v>13</v>
      </c>
      <c r="G199">
        <v>5</v>
      </c>
      <c r="H199" s="9"/>
      <c r="I199" s="9"/>
      <c r="K199" s="9" t="s">
        <v>246</v>
      </c>
      <c r="L199" t="s">
        <v>938</v>
      </c>
      <c r="M199" s="9"/>
      <c r="N199" s="9"/>
      <c r="O199" s="9"/>
      <c r="P199" s="9"/>
    </row>
    <row r="200" spans="1:17" x14ac:dyDescent="0.3">
      <c r="A200">
        <v>26</v>
      </c>
      <c r="B200" s="9" t="s">
        <v>68</v>
      </c>
      <c r="C200">
        <v>13</v>
      </c>
      <c r="D200" s="9" t="s">
        <v>255</v>
      </c>
      <c r="E200">
        <v>1</v>
      </c>
      <c r="F200" s="9" t="s">
        <v>14</v>
      </c>
      <c r="G200">
        <v>6</v>
      </c>
      <c r="H200" s="9"/>
      <c r="I200" s="9"/>
      <c r="K200" s="9" t="s">
        <v>246</v>
      </c>
      <c r="L200" t="s">
        <v>938</v>
      </c>
      <c r="M200" s="9"/>
      <c r="N200" s="9"/>
      <c r="O200" s="9"/>
      <c r="P200" s="9"/>
    </row>
    <row r="201" spans="1:17" x14ac:dyDescent="0.3">
      <c r="A201">
        <v>26</v>
      </c>
      <c r="B201" s="9" t="s">
        <v>68</v>
      </c>
      <c r="C201">
        <v>17</v>
      </c>
      <c r="D201" s="9" t="s">
        <v>19</v>
      </c>
      <c r="E201">
        <v>1</v>
      </c>
      <c r="F201" s="9" t="s">
        <v>19</v>
      </c>
      <c r="G201">
        <v>2</v>
      </c>
      <c r="H201" s="9"/>
      <c r="I201" s="9"/>
      <c r="K201" s="9" t="s">
        <v>246</v>
      </c>
      <c r="L201" t="s">
        <v>938</v>
      </c>
      <c r="M201" s="9"/>
      <c r="N201" s="9"/>
      <c r="O201" s="9"/>
      <c r="P201" s="9"/>
    </row>
    <row r="202" spans="1:17" x14ac:dyDescent="0.3">
      <c r="A202">
        <v>26</v>
      </c>
      <c r="B202" s="9" t="s">
        <v>68</v>
      </c>
      <c r="C202">
        <v>18</v>
      </c>
      <c r="D202" s="9" t="s">
        <v>28</v>
      </c>
      <c r="E202">
        <v>1</v>
      </c>
      <c r="F202" s="9" t="s">
        <v>28</v>
      </c>
      <c r="G202">
        <v>1</v>
      </c>
      <c r="H202" s="9"/>
      <c r="I202" s="9"/>
      <c r="K202" s="9" t="s">
        <v>246</v>
      </c>
      <c r="L202" t="s">
        <v>938</v>
      </c>
      <c r="M202" s="9"/>
      <c r="N202" s="9"/>
      <c r="O202" s="9"/>
      <c r="P202" s="9"/>
    </row>
    <row r="203" spans="1:17" x14ac:dyDescent="0.3">
      <c r="A203">
        <v>26</v>
      </c>
      <c r="B203" s="9" t="s">
        <v>68</v>
      </c>
      <c r="C203">
        <v>1</v>
      </c>
      <c r="D203" s="9" t="s">
        <v>247</v>
      </c>
      <c r="E203">
        <v>1</v>
      </c>
      <c r="F203" s="9" t="s">
        <v>882</v>
      </c>
      <c r="G203">
        <v>7</v>
      </c>
      <c r="H203" s="9" t="s">
        <v>882</v>
      </c>
      <c r="I203" s="9" t="s">
        <v>1669</v>
      </c>
      <c r="J203">
        <v>0</v>
      </c>
      <c r="K203" s="9" t="s">
        <v>246</v>
      </c>
      <c r="L203" t="s">
        <v>938</v>
      </c>
      <c r="M203" s="9" t="s">
        <v>657</v>
      </c>
      <c r="N203" s="9" t="s">
        <v>29</v>
      </c>
      <c r="O203" s="9"/>
      <c r="P203" s="9" t="s">
        <v>882</v>
      </c>
      <c r="Q203" t="s">
        <v>1838</v>
      </c>
    </row>
    <row r="204" spans="1:17" x14ac:dyDescent="0.3">
      <c r="A204">
        <v>26</v>
      </c>
      <c r="B204" s="9" t="s">
        <v>68</v>
      </c>
      <c r="C204">
        <v>5</v>
      </c>
      <c r="D204" s="9" t="s">
        <v>250</v>
      </c>
      <c r="E204">
        <v>1</v>
      </c>
      <c r="F204" s="9" t="s">
        <v>650</v>
      </c>
      <c r="G204">
        <v>3</v>
      </c>
      <c r="H204" s="9" t="s">
        <v>888</v>
      </c>
      <c r="I204" s="9" t="s">
        <v>1670</v>
      </c>
      <c r="J204">
        <v>1</v>
      </c>
      <c r="K204" s="9" t="s">
        <v>246</v>
      </c>
      <c r="L204" t="s">
        <v>938</v>
      </c>
      <c r="M204" s="9" t="s">
        <v>250</v>
      </c>
      <c r="N204" s="9" t="s">
        <v>26</v>
      </c>
      <c r="O204" s="9" t="s">
        <v>1803</v>
      </c>
      <c r="P204" s="9" t="s">
        <v>888</v>
      </c>
    </row>
    <row r="205" spans="1:17" x14ac:dyDescent="0.3">
      <c r="A205">
        <v>9</v>
      </c>
      <c r="B205" s="9" t="s">
        <v>56</v>
      </c>
      <c r="C205">
        <v>9</v>
      </c>
      <c r="D205" s="9" t="s">
        <v>253</v>
      </c>
      <c r="E205">
        <v>1</v>
      </c>
      <c r="F205" s="9" t="s">
        <v>12</v>
      </c>
      <c r="G205">
        <v>4</v>
      </c>
      <c r="H205" s="9"/>
      <c r="I205" s="9"/>
      <c r="K205" s="9" t="s">
        <v>246</v>
      </c>
      <c r="L205" t="s">
        <v>938</v>
      </c>
      <c r="M205" s="9"/>
      <c r="N205" s="9"/>
      <c r="O205" s="9"/>
      <c r="P205" s="9"/>
    </row>
    <row r="206" spans="1:17" x14ac:dyDescent="0.3">
      <c r="A206">
        <v>9</v>
      </c>
      <c r="B206" s="9" t="s">
        <v>56</v>
      </c>
      <c r="C206">
        <v>11</v>
      </c>
      <c r="D206" s="9" t="s">
        <v>254</v>
      </c>
      <c r="E206">
        <v>1</v>
      </c>
      <c r="F206" s="9" t="s">
        <v>13</v>
      </c>
      <c r="G206">
        <v>5</v>
      </c>
      <c r="H206" s="9"/>
      <c r="I206" s="9"/>
      <c r="K206" s="9" t="s">
        <v>246</v>
      </c>
      <c r="L206" t="s">
        <v>938</v>
      </c>
      <c r="M206" s="9"/>
      <c r="N206" s="9"/>
      <c r="O206" s="9"/>
      <c r="P206" s="9"/>
    </row>
    <row r="207" spans="1:17" x14ac:dyDescent="0.3">
      <c r="A207">
        <v>9</v>
      </c>
      <c r="B207" s="9" t="s">
        <v>56</v>
      </c>
      <c r="C207">
        <v>13</v>
      </c>
      <c r="D207" s="9" t="s">
        <v>255</v>
      </c>
      <c r="E207">
        <v>1</v>
      </c>
      <c r="F207" s="9" t="s">
        <v>14</v>
      </c>
      <c r="G207">
        <v>6</v>
      </c>
      <c r="H207" s="9"/>
      <c r="I207" s="9"/>
      <c r="K207" s="9" t="s">
        <v>246</v>
      </c>
      <c r="L207" t="s">
        <v>938</v>
      </c>
      <c r="M207" s="9"/>
      <c r="N207" s="9"/>
      <c r="O207" s="9"/>
      <c r="P207" s="9"/>
    </row>
    <row r="208" spans="1:17" x14ac:dyDescent="0.3">
      <c r="A208">
        <v>9</v>
      </c>
      <c r="B208" s="9" t="s">
        <v>56</v>
      </c>
      <c r="C208">
        <v>17</v>
      </c>
      <c r="D208" s="9" t="s">
        <v>19</v>
      </c>
      <c r="E208">
        <v>1</v>
      </c>
      <c r="F208" s="9" t="s">
        <v>19</v>
      </c>
      <c r="G208">
        <v>2</v>
      </c>
      <c r="H208" s="9"/>
      <c r="I208" s="9"/>
      <c r="K208" s="9" t="s">
        <v>246</v>
      </c>
      <c r="L208" t="s">
        <v>938</v>
      </c>
      <c r="M208" s="9"/>
      <c r="N208" s="9"/>
      <c r="O208" s="9"/>
      <c r="P208" s="9"/>
    </row>
    <row r="209" spans="1:17" x14ac:dyDescent="0.3">
      <c r="A209">
        <v>9</v>
      </c>
      <c r="B209" s="9" t="s">
        <v>56</v>
      </c>
      <c r="C209">
        <v>18</v>
      </c>
      <c r="D209" s="9" t="s">
        <v>28</v>
      </c>
      <c r="E209">
        <v>1</v>
      </c>
      <c r="F209" s="9" t="s">
        <v>28</v>
      </c>
      <c r="G209">
        <v>1</v>
      </c>
      <c r="H209" s="9"/>
      <c r="I209" s="9"/>
      <c r="K209" s="9" t="s">
        <v>246</v>
      </c>
      <c r="L209" t="s">
        <v>938</v>
      </c>
      <c r="M209" s="9"/>
      <c r="N209" s="9"/>
      <c r="O209" s="9"/>
      <c r="P209" s="9"/>
    </row>
    <row r="210" spans="1:17" x14ac:dyDescent="0.3">
      <c r="A210">
        <v>9</v>
      </c>
      <c r="B210" s="9" t="s">
        <v>56</v>
      </c>
      <c r="C210">
        <v>1</v>
      </c>
      <c r="D210" s="9" t="s">
        <v>247</v>
      </c>
      <c r="E210">
        <v>1</v>
      </c>
      <c r="F210" s="9" t="s">
        <v>651</v>
      </c>
      <c r="G210">
        <v>7</v>
      </c>
      <c r="H210" s="9" t="s">
        <v>651</v>
      </c>
      <c r="I210" s="9" t="s">
        <v>1641</v>
      </c>
      <c r="J210">
        <v>0</v>
      </c>
      <c r="K210" s="9" t="s">
        <v>246</v>
      </c>
      <c r="L210" t="s">
        <v>938</v>
      </c>
      <c r="M210" s="9" t="s">
        <v>657</v>
      </c>
      <c r="N210" s="9" t="s">
        <v>29</v>
      </c>
      <c r="O210" s="9"/>
      <c r="P210" s="9" t="s">
        <v>651</v>
      </c>
      <c r="Q210" t="s">
        <v>1785</v>
      </c>
    </row>
    <row r="211" spans="1:17" x14ac:dyDescent="0.3">
      <c r="A211">
        <v>9</v>
      </c>
      <c r="B211" s="9" t="s">
        <v>56</v>
      </c>
      <c r="C211">
        <v>5</v>
      </c>
      <c r="D211" s="9" t="s">
        <v>250</v>
      </c>
      <c r="E211">
        <v>1</v>
      </c>
      <c r="F211" s="9" t="s">
        <v>650</v>
      </c>
      <c r="G211">
        <v>3</v>
      </c>
      <c r="H211" s="9" t="s">
        <v>654</v>
      </c>
      <c r="I211" s="9" t="s">
        <v>1642</v>
      </c>
      <c r="J211">
        <v>1</v>
      </c>
      <c r="K211" s="9" t="s">
        <v>246</v>
      </c>
      <c r="L211" t="s">
        <v>938</v>
      </c>
      <c r="M211" s="9" t="s">
        <v>250</v>
      </c>
      <c r="N211" s="9" t="s">
        <v>26</v>
      </c>
      <c r="O211" s="9" t="s">
        <v>1786</v>
      </c>
      <c r="P211" s="9" t="s">
        <v>654</v>
      </c>
    </row>
    <row r="212" spans="1:17" x14ac:dyDescent="0.3">
      <c r="A212">
        <v>405</v>
      </c>
      <c r="B212" s="9" t="s">
        <v>860</v>
      </c>
      <c r="C212">
        <v>1</v>
      </c>
      <c r="D212" s="9" t="s">
        <v>247</v>
      </c>
      <c r="E212">
        <v>1</v>
      </c>
      <c r="F212" s="9" t="s">
        <v>1383</v>
      </c>
      <c r="G212">
        <v>7</v>
      </c>
      <c r="H212" s="9" t="s">
        <v>1383</v>
      </c>
      <c r="I212" s="9" t="s">
        <v>1497</v>
      </c>
      <c r="J212">
        <v>0</v>
      </c>
      <c r="K212" s="9" t="s">
        <v>22</v>
      </c>
      <c r="L212" t="s">
        <v>938</v>
      </c>
      <c r="M212" s="9" t="s">
        <v>657</v>
      </c>
      <c r="N212" s="9" t="s">
        <v>29</v>
      </c>
      <c r="O212" s="9" t="s">
        <v>894</v>
      </c>
      <c r="P212" s="9" t="s">
        <v>1383</v>
      </c>
    </row>
    <row r="213" spans="1:17" x14ac:dyDescent="0.3">
      <c r="A213">
        <v>405</v>
      </c>
      <c r="B213" s="9" t="s">
        <v>860</v>
      </c>
      <c r="C213">
        <v>5</v>
      </c>
      <c r="D213" s="9" t="s">
        <v>250</v>
      </c>
      <c r="E213">
        <v>1</v>
      </c>
      <c r="F213" s="9" t="s">
        <v>650</v>
      </c>
      <c r="G213">
        <v>3</v>
      </c>
      <c r="H213" s="9" t="s">
        <v>1499</v>
      </c>
      <c r="I213" s="9" t="s">
        <v>1498</v>
      </c>
      <c r="J213">
        <v>1</v>
      </c>
      <c r="K213" s="9" t="s">
        <v>22</v>
      </c>
      <c r="L213" t="s">
        <v>938</v>
      </c>
      <c r="M213" s="9" t="s">
        <v>250</v>
      </c>
      <c r="N213" s="9" t="s">
        <v>26</v>
      </c>
      <c r="O213" s="9" t="s">
        <v>891</v>
      </c>
      <c r="P213" s="9" t="s">
        <v>1499</v>
      </c>
    </row>
    <row r="214" spans="1:17" x14ac:dyDescent="0.3">
      <c r="A214">
        <v>405</v>
      </c>
      <c r="B214" s="9" t="s">
        <v>860</v>
      </c>
      <c r="C214">
        <v>9</v>
      </c>
      <c r="D214" s="9" t="s">
        <v>253</v>
      </c>
      <c r="E214">
        <v>1</v>
      </c>
      <c r="F214" s="9" t="s">
        <v>12</v>
      </c>
      <c r="G214">
        <v>4</v>
      </c>
      <c r="H214" s="9"/>
      <c r="I214" s="9"/>
      <c r="K214" s="9" t="s">
        <v>22</v>
      </c>
      <c r="L214" t="s">
        <v>938</v>
      </c>
      <c r="M214" s="9"/>
      <c r="N214" s="9"/>
      <c r="O214" s="9"/>
      <c r="P214" s="9"/>
    </row>
    <row r="215" spans="1:17" x14ac:dyDescent="0.3">
      <c r="A215">
        <v>405</v>
      </c>
      <c r="B215" s="9" t="s">
        <v>860</v>
      </c>
      <c r="C215">
        <v>11</v>
      </c>
      <c r="D215" s="9" t="s">
        <v>254</v>
      </c>
      <c r="E215">
        <v>1</v>
      </c>
      <c r="F215" s="9" t="s">
        <v>13</v>
      </c>
      <c r="G215">
        <v>5</v>
      </c>
      <c r="H215" s="9"/>
      <c r="I215" s="9"/>
      <c r="K215" s="9" t="s">
        <v>22</v>
      </c>
      <c r="L215" t="s">
        <v>938</v>
      </c>
      <c r="M215" s="9"/>
      <c r="N215" s="9"/>
      <c r="O215" s="9"/>
      <c r="P215" s="9"/>
    </row>
    <row r="216" spans="1:17" x14ac:dyDescent="0.3">
      <c r="A216">
        <v>405</v>
      </c>
      <c r="B216" s="9" t="s">
        <v>860</v>
      </c>
      <c r="C216">
        <v>13</v>
      </c>
      <c r="D216" s="9" t="s">
        <v>255</v>
      </c>
      <c r="E216">
        <v>1</v>
      </c>
      <c r="F216" s="9" t="s">
        <v>14</v>
      </c>
      <c r="G216">
        <v>6</v>
      </c>
      <c r="H216" s="9"/>
      <c r="I216" s="9"/>
      <c r="K216" s="9" t="s">
        <v>22</v>
      </c>
      <c r="L216" t="s">
        <v>938</v>
      </c>
      <c r="M216" s="9"/>
      <c r="N216" s="9"/>
      <c r="O216" s="9"/>
      <c r="P216" s="9"/>
    </row>
    <row r="217" spans="1:17" x14ac:dyDescent="0.3">
      <c r="A217">
        <v>405</v>
      </c>
      <c r="B217" s="9" t="s">
        <v>860</v>
      </c>
      <c r="C217">
        <v>17</v>
      </c>
      <c r="D217" s="9" t="s">
        <v>19</v>
      </c>
      <c r="E217">
        <v>1</v>
      </c>
      <c r="F217" s="9" t="s">
        <v>19</v>
      </c>
      <c r="G217">
        <v>2</v>
      </c>
      <c r="H217" s="9"/>
      <c r="I217" s="9"/>
      <c r="K217" s="9" t="s">
        <v>22</v>
      </c>
      <c r="L217" t="s">
        <v>938</v>
      </c>
      <c r="M217" s="9"/>
      <c r="N217" s="9"/>
      <c r="O217" s="9"/>
      <c r="P217" s="9"/>
    </row>
    <row r="218" spans="1:17" x14ac:dyDescent="0.3">
      <c r="A218">
        <v>405</v>
      </c>
      <c r="B218" s="9" t="s">
        <v>860</v>
      </c>
      <c r="C218">
        <v>18</v>
      </c>
      <c r="D218" s="9" t="s">
        <v>28</v>
      </c>
      <c r="E218">
        <v>1</v>
      </c>
      <c r="F218" s="9" t="s">
        <v>28</v>
      </c>
      <c r="G218">
        <v>1</v>
      </c>
      <c r="H218" s="9"/>
      <c r="I218" s="9"/>
      <c r="K218" s="9" t="s">
        <v>22</v>
      </c>
      <c r="L218" t="s">
        <v>938</v>
      </c>
      <c r="M218" s="9"/>
      <c r="N218" s="9"/>
      <c r="O218" s="9"/>
      <c r="P218" s="9"/>
    </row>
    <row r="219" spans="1:17" x14ac:dyDescent="0.3">
      <c r="A219">
        <v>8</v>
      </c>
      <c r="B219" s="9" t="s">
        <v>865</v>
      </c>
      <c r="C219">
        <v>9</v>
      </c>
      <c r="D219" s="9" t="s">
        <v>253</v>
      </c>
      <c r="E219">
        <v>1</v>
      </c>
      <c r="F219" s="9" t="s">
        <v>12</v>
      </c>
      <c r="G219">
        <v>4</v>
      </c>
      <c r="H219" s="9"/>
      <c r="I219" s="9"/>
      <c r="K219" s="9" t="s">
        <v>246</v>
      </c>
      <c r="L219" t="s">
        <v>938</v>
      </c>
      <c r="M219" s="9"/>
      <c r="N219" s="9"/>
      <c r="O219" s="9"/>
      <c r="P219" s="9"/>
    </row>
    <row r="220" spans="1:17" x14ac:dyDescent="0.3">
      <c r="A220">
        <v>8</v>
      </c>
      <c r="B220" s="9" t="s">
        <v>865</v>
      </c>
      <c r="C220">
        <v>11</v>
      </c>
      <c r="D220" s="9" t="s">
        <v>254</v>
      </c>
      <c r="E220">
        <v>1</v>
      </c>
      <c r="F220" s="9" t="s">
        <v>13</v>
      </c>
      <c r="G220">
        <v>5</v>
      </c>
      <c r="H220" s="9"/>
      <c r="I220" s="9"/>
      <c r="K220" s="9" t="s">
        <v>246</v>
      </c>
      <c r="L220" t="s">
        <v>938</v>
      </c>
      <c r="M220" s="9"/>
      <c r="N220" s="9"/>
      <c r="O220" s="9"/>
      <c r="P220" s="9"/>
    </row>
    <row r="221" spans="1:17" x14ac:dyDescent="0.3">
      <c r="A221">
        <v>8</v>
      </c>
      <c r="B221" s="9" t="s">
        <v>865</v>
      </c>
      <c r="C221">
        <v>13</v>
      </c>
      <c r="D221" s="9" t="s">
        <v>255</v>
      </c>
      <c r="E221">
        <v>1</v>
      </c>
      <c r="F221" s="9" t="s">
        <v>14</v>
      </c>
      <c r="G221">
        <v>6</v>
      </c>
      <c r="H221" s="9"/>
      <c r="I221" s="9"/>
      <c r="K221" s="9" t="s">
        <v>246</v>
      </c>
      <c r="L221" t="s">
        <v>938</v>
      </c>
      <c r="M221" s="9"/>
      <c r="N221" s="9"/>
      <c r="O221" s="9"/>
      <c r="P221" s="9"/>
    </row>
    <row r="222" spans="1:17" x14ac:dyDescent="0.3">
      <c r="A222">
        <v>8</v>
      </c>
      <c r="B222" s="9" t="s">
        <v>865</v>
      </c>
      <c r="C222">
        <v>17</v>
      </c>
      <c r="D222" s="9" t="s">
        <v>19</v>
      </c>
      <c r="E222">
        <v>1</v>
      </c>
      <c r="F222" s="9" t="s">
        <v>19</v>
      </c>
      <c r="G222">
        <v>2</v>
      </c>
      <c r="H222" s="9"/>
      <c r="I222" s="9"/>
      <c r="K222" s="9" t="s">
        <v>246</v>
      </c>
      <c r="L222" t="s">
        <v>938</v>
      </c>
      <c r="M222" s="9"/>
      <c r="N222" s="9"/>
      <c r="O222" s="9"/>
      <c r="P222" s="9"/>
    </row>
    <row r="223" spans="1:17" x14ac:dyDescent="0.3">
      <c r="A223">
        <v>8</v>
      </c>
      <c r="B223" s="9" t="s">
        <v>865</v>
      </c>
      <c r="C223">
        <v>18</v>
      </c>
      <c r="D223" s="9" t="s">
        <v>28</v>
      </c>
      <c r="E223">
        <v>1</v>
      </c>
      <c r="F223" s="9" t="s">
        <v>28</v>
      </c>
      <c r="G223">
        <v>1</v>
      </c>
      <c r="H223" s="9"/>
      <c r="I223" s="9"/>
      <c r="K223" s="9" t="s">
        <v>246</v>
      </c>
      <c r="L223" t="s">
        <v>938</v>
      </c>
      <c r="M223" s="9"/>
      <c r="N223" s="9"/>
      <c r="O223" s="9"/>
      <c r="P223" s="9"/>
    </row>
    <row r="224" spans="1:17" x14ac:dyDescent="0.3">
      <c r="A224">
        <v>8</v>
      </c>
      <c r="B224" s="9" t="s">
        <v>865</v>
      </c>
      <c r="C224">
        <v>1</v>
      </c>
      <c r="D224" s="9" t="s">
        <v>247</v>
      </c>
      <c r="E224">
        <v>1</v>
      </c>
      <c r="F224" s="9" t="s">
        <v>1607</v>
      </c>
      <c r="G224">
        <v>7</v>
      </c>
      <c r="H224" s="9" t="s">
        <v>1607</v>
      </c>
      <c r="I224" s="9" t="s">
        <v>1638</v>
      </c>
      <c r="J224">
        <v>0</v>
      </c>
      <c r="K224" s="9" t="s">
        <v>246</v>
      </c>
      <c r="L224" t="s">
        <v>938</v>
      </c>
      <c r="M224" s="9" t="s">
        <v>657</v>
      </c>
      <c r="N224" s="9" t="s">
        <v>29</v>
      </c>
      <c r="O224" s="9"/>
      <c r="P224" s="9" t="s">
        <v>1607</v>
      </c>
      <c r="Q224" t="s">
        <v>1783</v>
      </c>
    </row>
    <row r="225" spans="1:17" x14ac:dyDescent="0.3">
      <c r="A225">
        <v>8</v>
      </c>
      <c r="B225" s="9" t="s">
        <v>865</v>
      </c>
      <c r="C225">
        <v>5</v>
      </c>
      <c r="D225" s="9" t="s">
        <v>250</v>
      </c>
      <c r="E225">
        <v>1</v>
      </c>
      <c r="F225" s="9" t="s">
        <v>650</v>
      </c>
      <c r="G225">
        <v>3</v>
      </c>
      <c r="H225" s="9" t="s">
        <v>1640</v>
      </c>
      <c r="I225" s="9" t="s">
        <v>1639</v>
      </c>
      <c r="J225">
        <v>1</v>
      </c>
      <c r="K225" s="9" t="s">
        <v>246</v>
      </c>
      <c r="L225" t="s">
        <v>938</v>
      </c>
      <c r="M225" s="9" t="s">
        <v>250</v>
      </c>
      <c r="N225" s="9" t="s">
        <v>26</v>
      </c>
      <c r="O225" s="9" t="s">
        <v>1784</v>
      </c>
      <c r="P225" s="9" t="s">
        <v>1640</v>
      </c>
    </row>
    <row r="226" spans="1:17" x14ac:dyDescent="0.3">
      <c r="A226">
        <v>12</v>
      </c>
      <c r="B226" s="9" t="s">
        <v>62</v>
      </c>
      <c r="C226">
        <v>9</v>
      </c>
      <c r="D226" s="9" t="s">
        <v>253</v>
      </c>
      <c r="E226">
        <v>1</v>
      </c>
      <c r="F226" s="9" t="s">
        <v>12</v>
      </c>
      <c r="G226">
        <v>4</v>
      </c>
      <c r="H226" s="9"/>
      <c r="I226" s="9"/>
      <c r="K226" s="9" t="s">
        <v>246</v>
      </c>
      <c r="L226" t="s">
        <v>938</v>
      </c>
      <c r="M226" s="9"/>
      <c r="N226" s="9"/>
      <c r="O226" s="9"/>
      <c r="P226" s="9"/>
    </row>
    <row r="227" spans="1:17" x14ac:dyDescent="0.3">
      <c r="A227">
        <v>12</v>
      </c>
      <c r="B227" s="9" t="s">
        <v>62</v>
      </c>
      <c r="C227">
        <v>11</v>
      </c>
      <c r="D227" s="9" t="s">
        <v>254</v>
      </c>
      <c r="E227">
        <v>1</v>
      </c>
      <c r="F227" s="9" t="s">
        <v>13</v>
      </c>
      <c r="G227">
        <v>5</v>
      </c>
      <c r="H227" s="9"/>
      <c r="I227" s="9"/>
      <c r="K227" s="9" t="s">
        <v>246</v>
      </c>
      <c r="L227" t="s">
        <v>938</v>
      </c>
      <c r="M227" s="9"/>
      <c r="N227" s="9"/>
      <c r="O227" s="9"/>
      <c r="P227" s="9"/>
    </row>
    <row r="228" spans="1:17" x14ac:dyDescent="0.3">
      <c r="A228">
        <v>12</v>
      </c>
      <c r="B228" s="9" t="s">
        <v>62</v>
      </c>
      <c r="C228">
        <v>13</v>
      </c>
      <c r="D228" s="9" t="s">
        <v>255</v>
      </c>
      <c r="E228">
        <v>1</v>
      </c>
      <c r="F228" s="9" t="s">
        <v>14</v>
      </c>
      <c r="G228">
        <v>6</v>
      </c>
      <c r="H228" s="9"/>
      <c r="I228" s="9"/>
      <c r="K228" s="9" t="s">
        <v>246</v>
      </c>
      <c r="L228" t="s">
        <v>938</v>
      </c>
      <c r="M228" s="9"/>
      <c r="N228" s="9"/>
      <c r="O228" s="9"/>
      <c r="P228" s="9"/>
    </row>
    <row r="229" spans="1:17" x14ac:dyDescent="0.3">
      <c r="A229">
        <v>12</v>
      </c>
      <c r="B229" s="9" t="s">
        <v>62</v>
      </c>
      <c r="C229">
        <v>17</v>
      </c>
      <c r="D229" s="9" t="s">
        <v>19</v>
      </c>
      <c r="E229">
        <v>1</v>
      </c>
      <c r="F229" s="9" t="s">
        <v>19</v>
      </c>
      <c r="G229">
        <v>2</v>
      </c>
      <c r="H229" s="9"/>
      <c r="I229" s="9"/>
      <c r="K229" s="9" t="s">
        <v>246</v>
      </c>
      <c r="L229" t="s">
        <v>938</v>
      </c>
      <c r="M229" s="9"/>
      <c r="N229" s="9"/>
      <c r="O229" s="9"/>
      <c r="P229" s="9"/>
    </row>
    <row r="230" spans="1:17" x14ac:dyDescent="0.3">
      <c r="A230">
        <v>12</v>
      </c>
      <c r="B230" s="9" t="s">
        <v>62</v>
      </c>
      <c r="C230">
        <v>18</v>
      </c>
      <c r="D230" s="9" t="s">
        <v>28</v>
      </c>
      <c r="E230">
        <v>1</v>
      </c>
      <c r="F230" s="9" t="s">
        <v>28</v>
      </c>
      <c r="G230">
        <v>1</v>
      </c>
      <c r="H230" s="9"/>
      <c r="I230" s="9"/>
      <c r="K230" s="9" t="s">
        <v>246</v>
      </c>
      <c r="L230" t="s">
        <v>938</v>
      </c>
      <c r="M230" s="9"/>
      <c r="N230" s="9"/>
      <c r="O230" s="9"/>
      <c r="P230" s="9"/>
    </row>
    <row r="231" spans="1:17" x14ac:dyDescent="0.3">
      <c r="A231">
        <v>12</v>
      </c>
      <c r="B231" s="9" t="s">
        <v>62</v>
      </c>
      <c r="C231">
        <v>1</v>
      </c>
      <c r="D231" s="9" t="s">
        <v>247</v>
      </c>
      <c r="E231">
        <v>1</v>
      </c>
      <c r="F231" s="9" t="s">
        <v>1609</v>
      </c>
      <c r="G231">
        <v>7</v>
      </c>
      <c r="H231" s="9" t="s">
        <v>1609</v>
      </c>
      <c r="I231" s="9" t="s">
        <v>1648</v>
      </c>
      <c r="J231">
        <v>0</v>
      </c>
      <c r="K231" s="9" t="s">
        <v>246</v>
      </c>
      <c r="L231" t="s">
        <v>938</v>
      </c>
      <c r="M231" s="9" t="s">
        <v>657</v>
      </c>
      <c r="N231" s="9" t="s">
        <v>29</v>
      </c>
      <c r="O231" s="9"/>
      <c r="P231" s="9" t="s">
        <v>1609</v>
      </c>
      <c r="Q231" t="s">
        <v>1791</v>
      </c>
    </row>
    <row r="232" spans="1:17" x14ac:dyDescent="0.3">
      <c r="A232">
        <v>12</v>
      </c>
      <c r="B232" s="9" t="s">
        <v>62</v>
      </c>
      <c r="C232">
        <v>5</v>
      </c>
      <c r="D232" s="9" t="s">
        <v>250</v>
      </c>
      <c r="E232">
        <v>1</v>
      </c>
      <c r="F232" s="9" t="s">
        <v>650</v>
      </c>
      <c r="G232">
        <v>3</v>
      </c>
      <c r="H232" s="9" t="s">
        <v>1650</v>
      </c>
      <c r="I232" s="9" t="s">
        <v>1649</v>
      </c>
      <c r="J232">
        <v>1</v>
      </c>
      <c r="K232" s="9" t="s">
        <v>246</v>
      </c>
      <c r="L232" t="s">
        <v>938</v>
      </c>
      <c r="M232" s="9" t="s">
        <v>250</v>
      </c>
      <c r="N232" s="9" t="s">
        <v>26</v>
      </c>
      <c r="O232" s="9" t="s">
        <v>1792</v>
      </c>
      <c r="P232" s="9" t="s">
        <v>1650</v>
      </c>
    </row>
    <row r="233" spans="1:17" x14ac:dyDescent="0.3">
      <c r="A233">
        <v>14</v>
      </c>
      <c r="B233" s="9" t="s">
        <v>57</v>
      </c>
      <c r="C233">
        <v>9</v>
      </c>
      <c r="D233" s="9" t="s">
        <v>253</v>
      </c>
      <c r="E233">
        <v>1</v>
      </c>
      <c r="F233" s="9" t="s">
        <v>12</v>
      </c>
      <c r="G233">
        <v>4</v>
      </c>
      <c r="H233" s="9"/>
      <c r="I233" s="9"/>
      <c r="K233" s="9" t="s">
        <v>246</v>
      </c>
      <c r="L233" t="s">
        <v>938</v>
      </c>
      <c r="M233" s="9"/>
      <c r="N233" s="9"/>
      <c r="O233" s="9"/>
      <c r="P233" s="9"/>
    </row>
    <row r="234" spans="1:17" x14ac:dyDescent="0.3">
      <c r="A234">
        <v>14</v>
      </c>
      <c r="B234" s="9" t="s">
        <v>57</v>
      </c>
      <c r="C234">
        <v>11</v>
      </c>
      <c r="D234" s="9" t="s">
        <v>254</v>
      </c>
      <c r="E234">
        <v>1</v>
      </c>
      <c r="F234" s="9" t="s">
        <v>13</v>
      </c>
      <c r="G234">
        <v>5</v>
      </c>
      <c r="H234" s="9"/>
      <c r="I234" s="9"/>
      <c r="K234" s="9" t="s">
        <v>246</v>
      </c>
      <c r="L234" t="s">
        <v>938</v>
      </c>
      <c r="M234" s="9"/>
      <c r="N234" s="9"/>
      <c r="O234" s="9"/>
      <c r="P234" s="9"/>
    </row>
    <row r="235" spans="1:17" x14ac:dyDescent="0.3">
      <c r="A235">
        <v>14</v>
      </c>
      <c r="B235" s="9" t="s">
        <v>57</v>
      </c>
      <c r="C235">
        <v>13</v>
      </c>
      <c r="D235" s="9" t="s">
        <v>255</v>
      </c>
      <c r="E235">
        <v>1</v>
      </c>
      <c r="F235" s="9" t="s">
        <v>14</v>
      </c>
      <c r="G235">
        <v>6</v>
      </c>
      <c r="H235" s="9"/>
      <c r="I235" s="9"/>
      <c r="K235" s="9" t="s">
        <v>246</v>
      </c>
      <c r="L235" t="s">
        <v>938</v>
      </c>
      <c r="M235" s="9"/>
      <c r="N235" s="9"/>
      <c r="O235" s="9"/>
      <c r="P235" s="9"/>
    </row>
    <row r="236" spans="1:17" x14ac:dyDescent="0.3">
      <c r="A236">
        <v>14</v>
      </c>
      <c r="B236" s="9" t="s">
        <v>57</v>
      </c>
      <c r="C236">
        <v>17</v>
      </c>
      <c r="D236" s="9" t="s">
        <v>19</v>
      </c>
      <c r="E236">
        <v>1</v>
      </c>
      <c r="F236" s="9" t="s">
        <v>19</v>
      </c>
      <c r="G236">
        <v>2</v>
      </c>
      <c r="H236" s="9"/>
      <c r="I236" s="9"/>
      <c r="K236" s="9" t="s">
        <v>246</v>
      </c>
      <c r="L236" t="s">
        <v>938</v>
      </c>
      <c r="M236" s="9"/>
      <c r="N236" s="9"/>
      <c r="O236" s="9"/>
      <c r="P236" s="9"/>
    </row>
    <row r="237" spans="1:17" x14ac:dyDescent="0.3">
      <c r="A237">
        <v>14</v>
      </c>
      <c r="B237" s="9" t="s">
        <v>57</v>
      </c>
      <c r="C237">
        <v>18</v>
      </c>
      <c r="D237" s="9" t="s">
        <v>28</v>
      </c>
      <c r="E237">
        <v>1</v>
      </c>
      <c r="F237" s="9" t="s">
        <v>28</v>
      </c>
      <c r="G237">
        <v>1</v>
      </c>
      <c r="H237" s="9"/>
      <c r="I237" s="9"/>
      <c r="K237" s="9" t="s">
        <v>246</v>
      </c>
      <c r="L237" t="s">
        <v>938</v>
      </c>
      <c r="M237" s="9"/>
      <c r="N237" s="9"/>
      <c r="O237" s="9"/>
      <c r="P237" s="9"/>
    </row>
    <row r="238" spans="1:17" x14ac:dyDescent="0.3">
      <c r="A238">
        <v>14</v>
      </c>
      <c r="B238" s="9" t="s">
        <v>57</v>
      </c>
      <c r="C238">
        <v>1</v>
      </c>
      <c r="D238" s="9" t="s">
        <v>247</v>
      </c>
      <c r="E238">
        <v>1</v>
      </c>
      <c r="F238" s="9" t="s">
        <v>652</v>
      </c>
      <c r="G238">
        <v>7</v>
      </c>
      <c r="H238" s="9" t="s">
        <v>652</v>
      </c>
      <c r="I238" s="9" t="s">
        <v>1654</v>
      </c>
      <c r="J238">
        <v>0</v>
      </c>
      <c r="K238" s="9" t="s">
        <v>246</v>
      </c>
      <c r="L238" t="s">
        <v>938</v>
      </c>
      <c r="M238" s="9" t="s">
        <v>657</v>
      </c>
      <c r="N238" s="9" t="s">
        <v>29</v>
      </c>
      <c r="O238" s="9"/>
      <c r="P238" s="9" t="s">
        <v>652</v>
      </c>
      <c r="Q238" t="s">
        <v>1794</v>
      </c>
    </row>
    <row r="239" spans="1:17" x14ac:dyDescent="0.3">
      <c r="A239">
        <v>14</v>
      </c>
      <c r="B239" s="9" t="s">
        <v>57</v>
      </c>
      <c r="C239">
        <v>5</v>
      </c>
      <c r="D239" s="9" t="s">
        <v>250</v>
      </c>
      <c r="E239">
        <v>1</v>
      </c>
      <c r="F239" s="9" t="s">
        <v>650</v>
      </c>
      <c r="G239">
        <v>3</v>
      </c>
      <c r="H239" s="9" t="s">
        <v>655</v>
      </c>
      <c r="I239" s="9" t="s">
        <v>1655</v>
      </c>
      <c r="J239">
        <v>1</v>
      </c>
      <c r="K239" s="9" t="s">
        <v>246</v>
      </c>
      <c r="L239" t="s">
        <v>938</v>
      </c>
      <c r="M239" s="9" t="s">
        <v>250</v>
      </c>
      <c r="N239" s="9" t="s">
        <v>26</v>
      </c>
      <c r="O239" s="9" t="s">
        <v>1795</v>
      </c>
      <c r="P239" s="9" t="s">
        <v>655</v>
      </c>
    </row>
    <row r="240" spans="1:17" x14ac:dyDescent="0.3">
      <c r="A240">
        <v>407</v>
      </c>
      <c r="B240" s="9" t="s">
        <v>862</v>
      </c>
      <c r="C240">
        <v>1</v>
      </c>
      <c r="D240" s="9" t="s">
        <v>247</v>
      </c>
      <c r="E240">
        <v>1</v>
      </c>
      <c r="F240" s="9" t="s">
        <v>1385</v>
      </c>
      <c r="G240">
        <v>7</v>
      </c>
      <c r="H240" s="9" t="s">
        <v>1385</v>
      </c>
      <c r="I240" s="9" t="s">
        <v>1503</v>
      </c>
      <c r="J240">
        <v>0</v>
      </c>
      <c r="K240" s="9" t="s">
        <v>22</v>
      </c>
      <c r="L240" t="s">
        <v>938</v>
      </c>
      <c r="M240" s="9" t="s">
        <v>657</v>
      </c>
      <c r="N240" s="9" t="s">
        <v>29</v>
      </c>
      <c r="O240" s="9" t="s">
        <v>935</v>
      </c>
      <c r="P240" s="9" t="s">
        <v>1385</v>
      </c>
    </row>
    <row r="241" spans="1:17" x14ac:dyDescent="0.3">
      <c r="A241">
        <v>407</v>
      </c>
      <c r="B241" s="9" t="s">
        <v>862</v>
      </c>
      <c r="C241">
        <v>5</v>
      </c>
      <c r="D241" s="9" t="s">
        <v>250</v>
      </c>
      <c r="E241">
        <v>1</v>
      </c>
      <c r="F241" s="9" t="s">
        <v>650</v>
      </c>
      <c r="G241">
        <v>3</v>
      </c>
      <c r="H241" s="9" t="s">
        <v>1505</v>
      </c>
      <c r="I241" s="9" t="s">
        <v>1504</v>
      </c>
      <c r="J241">
        <v>1</v>
      </c>
      <c r="K241" s="9" t="s">
        <v>22</v>
      </c>
      <c r="L241" t="s">
        <v>938</v>
      </c>
      <c r="M241" s="9" t="s">
        <v>250</v>
      </c>
      <c r="N241" s="9" t="s">
        <v>26</v>
      </c>
      <c r="O241" s="9" t="s">
        <v>921</v>
      </c>
      <c r="P241" s="9" t="s">
        <v>1505</v>
      </c>
    </row>
    <row r="242" spans="1:17" x14ac:dyDescent="0.3">
      <c r="A242">
        <v>407</v>
      </c>
      <c r="B242" s="9" t="s">
        <v>862</v>
      </c>
      <c r="C242">
        <v>9</v>
      </c>
      <c r="D242" s="9" t="s">
        <v>253</v>
      </c>
      <c r="E242">
        <v>1</v>
      </c>
      <c r="F242" s="9" t="s">
        <v>12</v>
      </c>
      <c r="G242">
        <v>4</v>
      </c>
      <c r="H242" s="9"/>
      <c r="I242" s="9"/>
      <c r="K242" s="9" t="s">
        <v>22</v>
      </c>
      <c r="L242" t="s">
        <v>938</v>
      </c>
      <c r="M242" s="9"/>
      <c r="N242" s="9"/>
      <c r="O242" s="9"/>
      <c r="P242" s="9"/>
    </row>
    <row r="243" spans="1:17" x14ac:dyDescent="0.3">
      <c r="A243">
        <v>407</v>
      </c>
      <c r="B243" s="9" t="s">
        <v>862</v>
      </c>
      <c r="C243">
        <v>11</v>
      </c>
      <c r="D243" s="9" t="s">
        <v>254</v>
      </c>
      <c r="E243">
        <v>1</v>
      </c>
      <c r="F243" s="9" t="s">
        <v>13</v>
      </c>
      <c r="G243">
        <v>5</v>
      </c>
      <c r="H243" s="9"/>
      <c r="I243" s="9"/>
      <c r="K243" s="9" t="s">
        <v>22</v>
      </c>
      <c r="L243" t="s">
        <v>938</v>
      </c>
      <c r="M243" s="9"/>
      <c r="N243" s="9"/>
      <c r="O243" s="9"/>
      <c r="P243" s="9"/>
    </row>
    <row r="244" spans="1:17" x14ac:dyDescent="0.3">
      <c r="A244">
        <v>407</v>
      </c>
      <c r="B244" s="9" t="s">
        <v>862</v>
      </c>
      <c r="C244">
        <v>13</v>
      </c>
      <c r="D244" s="9" t="s">
        <v>255</v>
      </c>
      <c r="E244">
        <v>1</v>
      </c>
      <c r="F244" s="9" t="s">
        <v>14</v>
      </c>
      <c r="G244">
        <v>6</v>
      </c>
      <c r="H244" s="9"/>
      <c r="I244" s="9"/>
      <c r="K244" s="9" t="s">
        <v>22</v>
      </c>
      <c r="L244" t="s">
        <v>938</v>
      </c>
      <c r="M244" s="9"/>
      <c r="N244" s="9"/>
      <c r="O244" s="9"/>
      <c r="P244" s="9"/>
    </row>
    <row r="245" spans="1:17" x14ac:dyDescent="0.3">
      <c r="A245">
        <v>407</v>
      </c>
      <c r="B245" s="9" t="s">
        <v>862</v>
      </c>
      <c r="C245">
        <v>17</v>
      </c>
      <c r="D245" s="9" t="s">
        <v>19</v>
      </c>
      <c r="E245">
        <v>1</v>
      </c>
      <c r="F245" s="9" t="s">
        <v>19</v>
      </c>
      <c r="G245">
        <v>2</v>
      </c>
      <c r="H245" s="9"/>
      <c r="I245" s="9"/>
      <c r="K245" s="9" t="s">
        <v>22</v>
      </c>
      <c r="L245" t="s">
        <v>938</v>
      </c>
      <c r="M245" s="9"/>
      <c r="N245" s="9"/>
      <c r="O245" s="9"/>
      <c r="P245" s="9"/>
    </row>
    <row r="246" spans="1:17" x14ac:dyDescent="0.3">
      <c r="A246">
        <v>407</v>
      </c>
      <c r="B246" s="9" t="s">
        <v>862</v>
      </c>
      <c r="C246">
        <v>18</v>
      </c>
      <c r="D246" s="9" t="s">
        <v>28</v>
      </c>
      <c r="E246">
        <v>1</v>
      </c>
      <c r="F246" s="9" t="s">
        <v>28</v>
      </c>
      <c r="G246">
        <v>1</v>
      </c>
      <c r="H246" s="9"/>
      <c r="I246" s="9"/>
      <c r="K246" s="9" t="s">
        <v>22</v>
      </c>
      <c r="L246" t="s">
        <v>938</v>
      </c>
      <c r="M246" s="9"/>
      <c r="N246" s="9"/>
      <c r="O246" s="9"/>
      <c r="P246" s="9"/>
    </row>
    <row r="247" spans="1:17" x14ac:dyDescent="0.3">
      <c r="A247">
        <v>11</v>
      </c>
      <c r="B247" s="9" t="s">
        <v>58</v>
      </c>
      <c r="C247">
        <v>9</v>
      </c>
      <c r="D247" s="9" t="s">
        <v>253</v>
      </c>
      <c r="E247">
        <v>1</v>
      </c>
      <c r="F247" s="9" t="s">
        <v>12</v>
      </c>
      <c r="G247">
        <v>4</v>
      </c>
      <c r="H247" s="9"/>
      <c r="I247" s="9"/>
      <c r="K247" s="9" t="s">
        <v>246</v>
      </c>
      <c r="L247" t="s">
        <v>938</v>
      </c>
      <c r="M247" s="9"/>
      <c r="N247" s="9"/>
      <c r="O247" s="9"/>
      <c r="P247" s="9"/>
    </row>
    <row r="248" spans="1:17" x14ac:dyDescent="0.3">
      <c r="A248">
        <v>11</v>
      </c>
      <c r="B248" s="9" t="s">
        <v>58</v>
      </c>
      <c r="C248">
        <v>11</v>
      </c>
      <c r="D248" s="9" t="s">
        <v>254</v>
      </c>
      <c r="E248">
        <v>1</v>
      </c>
      <c r="F248" s="9" t="s">
        <v>13</v>
      </c>
      <c r="G248">
        <v>5</v>
      </c>
      <c r="H248" s="9"/>
      <c r="I248" s="9"/>
      <c r="K248" s="9" t="s">
        <v>246</v>
      </c>
      <c r="L248" t="s">
        <v>938</v>
      </c>
      <c r="M248" s="9"/>
      <c r="N248" s="9"/>
      <c r="O248" s="9"/>
      <c r="P248" s="9"/>
    </row>
    <row r="249" spans="1:17" x14ac:dyDescent="0.3">
      <c r="A249">
        <v>11</v>
      </c>
      <c r="B249" s="9" t="s">
        <v>58</v>
      </c>
      <c r="C249">
        <v>13</v>
      </c>
      <c r="D249" s="9" t="s">
        <v>255</v>
      </c>
      <c r="E249">
        <v>1</v>
      </c>
      <c r="F249" s="9" t="s">
        <v>14</v>
      </c>
      <c r="G249">
        <v>6</v>
      </c>
      <c r="H249" s="9"/>
      <c r="I249" s="9"/>
      <c r="K249" s="9" t="s">
        <v>246</v>
      </c>
      <c r="L249" t="s">
        <v>938</v>
      </c>
      <c r="M249" s="9"/>
      <c r="N249" s="9"/>
      <c r="O249" s="9"/>
      <c r="P249" s="9"/>
    </row>
    <row r="250" spans="1:17" x14ac:dyDescent="0.3">
      <c r="A250">
        <v>11</v>
      </c>
      <c r="B250" s="9" t="s">
        <v>58</v>
      </c>
      <c r="C250">
        <v>17</v>
      </c>
      <c r="D250" s="9" t="s">
        <v>19</v>
      </c>
      <c r="E250">
        <v>1</v>
      </c>
      <c r="F250" s="9" t="s">
        <v>19</v>
      </c>
      <c r="G250">
        <v>2</v>
      </c>
      <c r="H250" s="9"/>
      <c r="I250" s="9"/>
      <c r="K250" s="9" t="s">
        <v>246</v>
      </c>
      <c r="L250" t="s">
        <v>938</v>
      </c>
      <c r="M250" s="9"/>
      <c r="N250" s="9"/>
      <c r="O250" s="9"/>
      <c r="P250" s="9"/>
    </row>
    <row r="251" spans="1:17" x14ac:dyDescent="0.3">
      <c r="A251">
        <v>11</v>
      </c>
      <c r="B251" s="9" t="s">
        <v>58</v>
      </c>
      <c r="C251">
        <v>18</v>
      </c>
      <c r="D251" s="9" t="s">
        <v>28</v>
      </c>
      <c r="E251">
        <v>1</v>
      </c>
      <c r="F251" s="9" t="s">
        <v>28</v>
      </c>
      <c r="G251">
        <v>1</v>
      </c>
      <c r="H251" s="9"/>
      <c r="I251" s="9"/>
      <c r="K251" s="9" t="s">
        <v>246</v>
      </c>
      <c r="L251" t="s">
        <v>938</v>
      </c>
      <c r="M251" s="9"/>
      <c r="N251" s="9"/>
      <c r="O251" s="9"/>
      <c r="P251" s="9"/>
    </row>
    <row r="252" spans="1:17" x14ac:dyDescent="0.3">
      <c r="A252">
        <v>11</v>
      </c>
      <c r="B252" s="9" t="s">
        <v>58</v>
      </c>
      <c r="C252">
        <v>1</v>
      </c>
      <c r="D252" s="9" t="s">
        <v>247</v>
      </c>
      <c r="E252">
        <v>1</v>
      </c>
      <c r="F252" s="9" t="s">
        <v>653</v>
      </c>
      <c r="G252">
        <v>7</v>
      </c>
      <c r="H252" s="9" t="s">
        <v>653</v>
      </c>
      <c r="I252" s="9" t="s">
        <v>1646</v>
      </c>
      <c r="J252">
        <v>0</v>
      </c>
      <c r="K252" s="9" t="s">
        <v>246</v>
      </c>
      <c r="L252" t="s">
        <v>938</v>
      </c>
      <c r="M252" s="9" t="s">
        <v>657</v>
      </c>
      <c r="N252" s="9" t="s">
        <v>29</v>
      </c>
      <c r="O252" s="9"/>
      <c r="P252" s="9" t="s">
        <v>653</v>
      </c>
      <c r="Q252" t="s">
        <v>1789</v>
      </c>
    </row>
    <row r="253" spans="1:17" x14ac:dyDescent="0.3">
      <c r="A253">
        <v>11</v>
      </c>
      <c r="B253" s="9" t="s">
        <v>58</v>
      </c>
      <c r="C253">
        <v>5</v>
      </c>
      <c r="D253" s="9" t="s">
        <v>250</v>
      </c>
      <c r="E253">
        <v>1</v>
      </c>
      <c r="F253" s="9" t="s">
        <v>650</v>
      </c>
      <c r="G253">
        <v>3</v>
      </c>
      <c r="H253" s="9" t="s">
        <v>656</v>
      </c>
      <c r="I253" s="9" t="s">
        <v>1647</v>
      </c>
      <c r="J253">
        <v>1</v>
      </c>
      <c r="K253" s="9" t="s">
        <v>246</v>
      </c>
      <c r="L253" t="s">
        <v>938</v>
      </c>
      <c r="M253" s="9" t="s">
        <v>250</v>
      </c>
      <c r="N253" s="9" t="s">
        <v>26</v>
      </c>
      <c r="O253" s="9" t="s">
        <v>1790</v>
      </c>
      <c r="P253" s="9" t="s">
        <v>656</v>
      </c>
    </row>
    <row r="254" spans="1:17" x14ac:dyDescent="0.3">
      <c r="A254">
        <v>13</v>
      </c>
      <c r="B254" s="9" t="s">
        <v>59</v>
      </c>
      <c r="C254">
        <v>9</v>
      </c>
      <c r="D254" s="9" t="s">
        <v>253</v>
      </c>
      <c r="E254">
        <v>1</v>
      </c>
      <c r="F254" s="9" t="s">
        <v>12</v>
      </c>
      <c r="G254">
        <v>4</v>
      </c>
      <c r="H254" s="9"/>
      <c r="I254" s="9"/>
      <c r="K254" s="9" t="s">
        <v>246</v>
      </c>
      <c r="L254" t="s">
        <v>938</v>
      </c>
      <c r="M254" s="9"/>
      <c r="N254" s="9"/>
      <c r="O254" s="9"/>
      <c r="P254" s="9"/>
    </row>
    <row r="255" spans="1:17" x14ac:dyDescent="0.3">
      <c r="A255">
        <v>13</v>
      </c>
      <c r="B255" s="9" t="s">
        <v>59</v>
      </c>
      <c r="C255">
        <v>11</v>
      </c>
      <c r="D255" s="9" t="s">
        <v>254</v>
      </c>
      <c r="E255">
        <v>1</v>
      </c>
      <c r="F255" s="9" t="s">
        <v>13</v>
      </c>
      <c r="G255">
        <v>5</v>
      </c>
      <c r="H255" s="9"/>
      <c r="I255" s="9"/>
      <c r="K255" s="9" t="s">
        <v>246</v>
      </c>
      <c r="L255" t="s">
        <v>938</v>
      </c>
      <c r="M255" s="9"/>
      <c r="N255" s="9"/>
      <c r="O255" s="9"/>
      <c r="P255" s="9"/>
    </row>
    <row r="256" spans="1:17" x14ac:dyDescent="0.3">
      <c r="A256">
        <v>13</v>
      </c>
      <c r="B256" s="9" t="s">
        <v>59</v>
      </c>
      <c r="C256">
        <v>13</v>
      </c>
      <c r="D256" s="9" t="s">
        <v>255</v>
      </c>
      <c r="E256">
        <v>1</v>
      </c>
      <c r="F256" s="9" t="s">
        <v>14</v>
      </c>
      <c r="G256">
        <v>6</v>
      </c>
      <c r="H256" s="9"/>
      <c r="I256" s="9"/>
      <c r="K256" s="9" t="s">
        <v>246</v>
      </c>
      <c r="L256" t="s">
        <v>938</v>
      </c>
      <c r="M256" s="9"/>
      <c r="N256" s="9"/>
      <c r="O256" s="9"/>
      <c r="P256" s="9"/>
    </row>
    <row r="257" spans="1:17" x14ac:dyDescent="0.3">
      <c r="A257">
        <v>13</v>
      </c>
      <c r="B257" s="9" t="s">
        <v>59</v>
      </c>
      <c r="C257">
        <v>17</v>
      </c>
      <c r="D257" s="9" t="s">
        <v>19</v>
      </c>
      <c r="E257">
        <v>1</v>
      </c>
      <c r="F257" s="9" t="s">
        <v>19</v>
      </c>
      <c r="G257">
        <v>2</v>
      </c>
      <c r="H257" s="9"/>
      <c r="I257" s="9"/>
      <c r="K257" s="9" t="s">
        <v>246</v>
      </c>
      <c r="L257" t="s">
        <v>938</v>
      </c>
      <c r="M257" s="9"/>
      <c r="N257" s="9"/>
      <c r="O257" s="9"/>
      <c r="P257" s="9"/>
    </row>
    <row r="258" spans="1:17" x14ac:dyDescent="0.3">
      <c r="A258">
        <v>13</v>
      </c>
      <c r="B258" s="9" t="s">
        <v>59</v>
      </c>
      <c r="C258">
        <v>18</v>
      </c>
      <c r="D258" s="9" t="s">
        <v>28</v>
      </c>
      <c r="E258">
        <v>1</v>
      </c>
      <c r="F258" s="9" t="s">
        <v>28</v>
      </c>
      <c r="G258">
        <v>1</v>
      </c>
      <c r="H258" s="9"/>
      <c r="I258" s="9"/>
      <c r="K258" s="9" t="s">
        <v>246</v>
      </c>
      <c r="L258" t="s">
        <v>938</v>
      </c>
      <c r="M258" s="9"/>
      <c r="N258" s="9"/>
      <c r="O258" s="9"/>
      <c r="P258" s="9"/>
    </row>
    <row r="259" spans="1:17" x14ac:dyDescent="0.3">
      <c r="A259">
        <v>13</v>
      </c>
      <c r="B259" s="9" t="s">
        <v>59</v>
      </c>
      <c r="C259">
        <v>1</v>
      </c>
      <c r="D259" s="9" t="s">
        <v>247</v>
      </c>
      <c r="E259">
        <v>1</v>
      </c>
      <c r="F259" s="9" t="s">
        <v>1610</v>
      </c>
      <c r="G259">
        <v>7</v>
      </c>
      <c r="H259" s="9" t="s">
        <v>1610</v>
      </c>
      <c r="I259" s="9" t="s">
        <v>1651</v>
      </c>
      <c r="J259">
        <v>0</v>
      </c>
      <c r="K259" s="9" t="s">
        <v>246</v>
      </c>
      <c r="L259" t="s">
        <v>938</v>
      </c>
      <c r="M259" s="9" t="s">
        <v>657</v>
      </c>
      <c r="N259" s="9" t="s">
        <v>29</v>
      </c>
      <c r="O259" s="9"/>
      <c r="P259" s="9" t="s">
        <v>1610</v>
      </c>
      <c r="Q259" t="s">
        <v>1834</v>
      </c>
    </row>
    <row r="260" spans="1:17" x14ac:dyDescent="0.3">
      <c r="A260">
        <v>13</v>
      </c>
      <c r="B260" s="9" t="s">
        <v>59</v>
      </c>
      <c r="C260">
        <v>5</v>
      </c>
      <c r="D260" s="9" t="s">
        <v>250</v>
      </c>
      <c r="E260">
        <v>1</v>
      </c>
      <c r="F260" s="9" t="s">
        <v>650</v>
      </c>
      <c r="G260">
        <v>3</v>
      </c>
      <c r="H260" s="9" t="s">
        <v>1653</v>
      </c>
      <c r="I260" s="9" t="s">
        <v>1652</v>
      </c>
      <c r="J260">
        <v>1</v>
      </c>
      <c r="K260" s="9" t="s">
        <v>246</v>
      </c>
      <c r="L260" t="s">
        <v>938</v>
      </c>
      <c r="M260" s="9" t="s">
        <v>250</v>
      </c>
      <c r="N260" s="9" t="s">
        <v>26</v>
      </c>
      <c r="O260" s="9" t="s">
        <v>1793</v>
      </c>
      <c r="P260" s="9" t="s">
        <v>1653</v>
      </c>
    </row>
    <row r="261" spans="1:17" x14ac:dyDescent="0.3">
      <c r="A261">
        <v>406</v>
      </c>
      <c r="B261" s="9" t="s">
        <v>861</v>
      </c>
      <c r="C261">
        <v>1</v>
      </c>
      <c r="D261" s="9" t="s">
        <v>247</v>
      </c>
      <c r="E261">
        <v>1</v>
      </c>
      <c r="F261" s="9" t="s">
        <v>1384</v>
      </c>
      <c r="G261">
        <v>7</v>
      </c>
      <c r="H261" s="9" t="s">
        <v>1384</v>
      </c>
      <c r="I261" s="9" t="s">
        <v>1500</v>
      </c>
      <c r="J261">
        <v>0</v>
      </c>
      <c r="K261" s="9" t="s">
        <v>22</v>
      </c>
      <c r="L261" t="s">
        <v>938</v>
      </c>
      <c r="M261" s="9" t="s">
        <v>657</v>
      </c>
      <c r="N261" s="9" t="s">
        <v>29</v>
      </c>
      <c r="O261" s="9" t="s">
        <v>925</v>
      </c>
      <c r="P261" s="9" t="s">
        <v>1384</v>
      </c>
    </row>
    <row r="262" spans="1:17" x14ac:dyDescent="0.3">
      <c r="A262">
        <v>406</v>
      </c>
      <c r="B262" s="9" t="s">
        <v>861</v>
      </c>
      <c r="C262">
        <v>5</v>
      </c>
      <c r="D262" s="9" t="s">
        <v>250</v>
      </c>
      <c r="E262">
        <v>1</v>
      </c>
      <c r="F262" s="9" t="s">
        <v>650</v>
      </c>
      <c r="G262">
        <v>3</v>
      </c>
      <c r="H262" s="9" t="s">
        <v>1502</v>
      </c>
      <c r="I262" s="9" t="s">
        <v>1501</v>
      </c>
      <c r="J262">
        <v>1</v>
      </c>
      <c r="K262" s="9" t="s">
        <v>22</v>
      </c>
      <c r="L262" t="s">
        <v>938</v>
      </c>
      <c r="M262" s="9" t="s">
        <v>250</v>
      </c>
      <c r="N262" s="9" t="s">
        <v>26</v>
      </c>
      <c r="O262" s="9" t="s">
        <v>922</v>
      </c>
      <c r="P262" s="9" t="s">
        <v>1502</v>
      </c>
    </row>
    <row r="263" spans="1:17" x14ac:dyDescent="0.3">
      <c r="A263">
        <v>406</v>
      </c>
      <c r="B263" s="9" t="s">
        <v>861</v>
      </c>
      <c r="C263">
        <v>9</v>
      </c>
      <c r="D263" s="9" t="s">
        <v>253</v>
      </c>
      <c r="E263">
        <v>1</v>
      </c>
      <c r="F263" s="9" t="s">
        <v>12</v>
      </c>
      <c r="G263">
        <v>4</v>
      </c>
      <c r="H263" s="9"/>
      <c r="I263" s="9"/>
      <c r="K263" s="9" t="s">
        <v>22</v>
      </c>
      <c r="L263" t="s">
        <v>938</v>
      </c>
      <c r="M263" s="9"/>
      <c r="N263" s="9"/>
      <c r="O263" s="9"/>
      <c r="P263" s="9"/>
    </row>
    <row r="264" spans="1:17" x14ac:dyDescent="0.3">
      <c r="A264">
        <v>406</v>
      </c>
      <c r="B264" s="9" t="s">
        <v>861</v>
      </c>
      <c r="C264">
        <v>11</v>
      </c>
      <c r="D264" s="9" t="s">
        <v>254</v>
      </c>
      <c r="E264">
        <v>1</v>
      </c>
      <c r="F264" s="9" t="s">
        <v>13</v>
      </c>
      <c r="G264">
        <v>5</v>
      </c>
      <c r="H264" s="9"/>
      <c r="I264" s="9"/>
      <c r="K264" s="9" t="s">
        <v>22</v>
      </c>
      <c r="L264" t="s">
        <v>938</v>
      </c>
      <c r="M264" s="9"/>
      <c r="N264" s="9"/>
      <c r="O264" s="9"/>
      <c r="P264" s="9"/>
    </row>
    <row r="265" spans="1:17" x14ac:dyDescent="0.3">
      <c r="A265">
        <v>406</v>
      </c>
      <c r="B265" s="9" t="s">
        <v>861</v>
      </c>
      <c r="C265">
        <v>13</v>
      </c>
      <c r="D265" s="9" t="s">
        <v>255</v>
      </c>
      <c r="E265">
        <v>1</v>
      </c>
      <c r="F265" s="9" t="s">
        <v>14</v>
      </c>
      <c r="G265">
        <v>6</v>
      </c>
      <c r="H265" s="9"/>
      <c r="I265" s="9"/>
      <c r="K265" s="9" t="s">
        <v>22</v>
      </c>
      <c r="L265" t="s">
        <v>938</v>
      </c>
      <c r="M265" s="9"/>
      <c r="N265" s="9"/>
      <c r="O265" s="9"/>
      <c r="P265" s="9"/>
    </row>
    <row r="266" spans="1:17" x14ac:dyDescent="0.3">
      <c r="A266">
        <v>406</v>
      </c>
      <c r="B266" s="9" t="s">
        <v>861</v>
      </c>
      <c r="C266">
        <v>17</v>
      </c>
      <c r="D266" s="9" t="s">
        <v>19</v>
      </c>
      <c r="E266">
        <v>1</v>
      </c>
      <c r="F266" s="9" t="s">
        <v>19</v>
      </c>
      <c r="G266">
        <v>2</v>
      </c>
      <c r="H266" s="9"/>
      <c r="I266" s="9"/>
      <c r="K266" s="9" t="s">
        <v>22</v>
      </c>
      <c r="L266" t="s">
        <v>938</v>
      </c>
      <c r="M266" s="9"/>
      <c r="N266" s="9"/>
      <c r="O266" s="9"/>
      <c r="P266" s="9"/>
    </row>
    <row r="267" spans="1:17" x14ac:dyDescent="0.3">
      <c r="A267">
        <v>406</v>
      </c>
      <c r="B267" s="9" t="s">
        <v>861</v>
      </c>
      <c r="C267">
        <v>18</v>
      </c>
      <c r="D267" s="9" t="s">
        <v>28</v>
      </c>
      <c r="E267">
        <v>1</v>
      </c>
      <c r="F267" s="9" t="s">
        <v>28</v>
      </c>
      <c r="G267">
        <v>1</v>
      </c>
      <c r="H267" s="9"/>
      <c r="I267" s="9"/>
      <c r="K267" s="9" t="s">
        <v>22</v>
      </c>
      <c r="L267" t="s">
        <v>938</v>
      </c>
      <c r="M267" s="9"/>
      <c r="N267" s="9"/>
      <c r="O267" s="9"/>
      <c r="P267" s="9"/>
    </row>
    <row r="268" spans="1:17" x14ac:dyDescent="0.3">
      <c r="A268">
        <v>408</v>
      </c>
      <c r="B268" s="9" t="s">
        <v>863</v>
      </c>
      <c r="C268">
        <v>1</v>
      </c>
      <c r="D268" s="9" t="s">
        <v>247</v>
      </c>
      <c r="E268">
        <v>1</v>
      </c>
      <c r="F268" s="9" t="s">
        <v>1386</v>
      </c>
      <c r="G268">
        <v>7</v>
      </c>
      <c r="H268" s="9" t="s">
        <v>1386</v>
      </c>
      <c r="I268" s="9" t="s">
        <v>1506</v>
      </c>
      <c r="J268">
        <v>0</v>
      </c>
      <c r="K268" s="9" t="s">
        <v>22</v>
      </c>
      <c r="L268" t="s">
        <v>938</v>
      </c>
      <c r="M268" s="9" t="s">
        <v>657</v>
      </c>
      <c r="N268" s="9" t="s">
        <v>29</v>
      </c>
      <c r="O268" s="9" t="s">
        <v>893</v>
      </c>
      <c r="P268" s="9" t="s">
        <v>1386</v>
      </c>
    </row>
    <row r="269" spans="1:17" x14ac:dyDescent="0.3">
      <c r="A269">
        <v>408</v>
      </c>
      <c r="B269" s="9" t="s">
        <v>863</v>
      </c>
      <c r="C269">
        <v>5</v>
      </c>
      <c r="D269" s="9" t="s">
        <v>250</v>
      </c>
      <c r="E269">
        <v>1</v>
      </c>
      <c r="F269" s="9" t="s">
        <v>650</v>
      </c>
      <c r="G269">
        <v>3</v>
      </c>
      <c r="H269" s="9" t="s">
        <v>1508</v>
      </c>
      <c r="I269" s="9" t="s">
        <v>1507</v>
      </c>
      <c r="J269">
        <v>1</v>
      </c>
      <c r="K269" s="9" t="s">
        <v>22</v>
      </c>
      <c r="L269" t="s">
        <v>938</v>
      </c>
      <c r="M269" s="9" t="s">
        <v>250</v>
      </c>
      <c r="N269" s="9" t="s">
        <v>26</v>
      </c>
      <c r="O269" s="9" t="s">
        <v>920</v>
      </c>
      <c r="P269" s="9" t="s">
        <v>1508</v>
      </c>
    </row>
    <row r="270" spans="1:17" x14ac:dyDescent="0.3">
      <c r="A270">
        <v>408</v>
      </c>
      <c r="B270" s="9" t="s">
        <v>863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  <c r="K270" s="9" t="s">
        <v>22</v>
      </c>
      <c r="L270" t="s">
        <v>938</v>
      </c>
      <c r="M270" s="9"/>
      <c r="N270" s="9"/>
      <c r="O270" s="9"/>
      <c r="P270" s="9"/>
    </row>
    <row r="271" spans="1:17" x14ac:dyDescent="0.3">
      <c r="A271">
        <v>408</v>
      </c>
      <c r="B271" s="9" t="s">
        <v>863</v>
      </c>
      <c r="C271">
        <v>11</v>
      </c>
      <c r="D271" s="9" t="s">
        <v>254</v>
      </c>
      <c r="E271">
        <v>1</v>
      </c>
      <c r="F271" s="9" t="s">
        <v>13</v>
      </c>
      <c r="G271">
        <v>5</v>
      </c>
      <c r="H271" s="9"/>
      <c r="I271" s="9"/>
      <c r="K271" s="9" t="s">
        <v>22</v>
      </c>
      <c r="L271" t="s">
        <v>938</v>
      </c>
      <c r="M271" s="9"/>
      <c r="N271" s="9"/>
      <c r="O271" s="9"/>
      <c r="P271" s="9"/>
    </row>
    <row r="272" spans="1:17" x14ac:dyDescent="0.3">
      <c r="A272">
        <v>408</v>
      </c>
      <c r="B272" s="9" t="s">
        <v>863</v>
      </c>
      <c r="C272">
        <v>13</v>
      </c>
      <c r="D272" s="9" t="s">
        <v>255</v>
      </c>
      <c r="E272">
        <v>1</v>
      </c>
      <c r="F272" s="9" t="s">
        <v>14</v>
      </c>
      <c r="G272">
        <v>6</v>
      </c>
      <c r="H272" s="9"/>
      <c r="I272" s="9"/>
      <c r="K272" s="9" t="s">
        <v>22</v>
      </c>
      <c r="L272" t="s">
        <v>938</v>
      </c>
      <c r="M272" s="9"/>
      <c r="N272" s="9"/>
      <c r="O272" s="9"/>
      <c r="P272" s="9"/>
    </row>
    <row r="273" spans="1:17" x14ac:dyDescent="0.3">
      <c r="A273">
        <v>408</v>
      </c>
      <c r="B273" s="9" t="s">
        <v>863</v>
      </c>
      <c r="C273">
        <v>17</v>
      </c>
      <c r="D273" s="9" t="s">
        <v>19</v>
      </c>
      <c r="E273">
        <v>1</v>
      </c>
      <c r="F273" s="9" t="s">
        <v>19</v>
      </c>
      <c r="G273">
        <v>2</v>
      </c>
      <c r="H273" s="9"/>
      <c r="I273" s="9"/>
      <c r="K273" s="9" t="s">
        <v>22</v>
      </c>
      <c r="L273" t="s">
        <v>938</v>
      </c>
      <c r="M273" s="9"/>
      <c r="N273" s="9"/>
      <c r="O273" s="9"/>
      <c r="P273" s="9"/>
    </row>
    <row r="274" spans="1:17" x14ac:dyDescent="0.3">
      <c r="A274">
        <v>408</v>
      </c>
      <c r="B274" s="9" t="s">
        <v>863</v>
      </c>
      <c r="C274">
        <v>18</v>
      </c>
      <c r="D274" s="9" t="s">
        <v>28</v>
      </c>
      <c r="E274">
        <v>1</v>
      </c>
      <c r="F274" s="9" t="s">
        <v>28</v>
      </c>
      <c r="G274">
        <v>1</v>
      </c>
      <c r="H274" s="9"/>
      <c r="I274" s="9"/>
      <c r="K274" s="9" t="s">
        <v>22</v>
      </c>
      <c r="L274" t="s">
        <v>938</v>
      </c>
      <c r="M274" s="9"/>
      <c r="N274" s="9"/>
      <c r="O274" s="9"/>
      <c r="P274" s="9"/>
    </row>
    <row r="275" spans="1:17" x14ac:dyDescent="0.3">
      <c r="A275">
        <v>10</v>
      </c>
      <c r="B275" s="9" t="s">
        <v>61</v>
      </c>
      <c r="C275">
        <v>9</v>
      </c>
      <c r="D275" s="9" t="s">
        <v>253</v>
      </c>
      <c r="E275">
        <v>1</v>
      </c>
      <c r="F275" s="9" t="s">
        <v>12</v>
      </c>
      <c r="G275">
        <v>4</v>
      </c>
      <c r="H275" s="9"/>
      <c r="I275" s="9"/>
      <c r="K275" s="9" t="s">
        <v>246</v>
      </c>
      <c r="L275" t="s">
        <v>938</v>
      </c>
      <c r="M275" s="9"/>
      <c r="N275" s="9"/>
      <c r="O275" s="9"/>
      <c r="P275" s="9"/>
    </row>
    <row r="276" spans="1:17" x14ac:dyDescent="0.3">
      <c r="A276">
        <v>10</v>
      </c>
      <c r="B276" s="9" t="s">
        <v>61</v>
      </c>
      <c r="C276">
        <v>11</v>
      </c>
      <c r="D276" s="9" t="s">
        <v>254</v>
      </c>
      <c r="E276">
        <v>1</v>
      </c>
      <c r="F276" s="9" t="s">
        <v>13</v>
      </c>
      <c r="G276">
        <v>5</v>
      </c>
      <c r="H276" s="9"/>
      <c r="I276" s="9"/>
      <c r="K276" s="9" t="s">
        <v>246</v>
      </c>
      <c r="L276" t="s">
        <v>938</v>
      </c>
      <c r="M276" s="9"/>
      <c r="N276" s="9"/>
      <c r="O276" s="9"/>
      <c r="P276" s="9"/>
    </row>
    <row r="277" spans="1:17" x14ac:dyDescent="0.3">
      <c r="A277">
        <v>10</v>
      </c>
      <c r="B277" s="9" t="s">
        <v>61</v>
      </c>
      <c r="C277">
        <v>13</v>
      </c>
      <c r="D277" s="9" t="s">
        <v>255</v>
      </c>
      <c r="E277">
        <v>1</v>
      </c>
      <c r="F277" s="9" t="s">
        <v>14</v>
      </c>
      <c r="G277">
        <v>6</v>
      </c>
      <c r="H277" s="9"/>
      <c r="I277" s="9"/>
      <c r="K277" s="9" t="s">
        <v>246</v>
      </c>
      <c r="L277" t="s">
        <v>938</v>
      </c>
      <c r="M277" s="9"/>
      <c r="N277" s="9"/>
      <c r="O277" s="9"/>
      <c r="P277" s="9"/>
    </row>
    <row r="278" spans="1:17" x14ac:dyDescent="0.3">
      <c r="A278">
        <v>10</v>
      </c>
      <c r="B278" s="9" t="s">
        <v>61</v>
      </c>
      <c r="C278">
        <v>17</v>
      </c>
      <c r="D278" s="9" t="s">
        <v>19</v>
      </c>
      <c r="E278">
        <v>1</v>
      </c>
      <c r="F278" s="9" t="s">
        <v>19</v>
      </c>
      <c r="G278">
        <v>2</v>
      </c>
      <c r="H278" s="9"/>
      <c r="I278" s="9"/>
      <c r="K278" s="9" t="s">
        <v>246</v>
      </c>
      <c r="L278" t="s">
        <v>938</v>
      </c>
      <c r="M278" s="9"/>
      <c r="N278" s="9"/>
      <c r="O278" s="9"/>
      <c r="P278" s="9"/>
    </row>
    <row r="279" spans="1:17" x14ac:dyDescent="0.3">
      <c r="A279">
        <v>10</v>
      </c>
      <c r="B279" s="9" t="s">
        <v>61</v>
      </c>
      <c r="C279">
        <v>18</v>
      </c>
      <c r="D279" s="9" t="s">
        <v>28</v>
      </c>
      <c r="E279">
        <v>1</v>
      </c>
      <c r="F279" s="9" t="s">
        <v>28</v>
      </c>
      <c r="G279">
        <v>1</v>
      </c>
      <c r="H279" s="9"/>
      <c r="I279" s="9"/>
      <c r="K279" s="9" t="s">
        <v>246</v>
      </c>
      <c r="L279" t="s">
        <v>938</v>
      </c>
      <c r="M279" s="9"/>
      <c r="N279" s="9"/>
      <c r="O279" s="9"/>
      <c r="P279" s="9"/>
    </row>
    <row r="280" spans="1:17" x14ac:dyDescent="0.3">
      <c r="A280">
        <v>10</v>
      </c>
      <c r="B280" s="9" t="s">
        <v>61</v>
      </c>
      <c r="C280">
        <v>1</v>
      </c>
      <c r="D280" s="9" t="s">
        <v>247</v>
      </c>
      <c r="E280">
        <v>1</v>
      </c>
      <c r="F280" s="9" t="s">
        <v>1608</v>
      </c>
      <c r="G280">
        <v>7</v>
      </c>
      <c r="H280" s="9" t="s">
        <v>1608</v>
      </c>
      <c r="I280" s="9" t="s">
        <v>1643</v>
      </c>
      <c r="J280">
        <v>0</v>
      </c>
      <c r="K280" s="9" t="s">
        <v>246</v>
      </c>
      <c r="L280" t="s">
        <v>938</v>
      </c>
      <c r="M280" s="9" t="s">
        <v>657</v>
      </c>
      <c r="N280" s="9" t="s">
        <v>29</v>
      </c>
      <c r="O280" s="9"/>
      <c r="P280" s="9" t="s">
        <v>1608</v>
      </c>
      <c r="Q280" t="s">
        <v>1787</v>
      </c>
    </row>
    <row r="281" spans="1:17" x14ac:dyDescent="0.3">
      <c r="A281">
        <v>10</v>
      </c>
      <c r="B281" s="9" t="s">
        <v>61</v>
      </c>
      <c r="C281">
        <v>5</v>
      </c>
      <c r="D281" s="9" t="s">
        <v>250</v>
      </c>
      <c r="E281">
        <v>1</v>
      </c>
      <c r="F281" s="9" t="s">
        <v>650</v>
      </c>
      <c r="G281">
        <v>3</v>
      </c>
      <c r="H281" s="9" t="s">
        <v>1645</v>
      </c>
      <c r="I281" s="9" t="s">
        <v>1644</v>
      </c>
      <c r="J281">
        <v>1</v>
      </c>
      <c r="K281" s="9" t="s">
        <v>246</v>
      </c>
      <c r="L281" t="s">
        <v>938</v>
      </c>
      <c r="M281" s="9" t="s">
        <v>250</v>
      </c>
      <c r="N281" s="9" t="s">
        <v>26</v>
      </c>
      <c r="O281" s="9" t="s">
        <v>1788</v>
      </c>
      <c r="P281" s="9" t="s">
        <v>1645</v>
      </c>
    </row>
    <row r="282" spans="1:17" x14ac:dyDescent="0.3">
      <c r="A282">
        <v>363</v>
      </c>
      <c r="B282" s="9" t="s">
        <v>227</v>
      </c>
      <c r="C282">
        <v>1</v>
      </c>
      <c r="D282" s="9" t="s">
        <v>247</v>
      </c>
      <c r="E282">
        <v>1</v>
      </c>
      <c r="F282" s="9"/>
      <c r="G282">
        <v>7</v>
      </c>
      <c r="H282" s="9" t="s">
        <v>1634</v>
      </c>
      <c r="I282" s="9" t="s">
        <v>1759</v>
      </c>
      <c r="J282">
        <v>0</v>
      </c>
      <c r="K282" s="9" t="s">
        <v>246</v>
      </c>
      <c r="L282" t="s">
        <v>938</v>
      </c>
      <c r="M282" s="9" t="s">
        <v>657</v>
      </c>
      <c r="N282" s="9" t="s">
        <v>29</v>
      </c>
      <c r="O282" s="9"/>
      <c r="P282" s="9" t="s">
        <v>1634</v>
      </c>
      <c r="Q282" t="s">
        <v>1862</v>
      </c>
    </row>
    <row r="283" spans="1:17" x14ac:dyDescent="0.3">
      <c r="A283">
        <v>363</v>
      </c>
      <c r="B283" s="9" t="s">
        <v>227</v>
      </c>
      <c r="C283">
        <v>5</v>
      </c>
      <c r="D283" s="9" t="s">
        <v>250</v>
      </c>
      <c r="E283">
        <v>1</v>
      </c>
      <c r="F283" s="9" t="s">
        <v>650</v>
      </c>
      <c r="G283">
        <v>3</v>
      </c>
      <c r="H283" s="9" t="s">
        <v>1761</v>
      </c>
      <c r="I283" s="9" t="s">
        <v>1760</v>
      </c>
      <c r="J283">
        <v>1</v>
      </c>
      <c r="K283" s="9" t="s">
        <v>246</v>
      </c>
      <c r="L283" t="s">
        <v>938</v>
      </c>
      <c r="M283" s="9" t="s">
        <v>250</v>
      </c>
      <c r="N283" s="9" t="s">
        <v>26</v>
      </c>
      <c r="O283" s="9" t="s">
        <v>1833</v>
      </c>
      <c r="P283" s="9" t="s">
        <v>1761</v>
      </c>
    </row>
    <row r="284" spans="1:17" x14ac:dyDescent="0.3">
      <c r="A284">
        <v>363</v>
      </c>
      <c r="B284" s="9" t="s">
        <v>227</v>
      </c>
      <c r="C284">
        <v>9</v>
      </c>
      <c r="D284" s="9" t="s">
        <v>253</v>
      </c>
      <c r="E284">
        <v>1</v>
      </c>
      <c r="F284" s="9" t="s">
        <v>12</v>
      </c>
      <c r="G284">
        <v>4</v>
      </c>
      <c r="H284" s="9"/>
      <c r="I284" s="9"/>
      <c r="K284" s="9" t="s">
        <v>246</v>
      </c>
      <c r="L284" t="s">
        <v>938</v>
      </c>
      <c r="M284" s="9"/>
      <c r="N284" s="9"/>
      <c r="O284" s="9"/>
      <c r="P284" s="9"/>
    </row>
    <row r="285" spans="1:17" x14ac:dyDescent="0.3">
      <c r="A285">
        <v>363</v>
      </c>
      <c r="B285" s="9" t="s">
        <v>227</v>
      </c>
      <c r="C285">
        <v>11</v>
      </c>
      <c r="D285" s="9" t="s">
        <v>254</v>
      </c>
      <c r="E285">
        <v>1</v>
      </c>
      <c r="F285" s="9" t="s">
        <v>13</v>
      </c>
      <c r="G285">
        <v>5</v>
      </c>
      <c r="H285" s="9"/>
      <c r="I285" s="9"/>
      <c r="K285" s="9" t="s">
        <v>246</v>
      </c>
      <c r="L285" t="s">
        <v>938</v>
      </c>
      <c r="M285" s="9"/>
      <c r="N285" s="9"/>
      <c r="O285" s="9"/>
      <c r="P285" s="9"/>
    </row>
    <row r="286" spans="1:17" x14ac:dyDescent="0.3">
      <c r="A286">
        <v>363</v>
      </c>
      <c r="B286" s="9" t="s">
        <v>227</v>
      </c>
      <c r="C286">
        <v>13</v>
      </c>
      <c r="D286" s="9" t="s">
        <v>255</v>
      </c>
      <c r="E286">
        <v>1</v>
      </c>
      <c r="F286" s="9" t="s">
        <v>14</v>
      </c>
      <c r="G286">
        <v>6</v>
      </c>
      <c r="H286" s="9"/>
      <c r="I286" s="9"/>
      <c r="K286" s="9" t="s">
        <v>246</v>
      </c>
      <c r="L286" t="s">
        <v>938</v>
      </c>
      <c r="M286" s="9"/>
      <c r="N286" s="9"/>
      <c r="O286" s="9"/>
      <c r="P286" s="9"/>
    </row>
    <row r="287" spans="1:17" x14ac:dyDescent="0.3">
      <c r="A287">
        <v>363</v>
      </c>
      <c r="B287" s="9" t="s">
        <v>227</v>
      </c>
      <c r="C287">
        <v>17</v>
      </c>
      <c r="D287" s="9" t="s">
        <v>19</v>
      </c>
      <c r="E287">
        <v>1</v>
      </c>
      <c r="F287" s="9" t="s">
        <v>19</v>
      </c>
      <c r="G287">
        <v>2</v>
      </c>
      <c r="H287" s="9"/>
      <c r="I287" s="9"/>
      <c r="K287" s="9" t="s">
        <v>246</v>
      </c>
      <c r="L287" t="s">
        <v>938</v>
      </c>
      <c r="M287" s="9"/>
      <c r="N287" s="9"/>
      <c r="O287" s="9"/>
      <c r="P287" s="9"/>
    </row>
    <row r="288" spans="1:17" x14ac:dyDescent="0.3">
      <c r="A288">
        <v>363</v>
      </c>
      <c r="B288" s="9" t="s">
        <v>227</v>
      </c>
      <c r="C288">
        <v>18</v>
      </c>
      <c r="D288" s="9" t="s">
        <v>28</v>
      </c>
      <c r="E288">
        <v>1</v>
      </c>
      <c r="F288" s="9" t="s">
        <v>28</v>
      </c>
      <c r="G288">
        <v>1</v>
      </c>
      <c r="H288" s="9"/>
      <c r="I288" s="9"/>
      <c r="K288" s="9" t="s">
        <v>246</v>
      </c>
      <c r="L288" t="s">
        <v>938</v>
      </c>
      <c r="M288" s="9"/>
      <c r="N288" s="9"/>
      <c r="O288" s="9"/>
      <c r="P288" s="9"/>
    </row>
    <row r="289" spans="1:17" x14ac:dyDescent="0.3">
      <c r="A289">
        <v>371</v>
      </c>
      <c r="B289" s="9" t="s">
        <v>226</v>
      </c>
      <c r="C289">
        <v>1</v>
      </c>
      <c r="D289" s="9" t="s">
        <v>247</v>
      </c>
      <c r="E289">
        <v>1</v>
      </c>
      <c r="F289" s="9"/>
      <c r="G289">
        <v>7</v>
      </c>
      <c r="H289" s="9" t="s">
        <v>1377</v>
      </c>
      <c r="I289" s="9" t="s">
        <v>1764</v>
      </c>
      <c r="J289">
        <v>0</v>
      </c>
      <c r="K289" s="9" t="s">
        <v>246</v>
      </c>
      <c r="L289" t="s">
        <v>938</v>
      </c>
      <c r="M289" s="9" t="s">
        <v>657</v>
      </c>
      <c r="N289" s="9" t="s">
        <v>29</v>
      </c>
      <c r="O289" s="9"/>
      <c r="P289" s="9" t="s">
        <v>1377</v>
      </c>
      <c r="Q289" t="s">
        <v>1862</v>
      </c>
    </row>
    <row r="290" spans="1:17" x14ac:dyDescent="0.3">
      <c r="A290">
        <v>371</v>
      </c>
      <c r="B290" s="9" t="s">
        <v>226</v>
      </c>
      <c r="C290">
        <v>5</v>
      </c>
      <c r="D290" s="9" t="s">
        <v>250</v>
      </c>
      <c r="E290">
        <v>1</v>
      </c>
      <c r="F290" s="9" t="s">
        <v>650</v>
      </c>
      <c r="G290">
        <v>3</v>
      </c>
      <c r="H290" s="9" t="s">
        <v>1483</v>
      </c>
      <c r="I290" s="9" t="s">
        <v>1765</v>
      </c>
      <c r="J290">
        <v>1</v>
      </c>
      <c r="K290" s="9" t="s">
        <v>246</v>
      </c>
      <c r="L290" t="s">
        <v>938</v>
      </c>
      <c r="M290" s="9" t="s">
        <v>250</v>
      </c>
      <c r="N290" s="9" t="s">
        <v>26</v>
      </c>
      <c r="O290" s="9" t="s">
        <v>1833</v>
      </c>
      <c r="P290" s="9" t="s">
        <v>1483</v>
      </c>
    </row>
    <row r="291" spans="1:17" x14ac:dyDescent="0.3">
      <c r="A291">
        <v>371</v>
      </c>
      <c r="B291" s="9" t="s">
        <v>226</v>
      </c>
      <c r="C291">
        <v>9</v>
      </c>
      <c r="D291" s="9" t="s">
        <v>253</v>
      </c>
      <c r="E291">
        <v>1</v>
      </c>
      <c r="F291" s="9" t="s">
        <v>12</v>
      </c>
      <c r="G291">
        <v>4</v>
      </c>
      <c r="H291" s="9"/>
      <c r="I291" s="9"/>
      <c r="K291" s="9" t="s">
        <v>246</v>
      </c>
      <c r="L291" t="s">
        <v>938</v>
      </c>
      <c r="M291" s="9"/>
      <c r="N291" s="9"/>
      <c r="O291" s="9"/>
      <c r="P291" s="9"/>
    </row>
    <row r="292" spans="1:17" x14ac:dyDescent="0.3">
      <c r="A292">
        <v>371</v>
      </c>
      <c r="B292" s="9" t="s">
        <v>226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  <c r="K292" s="9" t="s">
        <v>246</v>
      </c>
      <c r="L292" t="s">
        <v>938</v>
      </c>
      <c r="M292" s="9"/>
      <c r="N292" s="9"/>
      <c r="O292" s="9"/>
      <c r="P292" s="9"/>
    </row>
    <row r="293" spans="1:17" x14ac:dyDescent="0.3">
      <c r="A293">
        <v>371</v>
      </c>
      <c r="B293" s="9" t="s">
        <v>226</v>
      </c>
      <c r="C293">
        <v>13</v>
      </c>
      <c r="D293" s="9" t="s">
        <v>255</v>
      </c>
      <c r="E293">
        <v>1</v>
      </c>
      <c r="F293" s="9" t="s">
        <v>14</v>
      </c>
      <c r="G293">
        <v>6</v>
      </c>
      <c r="H293" s="9"/>
      <c r="I293" s="9"/>
      <c r="K293" s="9" t="s">
        <v>246</v>
      </c>
      <c r="L293" t="s">
        <v>938</v>
      </c>
      <c r="M293" s="9"/>
      <c r="N293" s="9"/>
      <c r="O293" s="9"/>
      <c r="P293" s="9"/>
    </row>
    <row r="294" spans="1:17" x14ac:dyDescent="0.3">
      <c r="A294">
        <v>371</v>
      </c>
      <c r="B294" s="9" t="s">
        <v>226</v>
      </c>
      <c r="C294">
        <v>17</v>
      </c>
      <c r="D294" s="9" t="s">
        <v>19</v>
      </c>
      <c r="E294">
        <v>1</v>
      </c>
      <c r="F294" s="9" t="s">
        <v>19</v>
      </c>
      <c r="G294">
        <v>2</v>
      </c>
      <c r="H294" s="9"/>
      <c r="I294" s="9"/>
      <c r="K294" s="9" t="s">
        <v>246</v>
      </c>
      <c r="L294" t="s">
        <v>938</v>
      </c>
      <c r="M294" s="9"/>
      <c r="N294" s="9"/>
      <c r="O294" s="9"/>
      <c r="P294" s="9"/>
    </row>
    <row r="295" spans="1:17" x14ac:dyDescent="0.3">
      <c r="A295">
        <v>371</v>
      </c>
      <c r="B295" s="9" t="s">
        <v>226</v>
      </c>
      <c r="C295">
        <v>18</v>
      </c>
      <c r="D295" s="9" t="s">
        <v>28</v>
      </c>
      <c r="E295">
        <v>1</v>
      </c>
      <c r="F295" s="9" t="s">
        <v>28</v>
      </c>
      <c r="G295">
        <v>1</v>
      </c>
      <c r="H295" s="9"/>
      <c r="I295" s="9"/>
      <c r="K295" s="9" t="s">
        <v>246</v>
      </c>
      <c r="L295" t="s">
        <v>938</v>
      </c>
      <c r="M295" s="9"/>
      <c r="N295" s="9"/>
      <c r="O295" s="9"/>
      <c r="P295" s="9"/>
    </row>
    <row r="296" spans="1:17" x14ac:dyDescent="0.3">
      <c r="A296">
        <v>361</v>
      </c>
      <c r="B296" s="9" t="s">
        <v>850</v>
      </c>
      <c r="C296">
        <v>1</v>
      </c>
      <c r="D296" s="9" t="s">
        <v>247</v>
      </c>
      <c r="E296">
        <v>1</v>
      </c>
      <c r="F296" s="9" t="s">
        <v>1377</v>
      </c>
      <c r="G296">
        <v>7</v>
      </c>
      <c r="H296" s="9" t="s">
        <v>1377</v>
      </c>
      <c r="I296" s="9" t="s">
        <v>1481</v>
      </c>
      <c r="J296">
        <v>0</v>
      </c>
      <c r="K296" s="9" t="s">
        <v>22</v>
      </c>
      <c r="L296" t="s">
        <v>938</v>
      </c>
      <c r="M296" s="9" t="s">
        <v>657</v>
      </c>
      <c r="N296" s="9" t="s">
        <v>29</v>
      </c>
      <c r="O296" s="9" t="s">
        <v>1516</v>
      </c>
      <c r="P296" s="9" t="s">
        <v>1377</v>
      </c>
    </row>
    <row r="297" spans="1:17" x14ac:dyDescent="0.3">
      <c r="A297">
        <v>361</v>
      </c>
      <c r="B297" s="9" t="s">
        <v>850</v>
      </c>
      <c r="C297">
        <v>5</v>
      </c>
      <c r="D297" s="9" t="s">
        <v>250</v>
      </c>
      <c r="E297">
        <v>1</v>
      </c>
      <c r="F297" s="9" t="s">
        <v>650</v>
      </c>
      <c r="G297">
        <v>3</v>
      </c>
      <c r="H297" s="9" t="s">
        <v>1483</v>
      </c>
      <c r="I297" s="9" t="s">
        <v>1482</v>
      </c>
      <c r="J297">
        <v>1</v>
      </c>
      <c r="K297" s="9" t="s">
        <v>22</v>
      </c>
      <c r="L297" t="s">
        <v>938</v>
      </c>
      <c r="M297" s="9" t="s">
        <v>250</v>
      </c>
      <c r="N297" s="9" t="s">
        <v>26</v>
      </c>
      <c r="O297" s="9" t="s">
        <v>54</v>
      </c>
      <c r="P297" s="9" t="s">
        <v>1483</v>
      </c>
    </row>
    <row r="298" spans="1:17" x14ac:dyDescent="0.3">
      <c r="A298">
        <v>361</v>
      </c>
      <c r="B298" s="9" t="s">
        <v>850</v>
      </c>
      <c r="C298">
        <v>9</v>
      </c>
      <c r="D298" s="9" t="s">
        <v>253</v>
      </c>
      <c r="E298">
        <v>1</v>
      </c>
      <c r="F298" s="9" t="s">
        <v>12</v>
      </c>
      <c r="G298">
        <v>4</v>
      </c>
      <c r="H298" s="9"/>
      <c r="I298" s="9"/>
      <c r="K298" s="9" t="s">
        <v>22</v>
      </c>
      <c r="L298" t="s">
        <v>938</v>
      </c>
      <c r="M298" s="9"/>
      <c r="N298" s="9"/>
      <c r="O298" s="9"/>
      <c r="P298" s="9"/>
    </row>
    <row r="299" spans="1:17" x14ac:dyDescent="0.3">
      <c r="A299">
        <v>361</v>
      </c>
      <c r="B299" s="9" t="s">
        <v>850</v>
      </c>
      <c r="C299">
        <v>11</v>
      </c>
      <c r="D299" s="9" t="s">
        <v>254</v>
      </c>
      <c r="E299">
        <v>1</v>
      </c>
      <c r="F299" s="9" t="s">
        <v>13</v>
      </c>
      <c r="G299">
        <v>5</v>
      </c>
      <c r="H299" s="9"/>
      <c r="I299" s="9"/>
      <c r="K299" s="9" t="s">
        <v>22</v>
      </c>
      <c r="L299" t="s">
        <v>938</v>
      </c>
      <c r="M299" s="9"/>
      <c r="N299" s="9"/>
      <c r="O299" s="9"/>
      <c r="P299" s="9"/>
    </row>
    <row r="300" spans="1:17" x14ac:dyDescent="0.3">
      <c r="A300">
        <v>361</v>
      </c>
      <c r="B300" s="9" t="s">
        <v>850</v>
      </c>
      <c r="C300">
        <v>13</v>
      </c>
      <c r="D300" s="9" t="s">
        <v>255</v>
      </c>
      <c r="E300">
        <v>1</v>
      </c>
      <c r="F300" s="9" t="s">
        <v>14</v>
      </c>
      <c r="G300">
        <v>6</v>
      </c>
      <c r="H300" s="9"/>
      <c r="I300" s="9"/>
      <c r="K300" s="9" t="s">
        <v>22</v>
      </c>
      <c r="L300" t="s">
        <v>938</v>
      </c>
      <c r="M300" s="9"/>
      <c r="N300" s="9"/>
      <c r="O300" s="9"/>
      <c r="P300" s="9"/>
    </row>
    <row r="301" spans="1:17" x14ac:dyDescent="0.3">
      <c r="A301">
        <v>361</v>
      </c>
      <c r="B301" s="9" t="s">
        <v>850</v>
      </c>
      <c r="C301">
        <v>17</v>
      </c>
      <c r="D301" s="9" t="s">
        <v>19</v>
      </c>
      <c r="E301">
        <v>1</v>
      </c>
      <c r="F301" s="9" t="s">
        <v>19</v>
      </c>
      <c r="G301">
        <v>2</v>
      </c>
      <c r="H301" s="9"/>
      <c r="I301" s="9"/>
      <c r="K301" s="9" t="s">
        <v>22</v>
      </c>
      <c r="L301" t="s">
        <v>938</v>
      </c>
      <c r="M301" s="9"/>
      <c r="N301" s="9"/>
      <c r="O301" s="9"/>
      <c r="P301" s="9"/>
    </row>
    <row r="302" spans="1:17" x14ac:dyDescent="0.3">
      <c r="A302">
        <v>361</v>
      </c>
      <c r="B302" s="9" t="s">
        <v>850</v>
      </c>
      <c r="C302">
        <v>18</v>
      </c>
      <c r="D302" s="9" t="s">
        <v>28</v>
      </c>
      <c r="E302">
        <v>1</v>
      </c>
      <c r="F302" s="9" t="s">
        <v>28</v>
      </c>
      <c r="G302">
        <v>1</v>
      </c>
      <c r="H302" s="9"/>
      <c r="I302" s="9"/>
      <c r="K302" s="9" t="s">
        <v>22</v>
      </c>
      <c r="L302" t="s">
        <v>938</v>
      </c>
      <c r="M302" s="9"/>
      <c r="N302" s="9"/>
      <c r="O302" s="9"/>
      <c r="P302" s="9"/>
    </row>
    <row r="303" spans="1:17" x14ac:dyDescent="0.3">
      <c r="A303">
        <v>377</v>
      </c>
      <c r="B303" s="9" t="s">
        <v>219</v>
      </c>
      <c r="C303">
        <v>1</v>
      </c>
      <c r="D303" s="9" t="s">
        <v>247</v>
      </c>
      <c r="E303">
        <v>1</v>
      </c>
      <c r="F303" s="9"/>
      <c r="G303">
        <v>7</v>
      </c>
      <c r="H303" s="9" t="s">
        <v>1371</v>
      </c>
      <c r="I303" s="9" t="s">
        <v>1770</v>
      </c>
      <c r="J303">
        <v>0</v>
      </c>
      <c r="K303" s="9" t="s">
        <v>246</v>
      </c>
      <c r="L303" t="s">
        <v>938</v>
      </c>
      <c r="M303" s="9" t="s">
        <v>657</v>
      </c>
      <c r="N303" s="9" t="s">
        <v>29</v>
      </c>
      <c r="O303" s="9"/>
      <c r="P303" s="9" t="s">
        <v>1371</v>
      </c>
      <c r="Q303" t="s">
        <v>1862</v>
      </c>
    </row>
    <row r="304" spans="1:17" x14ac:dyDescent="0.3">
      <c r="A304">
        <v>377</v>
      </c>
      <c r="B304" s="9" t="s">
        <v>219</v>
      </c>
      <c r="C304">
        <v>5</v>
      </c>
      <c r="D304" s="9" t="s">
        <v>250</v>
      </c>
      <c r="E304">
        <v>1</v>
      </c>
      <c r="F304" s="9" t="s">
        <v>650</v>
      </c>
      <c r="G304">
        <v>3</v>
      </c>
      <c r="H304" s="9" t="s">
        <v>1467</v>
      </c>
      <c r="I304" s="9" t="s">
        <v>1771</v>
      </c>
      <c r="J304">
        <v>1</v>
      </c>
      <c r="K304" s="9" t="s">
        <v>246</v>
      </c>
      <c r="L304" t="s">
        <v>938</v>
      </c>
      <c r="M304" s="9" t="s">
        <v>250</v>
      </c>
      <c r="N304" s="9" t="s">
        <v>26</v>
      </c>
      <c r="O304" s="9" t="s">
        <v>1833</v>
      </c>
      <c r="P304" s="9" t="s">
        <v>1467</v>
      </c>
    </row>
    <row r="305" spans="1:17" x14ac:dyDescent="0.3">
      <c r="A305">
        <v>377</v>
      </c>
      <c r="B305" s="9" t="s">
        <v>219</v>
      </c>
      <c r="C305">
        <v>9</v>
      </c>
      <c r="D305" s="9" t="s">
        <v>253</v>
      </c>
      <c r="E305">
        <v>1</v>
      </c>
      <c r="F305" s="9" t="s">
        <v>12</v>
      </c>
      <c r="G305">
        <v>4</v>
      </c>
      <c r="H305" s="9"/>
      <c r="I305" s="9"/>
      <c r="K305" s="9" t="s">
        <v>246</v>
      </c>
      <c r="L305" t="s">
        <v>938</v>
      </c>
      <c r="M305" s="9"/>
      <c r="N305" s="9"/>
      <c r="O305" s="9"/>
      <c r="P305" s="9"/>
    </row>
    <row r="306" spans="1:17" x14ac:dyDescent="0.3">
      <c r="A306">
        <v>377</v>
      </c>
      <c r="B306" s="9" t="s">
        <v>219</v>
      </c>
      <c r="C306">
        <v>11</v>
      </c>
      <c r="D306" s="9" t="s">
        <v>254</v>
      </c>
      <c r="E306">
        <v>1</v>
      </c>
      <c r="F306" s="9" t="s">
        <v>13</v>
      </c>
      <c r="G306">
        <v>5</v>
      </c>
      <c r="H306" s="9"/>
      <c r="I306" s="9"/>
      <c r="K306" s="9" t="s">
        <v>246</v>
      </c>
      <c r="L306" t="s">
        <v>938</v>
      </c>
      <c r="M306" s="9"/>
      <c r="N306" s="9"/>
      <c r="O306" s="9"/>
      <c r="P306" s="9"/>
    </row>
    <row r="307" spans="1:17" x14ac:dyDescent="0.3">
      <c r="A307">
        <v>377</v>
      </c>
      <c r="B307" s="9" t="s">
        <v>219</v>
      </c>
      <c r="C307">
        <v>13</v>
      </c>
      <c r="D307" s="9" t="s">
        <v>255</v>
      </c>
      <c r="E307">
        <v>1</v>
      </c>
      <c r="F307" s="9" t="s">
        <v>14</v>
      </c>
      <c r="G307">
        <v>6</v>
      </c>
      <c r="H307" s="9"/>
      <c r="I307" s="9"/>
      <c r="K307" s="9" t="s">
        <v>246</v>
      </c>
      <c r="L307" t="s">
        <v>938</v>
      </c>
      <c r="M307" s="9"/>
      <c r="N307" s="9"/>
      <c r="O307" s="9"/>
      <c r="P307" s="9"/>
    </row>
    <row r="308" spans="1:17" x14ac:dyDescent="0.3">
      <c r="A308">
        <v>377</v>
      </c>
      <c r="B308" s="9" t="s">
        <v>219</v>
      </c>
      <c r="C308">
        <v>17</v>
      </c>
      <c r="D308" s="9" t="s">
        <v>19</v>
      </c>
      <c r="E308">
        <v>1</v>
      </c>
      <c r="F308" s="9" t="s">
        <v>19</v>
      </c>
      <c r="G308">
        <v>2</v>
      </c>
      <c r="H308" s="9"/>
      <c r="I308" s="9"/>
      <c r="K308" s="9" t="s">
        <v>246</v>
      </c>
      <c r="L308" t="s">
        <v>938</v>
      </c>
      <c r="M308" s="9"/>
      <c r="N308" s="9"/>
      <c r="O308" s="9"/>
      <c r="P308" s="9"/>
    </row>
    <row r="309" spans="1:17" x14ac:dyDescent="0.3">
      <c r="A309">
        <v>377</v>
      </c>
      <c r="B309" s="9" t="s">
        <v>219</v>
      </c>
      <c r="C309">
        <v>18</v>
      </c>
      <c r="D309" s="9" t="s">
        <v>28</v>
      </c>
      <c r="E309">
        <v>1</v>
      </c>
      <c r="F309" s="9" t="s">
        <v>28</v>
      </c>
      <c r="G309">
        <v>1</v>
      </c>
      <c r="H309" s="9"/>
      <c r="I309" s="9"/>
      <c r="K309" s="9" t="s">
        <v>246</v>
      </c>
      <c r="L309" t="s">
        <v>938</v>
      </c>
      <c r="M309" s="9"/>
      <c r="N309" s="9"/>
      <c r="O309" s="9"/>
      <c r="P309" s="9"/>
    </row>
    <row r="310" spans="1:17" x14ac:dyDescent="0.3">
      <c r="A310">
        <v>352</v>
      </c>
      <c r="B310" s="9" t="s">
        <v>843</v>
      </c>
      <c r="C310">
        <v>1</v>
      </c>
      <c r="D310" s="9" t="s">
        <v>247</v>
      </c>
      <c r="E310">
        <v>1</v>
      </c>
      <c r="F310" s="9" t="s">
        <v>1371</v>
      </c>
      <c r="G310">
        <v>7</v>
      </c>
      <c r="H310" s="9" t="s">
        <v>1371</v>
      </c>
      <c r="I310" s="9" t="s">
        <v>1465</v>
      </c>
      <c r="J310">
        <v>0</v>
      </c>
      <c r="K310" s="9" t="s">
        <v>22</v>
      </c>
      <c r="L310" t="s">
        <v>938</v>
      </c>
      <c r="M310" s="9" t="s">
        <v>657</v>
      </c>
      <c r="N310" s="9" t="s">
        <v>29</v>
      </c>
      <c r="O310" s="9" t="s">
        <v>1511</v>
      </c>
      <c r="P310" s="9" t="s">
        <v>1371</v>
      </c>
    </row>
    <row r="311" spans="1:17" x14ac:dyDescent="0.3">
      <c r="A311">
        <v>352</v>
      </c>
      <c r="B311" s="9" t="s">
        <v>843</v>
      </c>
      <c r="C311">
        <v>5</v>
      </c>
      <c r="D311" s="9" t="s">
        <v>250</v>
      </c>
      <c r="E311">
        <v>1</v>
      </c>
      <c r="F311" s="9" t="s">
        <v>650</v>
      </c>
      <c r="G311">
        <v>3</v>
      </c>
      <c r="H311" s="9" t="s">
        <v>1467</v>
      </c>
      <c r="I311" s="9" t="s">
        <v>1466</v>
      </c>
      <c r="J311">
        <v>1</v>
      </c>
      <c r="K311" s="9" t="s">
        <v>22</v>
      </c>
      <c r="L311" t="s">
        <v>938</v>
      </c>
      <c r="M311" s="9" t="s">
        <v>250</v>
      </c>
      <c r="N311" s="9" t="s">
        <v>26</v>
      </c>
      <c r="O311" s="9" t="s">
        <v>892</v>
      </c>
      <c r="P311" s="9" t="s">
        <v>1467</v>
      </c>
    </row>
    <row r="312" spans="1:17" x14ac:dyDescent="0.3">
      <c r="A312">
        <v>352</v>
      </c>
      <c r="B312" s="9" t="s">
        <v>843</v>
      </c>
      <c r="C312">
        <v>9</v>
      </c>
      <c r="D312" s="9" t="s">
        <v>253</v>
      </c>
      <c r="E312">
        <v>1</v>
      </c>
      <c r="F312" s="9" t="s">
        <v>12</v>
      </c>
      <c r="G312">
        <v>4</v>
      </c>
      <c r="H312" s="9"/>
      <c r="I312" s="9"/>
      <c r="K312" s="9" t="s">
        <v>22</v>
      </c>
      <c r="L312" t="s">
        <v>938</v>
      </c>
      <c r="M312" s="9"/>
      <c r="N312" s="9"/>
      <c r="O312" s="9"/>
      <c r="P312" s="9"/>
    </row>
    <row r="313" spans="1:17" x14ac:dyDescent="0.3">
      <c r="A313">
        <v>352</v>
      </c>
      <c r="B313" s="9" t="s">
        <v>843</v>
      </c>
      <c r="C313">
        <v>11</v>
      </c>
      <c r="D313" s="9" t="s">
        <v>254</v>
      </c>
      <c r="E313">
        <v>1</v>
      </c>
      <c r="F313" s="9" t="s">
        <v>13</v>
      </c>
      <c r="G313">
        <v>5</v>
      </c>
      <c r="H313" s="9"/>
      <c r="I313" s="9"/>
      <c r="K313" s="9" t="s">
        <v>22</v>
      </c>
      <c r="L313" t="s">
        <v>938</v>
      </c>
      <c r="M313" s="9"/>
      <c r="N313" s="9"/>
      <c r="O313" s="9"/>
      <c r="P313" s="9"/>
    </row>
    <row r="314" spans="1:17" x14ac:dyDescent="0.3">
      <c r="A314">
        <v>352</v>
      </c>
      <c r="B314" s="9" t="s">
        <v>843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  <c r="K314" s="9" t="s">
        <v>22</v>
      </c>
      <c r="L314" t="s">
        <v>938</v>
      </c>
      <c r="M314" s="9"/>
      <c r="N314" s="9"/>
      <c r="O314" s="9"/>
      <c r="P314" s="9"/>
    </row>
    <row r="315" spans="1:17" x14ac:dyDescent="0.3">
      <c r="A315">
        <v>352</v>
      </c>
      <c r="B315" s="9" t="s">
        <v>843</v>
      </c>
      <c r="C315">
        <v>17</v>
      </c>
      <c r="D315" s="9" t="s">
        <v>19</v>
      </c>
      <c r="E315">
        <v>1</v>
      </c>
      <c r="F315" s="9" t="s">
        <v>19</v>
      </c>
      <c r="G315">
        <v>2</v>
      </c>
      <c r="H315" s="9"/>
      <c r="I315" s="9"/>
      <c r="K315" s="9" t="s">
        <v>22</v>
      </c>
      <c r="L315" t="s">
        <v>938</v>
      </c>
      <c r="M315" s="9"/>
      <c r="N315" s="9"/>
      <c r="O315" s="9"/>
      <c r="P315" s="9"/>
    </row>
    <row r="316" spans="1:17" x14ac:dyDescent="0.3">
      <c r="A316">
        <v>352</v>
      </c>
      <c r="B316" s="9" t="s">
        <v>843</v>
      </c>
      <c r="C316">
        <v>18</v>
      </c>
      <c r="D316" s="9" t="s">
        <v>28</v>
      </c>
      <c r="E316">
        <v>1</v>
      </c>
      <c r="F316" s="9" t="s">
        <v>28</v>
      </c>
      <c r="G316">
        <v>1</v>
      </c>
      <c r="H316" s="9"/>
      <c r="I316" s="9"/>
      <c r="K316" s="9" t="s">
        <v>22</v>
      </c>
      <c r="L316" t="s">
        <v>938</v>
      </c>
      <c r="M316" s="9"/>
      <c r="N316" s="9"/>
      <c r="O316" s="9"/>
      <c r="P316" s="9"/>
    </row>
    <row r="317" spans="1:17" x14ac:dyDescent="0.3">
      <c r="A317">
        <v>375</v>
      </c>
      <c r="B317" s="9" t="s">
        <v>220</v>
      </c>
      <c r="C317">
        <v>1</v>
      </c>
      <c r="D317" s="9" t="s">
        <v>247</v>
      </c>
      <c r="E317">
        <v>1</v>
      </c>
      <c r="F317" s="9"/>
      <c r="G317">
        <v>7</v>
      </c>
      <c r="H317" s="9" t="s">
        <v>1372</v>
      </c>
      <c r="I317" s="9" t="s">
        <v>1766</v>
      </c>
      <c r="J317">
        <v>0</v>
      </c>
      <c r="K317" s="9" t="s">
        <v>246</v>
      </c>
      <c r="L317" t="s">
        <v>938</v>
      </c>
      <c r="M317" s="9" t="s">
        <v>657</v>
      </c>
      <c r="N317" s="9" t="s">
        <v>29</v>
      </c>
      <c r="O317" s="9"/>
      <c r="P317" s="9" t="s">
        <v>1372</v>
      </c>
      <c r="Q317" t="s">
        <v>1862</v>
      </c>
    </row>
    <row r="318" spans="1:17" x14ac:dyDescent="0.3">
      <c r="A318">
        <v>375</v>
      </c>
      <c r="B318" s="9" t="s">
        <v>220</v>
      </c>
      <c r="C318">
        <v>5</v>
      </c>
      <c r="D318" s="9" t="s">
        <v>250</v>
      </c>
      <c r="E318">
        <v>1</v>
      </c>
      <c r="F318" s="9" t="s">
        <v>650</v>
      </c>
      <c r="G318">
        <v>3</v>
      </c>
      <c r="H318" s="9" t="s">
        <v>1470</v>
      </c>
      <c r="I318" s="9" t="s">
        <v>1767</v>
      </c>
      <c r="J318">
        <v>1</v>
      </c>
      <c r="K318" s="9" t="s">
        <v>246</v>
      </c>
      <c r="L318" t="s">
        <v>938</v>
      </c>
      <c r="M318" s="9" t="s">
        <v>250</v>
      </c>
      <c r="N318" s="9" t="s">
        <v>26</v>
      </c>
      <c r="O318" s="9" t="s">
        <v>1833</v>
      </c>
      <c r="P318" s="9" t="s">
        <v>1470</v>
      </c>
    </row>
    <row r="319" spans="1:17" x14ac:dyDescent="0.3">
      <c r="A319">
        <v>375</v>
      </c>
      <c r="B319" s="9" t="s">
        <v>220</v>
      </c>
      <c r="C319">
        <v>9</v>
      </c>
      <c r="D319" s="9" t="s">
        <v>253</v>
      </c>
      <c r="E319">
        <v>1</v>
      </c>
      <c r="F319" s="9" t="s">
        <v>12</v>
      </c>
      <c r="G319">
        <v>4</v>
      </c>
      <c r="H319" s="9"/>
      <c r="I319" s="9"/>
      <c r="K319" s="9" t="s">
        <v>246</v>
      </c>
      <c r="L319" t="s">
        <v>938</v>
      </c>
      <c r="M319" s="9"/>
      <c r="N319" s="9"/>
      <c r="O319" s="9"/>
      <c r="P319" s="9"/>
    </row>
    <row r="320" spans="1:17" x14ac:dyDescent="0.3">
      <c r="A320">
        <v>375</v>
      </c>
      <c r="B320" s="9" t="s">
        <v>220</v>
      </c>
      <c r="C320">
        <v>11</v>
      </c>
      <c r="D320" s="9" t="s">
        <v>254</v>
      </c>
      <c r="E320">
        <v>1</v>
      </c>
      <c r="F320" s="9" t="s">
        <v>13</v>
      </c>
      <c r="G320">
        <v>5</v>
      </c>
      <c r="H320" s="9"/>
      <c r="I320" s="9"/>
      <c r="K320" s="9" t="s">
        <v>246</v>
      </c>
      <c r="L320" t="s">
        <v>938</v>
      </c>
      <c r="M320" s="9"/>
      <c r="N320" s="9"/>
      <c r="O320" s="9"/>
      <c r="P320" s="9"/>
    </row>
    <row r="321" spans="1:17" x14ac:dyDescent="0.3">
      <c r="A321">
        <v>375</v>
      </c>
      <c r="B321" s="9" t="s">
        <v>220</v>
      </c>
      <c r="C321">
        <v>13</v>
      </c>
      <c r="D321" s="9" t="s">
        <v>255</v>
      </c>
      <c r="E321">
        <v>1</v>
      </c>
      <c r="F321" s="9" t="s">
        <v>14</v>
      </c>
      <c r="G321">
        <v>6</v>
      </c>
      <c r="H321" s="9"/>
      <c r="I321" s="9"/>
      <c r="K321" s="9" t="s">
        <v>246</v>
      </c>
      <c r="L321" t="s">
        <v>938</v>
      </c>
      <c r="M321" s="9"/>
      <c r="N321" s="9"/>
      <c r="O321" s="9"/>
      <c r="P321" s="9"/>
    </row>
    <row r="322" spans="1:17" x14ac:dyDescent="0.3">
      <c r="A322">
        <v>375</v>
      </c>
      <c r="B322" s="9" t="s">
        <v>220</v>
      </c>
      <c r="C322">
        <v>17</v>
      </c>
      <c r="D322" s="9" t="s">
        <v>19</v>
      </c>
      <c r="E322">
        <v>1</v>
      </c>
      <c r="F322" s="9" t="s">
        <v>19</v>
      </c>
      <c r="G322">
        <v>2</v>
      </c>
      <c r="H322" s="9"/>
      <c r="I322" s="9"/>
      <c r="K322" s="9" t="s">
        <v>246</v>
      </c>
      <c r="L322" t="s">
        <v>938</v>
      </c>
      <c r="M322" s="9"/>
      <c r="N322" s="9"/>
      <c r="O322" s="9"/>
      <c r="P322" s="9"/>
    </row>
    <row r="323" spans="1:17" x14ac:dyDescent="0.3">
      <c r="A323">
        <v>375</v>
      </c>
      <c r="B323" s="9" t="s">
        <v>220</v>
      </c>
      <c r="C323">
        <v>18</v>
      </c>
      <c r="D323" s="9" t="s">
        <v>28</v>
      </c>
      <c r="E323">
        <v>1</v>
      </c>
      <c r="F323" s="9" t="s">
        <v>28</v>
      </c>
      <c r="G323">
        <v>1</v>
      </c>
      <c r="H323" s="9"/>
      <c r="I323" s="9"/>
      <c r="K323" s="9" t="s">
        <v>246</v>
      </c>
      <c r="L323" t="s">
        <v>938</v>
      </c>
      <c r="M323" s="9"/>
      <c r="N323" s="9"/>
      <c r="O323" s="9"/>
      <c r="P323" s="9"/>
    </row>
    <row r="324" spans="1:17" x14ac:dyDescent="0.3">
      <c r="A324">
        <v>353</v>
      </c>
      <c r="B324" s="9" t="s">
        <v>844</v>
      </c>
      <c r="C324">
        <v>1</v>
      </c>
      <c r="D324" s="9" t="s">
        <v>247</v>
      </c>
      <c r="E324">
        <v>1</v>
      </c>
      <c r="F324" s="9" t="s">
        <v>1372</v>
      </c>
      <c r="G324">
        <v>7</v>
      </c>
      <c r="H324" s="9" t="s">
        <v>1372</v>
      </c>
      <c r="I324" s="9" t="s">
        <v>1468</v>
      </c>
      <c r="J324">
        <v>0</v>
      </c>
      <c r="K324" s="9" t="s">
        <v>22</v>
      </c>
      <c r="L324" t="s">
        <v>938</v>
      </c>
      <c r="M324" s="9" t="s">
        <v>657</v>
      </c>
      <c r="N324" s="9" t="s">
        <v>29</v>
      </c>
      <c r="O324" s="9" t="s">
        <v>936</v>
      </c>
      <c r="P324" s="9" t="s">
        <v>1372</v>
      </c>
    </row>
    <row r="325" spans="1:17" x14ac:dyDescent="0.3">
      <c r="A325">
        <v>353</v>
      </c>
      <c r="B325" s="9" t="s">
        <v>844</v>
      </c>
      <c r="C325">
        <v>5</v>
      </c>
      <c r="D325" s="9" t="s">
        <v>250</v>
      </c>
      <c r="E325">
        <v>1</v>
      </c>
      <c r="F325" s="9" t="s">
        <v>650</v>
      </c>
      <c r="G325">
        <v>3</v>
      </c>
      <c r="H325" s="9" t="s">
        <v>1470</v>
      </c>
      <c r="I325" s="9" t="s">
        <v>1469</v>
      </c>
      <c r="J325">
        <v>1</v>
      </c>
      <c r="K325" s="9" t="s">
        <v>22</v>
      </c>
      <c r="L325" t="s">
        <v>938</v>
      </c>
      <c r="M325" s="9" t="s">
        <v>250</v>
      </c>
      <c r="N325" s="9" t="s">
        <v>26</v>
      </c>
      <c r="O325" s="9" t="s">
        <v>889</v>
      </c>
      <c r="P325" s="9" t="s">
        <v>1470</v>
      </c>
    </row>
    <row r="326" spans="1:17" x14ac:dyDescent="0.3">
      <c r="A326">
        <v>353</v>
      </c>
      <c r="B326" s="9" t="s">
        <v>844</v>
      </c>
      <c r="C326">
        <v>9</v>
      </c>
      <c r="D326" s="9" t="s">
        <v>253</v>
      </c>
      <c r="E326">
        <v>1</v>
      </c>
      <c r="F326" s="9" t="s">
        <v>12</v>
      </c>
      <c r="G326">
        <v>4</v>
      </c>
      <c r="H326" s="9"/>
      <c r="I326" s="9"/>
      <c r="K326" s="9" t="s">
        <v>22</v>
      </c>
      <c r="L326" t="s">
        <v>938</v>
      </c>
      <c r="M326" s="9"/>
      <c r="N326" s="9"/>
      <c r="O326" s="9"/>
      <c r="P326" s="9"/>
    </row>
    <row r="327" spans="1:17" x14ac:dyDescent="0.3">
      <c r="A327">
        <v>353</v>
      </c>
      <c r="B327" s="9" t="s">
        <v>844</v>
      </c>
      <c r="C327">
        <v>11</v>
      </c>
      <c r="D327" s="9" t="s">
        <v>254</v>
      </c>
      <c r="E327">
        <v>1</v>
      </c>
      <c r="F327" s="9" t="s">
        <v>13</v>
      </c>
      <c r="G327">
        <v>5</v>
      </c>
      <c r="H327" s="9"/>
      <c r="I327" s="9"/>
      <c r="K327" s="9" t="s">
        <v>22</v>
      </c>
      <c r="L327" t="s">
        <v>938</v>
      </c>
      <c r="M327" s="9"/>
      <c r="N327" s="9"/>
      <c r="O327" s="9"/>
      <c r="P327" s="9"/>
    </row>
    <row r="328" spans="1:17" x14ac:dyDescent="0.3">
      <c r="A328">
        <v>353</v>
      </c>
      <c r="B328" s="9" t="s">
        <v>844</v>
      </c>
      <c r="C328">
        <v>13</v>
      </c>
      <c r="D328" s="9" t="s">
        <v>255</v>
      </c>
      <c r="E328">
        <v>1</v>
      </c>
      <c r="F328" s="9" t="s">
        <v>14</v>
      </c>
      <c r="G328">
        <v>6</v>
      </c>
      <c r="H328" s="9"/>
      <c r="I328" s="9"/>
      <c r="K328" s="9" t="s">
        <v>22</v>
      </c>
      <c r="L328" t="s">
        <v>938</v>
      </c>
      <c r="M328" s="9"/>
      <c r="N328" s="9"/>
      <c r="O328" s="9"/>
      <c r="P328" s="9"/>
    </row>
    <row r="329" spans="1:17" x14ac:dyDescent="0.3">
      <c r="A329">
        <v>353</v>
      </c>
      <c r="B329" s="9" t="s">
        <v>844</v>
      </c>
      <c r="C329">
        <v>17</v>
      </c>
      <c r="D329" s="9" t="s">
        <v>19</v>
      </c>
      <c r="E329">
        <v>1</v>
      </c>
      <c r="F329" s="9" t="s">
        <v>19</v>
      </c>
      <c r="G329">
        <v>2</v>
      </c>
      <c r="H329" s="9"/>
      <c r="I329" s="9"/>
      <c r="K329" s="9" t="s">
        <v>22</v>
      </c>
      <c r="L329" t="s">
        <v>938</v>
      </c>
      <c r="M329" s="9"/>
      <c r="N329" s="9"/>
      <c r="O329" s="9"/>
      <c r="P329" s="9"/>
    </row>
    <row r="330" spans="1:17" x14ac:dyDescent="0.3">
      <c r="A330">
        <v>353</v>
      </c>
      <c r="B330" s="9" t="s">
        <v>844</v>
      </c>
      <c r="C330">
        <v>18</v>
      </c>
      <c r="D330" s="9" t="s">
        <v>28</v>
      </c>
      <c r="E330">
        <v>1</v>
      </c>
      <c r="F330" s="9" t="s">
        <v>28</v>
      </c>
      <c r="G330">
        <v>1</v>
      </c>
      <c r="H330" s="9"/>
      <c r="I330" s="9"/>
      <c r="K330" s="9" t="s">
        <v>22</v>
      </c>
      <c r="L330" t="s">
        <v>938</v>
      </c>
      <c r="M330" s="9"/>
      <c r="N330" s="9"/>
      <c r="O330" s="9"/>
      <c r="P330" s="9"/>
    </row>
    <row r="331" spans="1:17" x14ac:dyDescent="0.3">
      <c r="A331">
        <v>376</v>
      </c>
      <c r="B331" s="9" t="s">
        <v>875</v>
      </c>
      <c r="C331">
        <v>1</v>
      </c>
      <c r="D331" s="9" t="s">
        <v>247</v>
      </c>
      <c r="E331">
        <v>1</v>
      </c>
      <c r="F331" s="9"/>
      <c r="G331">
        <v>7</v>
      </c>
      <c r="H331" s="9" t="s">
        <v>1373</v>
      </c>
      <c r="I331" s="9" t="s">
        <v>1768</v>
      </c>
      <c r="J331">
        <v>0</v>
      </c>
      <c r="K331" s="9" t="s">
        <v>246</v>
      </c>
      <c r="L331" t="s">
        <v>938</v>
      </c>
      <c r="M331" s="9" t="s">
        <v>657</v>
      </c>
      <c r="N331" s="9" t="s">
        <v>29</v>
      </c>
      <c r="O331" s="9"/>
      <c r="P331" s="9" t="s">
        <v>1373</v>
      </c>
      <c r="Q331" t="s">
        <v>1862</v>
      </c>
    </row>
    <row r="332" spans="1:17" x14ac:dyDescent="0.3">
      <c r="A332">
        <v>376</v>
      </c>
      <c r="B332" s="9" t="s">
        <v>875</v>
      </c>
      <c r="C332">
        <v>5</v>
      </c>
      <c r="D332" s="9" t="s">
        <v>250</v>
      </c>
      <c r="E332">
        <v>1</v>
      </c>
      <c r="F332" s="9" t="s">
        <v>650</v>
      </c>
      <c r="G332">
        <v>3</v>
      </c>
      <c r="H332" s="9" t="s">
        <v>1473</v>
      </c>
      <c r="I332" s="9" t="s">
        <v>1769</v>
      </c>
      <c r="J332">
        <v>1</v>
      </c>
      <c r="K332" s="9" t="s">
        <v>246</v>
      </c>
      <c r="L332" t="s">
        <v>938</v>
      </c>
      <c r="M332" s="9" t="s">
        <v>250</v>
      </c>
      <c r="N332" s="9" t="s">
        <v>26</v>
      </c>
      <c r="O332" s="9" t="s">
        <v>1833</v>
      </c>
      <c r="P332" s="9" t="s">
        <v>1473</v>
      </c>
    </row>
    <row r="333" spans="1:17" x14ac:dyDescent="0.3">
      <c r="A333">
        <v>376</v>
      </c>
      <c r="B333" s="9" t="s">
        <v>875</v>
      </c>
      <c r="C333">
        <v>9</v>
      </c>
      <c r="D333" s="9" t="s">
        <v>253</v>
      </c>
      <c r="E333">
        <v>1</v>
      </c>
      <c r="F333" s="9" t="s">
        <v>12</v>
      </c>
      <c r="G333">
        <v>4</v>
      </c>
      <c r="H333" s="9"/>
      <c r="I333" s="9"/>
      <c r="K333" s="9" t="s">
        <v>246</v>
      </c>
      <c r="L333" t="s">
        <v>938</v>
      </c>
      <c r="M333" s="9"/>
      <c r="N333" s="9"/>
      <c r="O333" s="9"/>
      <c r="P333" s="9"/>
    </row>
    <row r="334" spans="1:17" x14ac:dyDescent="0.3">
      <c r="A334">
        <v>376</v>
      </c>
      <c r="B334" s="9" t="s">
        <v>875</v>
      </c>
      <c r="C334">
        <v>11</v>
      </c>
      <c r="D334" s="9" t="s">
        <v>254</v>
      </c>
      <c r="E334">
        <v>1</v>
      </c>
      <c r="F334" s="9" t="s">
        <v>13</v>
      </c>
      <c r="G334">
        <v>5</v>
      </c>
      <c r="H334" s="9"/>
      <c r="I334" s="9"/>
      <c r="K334" s="9" t="s">
        <v>246</v>
      </c>
      <c r="L334" t="s">
        <v>938</v>
      </c>
      <c r="M334" s="9"/>
      <c r="N334" s="9"/>
      <c r="O334" s="9"/>
      <c r="P334" s="9"/>
    </row>
    <row r="335" spans="1:17" x14ac:dyDescent="0.3">
      <c r="A335">
        <v>376</v>
      </c>
      <c r="B335" s="9" t="s">
        <v>875</v>
      </c>
      <c r="C335">
        <v>13</v>
      </c>
      <c r="D335" s="9" t="s">
        <v>255</v>
      </c>
      <c r="E335">
        <v>1</v>
      </c>
      <c r="F335" s="9" t="s">
        <v>14</v>
      </c>
      <c r="G335">
        <v>6</v>
      </c>
      <c r="H335" s="9"/>
      <c r="I335" s="9"/>
      <c r="K335" s="9" t="s">
        <v>246</v>
      </c>
      <c r="L335" t="s">
        <v>938</v>
      </c>
      <c r="M335" s="9"/>
      <c r="N335" s="9"/>
      <c r="O335" s="9"/>
      <c r="P335" s="9"/>
    </row>
    <row r="336" spans="1:17" x14ac:dyDescent="0.3">
      <c r="A336">
        <v>376</v>
      </c>
      <c r="B336" s="9" t="s">
        <v>875</v>
      </c>
      <c r="C336">
        <v>17</v>
      </c>
      <c r="D336" s="9" t="s">
        <v>19</v>
      </c>
      <c r="E336">
        <v>1</v>
      </c>
      <c r="F336" s="9" t="s">
        <v>19</v>
      </c>
      <c r="G336">
        <v>2</v>
      </c>
      <c r="H336" s="9"/>
      <c r="I336" s="9"/>
      <c r="K336" s="9" t="s">
        <v>246</v>
      </c>
      <c r="L336" t="s">
        <v>938</v>
      </c>
      <c r="M336" s="9"/>
      <c r="N336" s="9"/>
      <c r="O336" s="9"/>
      <c r="P336" s="9"/>
    </row>
    <row r="337" spans="1:17" x14ac:dyDescent="0.3">
      <c r="A337">
        <v>376</v>
      </c>
      <c r="B337" s="9" t="s">
        <v>875</v>
      </c>
      <c r="C337">
        <v>18</v>
      </c>
      <c r="D337" s="9" t="s">
        <v>28</v>
      </c>
      <c r="E337">
        <v>1</v>
      </c>
      <c r="F337" s="9" t="s">
        <v>28</v>
      </c>
      <c r="G337">
        <v>1</v>
      </c>
      <c r="H337" s="9"/>
      <c r="I337" s="9"/>
      <c r="K337" s="9" t="s">
        <v>246</v>
      </c>
      <c r="L337" t="s">
        <v>938</v>
      </c>
      <c r="M337" s="9"/>
      <c r="N337" s="9"/>
      <c r="O337" s="9"/>
      <c r="P337" s="9"/>
    </row>
    <row r="338" spans="1:17" x14ac:dyDescent="0.3">
      <c r="A338">
        <v>354</v>
      </c>
      <c r="B338" s="9" t="s">
        <v>870</v>
      </c>
      <c r="C338">
        <v>1</v>
      </c>
      <c r="D338" s="9" t="s">
        <v>247</v>
      </c>
      <c r="E338">
        <v>1</v>
      </c>
      <c r="F338" s="9" t="s">
        <v>1373</v>
      </c>
      <c r="G338">
        <v>7</v>
      </c>
      <c r="H338" s="9" t="s">
        <v>1373</v>
      </c>
      <c r="I338" s="9" t="s">
        <v>1471</v>
      </c>
      <c r="J338">
        <v>0</v>
      </c>
      <c r="K338" s="9" t="s">
        <v>22</v>
      </c>
      <c r="L338" t="s">
        <v>938</v>
      </c>
      <c r="M338" s="9" t="s">
        <v>657</v>
      </c>
      <c r="N338" s="9" t="s">
        <v>29</v>
      </c>
      <c r="O338" s="9" t="s">
        <v>31</v>
      </c>
      <c r="P338" s="9" t="s">
        <v>1373</v>
      </c>
    </row>
    <row r="339" spans="1:17" x14ac:dyDescent="0.3">
      <c r="A339">
        <v>354</v>
      </c>
      <c r="B339" s="9" t="s">
        <v>870</v>
      </c>
      <c r="C339">
        <v>5</v>
      </c>
      <c r="D339" s="9" t="s">
        <v>250</v>
      </c>
      <c r="E339">
        <v>1</v>
      </c>
      <c r="F339" s="9" t="s">
        <v>650</v>
      </c>
      <c r="G339">
        <v>3</v>
      </c>
      <c r="H339" s="9" t="s">
        <v>1473</v>
      </c>
      <c r="I339" s="9" t="s">
        <v>1472</v>
      </c>
      <c r="J339">
        <v>1</v>
      </c>
      <c r="K339" s="9" t="s">
        <v>22</v>
      </c>
      <c r="L339" t="s">
        <v>938</v>
      </c>
      <c r="M339" s="9" t="s">
        <v>250</v>
      </c>
      <c r="N339" s="9" t="s">
        <v>26</v>
      </c>
      <c r="O339" s="9" t="s">
        <v>890</v>
      </c>
      <c r="P339" s="9" t="s">
        <v>1473</v>
      </c>
    </row>
    <row r="340" spans="1:17" x14ac:dyDescent="0.3">
      <c r="A340">
        <v>354</v>
      </c>
      <c r="B340" s="9" t="s">
        <v>870</v>
      </c>
      <c r="C340">
        <v>9</v>
      </c>
      <c r="D340" s="9" t="s">
        <v>253</v>
      </c>
      <c r="E340">
        <v>1</v>
      </c>
      <c r="F340" s="9" t="s">
        <v>12</v>
      </c>
      <c r="G340">
        <v>4</v>
      </c>
      <c r="H340" s="9"/>
      <c r="I340" s="9"/>
      <c r="K340" s="9" t="s">
        <v>22</v>
      </c>
      <c r="L340" t="s">
        <v>938</v>
      </c>
      <c r="M340" s="9"/>
      <c r="N340" s="9"/>
      <c r="O340" s="9"/>
      <c r="P340" s="9"/>
    </row>
    <row r="341" spans="1:17" x14ac:dyDescent="0.3">
      <c r="A341">
        <v>354</v>
      </c>
      <c r="B341" s="9" t="s">
        <v>870</v>
      </c>
      <c r="C341">
        <v>11</v>
      </c>
      <c r="D341" s="9" t="s">
        <v>254</v>
      </c>
      <c r="E341">
        <v>1</v>
      </c>
      <c r="F341" s="9" t="s">
        <v>13</v>
      </c>
      <c r="G341">
        <v>5</v>
      </c>
      <c r="H341" s="9"/>
      <c r="I341" s="9"/>
      <c r="K341" s="9" t="s">
        <v>22</v>
      </c>
      <c r="L341" t="s">
        <v>938</v>
      </c>
      <c r="M341" s="9"/>
      <c r="N341" s="9"/>
      <c r="O341" s="9"/>
      <c r="P341" s="9"/>
    </row>
    <row r="342" spans="1:17" x14ac:dyDescent="0.3">
      <c r="A342">
        <v>354</v>
      </c>
      <c r="B342" s="9" t="s">
        <v>870</v>
      </c>
      <c r="C342">
        <v>13</v>
      </c>
      <c r="D342" s="9" t="s">
        <v>255</v>
      </c>
      <c r="E342">
        <v>1</v>
      </c>
      <c r="F342" s="9" t="s">
        <v>14</v>
      </c>
      <c r="G342">
        <v>6</v>
      </c>
      <c r="H342" s="9"/>
      <c r="I342" s="9"/>
      <c r="K342" s="9" t="s">
        <v>22</v>
      </c>
      <c r="L342" t="s">
        <v>938</v>
      </c>
      <c r="M342" s="9"/>
      <c r="N342" s="9"/>
      <c r="O342" s="9"/>
      <c r="P342" s="9"/>
    </row>
    <row r="343" spans="1:17" x14ac:dyDescent="0.3">
      <c r="A343">
        <v>354</v>
      </c>
      <c r="B343" s="9" t="s">
        <v>870</v>
      </c>
      <c r="C343">
        <v>17</v>
      </c>
      <c r="D343" s="9" t="s">
        <v>19</v>
      </c>
      <c r="E343">
        <v>1</v>
      </c>
      <c r="F343" s="9" t="s">
        <v>19</v>
      </c>
      <c r="G343">
        <v>2</v>
      </c>
      <c r="H343" s="9"/>
      <c r="I343" s="9"/>
      <c r="K343" s="9" t="s">
        <v>22</v>
      </c>
      <c r="L343" t="s">
        <v>938</v>
      </c>
      <c r="M343" s="9"/>
      <c r="N343" s="9"/>
      <c r="O343" s="9"/>
      <c r="P343" s="9"/>
    </row>
    <row r="344" spans="1:17" x14ac:dyDescent="0.3">
      <c r="A344">
        <v>354</v>
      </c>
      <c r="B344" s="9" t="s">
        <v>870</v>
      </c>
      <c r="C344">
        <v>18</v>
      </c>
      <c r="D344" s="9" t="s">
        <v>28</v>
      </c>
      <c r="E344">
        <v>1</v>
      </c>
      <c r="F344" s="9" t="s">
        <v>28</v>
      </c>
      <c r="G344">
        <v>1</v>
      </c>
      <c r="H344" s="9"/>
      <c r="I344" s="9"/>
      <c r="K344" s="9" t="s">
        <v>22</v>
      </c>
      <c r="L344" t="s">
        <v>938</v>
      </c>
      <c r="M344" s="9"/>
      <c r="N344" s="9"/>
      <c r="O344" s="9"/>
      <c r="P344" s="9"/>
    </row>
    <row r="345" spans="1:17" x14ac:dyDescent="0.3">
      <c r="A345">
        <v>362</v>
      </c>
      <c r="B345" s="9" t="s">
        <v>222</v>
      </c>
      <c r="C345">
        <v>1</v>
      </c>
      <c r="D345" s="9" t="s">
        <v>247</v>
      </c>
      <c r="E345">
        <v>1</v>
      </c>
      <c r="F345" s="9"/>
      <c r="G345">
        <v>7</v>
      </c>
      <c r="H345" s="9" t="s">
        <v>1375</v>
      </c>
      <c r="I345" s="9" t="s">
        <v>1757</v>
      </c>
      <c r="J345">
        <v>0</v>
      </c>
      <c r="K345" s="9" t="s">
        <v>246</v>
      </c>
      <c r="L345" t="s">
        <v>938</v>
      </c>
      <c r="M345" s="9" t="s">
        <v>657</v>
      </c>
      <c r="N345" s="9" t="s">
        <v>29</v>
      </c>
      <c r="O345" s="9"/>
      <c r="P345" s="9" t="s">
        <v>1375</v>
      </c>
      <c r="Q345" t="s">
        <v>1862</v>
      </c>
    </row>
    <row r="346" spans="1:17" x14ac:dyDescent="0.3">
      <c r="A346">
        <v>362</v>
      </c>
      <c r="B346" s="9" t="s">
        <v>222</v>
      </c>
      <c r="C346">
        <v>5</v>
      </c>
      <c r="D346" s="9" t="s">
        <v>250</v>
      </c>
      <c r="E346">
        <v>1</v>
      </c>
      <c r="F346" s="9" t="s">
        <v>650</v>
      </c>
      <c r="G346">
        <v>3</v>
      </c>
      <c r="H346" s="9" t="s">
        <v>1477</v>
      </c>
      <c r="I346" s="9" t="s">
        <v>1758</v>
      </c>
      <c r="J346">
        <v>1</v>
      </c>
      <c r="K346" s="9" t="s">
        <v>246</v>
      </c>
      <c r="L346" t="s">
        <v>938</v>
      </c>
      <c r="M346" s="9" t="s">
        <v>250</v>
      </c>
      <c r="N346" s="9" t="s">
        <v>26</v>
      </c>
      <c r="O346" s="9" t="s">
        <v>1833</v>
      </c>
      <c r="P346" s="9" t="s">
        <v>1477</v>
      </c>
    </row>
    <row r="347" spans="1:17" x14ac:dyDescent="0.3">
      <c r="A347">
        <v>362</v>
      </c>
      <c r="B347" s="9" t="s">
        <v>222</v>
      </c>
      <c r="C347">
        <v>9</v>
      </c>
      <c r="D347" s="9" t="s">
        <v>253</v>
      </c>
      <c r="E347">
        <v>1</v>
      </c>
      <c r="F347" s="9" t="s">
        <v>12</v>
      </c>
      <c r="G347">
        <v>4</v>
      </c>
      <c r="H347" s="9"/>
      <c r="I347" s="9"/>
      <c r="K347" s="9" t="s">
        <v>246</v>
      </c>
      <c r="L347" t="s">
        <v>938</v>
      </c>
      <c r="M347" s="9"/>
      <c r="N347" s="9"/>
      <c r="O347" s="9"/>
      <c r="P347" s="9"/>
    </row>
    <row r="348" spans="1:17" x14ac:dyDescent="0.3">
      <c r="A348">
        <v>362</v>
      </c>
      <c r="B348" s="9" t="s">
        <v>222</v>
      </c>
      <c r="C348">
        <v>11</v>
      </c>
      <c r="D348" s="9" t="s">
        <v>254</v>
      </c>
      <c r="E348">
        <v>1</v>
      </c>
      <c r="F348" s="9" t="s">
        <v>13</v>
      </c>
      <c r="G348">
        <v>5</v>
      </c>
      <c r="H348" s="9"/>
      <c r="I348" s="9"/>
      <c r="K348" s="9" t="s">
        <v>246</v>
      </c>
      <c r="L348" t="s">
        <v>938</v>
      </c>
      <c r="M348" s="9"/>
      <c r="N348" s="9"/>
      <c r="O348" s="9"/>
      <c r="P348" s="9"/>
    </row>
    <row r="349" spans="1:17" x14ac:dyDescent="0.3">
      <c r="A349">
        <v>362</v>
      </c>
      <c r="B349" s="9" t="s">
        <v>222</v>
      </c>
      <c r="C349">
        <v>13</v>
      </c>
      <c r="D349" s="9" t="s">
        <v>255</v>
      </c>
      <c r="E349">
        <v>1</v>
      </c>
      <c r="F349" s="9" t="s">
        <v>14</v>
      </c>
      <c r="G349">
        <v>6</v>
      </c>
      <c r="H349" s="9"/>
      <c r="I349" s="9"/>
      <c r="K349" s="9" t="s">
        <v>246</v>
      </c>
      <c r="L349" t="s">
        <v>938</v>
      </c>
      <c r="M349" s="9"/>
      <c r="N349" s="9"/>
      <c r="O349" s="9"/>
      <c r="P349" s="9"/>
    </row>
    <row r="350" spans="1:17" x14ac:dyDescent="0.3">
      <c r="A350">
        <v>362</v>
      </c>
      <c r="B350" s="9" t="s">
        <v>222</v>
      </c>
      <c r="C350">
        <v>17</v>
      </c>
      <c r="D350" s="9" t="s">
        <v>19</v>
      </c>
      <c r="E350">
        <v>1</v>
      </c>
      <c r="F350" s="9" t="s">
        <v>19</v>
      </c>
      <c r="G350">
        <v>2</v>
      </c>
      <c r="H350" s="9"/>
      <c r="I350" s="9"/>
      <c r="K350" s="9" t="s">
        <v>246</v>
      </c>
      <c r="L350" t="s">
        <v>938</v>
      </c>
      <c r="M350" s="9"/>
      <c r="N350" s="9"/>
      <c r="O350" s="9"/>
      <c r="P350" s="9"/>
    </row>
    <row r="351" spans="1:17" x14ac:dyDescent="0.3">
      <c r="A351">
        <v>362</v>
      </c>
      <c r="B351" s="9" t="s">
        <v>222</v>
      </c>
      <c r="C351">
        <v>18</v>
      </c>
      <c r="D351" s="9" t="s">
        <v>28</v>
      </c>
      <c r="E351">
        <v>1</v>
      </c>
      <c r="F351" s="9" t="s">
        <v>28</v>
      </c>
      <c r="G351">
        <v>1</v>
      </c>
      <c r="H351" s="9"/>
      <c r="I351" s="9"/>
      <c r="K351" s="9" t="s">
        <v>246</v>
      </c>
      <c r="L351" t="s">
        <v>938</v>
      </c>
      <c r="M351" s="9"/>
      <c r="N351" s="9"/>
      <c r="O351" s="9"/>
      <c r="P351" s="9"/>
    </row>
    <row r="352" spans="1:17" x14ac:dyDescent="0.3">
      <c r="A352">
        <v>356</v>
      </c>
      <c r="B352" s="9" t="s">
        <v>846</v>
      </c>
      <c r="C352">
        <v>1</v>
      </c>
      <c r="D352" s="9" t="s">
        <v>247</v>
      </c>
      <c r="E352">
        <v>1</v>
      </c>
      <c r="F352" s="9" t="s">
        <v>1375</v>
      </c>
      <c r="G352">
        <v>7</v>
      </c>
      <c r="H352" s="9" t="s">
        <v>1375</v>
      </c>
      <c r="I352" s="9" t="s">
        <v>1475</v>
      </c>
      <c r="J352">
        <v>0</v>
      </c>
      <c r="K352" s="9" t="s">
        <v>22</v>
      </c>
      <c r="L352" t="s">
        <v>938</v>
      </c>
      <c r="M352" s="9" t="s">
        <v>657</v>
      </c>
      <c r="N352" s="9" t="s">
        <v>29</v>
      </c>
      <c r="O352" s="9" t="s">
        <v>937</v>
      </c>
      <c r="P352" s="9" t="s">
        <v>1375</v>
      </c>
    </row>
    <row r="353" spans="1:17" x14ac:dyDescent="0.3">
      <c r="A353">
        <v>356</v>
      </c>
      <c r="B353" s="9" t="s">
        <v>846</v>
      </c>
      <c r="C353">
        <v>5</v>
      </c>
      <c r="D353" s="9" t="s">
        <v>250</v>
      </c>
      <c r="E353">
        <v>1</v>
      </c>
      <c r="F353" s="9" t="s">
        <v>650</v>
      </c>
      <c r="G353">
        <v>3</v>
      </c>
      <c r="H353" s="9" t="s">
        <v>1477</v>
      </c>
      <c r="I353" s="9" t="s">
        <v>1476</v>
      </c>
      <c r="J353">
        <v>1</v>
      </c>
      <c r="K353" s="9" t="s">
        <v>22</v>
      </c>
      <c r="L353" t="s">
        <v>938</v>
      </c>
      <c r="M353" s="9" t="s">
        <v>250</v>
      </c>
      <c r="N353" s="9" t="s">
        <v>26</v>
      </c>
      <c r="O353" s="9" t="s">
        <v>922</v>
      </c>
      <c r="P353" s="9" t="s">
        <v>1477</v>
      </c>
    </row>
    <row r="354" spans="1:17" x14ac:dyDescent="0.3">
      <c r="A354">
        <v>356</v>
      </c>
      <c r="B354" s="9" t="s">
        <v>846</v>
      </c>
      <c r="C354">
        <v>9</v>
      </c>
      <c r="D354" s="9" t="s">
        <v>253</v>
      </c>
      <c r="E354">
        <v>1</v>
      </c>
      <c r="F354" s="9" t="s">
        <v>12</v>
      </c>
      <c r="G354">
        <v>4</v>
      </c>
      <c r="H354" s="9"/>
      <c r="I354" s="9"/>
      <c r="K354" s="9" t="s">
        <v>22</v>
      </c>
      <c r="L354" t="s">
        <v>938</v>
      </c>
      <c r="M354" s="9"/>
      <c r="N354" s="9"/>
      <c r="O354" s="9"/>
      <c r="P354" s="9"/>
    </row>
    <row r="355" spans="1:17" x14ac:dyDescent="0.3">
      <c r="A355">
        <v>356</v>
      </c>
      <c r="B355" s="9" t="s">
        <v>846</v>
      </c>
      <c r="C355">
        <v>11</v>
      </c>
      <c r="D355" s="9" t="s">
        <v>254</v>
      </c>
      <c r="E355">
        <v>1</v>
      </c>
      <c r="F355" s="9" t="s">
        <v>13</v>
      </c>
      <c r="G355">
        <v>5</v>
      </c>
      <c r="H355" s="9"/>
      <c r="I355" s="9"/>
      <c r="K355" s="9" t="s">
        <v>22</v>
      </c>
      <c r="L355" t="s">
        <v>938</v>
      </c>
      <c r="M355" s="9"/>
      <c r="N355" s="9"/>
      <c r="O355" s="9"/>
      <c r="P355" s="9"/>
    </row>
    <row r="356" spans="1:17" x14ac:dyDescent="0.3">
      <c r="A356">
        <v>356</v>
      </c>
      <c r="B356" s="9" t="s">
        <v>846</v>
      </c>
      <c r="C356">
        <v>13</v>
      </c>
      <c r="D356" s="9" t="s">
        <v>255</v>
      </c>
      <c r="E356">
        <v>1</v>
      </c>
      <c r="F356" s="9" t="s">
        <v>14</v>
      </c>
      <c r="G356">
        <v>6</v>
      </c>
      <c r="H356" s="9"/>
      <c r="I356" s="9"/>
      <c r="K356" s="9" t="s">
        <v>22</v>
      </c>
      <c r="L356" t="s">
        <v>938</v>
      </c>
      <c r="M356" s="9"/>
      <c r="N356" s="9"/>
      <c r="O356" s="9"/>
      <c r="P356" s="9"/>
    </row>
    <row r="357" spans="1:17" x14ac:dyDescent="0.3">
      <c r="A357">
        <v>356</v>
      </c>
      <c r="B357" s="9" t="s">
        <v>846</v>
      </c>
      <c r="C357">
        <v>17</v>
      </c>
      <c r="D357" s="9" t="s">
        <v>19</v>
      </c>
      <c r="E357">
        <v>1</v>
      </c>
      <c r="F357" s="9" t="s">
        <v>19</v>
      </c>
      <c r="G357">
        <v>2</v>
      </c>
      <c r="H357" s="9"/>
      <c r="I357" s="9"/>
      <c r="K357" s="9" t="s">
        <v>22</v>
      </c>
      <c r="L357" t="s">
        <v>938</v>
      </c>
      <c r="M357" s="9"/>
      <c r="N357" s="9"/>
      <c r="O357" s="9"/>
      <c r="P357" s="9"/>
    </row>
    <row r="358" spans="1:17" x14ac:dyDescent="0.3">
      <c r="A358">
        <v>356</v>
      </c>
      <c r="B358" s="9" t="s">
        <v>846</v>
      </c>
      <c r="C358">
        <v>18</v>
      </c>
      <c r="D358" s="9" t="s">
        <v>28</v>
      </c>
      <c r="E358">
        <v>1</v>
      </c>
      <c r="F358" s="9" t="s">
        <v>28</v>
      </c>
      <c r="G358">
        <v>1</v>
      </c>
      <c r="H358" s="9"/>
      <c r="I358" s="9"/>
      <c r="K358" s="9" t="s">
        <v>22</v>
      </c>
      <c r="L358" t="s">
        <v>938</v>
      </c>
      <c r="M358" s="9"/>
      <c r="N358" s="9"/>
      <c r="O358" s="9"/>
      <c r="P358" s="9"/>
    </row>
    <row r="359" spans="1:17" x14ac:dyDescent="0.3">
      <c r="A359">
        <v>179</v>
      </c>
      <c r="B359" s="9" t="s">
        <v>113</v>
      </c>
      <c r="C359">
        <v>1</v>
      </c>
      <c r="D359" s="9" t="s">
        <v>247</v>
      </c>
      <c r="E359">
        <v>1</v>
      </c>
      <c r="F359" s="9" t="s">
        <v>1614</v>
      </c>
      <c r="G359">
        <v>7</v>
      </c>
      <c r="H359" s="9" t="s">
        <v>1614</v>
      </c>
      <c r="I359" s="9" t="s">
        <v>1677</v>
      </c>
      <c r="J359">
        <v>0</v>
      </c>
      <c r="K359" s="9" t="s">
        <v>246</v>
      </c>
      <c r="L359" t="s">
        <v>938</v>
      </c>
      <c r="M359" s="9" t="s">
        <v>657</v>
      </c>
      <c r="N359" s="9" t="s">
        <v>29</v>
      </c>
      <c r="O359" s="9"/>
      <c r="P359" s="9" t="s">
        <v>1614</v>
      </c>
      <c r="Q359" t="s">
        <v>1842</v>
      </c>
    </row>
    <row r="360" spans="1:17" x14ac:dyDescent="0.3">
      <c r="A360">
        <v>179</v>
      </c>
      <c r="B360" s="9" t="s">
        <v>113</v>
      </c>
      <c r="C360">
        <v>5</v>
      </c>
      <c r="D360" s="9" t="s">
        <v>250</v>
      </c>
      <c r="E360">
        <v>1</v>
      </c>
      <c r="F360" s="9" t="s">
        <v>650</v>
      </c>
      <c r="G360">
        <v>3</v>
      </c>
      <c r="H360" s="9" t="s">
        <v>1679</v>
      </c>
      <c r="I360" s="9" t="s">
        <v>1678</v>
      </c>
      <c r="J360">
        <v>1</v>
      </c>
      <c r="K360" s="9" t="s">
        <v>246</v>
      </c>
      <c r="L360" t="s">
        <v>938</v>
      </c>
      <c r="M360" s="9" t="s">
        <v>250</v>
      </c>
      <c r="N360" s="9" t="s">
        <v>26</v>
      </c>
      <c r="O360" s="9" t="s">
        <v>1807</v>
      </c>
      <c r="P360" s="9" t="s">
        <v>1679</v>
      </c>
    </row>
    <row r="361" spans="1:17" x14ac:dyDescent="0.3">
      <c r="A361">
        <v>179</v>
      </c>
      <c r="B361" s="9" t="s">
        <v>113</v>
      </c>
      <c r="C361">
        <v>9</v>
      </c>
      <c r="D361" s="9" t="s">
        <v>253</v>
      </c>
      <c r="E361">
        <v>1</v>
      </c>
      <c r="F361" s="9" t="s">
        <v>12</v>
      </c>
      <c r="G361">
        <v>4</v>
      </c>
      <c r="H361" s="9"/>
      <c r="I361" s="9"/>
      <c r="K361" s="9" t="s">
        <v>246</v>
      </c>
      <c r="L361" t="s">
        <v>938</v>
      </c>
      <c r="M361" s="9"/>
      <c r="N361" s="9"/>
      <c r="O361" s="9"/>
      <c r="P361" s="9"/>
    </row>
    <row r="362" spans="1:17" x14ac:dyDescent="0.3">
      <c r="A362">
        <v>179</v>
      </c>
      <c r="B362" s="9" t="s">
        <v>113</v>
      </c>
      <c r="C362">
        <v>11</v>
      </c>
      <c r="D362" s="9" t="s">
        <v>254</v>
      </c>
      <c r="E362">
        <v>1</v>
      </c>
      <c r="F362" s="9" t="s">
        <v>13</v>
      </c>
      <c r="G362">
        <v>5</v>
      </c>
      <c r="H362" s="9"/>
      <c r="I362" s="9"/>
      <c r="K362" s="9" t="s">
        <v>246</v>
      </c>
      <c r="L362" t="s">
        <v>938</v>
      </c>
      <c r="M362" s="9"/>
      <c r="N362" s="9"/>
      <c r="O362" s="9"/>
      <c r="P362" s="9"/>
    </row>
    <row r="363" spans="1:17" x14ac:dyDescent="0.3">
      <c r="A363">
        <v>179</v>
      </c>
      <c r="B363" s="9" t="s">
        <v>113</v>
      </c>
      <c r="C363">
        <v>13</v>
      </c>
      <c r="D363" s="9" t="s">
        <v>255</v>
      </c>
      <c r="E363">
        <v>1</v>
      </c>
      <c r="F363" s="9" t="s">
        <v>14</v>
      </c>
      <c r="G363">
        <v>6</v>
      </c>
      <c r="H363" s="9"/>
      <c r="I363" s="9"/>
      <c r="K363" s="9" t="s">
        <v>246</v>
      </c>
      <c r="L363" t="s">
        <v>938</v>
      </c>
      <c r="M363" s="9"/>
      <c r="N363" s="9"/>
      <c r="O363" s="9"/>
      <c r="P363" s="9"/>
    </row>
    <row r="364" spans="1:17" x14ac:dyDescent="0.3">
      <c r="A364">
        <v>179</v>
      </c>
      <c r="B364" s="9" t="s">
        <v>113</v>
      </c>
      <c r="C364">
        <v>17</v>
      </c>
      <c r="D364" s="9" t="s">
        <v>19</v>
      </c>
      <c r="E364">
        <v>1</v>
      </c>
      <c r="F364" s="9" t="s">
        <v>19</v>
      </c>
      <c r="G364">
        <v>2</v>
      </c>
      <c r="H364" s="9"/>
      <c r="I364" s="9"/>
      <c r="K364" s="9" t="s">
        <v>246</v>
      </c>
      <c r="L364" t="s">
        <v>938</v>
      </c>
      <c r="M364" s="9"/>
      <c r="N364" s="9"/>
      <c r="O364" s="9"/>
      <c r="P364" s="9"/>
    </row>
    <row r="365" spans="1:17" x14ac:dyDescent="0.3">
      <c r="A365">
        <v>179</v>
      </c>
      <c r="B365" s="9" t="s">
        <v>113</v>
      </c>
      <c r="C365">
        <v>18</v>
      </c>
      <c r="D365" s="9" t="s">
        <v>28</v>
      </c>
      <c r="E365">
        <v>1</v>
      </c>
      <c r="F365" s="9" t="s">
        <v>28</v>
      </c>
      <c r="G365">
        <v>1</v>
      </c>
      <c r="H365" s="9"/>
      <c r="I365" s="9"/>
      <c r="K365" s="9" t="s">
        <v>246</v>
      </c>
      <c r="L365" t="s">
        <v>938</v>
      </c>
      <c r="M365" s="9"/>
      <c r="N365" s="9"/>
      <c r="O365" s="9"/>
      <c r="P365" s="9"/>
    </row>
    <row r="366" spans="1:17" x14ac:dyDescent="0.3">
      <c r="A366">
        <v>305</v>
      </c>
      <c r="B366" s="9" t="s">
        <v>213</v>
      </c>
      <c r="C366">
        <v>1</v>
      </c>
      <c r="D366" s="9" t="s">
        <v>247</v>
      </c>
      <c r="E366">
        <v>1</v>
      </c>
      <c r="F366" s="9"/>
      <c r="G366">
        <v>7</v>
      </c>
      <c r="H366" s="9" t="s">
        <v>1633</v>
      </c>
      <c r="I366" s="9" t="s">
        <v>1752</v>
      </c>
      <c r="J366">
        <v>0</v>
      </c>
      <c r="K366" s="9" t="s">
        <v>246</v>
      </c>
      <c r="L366" t="s">
        <v>938</v>
      </c>
      <c r="M366" s="9" t="s">
        <v>657</v>
      </c>
      <c r="N366" s="9" t="s">
        <v>29</v>
      </c>
      <c r="O366" s="9"/>
      <c r="P366" s="9" t="s">
        <v>1633</v>
      </c>
      <c r="Q366" t="s">
        <v>1862</v>
      </c>
    </row>
    <row r="367" spans="1:17" x14ac:dyDescent="0.3">
      <c r="A367">
        <v>305</v>
      </c>
      <c r="B367" s="9" t="s">
        <v>213</v>
      </c>
      <c r="C367">
        <v>5</v>
      </c>
      <c r="D367" s="9" t="s">
        <v>250</v>
      </c>
      <c r="E367">
        <v>1</v>
      </c>
      <c r="F367" s="9" t="s">
        <v>650</v>
      </c>
      <c r="G367">
        <v>3</v>
      </c>
      <c r="H367" s="9" t="s">
        <v>1754</v>
      </c>
      <c r="I367" s="9" t="s">
        <v>1753</v>
      </c>
      <c r="J367">
        <v>1</v>
      </c>
      <c r="K367" s="9" t="s">
        <v>246</v>
      </c>
      <c r="L367" t="s">
        <v>938</v>
      </c>
      <c r="M367" s="9" t="s">
        <v>250</v>
      </c>
      <c r="N367" s="9" t="s">
        <v>26</v>
      </c>
      <c r="O367" s="9" t="s">
        <v>1833</v>
      </c>
      <c r="P367" s="9" t="s">
        <v>1754</v>
      </c>
    </row>
    <row r="368" spans="1:17" x14ac:dyDescent="0.3">
      <c r="A368">
        <v>305</v>
      </c>
      <c r="B368" s="9" t="s">
        <v>213</v>
      </c>
      <c r="C368">
        <v>9</v>
      </c>
      <c r="D368" s="9" t="s">
        <v>253</v>
      </c>
      <c r="E368">
        <v>1</v>
      </c>
      <c r="F368" s="9" t="s">
        <v>12</v>
      </c>
      <c r="G368">
        <v>4</v>
      </c>
      <c r="H368" s="9"/>
      <c r="I368" s="9"/>
      <c r="K368" s="9" t="s">
        <v>246</v>
      </c>
      <c r="L368" t="s">
        <v>938</v>
      </c>
      <c r="M368" s="9"/>
      <c r="N368" s="9"/>
      <c r="O368" s="9"/>
      <c r="P368" s="9"/>
    </row>
    <row r="369" spans="1:17" x14ac:dyDescent="0.3">
      <c r="A369">
        <v>305</v>
      </c>
      <c r="B369" s="9" t="s">
        <v>213</v>
      </c>
      <c r="C369">
        <v>11</v>
      </c>
      <c r="D369" s="9" t="s">
        <v>254</v>
      </c>
      <c r="E369">
        <v>1</v>
      </c>
      <c r="F369" s="9" t="s">
        <v>13</v>
      </c>
      <c r="G369">
        <v>5</v>
      </c>
      <c r="H369" s="9"/>
      <c r="I369" s="9"/>
      <c r="K369" s="9" t="s">
        <v>246</v>
      </c>
      <c r="L369" t="s">
        <v>938</v>
      </c>
      <c r="M369" s="9"/>
      <c r="N369" s="9"/>
      <c r="O369" s="9"/>
      <c r="P369" s="9"/>
    </row>
    <row r="370" spans="1:17" x14ac:dyDescent="0.3">
      <c r="A370">
        <v>305</v>
      </c>
      <c r="B370" s="9" t="s">
        <v>213</v>
      </c>
      <c r="C370">
        <v>13</v>
      </c>
      <c r="D370" s="9" t="s">
        <v>255</v>
      </c>
      <c r="E370">
        <v>1</v>
      </c>
      <c r="F370" s="9" t="s">
        <v>14</v>
      </c>
      <c r="G370">
        <v>6</v>
      </c>
      <c r="H370" s="9"/>
      <c r="I370" s="9"/>
      <c r="K370" s="9" t="s">
        <v>246</v>
      </c>
      <c r="L370" t="s">
        <v>938</v>
      </c>
      <c r="M370" s="9"/>
      <c r="N370" s="9"/>
      <c r="O370" s="9"/>
      <c r="P370" s="9"/>
    </row>
    <row r="371" spans="1:17" x14ac:dyDescent="0.3">
      <c r="A371">
        <v>305</v>
      </c>
      <c r="B371" s="9" t="s">
        <v>213</v>
      </c>
      <c r="C371">
        <v>17</v>
      </c>
      <c r="D371" s="9" t="s">
        <v>19</v>
      </c>
      <c r="E371">
        <v>1</v>
      </c>
      <c r="F371" s="9" t="s">
        <v>19</v>
      </c>
      <c r="G371">
        <v>2</v>
      </c>
      <c r="H371" s="9"/>
      <c r="I371" s="9"/>
      <c r="K371" s="9" t="s">
        <v>246</v>
      </c>
      <c r="L371" t="s">
        <v>938</v>
      </c>
      <c r="M371" s="9"/>
      <c r="N371" s="9"/>
      <c r="O371" s="9"/>
      <c r="P371" s="9"/>
    </row>
    <row r="372" spans="1:17" x14ac:dyDescent="0.3">
      <c r="A372">
        <v>305</v>
      </c>
      <c r="B372" s="9" t="s">
        <v>213</v>
      </c>
      <c r="C372">
        <v>18</v>
      </c>
      <c r="D372" s="9" t="s">
        <v>28</v>
      </c>
      <c r="E372">
        <v>1</v>
      </c>
      <c r="F372" s="9" t="s">
        <v>28</v>
      </c>
      <c r="G372">
        <v>1</v>
      </c>
      <c r="H372" s="9"/>
      <c r="I372" s="9"/>
      <c r="K372" s="9" t="s">
        <v>246</v>
      </c>
      <c r="L372" t="s">
        <v>938</v>
      </c>
      <c r="M372" s="9"/>
      <c r="N372" s="9"/>
      <c r="O372" s="9"/>
      <c r="P372" s="9"/>
    </row>
    <row r="373" spans="1:17" x14ac:dyDescent="0.3">
      <c r="A373">
        <v>286</v>
      </c>
      <c r="B373" s="9" t="s">
        <v>134</v>
      </c>
      <c r="C373">
        <v>1</v>
      </c>
      <c r="D373" s="9" t="s">
        <v>247</v>
      </c>
      <c r="E373">
        <v>1</v>
      </c>
      <c r="F373" s="9"/>
      <c r="G373">
        <v>7</v>
      </c>
      <c r="H373" s="9" t="s">
        <v>1630</v>
      </c>
      <c r="I373" s="9" t="s">
        <v>1739</v>
      </c>
      <c r="J373">
        <v>0</v>
      </c>
      <c r="K373" s="9" t="s">
        <v>246</v>
      </c>
      <c r="L373" t="s">
        <v>938</v>
      </c>
      <c r="M373" s="9" t="s">
        <v>657</v>
      </c>
      <c r="N373" s="9" t="s">
        <v>29</v>
      </c>
      <c r="O373" s="9"/>
      <c r="P373" s="9" t="s">
        <v>1630</v>
      </c>
      <c r="Q373" t="s">
        <v>1862</v>
      </c>
    </row>
    <row r="374" spans="1:17" x14ac:dyDescent="0.3">
      <c r="A374">
        <v>286</v>
      </c>
      <c r="B374" s="9" t="s">
        <v>134</v>
      </c>
      <c r="C374">
        <v>5</v>
      </c>
      <c r="D374" s="9" t="s">
        <v>250</v>
      </c>
      <c r="E374">
        <v>1</v>
      </c>
      <c r="F374" s="9" t="s">
        <v>650</v>
      </c>
      <c r="G374">
        <v>3</v>
      </c>
      <c r="H374" s="9" t="s">
        <v>1741</v>
      </c>
      <c r="I374" s="9" t="s">
        <v>1740</v>
      </c>
      <c r="J374">
        <v>1</v>
      </c>
      <c r="K374" s="9" t="s">
        <v>246</v>
      </c>
      <c r="L374" t="s">
        <v>938</v>
      </c>
      <c r="M374" s="9" t="s">
        <v>250</v>
      </c>
      <c r="N374" s="9" t="s">
        <v>26</v>
      </c>
      <c r="O374" s="9" t="s">
        <v>1833</v>
      </c>
      <c r="P374" s="9" t="s">
        <v>1741</v>
      </c>
    </row>
    <row r="375" spans="1:17" x14ac:dyDescent="0.3">
      <c r="A375">
        <v>286</v>
      </c>
      <c r="B375" s="9" t="s">
        <v>134</v>
      </c>
      <c r="C375">
        <v>9</v>
      </c>
      <c r="D375" s="9" t="s">
        <v>253</v>
      </c>
      <c r="E375">
        <v>1</v>
      </c>
      <c r="F375" s="9" t="s">
        <v>12</v>
      </c>
      <c r="G375">
        <v>4</v>
      </c>
      <c r="H375" s="9"/>
      <c r="I375" s="9"/>
      <c r="K375" s="9" t="s">
        <v>246</v>
      </c>
      <c r="L375" t="s">
        <v>938</v>
      </c>
      <c r="M375" s="9"/>
      <c r="N375" s="9"/>
      <c r="O375" s="9"/>
      <c r="P375" s="9"/>
    </row>
    <row r="376" spans="1:17" x14ac:dyDescent="0.3">
      <c r="A376">
        <v>286</v>
      </c>
      <c r="B376" s="9" t="s">
        <v>134</v>
      </c>
      <c r="C376">
        <v>11</v>
      </c>
      <c r="D376" s="9" t="s">
        <v>254</v>
      </c>
      <c r="E376">
        <v>1</v>
      </c>
      <c r="F376" s="9" t="s">
        <v>13</v>
      </c>
      <c r="G376">
        <v>5</v>
      </c>
      <c r="H376" s="9"/>
      <c r="I376" s="9"/>
      <c r="K376" s="9" t="s">
        <v>246</v>
      </c>
      <c r="L376" t="s">
        <v>938</v>
      </c>
      <c r="M376" s="9"/>
      <c r="N376" s="9"/>
      <c r="O376" s="9"/>
      <c r="P376" s="9"/>
    </row>
    <row r="377" spans="1:17" x14ac:dyDescent="0.3">
      <c r="A377">
        <v>286</v>
      </c>
      <c r="B377" s="9" t="s">
        <v>134</v>
      </c>
      <c r="C377">
        <v>13</v>
      </c>
      <c r="D377" s="9" t="s">
        <v>255</v>
      </c>
      <c r="E377">
        <v>1</v>
      </c>
      <c r="F377" s="9" t="s">
        <v>14</v>
      </c>
      <c r="G377">
        <v>6</v>
      </c>
      <c r="H377" s="9"/>
      <c r="I377" s="9"/>
      <c r="K377" s="9" t="s">
        <v>246</v>
      </c>
      <c r="L377" t="s">
        <v>938</v>
      </c>
      <c r="M377" s="9"/>
      <c r="N377" s="9"/>
      <c r="O377" s="9"/>
      <c r="P377" s="9"/>
    </row>
    <row r="378" spans="1:17" x14ac:dyDescent="0.3">
      <c r="A378">
        <v>286</v>
      </c>
      <c r="B378" s="9" t="s">
        <v>134</v>
      </c>
      <c r="C378">
        <v>17</v>
      </c>
      <c r="D378" s="9" t="s">
        <v>19</v>
      </c>
      <c r="E378">
        <v>1</v>
      </c>
      <c r="F378" s="9" t="s">
        <v>19</v>
      </c>
      <c r="G378">
        <v>2</v>
      </c>
      <c r="H378" s="9"/>
      <c r="I378" s="9"/>
      <c r="K378" s="9" t="s">
        <v>246</v>
      </c>
      <c r="L378" t="s">
        <v>938</v>
      </c>
      <c r="M378" s="9"/>
      <c r="N378" s="9"/>
      <c r="O378" s="9"/>
      <c r="P378" s="9"/>
    </row>
    <row r="379" spans="1:17" x14ac:dyDescent="0.3">
      <c r="A379">
        <v>286</v>
      </c>
      <c r="B379" s="9" t="s">
        <v>134</v>
      </c>
      <c r="C379">
        <v>18</v>
      </c>
      <c r="D379" s="9" t="s">
        <v>28</v>
      </c>
      <c r="E379">
        <v>1</v>
      </c>
      <c r="F379" s="9" t="s">
        <v>28</v>
      </c>
      <c r="G379">
        <v>1</v>
      </c>
      <c r="H379" s="9"/>
      <c r="I379" s="9"/>
      <c r="K379" s="9" t="s">
        <v>246</v>
      </c>
      <c r="L379" t="s">
        <v>938</v>
      </c>
      <c r="M379" s="9"/>
      <c r="N379" s="9"/>
      <c r="O379" s="9"/>
      <c r="P379" s="9"/>
    </row>
    <row r="380" spans="1:17" x14ac:dyDescent="0.3">
      <c r="A380">
        <v>348</v>
      </c>
      <c r="B380" s="9" t="s">
        <v>839</v>
      </c>
      <c r="C380">
        <v>1</v>
      </c>
      <c r="D380" s="9" t="s">
        <v>247</v>
      </c>
      <c r="E380">
        <v>1</v>
      </c>
      <c r="F380" s="9" t="s">
        <v>1368</v>
      </c>
      <c r="G380">
        <v>7</v>
      </c>
      <c r="H380" s="9" t="s">
        <v>1368</v>
      </c>
      <c r="I380" s="9" t="s">
        <v>1456</v>
      </c>
      <c r="J380">
        <v>0</v>
      </c>
      <c r="K380" s="9" t="s">
        <v>22</v>
      </c>
      <c r="L380" t="s">
        <v>938</v>
      </c>
      <c r="M380" s="9" t="s">
        <v>657</v>
      </c>
      <c r="N380" s="9" t="s">
        <v>29</v>
      </c>
      <c r="O380" s="9" t="s">
        <v>1515</v>
      </c>
      <c r="P380" s="9" t="s">
        <v>1368</v>
      </c>
    </row>
    <row r="381" spans="1:17" x14ac:dyDescent="0.3">
      <c r="A381">
        <v>348</v>
      </c>
      <c r="B381" s="9" t="s">
        <v>839</v>
      </c>
      <c r="C381">
        <v>5</v>
      </c>
      <c r="D381" s="9" t="s">
        <v>250</v>
      </c>
      <c r="E381">
        <v>1</v>
      </c>
      <c r="F381" s="9" t="s">
        <v>650</v>
      </c>
      <c r="G381">
        <v>3</v>
      </c>
      <c r="H381" s="9" t="s">
        <v>1458</v>
      </c>
      <c r="I381" s="9" t="s">
        <v>1457</v>
      </c>
      <c r="J381">
        <v>1</v>
      </c>
      <c r="K381" s="9" t="s">
        <v>22</v>
      </c>
      <c r="L381" t="s">
        <v>938</v>
      </c>
      <c r="M381" s="9" t="s">
        <v>250</v>
      </c>
      <c r="N381" s="9" t="s">
        <v>26</v>
      </c>
      <c r="O381" s="9" t="s">
        <v>920</v>
      </c>
      <c r="P381" s="9" t="s">
        <v>1458</v>
      </c>
    </row>
    <row r="382" spans="1:17" x14ac:dyDescent="0.3">
      <c r="A382">
        <v>348</v>
      </c>
      <c r="B382" s="9" t="s">
        <v>839</v>
      </c>
      <c r="C382">
        <v>9</v>
      </c>
      <c r="D382" s="9" t="s">
        <v>253</v>
      </c>
      <c r="E382">
        <v>1</v>
      </c>
      <c r="F382" s="9" t="s">
        <v>12</v>
      </c>
      <c r="G382">
        <v>4</v>
      </c>
      <c r="H382" s="9"/>
      <c r="I382" s="9"/>
      <c r="K382" s="9" t="s">
        <v>22</v>
      </c>
      <c r="L382" t="s">
        <v>938</v>
      </c>
      <c r="M382" s="9"/>
      <c r="N382" s="9"/>
      <c r="O382" s="9"/>
      <c r="P382" s="9"/>
    </row>
    <row r="383" spans="1:17" x14ac:dyDescent="0.3">
      <c r="A383">
        <v>348</v>
      </c>
      <c r="B383" s="9" t="s">
        <v>839</v>
      </c>
      <c r="C383">
        <v>11</v>
      </c>
      <c r="D383" s="9" t="s">
        <v>254</v>
      </c>
      <c r="E383">
        <v>1</v>
      </c>
      <c r="F383" s="9" t="s">
        <v>13</v>
      </c>
      <c r="G383">
        <v>5</v>
      </c>
      <c r="H383" s="9"/>
      <c r="I383" s="9"/>
      <c r="K383" s="9" t="s">
        <v>22</v>
      </c>
      <c r="L383" t="s">
        <v>938</v>
      </c>
      <c r="M383" s="9"/>
      <c r="N383" s="9"/>
      <c r="O383" s="9"/>
      <c r="P383" s="9"/>
    </row>
    <row r="384" spans="1:17" x14ac:dyDescent="0.3">
      <c r="A384">
        <v>348</v>
      </c>
      <c r="B384" s="9" t="s">
        <v>839</v>
      </c>
      <c r="C384">
        <v>13</v>
      </c>
      <c r="D384" s="9" t="s">
        <v>255</v>
      </c>
      <c r="E384">
        <v>1</v>
      </c>
      <c r="F384" s="9" t="s">
        <v>14</v>
      </c>
      <c r="G384">
        <v>6</v>
      </c>
      <c r="H384" s="9"/>
      <c r="I384" s="9"/>
      <c r="K384" s="9" t="s">
        <v>22</v>
      </c>
      <c r="L384" t="s">
        <v>938</v>
      </c>
      <c r="M384" s="9"/>
      <c r="N384" s="9"/>
      <c r="O384" s="9"/>
      <c r="P384" s="9"/>
    </row>
    <row r="385" spans="1:16" x14ac:dyDescent="0.3">
      <c r="A385">
        <v>348</v>
      </c>
      <c r="B385" s="9" t="s">
        <v>839</v>
      </c>
      <c r="C385">
        <v>17</v>
      </c>
      <c r="D385" s="9" t="s">
        <v>19</v>
      </c>
      <c r="E385">
        <v>1</v>
      </c>
      <c r="F385" s="9" t="s">
        <v>19</v>
      </c>
      <c r="G385">
        <v>2</v>
      </c>
      <c r="H385" s="9"/>
      <c r="I385" s="9"/>
      <c r="K385" s="9" t="s">
        <v>22</v>
      </c>
      <c r="L385" t="s">
        <v>938</v>
      </c>
      <c r="M385" s="9"/>
      <c r="N385" s="9"/>
      <c r="O385" s="9"/>
      <c r="P385" s="9"/>
    </row>
    <row r="386" spans="1:16" x14ac:dyDescent="0.3">
      <c r="A386">
        <v>348</v>
      </c>
      <c r="B386" s="9" t="s">
        <v>839</v>
      </c>
      <c r="C386">
        <v>18</v>
      </c>
      <c r="D386" s="9" t="s">
        <v>28</v>
      </c>
      <c r="E386">
        <v>1</v>
      </c>
      <c r="F386" s="9" t="s">
        <v>28</v>
      </c>
      <c r="G386">
        <v>1</v>
      </c>
      <c r="H386" s="9"/>
      <c r="I386" s="9"/>
      <c r="K386" s="9" t="s">
        <v>22</v>
      </c>
      <c r="L386" t="s">
        <v>938</v>
      </c>
      <c r="M386" s="9"/>
      <c r="N386" s="9"/>
      <c r="O386" s="9"/>
      <c r="P386" s="9"/>
    </row>
    <row r="387" spans="1:16" x14ac:dyDescent="0.3">
      <c r="A387">
        <v>342</v>
      </c>
      <c r="B387" s="9" t="s">
        <v>833</v>
      </c>
      <c r="C387">
        <v>1</v>
      </c>
      <c r="D387" s="9" t="s">
        <v>247</v>
      </c>
      <c r="E387">
        <v>1</v>
      </c>
      <c r="F387" s="9" t="s">
        <v>1362</v>
      </c>
      <c r="G387">
        <v>7</v>
      </c>
      <c r="H387" s="9" t="s">
        <v>1362</v>
      </c>
      <c r="I387" s="9" t="s">
        <v>1438</v>
      </c>
      <c r="J387">
        <v>0</v>
      </c>
      <c r="K387" s="9" t="s">
        <v>22</v>
      </c>
      <c r="L387" t="s">
        <v>938</v>
      </c>
      <c r="M387" s="9" t="s">
        <v>657</v>
      </c>
      <c r="N387" s="9" t="s">
        <v>29</v>
      </c>
      <c r="O387" s="9" t="s">
        <v>1515</v>
      </c>
      <c r="P387" s="9" t="s">
        <v>1362</v>
      </c>
    </row>
    <row r="388" spans="1:16" x14ac:dyDescent="0.3">
      <c r="A388">
        <v>342</v>
      </c>
      <c r="B388" s="9" t="s">
        <v>833</v>
      </c>
      <c r="C388">
        <v>5</v>
      </c>
      <c r="D388" s="9" t="s">
        <v>250</v>
      </c>
      <c r="E388">
        <v>1</v>
      </c>
      <c r="F388" s="9" t="s">
        <v>650</v>
      </c>
      <c r="G388">
        <v>3</v>
      </c>
      <c r="H388" s="9" t="s">
        <v>1440</v>
      </c>
      <c r="I388" s="9" t="s">
        <v>1439</v>
      </c>
      <c r="J388">
        <v>1</v>
      </c>
      <c r="K388" s="9" t="s">
        <v>22</v>
      </c>
      <c r="L388" t="s">
        <v>938</v>
      </c>
      <c r="M388" s="9" t="s">
        <v>250</v>
      </c>
      <c r="N388" s="9" t="s">
        <v>26</v>
      </c>
      <c r="O388" s="9" t="s">
        <v>892</v>
      </c>
      <c r="P388" s="9" t="s">
        <v>1440</v>
      </c>
    </row>
    <row r="389" spans="1:16" x14ac:dyDescent="0.3">
      <c r="A389">
        <v>342</v>
      </c>
      <c r="B389" s="9" t="s">
        <v>833</v>
      </c>
      <c r="C389">
        <v>9</v>
      </c>
      <c r="D389" s="9" t="s">
        <v>253</v>
      </c>
      <c r="E389">
        <v>1</v>
      </c>
      <c r="F389" s="9" t="s">
        <v>12</v>
      </c>
      <c r="G389">
        <v>4</v>
      </c>
      <c r="H389" s="9"/>
      <c r="I389" s="9"/>
      <c r="K389" s="9" t="s">
        <v>22</v>
      </c>
      <c r="L389" t="s">
        <v>938</v>
      </c>
      <c r="M389" s="9"/>
      <c r="N389" s="9"/>
      <c r="O389" s="9"/>
      <c r="P389" s="9"/>
    </row>
    <row r="390" spans="1:16" x14ac:dyDescent="0.3">
      <c r="A390">
        <v>342</v>
      </c>
      <c r="B390" s="9" t="s">
        <v>833</v>
      </c>
      <c r="C390">
        <v>11</v>
      </c>
      <c r="D390" s="9" t="s">
        <v>254</v>
      </c>
      <c r="E390">
        <v>1</v>
      </c>
      <c r="F390" s="9" t="s">
        <v>13</v>
      </c>
      <c r="G390">
        <v>5</v>
      </c>
      <c r="H390" s="9"/>
      <c r="I390" s="9"/>
      <c r="K390" s="9" t="s">
        <v>22</v>
      </c>
      <c r="L390" t="s">
        <v>938</v>
      </c>
      <c r="M390" s="9"/>
      <c r="N390" s="9"/>
      <c r="O390" s="9"/>
      <c r="P390" s="9"/>
    </row>
    <row r="391" spans="1:16" x14ac:dyDescent="0.3">
      <c r="A391">
        <v>342</v>
      </c>
      <c r="B391" s="9" t="s">
        <v>833</v>
      </c>
      <c r="C391">
        <v>13</v>
      </c>
      <c r="D391" s="9" t="s">
        <v>255</v>
      </c>
      <c r="E391">
        <v>1</v>
      </c>
      <c r="F391" s="9" t="s">
        <v>14</v>
      </c>
      <c r="G391">
        <v>6</v>
      </c>
      <c r="H391" s="9"/>
      <c r="I391" s="9"/>
      <c r="K391" s="9" t="s">
        <v>22</v>
      </c>
      <c r="L391" t="s">
        <v>938</v>
      </c>
      <c r="M391" s="9"/>
      <c r="N391" s="9"/>
      <c r="O391" s="9"/>
      <c r="P391" s="9"/>
    </row>
    <row r="392" spans="1:16" x14ac:dyDescent="0.3">
      <c r="A392">
        <v>342</v>
      </c>
      <c r="B392" s="9" t="s">
        <v>833</v>
      </c>
      <c r="C392">
        <v>17</v>
      </c>
      <c r="D392" s="9" t="s">
        <v>19</v>
      </c>
      <c r="E392">
        <v>1</v>
      </c>
      <c r="F392" s="9" t="s">
        <v>19</v>
      </c>
      <c r="G392">
        <v>2</v>
      </c>
      <c r="H392" s="9"/>
      <c r="I392" s="9"/>
      <c r="K392" s="9" t="s">
        <v>22</v>
      </c>
      <c r="L392" t="s">
        <v>938</v>
      </c>
      <c r="M392" s="9"/>
      <c r="N392" s="9"/>
      <c r="O392" s="9"/>
      <c r="P392" s="9"/>
    </row>
    <row r="393" spans="1:16" x14ac:dyDescent="0.3">
      <c r="A393">
        <v>342</v>
      </c>
      <c r="B393" s="9" t="s">
        <v>833</v>
      </c>
      <c r="C393">
        <v>18</v>
      </c>
      <c r="D393" s="9" t="s">
        <v>28</v>
      </c>
      <c r="E393">
        <v>1</v>
      </c>
      <c r="F393" s="9" t="s">
        <v>28</v>
      </c>
      <c r="G393">
        <v>1</v>
      </c>
      <c r="H393" s="9"/>
      <c r="I393" s="9"/>
      <c r="K393" s="9" t="s">
        <v>22</v>
      </c>
      <c r="L393" t="s">
        <v>938</v>
      </c>
      <c r="M393" s="9"/>
      <c r="N393" s="9"/>
      <c r="O393" s="9"/>
      <c r="P393" s="9"/>
    </row>
    <row r="394" spans="1:16" x14ac:dyDescent="0.3">
      <c r="A394">
        <v>349</v>
      </c>
      <c r="B394" s="9" t="s">
        <v>840</v>
      </c>
      <c r="C394">
        <v>1</v>
      </c>
      <c r="D394" s="9" t="s">
        <v>247</v>
      </c>
      <c r="E394">
        <v>1</v>
      </c>
      <c r="F394" s="9" t="s">
        <v>1369</v>
      </c>
      <c r="G394">
        <v>7</v>
      </c>
      <c r="H394" s="9" t="s">
        <v>1369</v>
      </c>
      <c r="I394" s="9" t="s">
        <v>1459</v>
      </c>
      <c r="J394">
        <v>0</v>
      </c>
      <c r="K394" s="9" t="s">
        <v>22</v>
      </c>
      <c r="L394" t="s">
        <v>938</v>
      </c>
      <c r="M394" s="9" t="s">
        <v>657</v>
      </c>
      <c r="N394" s="9" t="s">
        <v>29</v>
      </c>
      <c r="O394" s="9" t="s">
        <v>935</v>
      </c>
      <c r="P394" s="9" t="s">
        <v>1369</v>
      </c>
    </row>
    <row r="395" spans="1:16" x14ac:dyDescent="0.3">
      <c r="A395">
        <v>349</v>
      </c>
      <c r="B395" s="9" t="s">
        <v>840</v>
      </c>
      <c r="C395">
        <v>5</v>
      </c>
      <c r="D395" s="9" t="s">
        <v>250</v>
      </c>
      <c r="E395">
        <v>1</v>
      </c>
      <c r="F395" s="9" t="s">
        <v>650</v>
      </c>
      <c r="G395">
        <v>3</v>
      </c>
      <c r="H395" s="9" t="s">
        <v>1461</v>
      </c>
      <c r="I395" s="9" t="s">
        <v>1460</v>
      </c>
      <c r="J395">
        <v>1</v>
      </c>
      <c r="K395" s="9" t="s">
        <v>22</v>
      </c>
      <c r="L395" t="s">
        <v>938</v>
      </c>
      <c r="M395" s="9" t="s">
        <v>250</v>
      </c>
      <c r="N395" s="9" t="s">
        <v>26</v>
      </c>
      <c r="O395" s="9" t="s">
        <v>52</v>
      </c>
      <c r="P395" s="9" t="s">
        <v>1461</v>
      </c>
    </row>
    <row r="396" spans="1:16" x14ac:dyDescent="0.3">
      <c r="A396">
        <v>349</v>
      </c>
      <c r="B396" s="9" t="s">
        <v>840</v>
      </c>
      <c r="C396">
        <v>9</v>
      </c>
      <c r="D396" s="9" t="s">
        <v>253</v>
      </c>
      <c r="E396">
        <v>1</v>
      </c>
      <c r="F396" s="9" t="s">
        <v>12</v>
      </c>
      <c r="G396">
        <v>4</v>
      </c>
      <c r="H396" s="9"/>
      <c r="I396" s="9"/>
      <c r="K396" s="9" t="s">
        <v>22</v>
      </c>
      <c r="L396" t="s">
        <v>938</v>
      </c>
      <c r="M396" s="9"/>
      <c r="N396" s="9"/>
      <c r="O396" s="9"/>
      <c r="P396" s="9"/>
    </row>
    <row r="397" spans="1:16" x14ac:dyDescent="0.3">
      <c r="A397">
        <v>349</v>
      </c>
      <c r="B397" s="9" t="s">
        <v>840</v>
      </c>
      <c r="C397">
        <v>11</v>
      </c>
      <c r="D397" s="9" t="s">
        <v>254</v>
      </c>
      <c r="E397">
        <v>1</v>
      </c>
      <c r="F397" s="9" t="s">
        <v>13</v>
      </c>
      <c r="G397">
        <v>5</v>
      </c>
      <c r="H397" s="9"/>
      <c r="I397" s="9"/>
      <c r="K397" s="9" t="s">
        <v>22</v>
      </c>
      <c r="L397" t="s">
        <v>938</v>
      </c>
      <c r="M397" s="9"/>
      <c r="N397" s="9"/>
      <c r="O397" s="9"/>
      <c r="P397" s="9"/>
    </row>
    <row r="398" spans="1:16" x14ac:dyDescent="0.3">
      <c r="A398">
        <v>349</v>
      </c>
      <c r="B398" s="9" t="s">
        <v>840</v>
      </c>
      <c r="C398">
        <v>13</v>
      </c>
      <c r="D398" s="9" t="s">
        <v>255</v>
      </c>
      <c r="E398">
        <v>1</v>
      </c>
      <c r="F398" s="9" t="s">
        <v>14</v>
      </c>
      <c r="G398">
        <v>6</v>
      </c>
      <c r="H398" s="9"/>
      <c r="I398" s="9"/>
      <c r="K398" s="9" t="s">
        <v>22</v>
      </c>
      <c r="L398" t="s">
        <v>938</v>
      </c>
      <c r="M398" s="9"/>
      <c r="N398" s="9"/>
      <c r="O398" s="9"/>
      <c r="P398" s="9"/>
    </row>
    <row r="399" spans="1:16" x14ac:dyDescent="0.3">
      <c r="A399">
        <v>349</v>
      </c>
      <c r="B399" s="9" t="s">
        <v>840</v>
      </c>
      <c r="C399">
        <v>17</v>
      </c>
      <c r="D399" s="9" t="s">
        <v>19</v>
      </c>
      <c r="E399">
        <v>1</v>
      </c>
      <c r="F399" s="9" t="s">
        <v>19</v>
      </c>
      <c r="G399">
        <v>2</v>
      </c>
      <c r="H399" s="9"/>
      <c r="I399" s="9"/>
      <c r="K399" s="9" t="s">
        <v>22</v>
      </c>
      <c r="L399" t="s">
        <v>938</v>
      </c>
      <c r="M399" s="9"/>
      <c r="N399" s="9"/>
      <c r="O399" s="9"/>
      <c r="P399" s="9"/>
    </row>
    <row r="400" spans="1:16" x14ac:dyDescent="0.3">
      <c r="A400">
        <v>349</v>
      </c>
      <c r="B400" s="9" t="s">
        <v>840</v>
      </c>
      <c r="C400">
        <v>18</v>
      </c>
      <c r="D400" s="9" t="s">
        <v>28</v>
      </c>
      <c r="E400">
        <v>1</v>
      </c>
      <c r="F400" s="9" t="s">
        <v>28</v>
      </c>
      <c r="G400">
        <v>1</v>
      </c>
      <c r="H400" s="9"/>
      <c r="I400" s="9"/>
      <c r="K400" s="9" t="s">
        <v>22</v>
      </c>
      <c r="L400" t="s">
        <v>938</v>
      </c>
      <c r="M400" s="9"/>
      <c r="N400" s="9"/>
      <c r="O400" s="9"/>
      <c r="P400" s="9"/>
    </row>
    <row r="401" spans="1:16" x14ac:dyDescent="0.3">
      <c r="A401">
        <v>343</v>
      </c>
      <c r="B401" s="9" t="s">
        <v>834</v>
      </c>
      <c r="C401">
        <v>1</v>
      </c>
      <c r="D401" s="9" t="s">
        <v>247</v>
      </c>
      <c r="E401">
        <v>1</v>
      </c>
      <c r="F401" s="9" t="s">
        <v>1363</v>
      </c>
      <c r="G401">
        <v>7</v>
      </c>
      <c r="H401" s="9" t="s">
        <v>1363</v>
      </c>
      <c r="I401" s="9" t="s">
        <v>1441</v>
      </c>
      <c r="J401">
        <v>0</v>
      </c>
      <c r="K401" s="9" t="s">
        <v>22</v>
      </c>
      <c r="L401" t="s">
        <v>938</v>
      </c>
      <c r="M401" s="9" t="s">
        <v>657</v>
      </c>
      <c r="N401" s="9" t="s">
        <v>29</v>
      </c>
      <c r="O401" s="9" t="s">
        <v>659</v>
      </c>
      <c r="P401" s="9" t="s">
        <v>1363</v>
      </c>
    </row>
    <row r="402" spans="1:16" x14ac:dyDescent="0.3">
      <c r="A402">
        <v>343</v>
      </c>
      <c r="B402" s="9" t="s">
        <v>834</v>
      </c>
      <c r="C402">
        <v>5</v>
      </c>
      <c r="D402" s="9" t="s">
        <v>250</v>
      </c>
      <c r="E402">
        <v>1</v>
      </c>
      <c r="F402" s="9" t="s">
        <v>650</v>
      </c>
      <c r="G402">
        <v>3</v>
      </c>
      <c r="H402" s="9" t="s">
        <v>1443</v>
      </c>
      <c r="I402" s="9" t="s">
        <v>1442</v>
      </c>
      <c r="J402">
        <v>1</v>
      </c>
      <c r="K402" s="9" t="s">
        <v>22</v>
      </c>
      <c r="L402" t="s">
        <v>938</v>
      </c>
      <c r="M402" s="9" t="s">
        <v>250</v>
      </c>
      <c r="N402" s="9" t="s">
        <v>26</v>
      </c>
      <c r="O402" s="9" t="s">
        <v>889</v>
      </c>
      <c r="P402" s="9" t="s">
        <v>1443</v>
      </c>
    </row>
    <row r="403" spans="1:16" x14ac:dyDescent="0.3">
      <c r="A403">
        <v>343</v>
      </c>
      <c r="B403" s="9" t="s">
        <v>834</v>
      </c>
      <c r="C403">
        <v>9</v>
      </c>
      <c r="D403" s="9" t="s">
        <v>253</v>
      </c>
      <c r="E403">
        <v>1</v>
      </c>
      <c r="F403" s="9" t="s">
        <v>12</v>
      </c>
      <c r="G403">
        <v>4</v>
      </c>
      <c r="H403" s="9"/>
      <c r="I403" s="9"/>
      <c r="K403" s="9" t="s">
        <v>22</v>
      </c>
      <c r="L403" t="s">
        <v>938</v>
      </c>
      <c r="M403" s="9"/>
      <c r="N403" s="9"/>
      <c r="O403" s="9"/>
      <c r="P403" s="9"/>
    </row>
    <row r="404" spans="1:16" x14ac:dyDescent="0.3">
      <c r="A404">
        <v>343</v>
      </c>
      <c r="B404" s="9" t="s">
        <v>834</v>
      </c>
      <c r="C404">
        <v>11</v>
      </c>
      <c r="D404" s="9" t="s">
        <v>254</v>
      </c>
      <c r="E404">
        <v>1</v>
      </c>
      <c r="F404" s="9" t="s">
        <v>13</v>
      </c>
      <c r="G404">
        <v>5</v>
      </c>
      <c r="H404" s="9"/>
      <c r="I404" s="9"/>
      <c r="K404" s="9" t="s">
        <v>22</v>
      </c>
      <c r="L404" t="s">
        <v>938</v>
      </c>
      <c r="M404" s="9"/>
      <c r="N404" s="9"/>
      <c r="O404" s="9"/>
      <c r="P404" s="9"/>
    </row>
    <row r="405" spans="1:16" x14ac:dyDescent="0.3">
      <c r="A405">
        <v>343</v>
      </c>
      <c r="B405" s="9" t="s">
        <v>834</v>
      </c>
      <c r="C405">
        <v>13</v>
      </c>
      <c r="D405" s="9" t="s">
        <v>255</v>
      </c>
      <c r="E405">
        <v>1</v>
      </c>
      <c r="F405" s="9" t="s">
        <v>14</v>
      </c>
      <c r="G405">
        <v>6</v>
      </c>
      <c r="H405" s="9"/>
      <c r="I405" s="9"/>
      <c r="K405" s="9" t="s">
        <v>22</v>
      </c>
      <c r="L405" t="s">
        <v>938</v>
      </c>
      <c r="M405" s="9"/>
      <c r="N405" s="9"/>
      <c r="O405" s="9"/>
      <c r="P405" s="9"/>
    </row>
    <row r="406" spans="1:16" x14ac:dyDescent="0.3">
      <c r="A406">
        <v>343</v>
      </c>
      <c r="B406" s="9" t="s">
        <v>834</v>
      </c>
      <c r="C406">
        <v>17</v>
      </c>
      <c r="D406" s="9" t="s">
        <v>19</v>
      </c>
      <c r="E406">
        <v>1</v>
      </c>
      <c r="F406" s="9" t="s">
        <v>19</v>
      </c>
      <c r="G406">
        <v>2</v>
      </c>
      <c r="H406" s="9"/>
      <c r="I406" s="9"/>
      <c r="K406" s="9" t="s">
        <v>22</v>
      </c>
      <c r="L406" t="s">
        <v>938</v>
      </c>
      <c r="M406" s="9"/>
      <c r="N406" s="9"/>
      <c r="O406" s="9"/>
      <c r="P406" s="9"/>
    </row>
    <row r="407" spans="1:16" x14ac:dyDescent="0.3">
      <c r="A407">
        <v>343</v>
      </c>
      <c r="B407" s="9" t="s">
        <v>834</v>
      </c>
      <c r="C407">
        <v>18</v>
      </c>
      <c r="D407" s="9" t="s">
        <v>28</v>
      </c>
      <c r="E407">
        <v>1</v>
      </c>
      <c r="F407" s="9" t="s">
        <v>28</v>
      </c>
      <c r="G407">
        <v>1</v>
      </c>
      <c r="H407" s="9"/>
      <c r="I407" s="9"/>
      <c r="K407" s="9" t="s">
        <v>22</v>
      </c>
      <c r="L407" t="s">
        <v>938</v>
      </c>
      <c r="M407" s="9"/>
      <c r="N407" s="9"/>
      <c r="O407" s="9"/>
      <c r="P407" s="9"/>
    </row>
    <row r="408" spans="1:16" x14ac:dyDescent="0.3">
      <c r="A408">
        <v>339</v>
      </c>
      <c r="B408" s="9" t="s">
        <v>830</v>
      </c>
      <c r="C408">
        <v>1</v>
      </c>
      <c r="D408" s="9" t="s">
        <v>247</v>
      </c>
      <c r="E408">
        <v>1</v>
      </c>
      <c r="F408" s="9" t="s">
        <v>1359</v>
      </c>
      <c r="G408">
        <v>7</v>
      </c>
      <c r="H408" s="9" t="s">
        <v>1359</v>
      </c>
      <c r="I408" s="9" t="s">
        <v>1429</v>
      </c>
      <c r="J408">
        <v>0</v>
      </c>
      <c r="K408" s="9" t="s">
        <v>22</v>
      </c>
      <c r="L408" t="s">
        <v>938</v>
      </c>
      <c r="M408" s="9" t="s">
        <v>657</v>
      </c>
      <c r="N408" s="9" t="s">
        <v>29</v>
      </c>
      <c r="O408" s="9" t="s">
        <v>894</v>
      </c>
      <c r="P408" s="9" t="s">
        <v>1359</v>
      </c>
    </row>
    <row r="409" spans="1:16" x14ac:dyDescent="0.3">
      <c r="A409">
        <v>339</v>
      </c>
      <c r="B409" s="9" t="s">
        <v>830</v>
      </c>
      <c r="C409">
        <v>5</v>
      </c>
      <c r="D409" s="9" t="s">
        <v>250</v>
      </c>
      <c r="E409">
        <v>1</v>
      </c>
      <c r="F409" s="9" t="s">
        <v>650</v>
      </c>
      <c r="G409">
        <v>3</v>
      </c>
      <c r="H409" s="9" t="s">
        <v>1431</v>
      </c>
      <c r="I409" s="9" t="s">
        <v>1430</v>
      </c>
      <c r="J409">
        <v>1</v>
      </c>
      <c r="K409" s="9" t="s">
        <v>22</v>
      </c>
      <c r="L409" t="s">
        <v>938</v>
      </c>
      <c r="M409" s="9" t="s">
        <v>250</v>
      </c>
      <c r="N409" s="9" t="s">
        <v>26</v>
      </c>
      <c r="O409" s="9" t="s">
        <v>52</v>
      </c>
      <c r="P409" s="9" t="s">
        <v>1431</v>
      </c>
    </row>
    <row r="410" spans="1:16" x14ac:dyDescent="0.3">
      <c r="A410">
        <v>339</v>
      </c>
      <c r="B410" s="9" t="s">
        <v>830</v>
      </c>
      <c r="C410">
        <v>9</v>
      </c>
      <c r="D410" s="9" t="s">
        <v>253</v>
      </c>
      <c r="E410">
        <v>1</v>
      </c>
      <c r="F410" s="9" t="s">
        <v>12</v>
      </c>
      <c r="G410">
        <v>4</v>
      </c>
      <c r="H410" s="9"/>
      <c r="I410" s="9"/>
      <c r="K410" s="9" t="s">
        <v>22</v>
      </c>
      <c r="L410" t="s">
        <v>938</v>
      </c>
      <c r="M410" s="9"/>
      <c r="N410" s="9"/>
      <c r="O410" s="9"/>
      <c r="P410" s="9"/>
    </row>
    <row r="411" spans="1:16" x14ac:dyDescent="0.3">
      <c r="A411">
        <v>339</v>
      </c>
      <c r="B411" s="9" t="s">
        <v>830</v>
      </c>
      <c r="C411">
        <v>11</v>
      </c>
      <c r="D411" s="9" t="s">
        <v>254</v>
      </c>
      <c r="E411">
        <v>1</v>
      </c>
      <c r="F411" s="9" t="s">
        <v>13</v>
      </c>
      <c r="G411">
        <v>5</v>
      </c>
      <c r="H411" s="9"/>
      <c r="I411" s="9"/>
      <c r="K411" s="9" t="s">
        <v>22</v>
      </c>
      <c r="L411" t="s">
        <v>938</v>
      </c>
      <c r="M411" s="9"/>
      <c r="N411" s="9"/>
      <c r="O411" s="9"/>
      <c r="P411" s="9"/>
    </row>
    <row r="412" spans="1:16" x14ac:dyDescent="0.3">
      <c r="A412">
        <v>339</v>
      </c>
      <c r="B412" s="9" t="s">
        <v>830</v>
      </c>
      <c r="C412">
        <v>13</v>
      </c>
      <c r="D412" s="9" t="s">
        <v>255</v>
      </c>
      <c r="E412">
        <v>1</v>
      </c>
      <c r="F412" s="9" t="s">
        <v>14</v>
      </c>
      <c r="G412">
        <v>6</v>
      </c>
      <c r="H412" s="9"/>
      <c r="I412" s="9"/>
      <c r="K412" s="9" t="s">
        <v>22</v>
      </c>
      <c r="L412" t="s">
        <v>938</v>
      </c>
      <c r="M412" s="9"/>
      <c r="N412" s="9"/>
      <c r="O412" s="9"/>
      <c r="P412" s="9"/>
    </row>
    <row r="413" spans="1:16" x14ac:dyDescent="0.3">
      <c r="A413">
        <v>339</v>
      </c>
      <c r="B413" s="9" t="s">
        <v>830</v>
      </c>
      <c r="C413">
        <v>17</v>
      </c>
      <c r="D413" s="9" t="s">
        <v>19</v>
      </c>
      <c r="E413">
        <v>1</v>
      </c>
      <c r="F413" s="9" t="s">
        <v>19</v>
      </c>
      <c r="G413">
        <v>2</v>
      </c>
      <c r="H413" s="9"/>
      <c r="I413" s="9"/>
      <c r="K413" s="9" t="s">
        <v>22</v>
      </c>
      <c r="L413" t="s">
        <v>938</v>
      </c>
      <c r="M413" s="9"/>
      <c r="N413" s="9"/>
      <c r="O413" s="9"/>
      <c r="P413" s="9"/>
    </row>
    <row r="414" spans="1:16" x14ac:dyDescent="0.3">
      <c r="A414">
        <v>339</v>
      </c>
      <c r="B414" s="9" t="s">
        <v>830</v>
      </c>
      <c r="C414">
        <v>18</v>
      </c>
      <c r="D414" s="9" t="s">
        <v>28</v>
      </c>
      <c r="E414">
        <v>1</v>
      </c>
      <c r="F414" s="9" t="s">
        <v>28</v>
      </c>
      <c r="G414">
        <v>1</v>
      </c>
      <c r="H414" s="9"/>
      <c r="I414" s="9"/>
      <c r="K414" s="9" t="s">
        <v>22</v>
      </c>
      <c r="L414" t="s">
        <v>938</v>
      </c>
      <c r="M414" s="9"/>
      <c r="N414" s="9"/>
      <c r="O414" s="9"/>
      <c r="P414" s="9"/>
    </row>
    <row r="415" spans="1:16" x14ac:dyDescent="0.3">
      <c r="A415">
        <v>337</v>
      </c>
      <c r="B415" s="9" t="s">
        <v>828</v>
      </c>
      <c r="C415">
        <v>1</v>
      </c>
      <c r="D415" s="9" t="s">
        <v>247</v>
      </c>
      <c r="E415">
        <v>1</v>
      </c>
      <c r="F415" s="9" t="s">
        <v>1357</v>
      </c>
      <c r="G415">
        <v>7</v>
      </c>
      <c r="H415" s="9" t="s">
        <v>1357</v>
      </c>
      <c r="I415" s="9" t="s">
        <v>1423</v>
      </c>
      <c r="J415">
        <v>0</v>
      </c>
      <c r="K415" s="9" t="s">
        <v>22</v>
      </c>
      <c r="L415" t="s">
        <v>938</v>
      </c>
      <c r="M415" s="9" t="s">
        <v>657</v>
      </c>
      <c r="N415" s="9" t="s">
        <v>29</v>
      </c>
      <c r="O415" s="9" t="s">
        <v>932</v>
      </c>
      <c r="P415" s="9" t="s">
        <v>1357</v>
      </c>
    </row>
    <row r="416" spans="1:16" x14ac:dyDescent="0.3">
      <c r="A416">
        <v>337</v>
      </c>
      <c r="B416" s="9" t="s">
        <v>828</v>
      </c>
      <c r="C416">
        <v>5</v>
      </c>
      <c r="D416" s="9" t="s">
        <v>250</v>
      </c>
      <c r="E416">
        <v>1</v>
      </c>
      <c r="F416" s="9" t="s">
        <v>650</v>
      </c>
      <c r="G416">
        <v>3</v>
      </c>
      <c r="H416" s="9" t="s">
        <v>1425</v>
      </c>
      <c r="I416" s="9" t="s">
        <v>1424</v>
      </c>
      <c r="J416">
        <v>1</v>
      </c>
      <c r="K416" s="9" t="s">
        <v>22</v>
      </c>
      <c r="L416" t="s">
        <v>938</v>
      </c>
      <c r="M416" s="9" t="s">
        <v>250</v>
      </c>
      <c r="N416" s="9" t="s">
        <v>26</v>
      </c>
      <c r="O416" s="9" t="s">
        <v>921</v>
      </c>
      <c r="P416" s="9" t="s">
        <v>1425</v>
      </c>
    </row>
    <row r="417" spans="1:16" x14ac:dyDescent="0.3">
      <c r="A417">
        <v>337</v>
      </c>
      <c r="B417" s="9" t="s">
        <v>828</v>
      </c>
      <c r="C417">
        <v>9</v>
      </c>
      <c r="D417" s="9" t="s">
        <v>253</v>
      </c>
      <c r="E417">
        <v>1</v>
      </c>
      <c r="F417" s="9" t="s">
        <v>12</v>
      </c>
      <c r="G417">
        <v>4</v>
      </c>
      <c r="H417" s="9"/>
      <c r="I417" s="9"/>
      <c r="K417" s="9" t="s">
        <v>22</v>
      </c>
      <c r="L417" t="s">
        <v>938</v>
      </c>
      <c r="M417" s="9"/>
      <c r="N417" s="9"/>
      <c r="O417" s="9"/>
      <c r="P417" s="9"/>
    </row>
    <row r="418" spans="1:16" x14ac:dyDescent="0.3">
      <c r="A418">
        <v>337</v>
      </c>
      <c r="B418" s="9" t="s">
        <v>828</v>
      </c>
      <c r="C418">
        <v>11</v>
      </c>
      <c r="D418" s="9" t="s">
        <v>254</v>
      </c>
      <c r="E418">
        <v>1</v>
      </c>
      <c r="F418" s="9" t="s">
        <v>13</v>
      </c>
      <c r="G418">
        <v>5</v>
      </c>
      <c r="H418" s="9"/>
      <c r="I418" s="9"/>
      <c r="K418" s="9" t="s">
        <v>22</v>
      </c>
      <c r="L418" t="s">
        <v>938</v>
      </c>
      <c r="M418" s="9"/>
      <c r="N418" s="9"/>
      <c r="O418" s="9"/>
      <c r="P418" s="9"/>
    </row>
    <row r="419" spans="1:16" x14ac:dyDescent="0.3">
      <c r="A419">
        <v>337</v>
      </c>
      <c r="B419" s="9" t="s">
        <v>828</v>
      </c>
      <c r="C419">
        <v>13</v>
      </c>
      <c r="D419" s="9" t="s">
        <v>255</v>
      </c>
      <c r="E419">
        <v>1</v>
      </c>
      <c r="F419" s="9" t="s">
        <v>14</v>
      </c>
      <c r="G419">
        <v>6</v>
      </c>
      <c r="H419" s="9"/>
      <c r="I419" s="9"/>
      <c r="K419" s="9" t="s">
        <v>22</v>
      </c>
      <c r="L419" t="s">
        <v>938</v>
      </c>
      <c r="M419" s="9"/>
      <c r="N419" s="9"/>
      <c r="O419" s="9"/>
      <c r="P419" s="9"/>
    </row>
    <row r="420" spans="1:16" x14ac:dyDescent="0.3">
      <c r="A420">
        <v>337</v>
      </c>
      <c r="B420" s="9" t="s">
        <v>828</v>
      </c>
      <c r="C420">
        <v>17</v>
      </c>
      <c r="D420" s="9" t="s">
        <v>19</v>
      </c>
      <c r="E420">
        <v>1</v>
      </c>
      <c r="F420" s="9" t="s">
        <v>19</v>
      </c>
      <c r="G420">
        <v>2</v>
      </c>
      <c r="H420" s="9"/>
      <c r="I420" s="9"/>
      <c r="K420" s="9" t="s">
        <v>22</v>
      </c>
      <c r="L420" t="s">
        <v>938</v>
      </c>
      <c r="M420" s="9"/>
      <c r="N420" s="9"/>
      <c r="O420" s="9"/>
      <c r="P420" s="9"/>
    </row>
    <row r="421" spans="1:16" x14ac:dyDescent="0.3">
      <c r="A421">
        <v>337</v>
      </c>
      <c r="B421" s="9" t="s">
        <v>828</v>
      </c>
      <c r="C421">
        <v>18</v>
      </c>
      <c r="D421" s="9" t="s">
        <v>28</v>
      </c>
      <c r="E421">
        <v>1</v>
      </c>
      <c r="F421" s="9" t="s">
        <v>28</v>
      </c>
      <c r="G421">
        <v>1</v>
      </c>
      <c r="H421" s="9"/>
      <c r="I421" s="9"/>
      <c r="K421" s="9" t="s">
        <v>22</v>
      </c>
      <c r="L421" t="s">
        <v>938</v>
      </c>
      <c r="M421" s="9"/>
      <c r="N421" s="9"/>
      <c r="O421" s="9"/>
      <c r="P421" s="9"/>
    </row>
    <row r="422" spans="1:16" x14ac:dyDescent="0.3">
      <c r="A422">
        <v>336</v>
      </c>
      <c r="B422" s="9" t="s">
        <v>827</v>
      </c>
      <c r="C422">
        <v>1</v>
      </c>
      <c r="D422" s="9" t="s">
        <v>247</v>
      </c>
      <c r="E422">
        <v>1</v>
      </c>
      <c r="F422" s="9" t="s">
        <v>1356</v>
      </c>
      <c r="G422">
        <v>7</v>
      </c>
      <c r="H422" s="9" t="s">
        <v>1356</v>
      </c>
      <c r="I422" s="9" t="s">
        <v>1420</v>
      </c>
      <c r="J422">
        <v>0</v>
      </c>
      <c r="K422" s="9" t="s">
        <v>22</v>
      </c>
      <c r="L422" t="s">
        <v>938</v>
      </c>
      <c r="M422" s="9" t="s">
        <v>657</v>
      </c>
      <c r="N422" s="9" t="s">
        <v>29</v>
      </c>
      <c r="O422" s="9" t="s">
        <v>876</v>
      </c>
      <c r="P422" s="9" t="s">
        <v>1356</v>
      </c>
    </row>
    <row r="423" spans="1:16" x14ac:dyDescent="0.3">
      <c r="A423">
        <v>336</v>
      </c>
      <c r="B423" s="9" t="s">
        <v>827</v>
      </c>
      <c r="C423">
        <v>5</v>
      </c>
      <c r="D423" s="9" t="s">
        <v>250</v>
      </c>
      <c r="E423">
        <v>1</v>
      </c>
      <c r="F423" s="9" t="s">
        <v>650</v>
      </c>
      <c r="G423">
        <v>3</v>
      </c>
      <c r="H423" s="9" t="s">
        <v>1422</v>
      </c>
      <c r="I423" s="9" t="s">
        <v>1421</v>
      </c>
      <c r="J423">
        <v>1</v>
      </c>
      <c r="K423" s="9" t="s">
        <v>22</v>
      </c>
      <c r="L423" t="s">
        <v>938</v>
      </c>
      <c r="M423" s="9" t="s">
        <v>250</v>
      </c>
      <c r="N423" s="9" t="s">
        <v>26</v>
      </c>
      <c r="O423" s="9" t="s">
        <v>922</v>
      </c>
      <c r="P423" s="9" t="s">
        <v>1422</v>
      </c>
    </row>
    <row r="424" spans="1:16" x14ac:dyDescent="0.3">
      <c r="A424">
        <v>336</v>
      </c>
      <c r="B424" s="9" t="s">
        <v>827</v>
      </c>
      <c r="C424">
        <v>9</v>
      </c>
      <c r="D424" s="9" t="s">
        <v>253</v>
      </c>
      <c r="E424">
        <v>1</v>
      </c>
      <c r="F424" s="9" t="s">
        <v>12</v>
      </c>
      <c r="G424">
        <v>4</v>
      </c>
      <c r="H424" s="9"/>
      <c r="I424" s="9"/>
      <c r="K424" s="9" t="s">
        <v>22</v>
      </c>
      <c r="L424" t="s">
        <v>938</v>
      </c>
      <c r="M424" s="9"/>
      <c r="N424" s="9"/>
      <c r="O424" s="9"/>
      <c r="P424" s="9"/>
    </row>
    <row r="425" spans="1:16" x14ac:dyDescent="0.3">
      <c r="A425">
        <v>336</v>
      </c>
      <c r="B425" s="9" t="s">
        <v>827</v>
      </c>
      <c r="C425">
        <v>11</v>
      </c>
      <c r="D425" s="9" t="s">
        <v>254</v>
      </c>
      <c r="E425">
        <v>1</v>
      </c>
      <c r="F425" s="9" t="s">
        <v>13</v>
      </c>
      <c r="G425">
        <v>5</v>
      </c>
      <c r="H425" s="9"/>
      <c r="I425" s="9"/>
      <c r="K425" s="9" t="s">
        <v>22</v>
      </c>
      <c r="L425" t="s">
        <v>938</v>
      </c>
      <c r="M425" s="9"/>
      <c r="N425" s="9"/>
      <c r="O425" s="9"/>
      <c r="P425" s="9"/>
    </row>
    <row r="426" spans="1:16" x14ac:dyDescent="0.3">
      <c r="A426">
        <v>336</v>
      </c>
      <c r="B426" s="9" t="s">
        <v>827</v>
      </c>
      <c r="C426">
        <v>13</v>
      </c>
      <c r="D426" s="9" t="s">
        <v>255</v>
      </c>
      <c r="E426">
        <v>1</v>
      </c>
      <c r="F426" s="9" t="s">
        <v>14</v>
      </c>
      <c r="G426">
        <v>6</v>
      </c>
      <c r="H426" s="9"/>
      <c r="I426" s="9"/>
      <c r="K426" s="9" t="s">
        <v>22</v>
      </c>
      <c r="L426" t="s">
        <v>938</v>
      </c>
      <c r="M426" s="9"/>
      <c r="N426" s="9"/>
      <c r="O426" s="9"/>
      <c r="P426" s="9"/>
    </row>
    <row r="427" spans="1:16" x14ac:dyDescent="0.3">
      <c r="A427">
        <v>336</v>
      </c>
      <c r="B427" s="9" t="s">
        <v>827</v>
      </c>
      <c r="C427">
        <v>17</v>
      </c>
      <c r="D427" s="9" t="s">
        <v>19</v>
      </c>
      <c r="E427">
        <v>1</v>
      </c>
      <c r="F427" s="9" t="s">
        <v>19</v>
      </c>
      <c r="G427">
        <v>2</v>
      </c>
      <c r="H427" s="9"/>
      <c r="I427" s="9"/>
      <c r="K427" s="9" t="s">
        <v>22</v>
      </c>
      <c r="L427" t="s">
        <v>938</v>
      </c>
      <c r="M427" s="9"/>
      <c r="N427" s="9"/>
      <c r="O427" s="9"/>
      <c r="P427" s="9"/>
    </row>
    <row r="428" spans="1:16" x14ac:dyDescent="0.3">
      <c r="A428">
        <v>336</v>
      </c>
      <c r="B428" s="9" t="s">
        <v>827</v>
      </c>
      <c r="C428">
        <v>18</v>
      </c>
      <c r="D428" s="9" t="s">
        <v>28</v>
      </c>
      <c r="E428">
        <v>1</v>
      </c>
      <c r="F428" s="9" t="s">
        <v>28</v>
      </c>
      <c r="G428">
        <v>1</v>
      </c>
      <c r="H428" s="9"/>
      <c r="I428" s="9"/>
      <c r="K428" s="9" t="s">
        <v>22</v>
      </c>
      <c r="L428" t="s">
        <v>938</v>
      </c>
      <c r="M428" s="9"/>
      <c r="N428" s="9"/>
      <c r="O428" s="9"/>
      <c r="P428" s="9"/>
    </row>
    <row r="429" spans="1:16" x14ac:dyDescent="0.3">
      <c r="A429">
        <v>341</v>
      </c>
      <c r="B429" s="9" t="s">
        <v>832</v>
      </c>
      <c r="C429">
        <v>1</v>
      </c>
      <c r="D429" s="9" t="s">
        <v>247</v>
      </c>
      <c r="E429">
        <v>1</v>
      </c>
      <c r="F429" s="9" t="s">
        <v>1361</v>
      </c>
      <c r="G429">
        <v>7</v>
      </c>
      <c r="H429" s="9" t="s">
        <v>1361</v>
      </c>
      <c r="I429" s="9" t="s">
        <v>1435</v>
      </c>
      <c r="J429">
        <v>0</v>
      </c>
      <c r="K429" s="9" t="s">
        <v>22</v>
      </c>
      <c r="L429" t="s">
        <v>938</v>
      </c>
      <c r="M429" s="9" t="s">
        <v>657</v>
      </c>
      <c r="N429" s="9" t="s">
        <v>29</v>
      </c>
      <c r="O429" s="9" t="s">
        <v>895</v>
      </c>
      <c r="P429" s="9" t="s">
        <v>1361</v>
      </c>
    </row>
    <row r="430" spans="1:16" x14ac:dyDescent="0.3">
      <c r="A430">
        <v>341</v>
      </c>
      <c r="B430" s="9" t="s">
        <v>832</v>
      </c>
      <c r="C430">
        <v>5</v>
      </c>
      <c r="D430" s="9" t="s">
        <v>250</v>
      </c>
      <c r="E430">
        <v>1</v>
      </c>
      <c r="F430" s="9" t="s">
        <v>650</v>
      </c>
      <c r="G430">
        <v>3</v>
      </c>
      <c r="H430" s="9" t="s">
        <v>1437</v>
      </c>
      <c r="I430" s="9" t="s">
        <v>1436</v>
      </c>
      <c r="J430">
        <v>1</v>
      </c>
      <c r="K430" s="9" t="s">
        <v>22</v>
      </c>
      <c r="L430" t="s">
        <v>938</v>
      </c>
      <c r="M430" s="9" t="s">
        <v>250</v>
      </c>
      <c r="N430" s="9" t="s">
        <v>26</v>
      </c>
      <c r="O430" s="9" t="s">
        <v>54</v>
      </c>
      <c r="P430" s="9" t="s">
        <v>1437</v>
      </c>
    </row>
    <row r="431" spans="1:16" x14ac:dyDescent="0.3">
      <c r="A431">
        <v>341</v>
      </c>
      <c r="B431" s="9" t="s">
        <v>832</v>
      </c>
      <c r="C431">
        <v>9</v>
      </c>
      <c r="D431" s="9" t="s">
        <v>253</v>
      </c>
      <c r="E431">
        <v>1</v>
      </c>
      <c r="F431" s="9" t="s">
        <v>12</v>
      </c>
      <c r="G431">
        <v>4</v>
      </c>
      <c r="H431" s="9"/>
      <c r="I431" s="9"/>
      <c r="K431" s="9" t="s">
        <v>22</v>
      </c>
      <c r="L431" t="s">
        <v>938</v>
      </c>
      <c r="M431" s="9"/>
      <c r="N431" s="9"/>
      <c r="O431" s="9"/>
      <c r="P431" s="9"/>
    </row>
    <row r="432" spans="1:16" x14ac:dyDescent="0.3">
      <c r="A432">
        <v>341</v>
      </c>
      <c r="B432" s="9" t="s">
        <v>832</v>
      </c>
      <c r="C432">
        <v>11</v>
      </c>
      <c r="D432" s="9" t="s">
        <v>254</v>
      </c>
      <c r="E432">
        <v>1</v>
      </c>
      <c r="F432" s="9" t="s">
        <v>13</v>
      </c>
      <c r="G432">
        <v>5</v>
      </c>
      <c r="H432" s="9"/>
      <c r="I432" s="9"/>
      <c r="K432" s="9" t="s">
        <v>22</v>
      </c>
      <c r="L432" t="s">
        <v>938</v>
      </c>
      <c r="M432" s="9"/>
      <c r="N432" s="9"/>
      <c r="O432" s="9"/>
      <c r="P432" s="9"/>
    </row>
    <row r="433" spans="1:16" x14ac:dyDescent="0.3">
      <c r="A433">
        <v>341</v>
      </c>
      <c r="B433" s="9" t="s">
        <v>832</v>
      </c>
      <c r="C433">
        <v>13</v>
      </c>
      <c r="D433" s="9" t="s">
        <v>255</v>
      </c>
      <c r="E433">
        <v>1</v>
      </c>
      <c r="F433" s="9" t="s">
        <v>14</v>
      </c>
      <c r="G433">
        <v>6</v>
      </c>
      <c r="H433" s="9"/>
      <c r="I433" s="9"/>
      <c r="K433" s="9" t="s">
        <v>22</v>
      </c>
      <c r="L433" t="s">
        <v>938</v>
      </c>
      <c r="M433" s="9"/>
      <c r="N433" s="9"/>
      <c r="O433" s="9"/>
      <c r="P433" s="9"/>
    </row>
    <row r="434" spans="1:16" x14ac:dyDescent="0.3">
      <c r="A434">
        <v>341</v>
      </c>
      <c r="B434" s="9" t="s">
        <v>832</v>
      </c>
      <c r="C434">
        <v>17</v>
      </c>
      <c r="D434" s="9" t="s">
        <v>19</v>
      </c>
      <c r="E434">
        <v>1</v>
      </c>
      <c r="F434" s="9" t="s">
        <v>19</v>
      </c>
      <c r="G434">
        <v>2</v>
      </c>
      <c r="H434" s="9"/>
      <c r="I434" s="9"/>
      <c r="K434" s="9" t="s">
        <v>22</v>
      </c>
      <c r="L434" t="s">
        <v>938</v>
      </c>
      <c r="M434" s="9"/>
      <c r="N434" s="9"/>
      <c r="O434" s="9"/>
      <c r="P434" s="9"/>
    </row>
    <row r="435" spans="1:16" x14ac:dyDescent="0.3">
      <c r="A435">
        <v>341</v>
      </c>
      <c r="B435" s="9" t="s">
        <v>832</v>
      </c>
      <c r="C435">
        <v>18</v>
      </c>
      <c r="D435" s="9" t="s">
        <v>28</v>
      </c>
      <c r="E435">
        <v>1</v>
      </c>
      <c r="F435" s="9" t="s">
        <v>28</v>
      </c>
      <c r="G435">
        <v>1</v>
      </c>
      <c r="H435" s="9"/>
      <c r="I435" s="9"/>
      <c r="K435" s="9" t="s">
        <v>22</v>
      </c>
      <c r="L435" t="s">
        <v>938</v>
      </c>
      <c r="M435" s="9"/>
      <c r="N435" s="9"/>
      <c r="O435" s="9"/>
      <c r="P435" s="9"/>
    </row>
    <row r="436" spans="1:16" x14ac:dyDescent="0.3">
      <c r="A436">
        <v>329</v>
      </c>
      <c r="B436" s="9" t="s">
        <v>820</v>
      </c>
      <c r="C436">
        <v>9</v>
      </c>
      <c r="D436" s="9" t="s">
        <v>253</v>
      </c>
      <c r="E436">
        <v>1</v>
      </c>
      <c r="F436" s="9" t="s">
        <v>12</v>
      </c>
      <c r="G436">
        <v>4</v>
      </c>
      <c r="H436" s="9"/>
      <c r="I436" s="9"/>
      <c r="K436" s="9" t="s">
        <v>22</v>
      </c>
      <c r="L436" t="s">
        <v>938</v>
      </c>
      <c r="M436" s="9"/>
      <c r="N436" s="9"/>
      <c r="O436" s="9"/>
      <c r="P436" s="9"/>
    </row>
    <row r="437" spans="1:16" x14ac:dyDescent="0.3">
      <c r="A437">
        <v>329</v>
      </c>
      <c r="B437" s="9" t="s">
        <v>820</v>
      </c>
      <c r="C437">
        <v>11</v>
      </c>
      <c r="D437" s="9" t="s">
        <v>254</v>
      </c>
      <c r="E437">
        <v>1</v>
      </c>
      <c r="F437" s="9" t="s">
        <v>13</v>
      </c>
      <c r="G437">
        <v>5</v>
      </c>
      <c r="H437" s="9"/>
      <c r="I437" s="9"/>
      <c r="K437" s="9" t="s">
        <v>22</v>
      </c>
      <c r="L437" t="s">
        <v>938</v>
      </c>
      <c r="M437" s="9"/>
      <c r="N437" s="9"/>
      <c r="O437" s="9"/>
      <c r="P437" s="9"/>
    </row>
    <row r="438" spans="1:16" x14ac:dyDescent="0.3">
      <c r="A438">
        <v>329</v>
      </c>
      <c r="B438" s="9" t="s">
        <v>820</v>
      </c>
      <c r="C438">
        <v>13</v>
      </c>
      <c r="D438" s="9" t="s">
        <v>255</v>
      </c>
      <c r="E438">
        <v>1</v>
      </c>
      <c r="F438" s="9" t="s">
        <v>14</v>
      </c>
      <c r="G438">
        <v>6</v>
      </c>
      <c r="H438" s="9"/>
      <c r="I438" s="9"/>
      <c r="K438" s="9" t="s">
        <v>22</v>
      </c>
      <c r="L438" t="s">
        <v>938</v>
      </c>
      <c r="M438" s="9"/>
      <c r="N438" s="9"/>
      <c r="O438" s="9"/>
      <c r="P438" s="9"/>
    </row>
    <row r="439" spans="1:16" x14ac:dyDescent="0.3">
      <c r="A439">
        <v>329</v>
      </c>
      <c r="B439" s="9" t="s">
        <v>820</v>
      </c>
      <c r="C439">
        <v>17</v>
      </c>
      <c r="D439" s="9" t="s">
        <v>19</v>
      </c>
      <c r="E439">
        <v>1</v>
      </c>
      <c r="F439" s="9" t="s">
        <v>19</v>
      </c>
      <c r="G439">
        <v>2</v>
      </c>
      <c r="H439" s="9"/>
      <c r="I439" s="9"/>
      <c r="K439" s="9" t="s">
        <v>22</v>
      </c>
      <c r="L439" t="s">
        <v>938</v>
      </c>
      <c r="M439" s="9"/>
      <c r="N439" s="9"/>
      <c r="O439" s="9"/>
      <c r="P439" s="9"/>
    </row>
    <row r="440" spans="1:16" x14ac:dyDescent="0.3">
      <c r="A440">
        <v>329</v>
      </c>
      <c r="B440" s="9" t="s">
        <v>820</v>
      </c>
      <c r="C440">
        <v>18</v>
      </c>
      <c r="D440" s="9" t="s">
        <v>28</v>
      </c>
      <c r="E440">
        <v>1</v>
      </c>
      <c r="F440" s="9" t="s">
        <v>28</v>
      </c>
      <c r="G440">
        <v>1</v>
      </c>
      <c r="H440" s="9"/>
      <c r="I440" s="9"/>
      <c r="K440" s="9" t="s">
        <v>22</v>
      </c>
      <c r="L440" t="s">
        <v>938</v>
      </c>
      <c r="M440" s="9"/>
      <c r="N440" s="9"/>
      <c r="O440" s="9"/>
      <c r="P440" s="9"/>
    </row>
    <row r="441" spans="1:16" x14ac:dyDescent="0.3">
      <c r="A441">
        <v>329</v>
      </c>
      <c r="B441" s="9" t="s">
        <v>820</v>
      </c>
      <c r="C441">
        <v>1</v>
      </c>
      <c r="D441" s="9" t="s">
        <v>247</v>
      </c>
      <c r="E441">
        <v>1</v>
      </c>
      <c r="F441" s="9" t="s">
        <v>1350</v>
      </c>
      <c r="G441">
        <v>7</v>
      </c>
      <c r="H441" s="9" t="s">
        <v>1350</v>
      </c>
      <c r="I441" s="9" t="s">
        <v>1402</v>
      </c>
      <c r="J441">
        <v>0</v>
      </c>
      <c r="K441" s="9" t="s">
        <v>22</v>
      </c>
      <c r="L441" t="s">
        <v>938</v>
      </c>
      <c r="M441" s="9" t="s">
        <v>657</v>
      </c>
      <c r="N441" s="9" t="s">
        <v>29</v>
      </c>
      <c r="O441" s="9" t="s">
        <v>658</v>
      </c>
      <c r="P441" s="9" t="s">
        <v>1350</v>
      </c>
    </row>
    <row r="442" spans="1:16" x14ac:dyDescent="0.3">
      <c r="A442">
        <v>329</v>
      </c>
      <c r="B442" s="9" t="s">
        <v>820</v>
      </c>
      <c r="C442">
        <v>5</v>
      </c>
      <c r="D442" s="9" t="s">
        <v>250</v>
      </c>
      <c r="E442">
        <v>1</v>
      </c>
      <c r="F442" s="9" t="s">
        <v>650</v>
      </c>
      <c r="G442">
        <v>3</v>
      </c>
      <c r="H442" s="9" t="s">
        <v>1404</v>
      </c>
      <c r="I442" s="9" t="s">
        <v>1403</v>
      </c>
      <c r="J442">
        <v>1</v>
      </c>
      <c r="K442" s="9" t="s">
        <v>22</v>
      </c>
      <c r="L442" t="s">
        <v>938</v>
      </c>
      <c r="M442" s="9" t="s">
        <v>250</v>
      </c>
      <c r="N442" s="9" t="s">
        <v>26</v>
      </c>
      <c r="O442" s="9" t="s">
        <v>52</v>
      </c>
      <c r="P442" s="9" t="s">
        <v>1404</v>
      </c>
    </row>
    <row r="443" spans="1:16" x14ac:dyDescent="0.3">
      <c r="A443">
        <v>327</v>
      </c>
      <c r="B443" s="9" t="s">
        <v>818</v>
      </c>
      <c r="C443">
        <v>9</v>
      </c>
      <c r="D443" s="9" t="s">
        <v>253</v>
      </c>
      <c r="E443">
        <v>1</v>
      </c>
      <c r="F443" s="9" t="s">
        <v>12</v>
      </c>
      <c r="G443">
        <v>4</v>
      </c>
      <c r="H443" s="9"/>
      <c r="I443" s="9"/>
      <c r="K443" s="9" t="s">
        <v>22</v>
      </c>
      <c r="L443" t="s">
        <v>938</v>
      </c>
      <c r="M443" s="9"/>
      <c r="N443" s="9"/>
      <c r="O443" s="9"/>
      <c r="P443" s="9"/>
    </row>
    <row r="444" spans="1:16" x14ac:dyDescent="0.3">
      <c r="A444">
        <v>327</v>
      </c>
      <c r="B444" s="9" t="s">
        <v>818</v>
      </c>
      <c r="C444">
        <v>11</v>
      </c>
      <c r="D444" s="9" t="s">
        <v>254</v>
      </c>
      <c r="E444">
        <v>1</v>
      </c>
      <c r="F444" s="9" t="s">
        <v>13</v>
      </c>
      <c r="G444">
        <v>5</v>
      </c>
      <c r="H444" s="9"/>
      <c r="I444" s="9"/>
      <c r="K444" s="9" t="s">
        <v>22</v>
      </c>
      <c r="L444" t="s">
        <v>938</v>
      </c>
      <c r="M444" s="9"/>
      <c r="N444" s="9"/>
      <c r="O444" s="9"/>
      <c r="P444" s="9"/>
    </row>
    <row r="445" spans="1:16" x14ac:dyDescent="0.3">
      <c r="A445">
        <v>327</v>
      </c>
      <c r="B445" s="9" t="s">
        <v>818</v>
      </c>
      <c r="C445">
        <v>13</v>
      </c>
      <c r="D445" s="9" t="s">
        <v>255</v>
      </c>
      <c r="E445">
        <v>1</v>
      </c>
      <c r="F445" s="9" t="s">
        <v>14</v>
      </c>
      <c r="G445">
        <v>6</v>
      </c>
      <c r="H445" s="9"/>
      <c r="I445" s="9"/>
      <c r="K445" s="9" t="s">
        <v>22</v>
      </c>
      <c r="L445" t="s">
        <v>938</v>
      </c>
      <c r="M445" s="9"/>
      <c r="N445" s="9"/>
      <c r="O445" s="9"/>
      <c r="P445" s="9"/>
    </row>
    <row r="446" spans="1:16" x14ac:dyDescent="0.3">
      <c r="A446">
        <v>327</v>
      </c>
      <c r="B446" s="9" t="s">
        <v>818</v>
      </c>
      <c r="C446">
        <v>17</v>
      </c>
      <c r="D446" s="9" t="s">
        <v>19</v>
      </c>
      <c r="E446">
        <v>1</v>
      </c>
      <c r="F446" s="9" t="s">
        <v>19</v>
      </c>
      <c r="G446">
        <v>2</v>
      </c>
      <c r="H446" s="9"/>
      <c r="I446" s="9"/>
      <c r="K446" s="9" t="s">
        <v>22</v>
      </c>
      <c r="L446" t="s">
        <v>938</v>
      </c>
      <c r="M446" s="9"/>
      <c r="N446" s="9"/>
      <c r="O446" s="9"/>
      <c r="P446" s="9"/>
    </row>
    <row r="447" spans="1:16" x14ac:dyDescent="0.3">
      <c r="A447">
        <v>327</v>
      </c>
      <c r="B447" s="9" t="s">
        <v>818</v>
      </c>
      <c r="C447">
        <v>18</v>
      </c>
      <c r="D447" s="9" t="s">
        <v>28</v>
      </c>
      <c r="E447">
        <v>1</v>
      </c>
      <c r="F447" s="9" t="s">
        <v>28</v>
      </c>
      <c r="G447">
        <v>1</v>
      </c>
      <c r="H447" s="9"/>
      <c r="I447" s="9"/>
      <c r="K447" s="9" t="s">
        <v>22</v>
      </c>
      <c r="L447" t="s">
        <v>938</v>
      </c>
      <c r="M447" s="9"/>
      <c r="N447" s="9"/>
      <c r="O447" s="9"/>
      <c r="P447" s="9"/>
    </row>
    <row r="448" spans="1:16" x14ac:dyDescent="0.3">
      <c r="A448">
        <v>327</v>
      </c>
      <c r="B448" s="9" t="s">
        <v>818</v>
      </c>
      <c r="C448">
        <v>1</v>
      </c>
      <c r="D448" s="9" t="s">
        <v>247</v>
      </c>
      <c r="E448">
        <v>1</v>
      </c>
      <c r="F448" s="9" t="s">
        <v>1347</v>
      </c>
      <c r="G448">
        <v>7</v>
      </c>
      <c r="H448" s="9" t="s">
        <v>1347</v>
      </c>
      <c r="I448" s="9" t="s">
        <v>1396</v>
      </c>
      <c r="J448">
        <v>0</v>
      </c>
      <c r="K448" s="9" t="s">
        <v>22</v>
      </c>
      <c r="L448" t="s">
        <v>938</v>
      </c>
      <c r="M448" s="9" t="s">
        <v>657</v>
      </c>
      <c r="N448" s="9" t="s">
        <v>29</v>
      </c>
      <c r="O448" s="9" t="s">
        <v>48</v>
      </c>
      <c r="P448" s="9" t="s">
        <v>1347</v>
      </c>
    </row>
    <row r="449" spans="1:16" x14ac:dyDescent="0.3">
      <c r="A449">
        <v>327</v>
      </c>
      <c r="B449" s="9" t="s">
        <v>818</v>
      </c>
      <c r="C449">
        <v>5</v>
      </c>
      <c r="D449" s="9" t="s">
        <v>250</v>
      </c>
      <c r="E449">
        <v>1</v>
      </c>
      <c r="F449" s="9" t="s">
        <v>650</v>
      </c>
      <c r="G449">
        <v>3</v>
      </c>
      <c r="H449" s="9" t="s">
        <v>1398</v>
      </c>
      <c r="I449" s="9" t="s">
        <v>1397</v>
      </c>
      <c r="J449">
        <v>1</v>
      </c>
      <c r="K449" s="9" t="s">
        <v>22</v>
      </c>
      <c r="L449" t="s">
        <v>938</v>
      </c>
      <c r="M449" s="9" t="s">
        <v>250</v>
      </c>
      <c r="N449" s="9" t="s">
        <v>26</v>
      </c>
      <c r="O449" s="9" t="s">
        <v>921</v>
      </c>
      <c r="P449" s="9" t="s">
        <v>1398</v>
      </c>
    </row>
    <row r="450" spans="1:16" x14ac:dyDescent="0.3">
      <c r="A450">
        <v>325</v>
      </c>
      <c r="B450" s="9" t="s">
        <v>816</v>
      </c>
      <c r="C450">
        <v>9</v>
      </c>
      <c r="D450" s="9" t="s">
        <v>253</v>
      </c>
      <c r="E450">
        <v>1</v>
      </c>
      <c r="F450" s="9" t="s">
        <v>12</v>
      </c>
      <c r="G450">
        <v>4</v>
      </c>
      <c r="H450" s="9"/>
      <c r="I450" s="9"/>
      <c r="K450" s="9" t="s">
        <v>22</v>
      </c>
      <c r="L450" t="s">
        <v>938</v>
      </c>
      <c r="M450" s="9"/>
      <c r="N450" s="9"/>
      <c r="O450" s="9"/>
      <c r="P450" s="9"/>
    </row>
    <row r="451" spans="1:16" x14ac:dyDescent="0.3">
      <c r="A451">
        <v>325</v>
      </c>
      <c r="B451" s="9" t="s">
        <v>816</v>
      </c>
      <c r="C451">
        <v>11</v>
      </c>
      <c r="D451" s="9" t="s">
        <v>254</v>
      </c>
      <c r="E451">
        <v>1</v>
      </c>
      <c r="F451" s="9" t="s">
        <v>13</v>
      </c>
      <c r="G451">
        <v>5</v>
      </c>
      <c r="H451" s="9"/>
      <c r="I451" s="9"/>
      <c r="K451" s="9" t="s">
        <v>22</v>
      </c>
      <c r="L451" t="s">
        <v>938</v>
      </c>
      <c r="M451" s="9"/>
      <c r="N451" s="9"/>
      <c r="O451" s="9"/>
      <c r="P451" s="9"/>
    </row>
    <row r="452" spans="1:16" x14ac:dyDescent="0.3">
      <c r="A452">
        <v>325</v>
      </c>
      <c r="B452" s="9" t="s">
        <v>816</v>
      </c>
      <c r="C452">
        <v>13</v>
      </c>
      <c r="D452" s="9" t="s">
        <v>255</v>
      </c>
      <c r="E452">
        <v>1</v>
      </c>
      <c r="F452" s="9" t="s">
        <v>14</v>
      </c>
      <c r="G452">
        <v>6</v>
      </c>
      <c r="H452" s="9"/>
      <c r="I452" s="9"/>
      <c r="K452" s="9" t="s">
        <v>22</v>
      </c>
      <c r="L452" t="s">
        <v>938</v>
      </c>
      <c r="M452" s="9"/>
      <c r="N452" s="9"/>
      <c r="O452" s="9"/>
      <c r="P452" s="9"/>
    </row>
    <row r="453" spans="1:16" x14ac:dyDescent="0.3">
      <c r="A453">
        <v>325</v>
      </c>
      <c r="B453" s="9" t="s">
        <v>816</v>
      </c>
      <c r="C453">
        <v>17</v>
      </c>
      <c r="D453" s="9" t="s">
        <v>19</v>
      </c>
      <c r="E453">
        <v>1</v>
      </c>
      <c r="F453" s="9" t="s">
        <v>19</v>
      </c>
      <c r="G453">
        <v>2</v>
      </c>
      <c r="H453" s="9"/>
      <c r="I453" s="9"/>
      <c r="K453" s="9" t="s">
        <v>22</v>
      </c>
      <c r="L453" t="s">
        <v>938</v>
      </c>
      <c r="M453" s="9"/>
      <c r="N453" s="9"/>
      <c r="O453" s="9"/>
      <c r="P453" s="9"/>
    </row>
    <row r="454" spans="1:16" x14ac:dyDescent="0.3">
      <c r="A454">
        <v>325</v>
      </c>
      <c r="B454" s="9" t="s">
        <v>816</v>
      </c>
      <c r="C454">
        <v>18</v>
      </c>
      <c r="D454" s="9" t="s">
        <v>28</v>
      </c>
      <c r="E454">
        <v>1</v>
      </c>
      <c r="F454" s="9" t="s">
        <v>28</v>
      </c>
      <c r="G454">
        <v>1</v>
      </c>
      <c r="H454" s="9"/>
      <c r="I454" s="9"/>
      <c r="K454" s="9" t="s">
        <v>22</v>
      </c>
      <c r="L454" t="s">
        <v>938</v>
      </c>
      <c r="M454" s="9"/>
      <c r="N454" s="9"/>
      <c r="O454" s="9"/>
      <c r="P454" s="9"/>
    </row>
    <row r="455" spans="1:16" x14ac:dyDescent="0.3">
      <c r="A455">
        <v>325</v>
      </c>
      <c r="B455" s="9" t="s">
        <v>816</v>
      </c>
      <c r="C455">
        <v>1</v>
      </c>
      <c r="D455" s="9" t="s">
        <v>247</v>
      </c>
      <c r="E455">
        <v>1</v>
      </c>
      <c r="F455" s="9" t="s">
        <v>1348</v>
      </c>
      <c r="G455">
        <v>7</v>
      </c>
      <c r="H455" s="9" t="s">
        <v>1348</v>
      </c>
      <c r="I455" s="9" t="s">
        <v>1390</v>
      </c>
      <c r="J455">
        <v>0</v>
      </c>
      <c r="K455" s="9" t="s">
        <v>22</v>
      </c>
      <c r="L455" t="s">
        <v>938</v>
      </c>
      <c r="M455" s="9" t="s">
        <v>657</v>
      </c>
      <c r="N455" s="9" t="s">
        <v>29</v>
      </c>
      <c r="O455" s="9" t="s">
        <v>895</v>
      </c>
      <c r="P455" s="9" t="s">
        <v>1348</v>
      </c>
    </row>
    <row r="456" spans="1:16" x14ac:dyDescent="0.3">
      <c r="A456">
        <v>325</v>
      </c>
      <c r="B456" s="9" t="s">
        <v>816</v>
      </c>
      <c r="C456">
        <v>5</v>
      </c>
      <c r="D456" s="9" t="s">
        <v>250</v>
      </c>
      <c r="E456">
        <v>1</v>
      </c>
      <c r="F456" s="9" t="s">
        <v>650</v>
      </c>
      <c r="G456">
        <v>3</v>
      </c>
      <c r="H456" s="9" t="s">
        <v>1392</v>
      </c>
      <c r="I456" s="9" t="s">
        <v>1391</v>
      </c>
      <c r="J456">
        <v>1</v>
      </c>
      <c r="K456" s="9" t="s">
        <v>22</v>
      </c>
      <c r="L456" t="s">
        <v>938</v>
      </c>
      <c r="M456" s="9" t="s">
        <v>250</v>
      </c>
      <c r="N456" s="9" t="s">
        <v>26</v>
      </c>
      <c r="O456" s="9" t="s">
        <v>891</v>
      </c>
      <c r="P456" s="9" t="s">
        <v>1392</v>
      </c>
    </row>
    <row r="457" spans="1:16" x14ac:dyDescent="0.3">
      <c r="A457">
        <v>330</v>
      </c>
      <c r="B457" s="9" t="s">
        <v>821</v>
      </c>
      <c r="C457">
        <v>9</v>
      </c>
      <c r="D457" s="9" t="s">
        <v>253</v>
      </c>
      <c r="E457">
        <v>1</v>
      </c>
      <c r="F457" s="9" t="s">
        <v>12</v>
      </c>
      <c r="G457">
        <v>4</v>
      </c>
      <c r="H457" s="9"/>
      <c r="I457" s="9"/>
      <c r="K457" s="9" t="s">
        <v>22</v>
      </c>
      <c r="L457" t="s">
        <v>938</v>
      </c>
      <c r="M457" s="9"/>
      <c r="N457" s="9"/>
      <c r="O457" s="9"/>
      <c r="P457" s="9"/>
    </row>
    <row r="458" spans="1:16" x14ac:dyDescent="0.3">
      <c r="A458">
        <v>330</v>
      </c>
      <c r="B458" s="9" t="s">
        <v>821</v>
      </c>
      <c r="C458">
        <v>11</v>
      </c>
      <c r="D458" s="9" t="s">
        <v>254</v>
      </c>
      <c r="E458">
        <v>1</v>
      </c>
      <c r="F458" s="9" t="s">
        <v>13</v>
      </c>
      <c r="G458">
        <v>5</v>
      </c>
      <c r="H458" s="9"/>
      <c r="I458" s="9"/>
      <c r="K458" s="9" t="s">
        <v>22</v>
      </c>
      <c r="L458" t="s">
        <v>938</v>
      </c>
      <c r="M458" s="9"/>
      <c r="N458" s="9"/>
      <c r="O458" s="9"/>
      <c r="P458" s="9"/>
    </row>
    <row r="459" spans="1:16" x14ac:dyDescent="0.3">
      <c r="A459">
        <v>330</v>
      </c>
      <c r="B459" s="9" t="s">
        <v>821</v>
      </c>
      <c r="C459">
        <v>13</v>
      </c>
      <c r="D459" s="9" t="s">
        <v>255</v>
      </c>
      <c r="E459">
        <v>1</v>
      </c>
      <c r="F459" s="9" t="s">
        <v>14</v>
      </c>
      <c r="G459">
        <v>6</v>
      </c>
      <c r="H459" s="9"/>
      <c r="I459" s="9"/>
      <c r="K459" s="9" t="s">
        <v>22</v>
      </c>
      <c r="L459" t="s">
        <v>938</v>
      </c>
      <c r="M459" s="9"/>
      <c r="N459" s="9"/>
      <c r="O459" s="9"/>
      <c r="P459" s="9"/>
    </row>
    <row r="460" spans="1:16" x14ac:dyDescent="0.3">
      <c r="A460">
        <v>330</v>
      </c>
      <c r="B460" s="9" t="s">
        <v>821</v>
      </c>
      <c r="C460">
        <v>17</v>
      </c>
      <c r="D460" s="9" t="s">
        <v>19</v>
      </c>
      <c r="E460">
        <v>1</v>
      </c>
      <c r="F460" s="9" t="s">
        <v>19</v>
      </c>
      <c r="G460">
        <v>2</v>
      </c>
      <c r="H460" s="9"/>
      <c r="I460" s="9"/>
      <c r="K460" s="9" t="s">
        <v>22</v>
      </c>
      <c r="L460" t="s">
        <v>938</v>
      </c>
      <c r="M460" s="9"/>
      <c r="N460" s="9"/>
      <c r="O460" s="9"/>
      <c r="P460" s="9"/>
    </row>
    <row r="461" spans="1:16" x14ac:dyDescent="0.3">
      <c r="A461">
        <v>330</v>
      </c>
      <c r="B461" s="9" t="s">
        <v>821</v>
      </c>
      <c r="C461">
        <v>18</v>
      </c>
      <c r="D461" s="9" t="s">
        <v>28</v>
      </c>
      <c r="E461">
        <v>1</v>
      </c>
      <c r="F461" s="9" t="s">
        <v>28</v>
      </c>
      <c r="G461">
        <v>1</v>
      </c>
      <c r="H461" s="9"/>
      <c r="I461" s="9"/>
      <c r="K461" s="9" t="s">
        <v>22</v>
      </c>
      <c r="L461" t="s">
        <v>938</v>
      </c>
      <c r="M461" s="9"/>
      <c r="N461" s="9"/>
      <c r="O461" s="9"/>
      <c r="P461" s="9"/>
    </row>
    <row r="462" spans="1:16" x14ac:dyDescent="0.3">
      <c r="A462">
        <v>330</v>
      </c>
      <c r="B462" s="9" t="s">
        <v>821</v>
      </c>
      <c r="C462">
        <v>1</v>
      </c>
      <c r="D462" s="9" t="s">
        <v>247</v>
      </c>
      <c r="E462">
        <v>1</v>
      </c>
      <c r="F462" s="9" t="s">
        <v>1351</v>
      </c>
      <c r="G462">
        <v>7</v>
      </c>
      <c r="H462" s="9" t="s">
        <v>1351</v>
      </c>
      <c r="I462" s="9" t="s">
        <v>1405</v>
      </c>
      <c r="J462">
        <v>0</v>
      </c>
      <c r="K462" s="9" t="s">
        <v>22</v>
      </c>
      <c r="L462" t="s">
        <v>938</v>
      </c>
      <c r="M462" s="9" t="s">
        <v>657</v>
      </c>
      <c r="N462" s="9" t="s">
        <v>29</v>
      </c>
      <c r="O462" s="9" t="s">
        <v>933</v>
      </c>
      <c r="P462" s="9" t="s">
        <v>1351</v>
      </c>
    </row>
    <row r="463" spans="1:16" x14ac:dyDescent="0.3">
      <c r="A463">
        <v>330</v>
      </c>
      <c r="B463" s="9" t="s">
        <v>821</v>
      </c>
      <c r="C463">
        <v>5</v>
      </c>
      <c r="D463" s="9" t="s">
        <v>250</v>
      </c>
      <c r="E463">
        <v>1</v>
      </c>
      <c r="F463" s="9" t="s">
        <v>650</v>
      </c>
      <c r="G463">
        <v>3</v>
      </c>
      <c r="H463" s="9" t="s">
        <v>1407</v>
      </c>
      <c r="I463" s="9" t="s">
        <v>1406</v>
      </c>
      <c r="J463">
        <v>1</v>
      </c>
      <c r="K463" s="9" t="s">
        <v>22</v>
      </c>
      <c r="L463" t="s">
        <v>938</v>
      </c>
      <c r="M463" s="9" t="s">
        <v>250</v>
      </c>
      <c r="N463" s="9" t="s">
        <v>26</v>
      </c>
      <c r="O463" s="9" t="s">
        <v>53</v>
      </c>
      <c r="P463" s="9" t="s">
        <v>1407</v>
      </c>
    </row>
    <row r="464" spans="1:16" x14ac:dyDescent="0.3">
      <c r="A464">
        <v>345</v>
      </c>
      <c r="B464" s="9" t="s">
        <v>836</v>
      </c>
      <c r="C464">
        <v>1</v>
      </c>
      <c r="D464" s="9" t="s">
        <v>247</v>
      </c>
      <c r="E464">
        <v>1</v>
      </c>
      <c r="F464" s="9" t="s">
        <v>1365</v>
      </c>
      <c r="G464">
        <v>7</v>
      </c>
      <c r="H464" s="9" t="s">
        <v>1365</v>
      </c>
      <c r="I464" s="9" t="s">
        <v>1447</v>
      </c>
      <c r="J464">
        <v>0</v>
      </c>
      <c r="K464" s="9" t="s">
        <v>22</v>
      </c>
      <c r="L464" t="s">
        <v>938</v>
      </c>
      <c r="M464" s="9" t="s">
        <v>657</v>
      </c>
      <c r="N464" s="9" t="s">
        <v>29</v>
      </c>
      <c r="O464" s="9" t="s">
        <v>923</v>
      </c>
      <c r="P464" s="9" t="s">
        <v>1365</v>
      </c>
    </row>
    <row r="465" spans="1:16" x14ac:dyDescent="0.3">
      <c r="A465">
        <v>345</v>
      </c>
      <c r="B465" s="9" t="s">
        <v>836</v>
      </c>
      <c r="C465">
        <v>5</v>
      </c>
      <c r="D465" s="9" t="s">
        <v>250</v>
      </c>
      <c r="E465">
        <v>1</v>
      </c>
      <c r="F465" s="9" t="s">
        <v>650</v>
      </c>
      <c r="G465">
        <v>3</v>
      </c>
      <c r="H465" s="9" t="s">
        <v>1449</v>
      </c>
      <c r="I465" s="9" t="s">
        <v>1448</v>
      </c>
      <c r="J465">
        <v>1</v>
      </c>
      <c r="K465" s="9" t="s">
        <v>22</v>
      </c>
      <c r="L465" t="s">
        <v>938</v>
      </c>
      <c r="M465" s="9" t="s">
        <v>250</v>
      </c>
      <c r="N465" s="9" t="s">
        <v>26</v>
      </c>
      <c r="O465" s="9" t="s">
        <v>891</v>
      </c>
      <c r="P465" s="9" t="s">
        <v>1449</v>
      </c>
    </row>
    <row r="466" spans="1:16" x14ac:dyDescent="0.3">
      <c r="A466">
        <v>345</v>
      </c>
      <c r="B466" s="9" t="s">
        <v>836</v>
      </c>
      <c r="C466">
        <v>9</v>
      </c>
      <c r="D466" s="9" t="s">
        <v>253</v>
      </c>
      <c r="E466">
        <v>1</v>
      </c>
      <c r="F466" s="9" t="s">
        <v>12</v>
      </c>
      <c r="G466">
        <v>4</v>
      </c>
      <c r="H466" s="9"/>
      <c r="I466" s="9"/>
      <c r="K466" s="9" t="s">
        <v>22</v>
      </c>
      <c r="L466" t="s">
        <v>938</v>
      </c>
      <c r="M466" s="9"/>
      <c r="N466" s="9"/>
      <c r="O466" s="9"/>
      <c r="P466" s="9"/>
    </row>
    <row r="467" spans="1:16" x14ac:dyDescent="0.3">
      <c r="A467">
        <v>345</v>
      </c>
      <c r="B467" s="9" t="s">
        <v>836</v>
      </c>
      <c r="C467">
        <v>11</v>
      </c>
      <c r="D467" s="9" t="s">
        <v>254</v>
      </c>
      <c r="E467">
        <v>1</v>
      </c>
      <c r="F467" s="9" t="s">
        <v>13</v>
      </c>
      <c r="G467">
        <v>5</v>
      </c>
      <c r="H467" s="9"/>
      <c r="I467" s="9"/>
      <c r="K467" s="9" t="s">
        <v>22</v>
      </c>
      <c r="L467" t="s">
        <v>938</v>
      </c>
      <c r="M467" s="9"/>
      <c r="N467" s="9"/>
      <c r="O467" s="9"/>
      <c r="P467" s="9"/>
    </row>
    <row r="468" spans="1:16" x14ac:dyDescent="0.3">
      <c r="A468">
        <v>345</v>
      </c>
      <c r="B468" s="9" t="s">
        <v>836</v>
      </c>
      <c r="C468">
        <v>13</v>
      </c>
      <c r="D468" s="9" t="s">
        <v>255</v>
      </c>
      <c r="E468">
        <v>1</v>
      </c>
      <c r="F468" s="9" t="s">
        <v>14</v>
      </c>
      <c r="G468">
        <v>6</v>
      </c>
      <c r="H468" s="9"/>
      <c r="I468" s="9"/>
      <c r="K468" s="9" t="s">
        <v>22</v>
      </c>
      <c r="L468" t="s">
        <v>938</v>
      </c>
      <c r="M468" s="9"/>
      <c r="N468" s="9"/>
      <c r="O468" s="9"/>
      <c r="P468" s="9"/>
    </row>
    <row r="469" spans="1:16" x14ac:dyDescent="0.3">
      <c r="A469">
        <v>345</v>
      </c>
      <c r="B469" s="9" t="s">
        <v>836</v>
      </c>
      <c r="C469">
        <v>17</v>
      </c>
      <c r="D469" s="9" t="s">
        <v>19</v>
      </c>
      <c r="E469">
        <v>1</v>
      </c>
      <c r="F469" s="9" t="s">
        <v>19</v>
      </c>
      <c r="G469">
        <v>2</v>
      </c>
      <c r="H469" s="9"/>
      <c r="I469" s="9"/>
      <c r="K469" s="9" t="s">
        <v>22</v>
      </c>
      <c r="L469" t="s">
        <v>938</v>
      </c>
      <c r="M469" s="9"/>
      <c r="N469" s="9"/>
      <c r="O469" s="9"/>
      <c r="P469" s="9"/>
    </row>
    <row r="470" spans="1:16" x14ac:dyDescent="0.3">
      <c r="A470">
        <v>345</v>
      </c>
      <c r="B470" s="9" t="s">
        <v>836</v>
      </c>
      <c r="C470">
        <v>18</v>
      </c>
      <c r="D470" s="9" t="s">
        <v>28</v>
      </c>
      <c r="E470">
        <v>1</v>
      </c>
      <c r="F470" s="9" t="s">
        <v>28</v>
      </c>
      <c r="G470">
        <v>1</v>
      </c>
      <c r="H470" s="9"/>
      <c r="I470" s="9"/>
      <c r="K470" s="9" t="s">
        <v>22</v>
      </c>
      <c r="L470" t="s">
        <v>938</v>
      </c>
      <c r="M470" s="9"/>
      <c r="N470" s="9"/>
      <c r="O470" s="9"/>
      <c r="P470" s="9"/>
    </row>
    <row r="471" spans="1:16" x14ac:dyDescent="0.3">
      <c r="A471">
        <v>344</v>
      </c>
      <c r="B471" s="9" t="s">
        <v>835</v>
      </c>
      <c r="C471">
        <v>1</v>
      </c>
      <c r="D471" s="9" t="s">
        <v>247</v>
      </c>
      <c r="E471">
        <v>1</v>
      </c>
      <c r="F471" s="9" t="s">
        <v>1364</v>
      </c>
      <c r="G471">
        <v>7</v>
      </c>
      <c r="H471" s="9" t="s">
        <v>1364</v>
      </c>
      <c r="I471" s="9" t="s">
        <v>1444</v>
      </c>
      <c r="J471">
        <v>0</v>
      </c>
      <c r="K471" s="9" t="s">
        <v>22</v>
      </c>
      <c r="L471" t="s">
        <v>938</v>
      </c>
      <c r="M471" s="9" t="s">
        <v>657</v>
      </c>
      <c r="N471" s="9" t="s">
        <v>29</v>
      </c>
      <c r="O471" s="9" t="s">
        <v>924</v>
      </c>
      <c r="P471" s="9" t="s">
        <v>1364</v>
      </c>
    </row>
    <row r="472" spans="1:16" x14ac:dyDescent="0.3">
      <c r="A472">
        <v>344</v>
      </c>
      <c r="B472" s="9" t="s">
        <v>835</v>
      </c>
      <c r="C472">
        <v>5</v>
      </c>
      <c r="D472" s="9" t="s">
        <v>250</v>
      </c>
      <c r="E472">
        <v>1</v>
      </c>
      <c r="F472" s="9" t="s">
        <v>650</v>
      </c>
      <c r="G472">
        <v>3</v>
      </c>
      <c r="H472" s="9" t="s">
        <v>1446</v>
      </c>
      <c r="I472" s="9" t="s">
        <v>1445</v>
      </c>
      <c r="J472">
        <v>1</v>
      </c>
      <c r="K472" s="9" t="s">
        <v>22</v>
      </c>
      <c r="L472" t="s">
        <v>938</v>
      </c>
      <c r="M472" s="9" t="s">
        <v>250</v>
      </c>
      <c r="N472" s="9" t="s">
        <v>26</v>
      </c>
      <c r="O472" s="9" t="s">
        <v>890</v>
      </c>
      <c r="P472" s="9" t="s">
        <v>1446</v>
      </c>
    </row>
    <row r="473" spans="1:16" x14ac:dyDescent="0.3">
      <c r="A473">
        <v>344</v>
      </c>
      <c r="B473" s="9" t="s">
        <v>835</v>
      </c>
      <c r="C473">
        <v>9</v>
      </c>
      <c r="D473" s="9" t="s">
        <v>253</v>
      </c>
      <c r="E473">
        <v>1</v>
      </c>
      <c r="F473" s="9" t="s">
        <v>12</v>
      </c>
      <c r="G473">
        <v>4</v>
      </c>
      <c r="H473" s="9"/>
      <c r="I473" s="9"/>
      <c r="K473" s="9" t="s">
        <v>22</v>
      </c>
      <c r="L473" t="s">
        <v>938</v>
      </c>
      <c r="M473" s="9"/>
      <c r="N473" s="9"/>
      <c r="O473" s="9"/>
      <c r="P473" s="9"/>
    </row>
    <row r="474" spans="1:16" x14ac:dyDescent="0.3">
      <c r="A474">
        <v>344</v>
      </c>
      <c r="B474" s="9" t="s">
        <v>835</v>
      </c>
      <c r="C474">
        <v>11</v>
      </c>
      <c r="D474" s="9" t="s">
        <v>254</v>
      </c>
      <c r="E474">
        <v>1</v>
      </c>
      <c r="F474" s="9" t="s">
        <v>13</v>
      </c>
      <c r="G474">
        <v>5</v>
      </c>
      <c r="H474" s="9"/>
      <c r="I474" s="9"/>
      <c r="K474" s="9" t="s">
        <v>22</v>
      </c>
      <c r="L474" t="s">
        <v>938</v>
      </c>
      <c r="M474" s="9"/>
      <c r="N474" s="9"/>
      <c r="O474" s="9"/>
      <c r="P474" s="9"/>
    </row>
    <row r="475" spans="1:16" x14ac:dyDescent="0.3">
      <c r="A475">
        <v>344</v>
      </c>
      <c r="B475" s="9" t="s">
        <v>835</v>
      </c>
      <c r="C475">
        <v>13</v>
      </c>
      <c r="D475" s="9" t="s">
        <v>255</v>
      </c>
      <c r="E475">
        <v>1</v>
      </c>
      <c r="F475" s="9" t="s">
        <v>14</v>
      </c>
      <c r="G475">
        <v>6</v>
      </c>
      <c r="H475" s="9"/>
      <c r="I475" s="9"/>
      <c r="K475" s="9" t="s">
        <v>22</v>
      </c>
      <c r="L475" t="s">
        <v>938</v>
      </c>
      <c r="M475" s="9"/>
      <c r="N475" s="9"/>
      <c r="O475" s="9"/>
      <c r="P475" s="9"/>
    </row>
    <row r="476" spans="1:16" x14ac:dyDescent="0.3">
      <c r="A476">
        <v>344</v>
      </c>
      <c r="B476" s="9" t="s">
        <v>835</v>
      </c>
      <c r="C476">
        <v>17</v>
      </c>
      <c r="D476" s="9" t="s">
        <v>19</v>
      </c>
      <c r="E476">
        <v>1</v>
      </c>
      <c r="F476" s="9" t="s">
        <v>19</v>
      </c>
      <c r="G476">
        <v>2</v>
      </c>
      <c r="H476" s="9"/>
      <c r="I476" s="9"/>
      <c r="K476" s="9" t="s">
        <v>22</v>
      </c>
      <c r="L476" t="s">
        <v>938</v>
      </c>
      <c r="M476" s="9"/>
      <c r="N476" s="9"/>
      <c r="O476" s="9"/>
      <c r="P476" s="9"/>
    </row>
    <row r="477" spans="1:16" x14ac:dyDescent="0.3">
      <c r="A477">
        <v>344</v>
      </c>
      <c r="B477" s="9" t="s">
        <v>835</v>
      </c>
      <c r="C477">
        <v>18</v>
      </c>
      <c r="D477" s="9" t="s">
        <v>28</v>
      </c>
      <c r="E477">
        <v>1</v>
      </c>
      <c r="F477" s="9" t="s">
        <v>28</v>
      </c>
      <c r="G477">
        <v>1</v>
      </c>
      <c r="H477" s="9"/>
      <c r="I477" s="9"/>
      <c r="K477" s="9" t="s">
        <v>22</v>
      </c>
      <c r="L477" t="s">
        <v>938</v>
      </c>
      <c r="M477" s="9"/>
      <c r="N477" s="9"/>
      <c r="O477" s="9"/>
      <c r="P477" s="9"/>
    </row>
    <row r="478" spans="1:16" x14ac:dyDescent="0.3">
      <c r="A478">
        <v>335</v>
      </c>
      <c r="B478" s="9" t="s">
        <v>826</v>
      </c>
      <c r="C478">
        <v>9</v>
      </c>
      <c r="D478" s="9" t="s">
        <v>253</v>
      </c>
      <c r="E478">
        <v>1</v>
      </c>
      <c r="F478" s="9" t="s">
        <v>12</v>
      </c>
      <c r="G478">
        <v>4</v>
      </c>
      <c r="H478" s="9"/>
      <c r="I478" s="9"/>
      <c r="K478" s="9" t="s">
        <v>22</v>
      </c>
      <c r="L478" t="s">
        <v>938</v>
      </c>
      <c r="M478" s="9"/>
      <c r="N478" s="9"/>
      <c r="O478" s="9"/>
      <c r="P478" s="9"/>
    </row>
    <row r="479" spans="1:16" x14ac:dyDescent="0.3">
      <c r="A479">
        <v>335</v>
      </c>
      <c r="B479" s="9" t="s">
        <v>826</v>
      </c>
      <c r="C479">
        <v>11</v>
      </c>
      <c r="D479" s="9" t="s">
        <v>254</v>
      </c>
      <c r="E479">
        <v>1</v>
      </c>
      <c r="F479" s="9" t="s">
        <v>13</v>
      </c>
      <c r="G479">
        <v>5</v>
      </c>
      <c r="H479" s="9"/>
      <c r="I479" s="9"/>
      <c r="K479" s="9" t="s">
        <v>22</v>
      </c>
      <c r="L479" t="s">
        <v>938</v>
      </c>
      <c r="M479" s="9"/>
      <c r="N479" s="9"/>
      <c r="O479" s="9"/>
      <c r="P479" s="9"/>
    </row>
    <row r="480" spans="1:16" x14ac:dyDescent="0.3">
      <c r="A480">
        <v>335</v>
      </c>
      <c r="B480" s="9" t="s">
        <v>826</v>
      </c>
      <c r="C480">
        <v>13</v>
      </c>
      <c r="D480" s="9" t="s">
        <v>255</v>
      </c>
      <c r="E480">
        <v>1</v>
      </c>
      <c r="F480" s="9" t="s">
        <v>14</v>
      </c>
      <c r="G480">
        <v>6</v>
      </c>
      <c r="H480" s="9"/>
      <c r="I480" s="9"/>
      <c r="K480" s="9" t="s">
        <v>22</v>
      </c>
      <c r="L480" t="s">
        <v>938</v>
      </c>
      <c r="M480" s="9"/>
      <c r="N480" s="9"/>
      <c r="O480" s="9"/>
      <c r="P480" s="9"/>
    </row>
    <row r="481" spans="1:16" x14ac:dyDescent="0.3">
      <c r="A481">
        <v>335</v>
      </c>
      <c r="B481" s="9" t="s">
        <v>826</v>
      </c>
      <c r="C481">
        <v>17</v>
      </c>
      <c r="D481" s="9" t="s">
        <v>19</v>
      </c>
      <c r="E481">
        <v>1</v>
      </c>
      <c r="F481" s="9" t="s">
        <v>19</v>
      </c>
      <c r="G481">
        <v>2</v>
      </c>
      <c r="H481" s="9"/>
      <c r="I481" s="9"/>
      <c r="K481" s="9" t="s">
        <v>22</v>
      </c>
      <c r="L481" t="s">
        <v>938</v>
      </c>
      <c r="M481" s="9"/>
      <c r="N481" s="9"/>
      <c r="O481" s="9"/>
      <c r="P481" s="9"/>
    </row>
    <row r="482" spans="1:16" x14ac:dyDescent="0.3">
      <c r="A482">
        <v>335</v>
      </c>
      <c r="B482" s="9" t="s">
        <v>826</v>
      </c>
      <c r="C482">
        <v>18</v>
      </c>
      <c r="D482" s="9" t="s">
        <v>28</v>
      </c>
      <c r="E482">
        <v>1</v>
      </c>
      <c r="F482" s="9" t="s">
        <v>28</v>
      </c>
      <c r="G482">
        <v>1</v>
      </c>
      <c r="H482" s="9"/>
      <c r="I482" s="9"/>
      <c r="K482" s="9" t="s">
        <v>22</v>
      </c>
      <c r="L482" t="s">
        <v>938</v>
      </c>
      <c r="M482" s="9"/>
      <c r="N482" s="9"/>
      <c r="O482" s="9"/>
      <c r="P482" s="9"/>
    </row>
    <row r="483" spans="1:16" x14ac:dyDescent="0.3">
      <c r="A483">
        <v>335</v>
      </c>
      <c r="B483" s="9" t="s">
        <v>826</v>
      </c>
      <c r="C483">
        <v>1</v>
      </c>
      <c r="D483" s="9" t="s">
        <v>247</v>
      </c>
      <c r="E483">
        <v>1</v>
      </c>
      <c r="F483" s="9" t="s">
        <v>1355</v>
      </c>
      <c r="G483">
        <v>7</v>
      </c>
      <c r="H483" s="9" t="s">
        <v>1355</v>
      </c>
      <c r="I483" s="9" t="s">
        <v>1417</v>
      </c>
      <c r="J483">
        <v>0</v>
      </c>
      <c r="K483" s="9" t="s">
        <v>22</v>
      </c>
      <c r="L483" t="s">
        <v>938</v>
      </c>
      <c r="M483" s="9" t="s">
        <v>657</v>
      </c>
      <c r="N483" s="9" t="s">
        <v>29</v>
      </c>
      <c r="O483" s="9" t="s">
        <v>1513</v>
      </c>
      <c r="P483" s="9" t="s">
        <v>1355</v>
      </c>
    </row>
    <row r="484" spans="1:16" x14ac:dyDescent="0.3">
      <c r="A484">
        <v>335</v>
      </c>
      <c r="B484" s="9" t="s">
        <v>826</v>
      </c>
      <c r="C484">
        <v>5</v>
      </c>
      <c r="D484" s="9" t="s">
        <v>250</v>
      </c>
      <c r="E484">
        <v>1</v>
      </c>
      <c r="F484" s="9" t="s">
        <v>650</v>
      </c>
      <c r="G484">
        <v>3</v>
      </c>
      <c r="H484" s="9" t="s">
        <v>1419</v>
      </c>
      <c r="I484" s="9" t="s">
        <v>1418</v>
      </c>
      <c r="J484">
        <v>1</v>
      </c>
      <c r="K484" s="9" t="s">
        <v>22</v>
      </c>
      <c r="L484" t="s">
        <v>938</v>
      </c>
      <c r="M484" s="9" t="s">
        <v>250</v>
      </c>
      <c r="N484" s="9" t="s">
        <v>26</v>
      </c>
      <c r="O484" s="9" t="s">
        <v>891</v>
      </c>
      <c r="P484" s="9" t="s">
        <v>1419</v>
      </c>
    </row>
    <row r="485" spans="1:16" x14ac:dyDescent="0.3">
      <c r="A485">
        <v>340</v>
      </c>
      <c r="B485" s="9" t="s">
        <v>831</v>
      </c>
      <c r="C485">
        <v>1</v>
      </c>
      <c r="D485" s="9" t="s">
        <v>247</v>
      </c>
      <c r="E485">
        <v>1</v>
      </c>
      <c r="F485" s="9" t="s">
        <v>1360</v>
      </c>
      <c r="G485">
        <v>7</v>
      </c>
      <c r="H485" s="9" t="s">
        <v>1360</v>
      </c>
      <c r="I485" s="9" t="s">
        <v>1432</v>
      </c>
      <c r="J485">
        <v>0</v>
      </c>
      <c r="K485" s="9" t="s">
        <v>22</v>
      </c>
      <c r="L485" t="s">
        <v>938</v>
      </c>
      <c r="M485" s="9" t="s">
        <v>657</v>
      </c>
      <c r="N485" s="9" t="s">
        <v>29</v>
      </c>
      <c r="O485" s="9" t="s">
        <v>1514</v>
      </c>
      <c r="P485" s="9" t="s">
        <v>1360</v>
      </c>
    </row>
    <row r="486" spans="1:16" x14ac:dyDescent="0.3">
      <c r="A486">
        <v>340</v>
      </c>
      <c r="B486" s="9" t="s">
        <v>831</v>
      </c>
      <c r="C486">
        <v>5</v>
      </c>
      <c r="D486" s="9" t="s">
        <v>250</v>
      </c>
      <c r="E486">
        <v>1</v>
      </c>
      <c r="F486" s="9" t="s">
        <v>650</v>
      </c>
      <c r="G486">
        <v>3</v>
      </c>
      <c r="H486" s="9" t="s">
        <v>1434</v>
      </c>
      <c r="I486" s="9" t="s">
        <v>1433</v>
      </c>
      <c r="J486">
        <v>1</v>
      </c>
      <c r="K486" s="9" t="s">
        <v>22</v>
      </c>
      <c r="L486" t="s">
        <v>938</v>
      </c>
      <c r="M486" s="9" t="s">
        <v>250</v>
      </c>
      <c r="N486" s="9" t="s">
        <v>26</v>
      </c>
      <c r="O486" s="9" t="s">
        <v>53</v>
      </c>
      <c r="P486" s="9" t="s">
        <v>1434</v>
      </c>
    </row>
    <row r="487" spans="1:16" x14ac:dyDescent="0.3">
      <c r="A487">
        <v>340</v>
      </c>
      <c r="B487" s="9" t="s">
        <v>831</v>
      </c>
      <c r="C487">
        <v>9</v>
      </c>
      <c r="D487" s="9" t="s">
        <v>253</v>
      </c>
      <c r="E487">
        <v>1</v>
      </c>
      <c r="F487" s="9" t="s">
        <v>12</v>
      </c>
      <c r="G487">
        <v>4</v>
      </c>
      <c r="H487" s="9"/>
      <c r="I487" s="9"/>
      <c r="K487" s="9" t="s">
        <v>22</v>
      </c>
      <c r="L487" t="s">
        <v>938</v>
      </c>
      <c r="M487" s="9"/>
      <c r="N487" s="9"/>
      <c r="O487" s="9"/>
      <c r="P487" s="9"/>
    </row>
    <row r="488" spans="1:16" x14ac:dyDescent="0.3">
      <c r="A488">
        <v>340</v>
      </c>
      <c r="B488" s="9" t="s">
        <v>831</v>
      </c>
      <c r="C488">
        <v>11</v>
      </c>
      <c r="D488" s="9" t="s">
        <v>254</v>
      </c>
      <c r="E488">
        <v>1</v>
      </c>
      <c r="F488" s="9" t="s">
        <v>13</v>
      </c>
      <c r="G488">
        <v>5</v>
      </c>
      <c r="H488" s="9"/>
      <c r="I488" s="9"/>
      <c r="K488" s="9" t="s">
        <v>22</v>
      </c>
      <c r="L488" t="s">
        <v>938</v>
      </c>
      <c r="M488" s="9"/>
      <c r="N488" s="9"/>
      <c r="O488" s="9"/>
      <c r="P488" s="9"/>
    </row>
    <row r="489" spans="1:16" x14ac:dyDescent="0.3">
      <c r="A489">
        <v>340</v>
      </c>
      <c r="B489" s="9" t="s">
        <v>831</v>
      </c>
      <c r="C489">
        <v>13</v>
      </c>
      <c r="D489" s="9" t="s">
        <v>255</v>
      </c>
      <c r="E489">
        <v>1</v>
      </c>
      <c r="F489" s="9" t="s">
        <v>14</v>
      </c>
      <c r="G489">
        <v>6</v>
      </c>
      <c r="H489" s="9"/>
      <c r="I489" s="9"/>
      <c r="K489" s="9" t="s">
        <v>22</v>
      </c>
      <c r="L489" t="s">
        <v>938</v>
      </c>
      <c r="M489" s="9"/>
      <c r="N489" s="9"/>
      <c r="O489" s="9"/>
      <c r="P489" s="9"/>
    </row>
    <row r="490" spans="1:16" x14ac:dyDescent="0.3">
      <c r="A490">
        <v>340</v>
      </c>
      <c r="B490" s="9" t="s">
        <v>831</v>
      </c>
      <c r="C490">
        <v>17</v>
      </c>
      <c r="D490" s="9" t="s">
        <v>19</v>
      </c>
      <c r="E490">
        <v>1</v>
      </c>
      <c r="F490" s="9" t="s">
        <v>19</v>
      </c>
      <c r="G490">
        <v>2</v>
      </c>
      <c r="H490" s="9"/>
      <c r="I490" s="9"/>
      <c r="K490" s="9" t="s">
        <v>22</v>
      </c>
      <c r="L490" t="s">
        <v>938</v>
      </c>
      <c r="M490" s="9"/>
      <c r="N490" s="9"/>
      <c r="O490" s="9"/>
      <c r="P490" s="9"/>
    </row>
    <row r="491" spans="1:16" x14ac:dyDescent="0.3">
      <c r="A491">
        <v>340</v>
      </c>
      <c r="B491" s="9" t="s">
        <v>831</v>
      </c>
      <c r="C491">
        <v>18</v>
      </c>
      <c r="D491" s="9" t="s">
        <v>28</v>
      </c>
      <c r="E491">
        <v>1</v>
      </c>
      <c r="F491" s="9" t="s">
        <v>28</v>
      </c>
      <c r="G491">
        <v>1</v>
      </c>
      <c r="H491" s="9"/>
      <c r="I491" s="9"/>
      <c r="K491" s="9" t="s">
        <v>22</v>
      </c>
      <c r="L491" t="s">
        <v>938</v>
      </c>
      <c r="M491" s="9"/>
      <c r="N491" s="9"/>
      <c r="O491" s="9"/>
      <c r="P491" s="9"/>
    </row>
    <row r="492" spans="1:16" x14ac:dyDescent="0.3">
      <c r="A492">
        <v>346</v>
      </c>
      <c r="B492" s="9" t="s">
        <v>837</v>
      </c>
      <c r="C492">
        <v>1</v>
      </c>
      <c r="D492" s="9" t="s">
        <v>247</v>
      </c>
      <c r="E492">
        <v>1</v>
      </c>
      <c r="F492" s="9" t="s">
        <v>1366</v>
      </c>
      <c r="G492">
        <v>7</v>
      </c>
      <c r="H492" s="9" t="s">
        <v>1366</v>
      </c>
      <c r="I492" s="9" t="s">
        <v>1450</v>
      </c>
      <c r="J492">
        <v>0</v>
      </c>
      <c r="K492" s="9" t="s">
        <v>22</v>
      </c>
      <c r="L492" t="s">
        <v>938</v>
      </c>
      <c r="M492" s="9" t="s">
        <v>657</v>
      </c>
      <c r="N492" s="9" t="s">
        <v>29</v>
      </c>
      <c r="O492" s="9" t="s">
        <v>934</v>
      </c>
      <c r="P492" s="9" t="s">
        <v>1366</v>
      </c>
    </row>
    <row r="493" spans="1:16" x14ac:dyDescent="0.3">
      <c r="A493">
        <v>346</v>
      </c>
      <c r="B493" s="9" t="s">
        <v>837</v>
      </c>
      <c r="C493">
        <v>5</v>
      </c>
      <c r="D493" s="9" t="s">
        <v>250</v>
      </c>
      <c r="E493">
        <v>1</v>
      </c>
      <c r="F493" s="9" t="s">
        <v>650</v>
      </c>
      <c r="G493">
        <v>3</v>
      </c>
      <c r="H493" s="9" t="s">
        <v>1452</v>
      </c>
      <c r="I493" s="9" t="s">
        <v>1451</v>
      </c>
      <c r="J493">
        <v>1</v>
      </c>
      <c r="K493" s="9" t="s">
        <v>22</v>
      </c>
      <c r="L493" t="s">
        <v>938</v>
      </c>
      <c r="M493" s="9" t="s">
        <v>250</v>
      </c>
      <c r="N493" s="9" t="s">
        <v>26</v>
      </c>
      <c r="O493" s="9" t="s">
        <v>922</v>
      </c>
      <c r="P493" s="9" t="s">
        <v>1452</v>
      </c>
    </row>
    <row r="494" spans="1:16" x14ac:dyDescent="0.3">
      <c r="A494">
        <v>346</v>
      </c>
      <c r="B494" s="9" t="s">
        <v>837</v>
      </c>
      <c r="C494">
        <v>9</v>
      </c>
      <c r="D494" s="9" t="s">
        <v>253</v>
      </c>
      <c r="E494">
        <v>1</v>
      </c>
      <c r="F494" s="9" t="s">
        <v>12</v>
      </c>
      <c r="G494">
        <v>4</v>
      </c>
      <c r="H494" s="9"/>
      <c r="I494" s="9"/>
      <c r="K494" s="9" t="s">
        <v>22</v>
      </c>
      <c r="L494" t="s">
        <v>938</v>
      </c>
      <c r="M494" s="9"/>
      <c r="N494" s="9"/>
      <c r="O494" s="9"/>
      <c r="P494" s="9"/>
    </row>
    <row r="495" spans="1:16" x14ac:dyDescent="0.3">
      <c r="A495">
        <v>346</v>
      </c>
      <c r="B495" s="9" t="s">
        <v>837</v>
      </c>
      <c r="C495">
        <v>11</v>
      </c>
      <c r="D495" s="9" t="s">
        <v>254</v>
      </c>
      <c r="E495">
        <v>1</v>
      </c>
      <c r="F495" s="9" t="s">
        <v>13</v>
      </c>
      <c r="G495">
        <v>5</v>
      </c>
      <c r="H495" s="9"/>
      <c r="I495" s="9"/>
      <c r="K495" s="9" t="s">
        <v>22</v>
      </c>
      <c r="L495" t="s">
        <v>938</v>
      </c>
      <c r="M495" s="9"/>
      <c r="N495" s="9"/>
      <c r="O495" s="9"/>
      <c r="P495" s="9"/>
    </row>
    <row r="496" spans="1:16" x14ac:dyDescent="0.3">
      <c r="A496">
        <v>346</v>
      </c>
      <c r="B496" s="9" t="s">
        <v>837</v>
      </c>
      <c r="C496">
        <v>13</v>
      </c>
      <c r="D496" s="9" t="s">
        <v>255</v>
      </c>
      <c r="E496">
        <v>1</v>
      </c>
      <c r="F496" s="9" t="s">
        <v>14</v>
      </c>
      <c r="G496">
        <v>6</v>
      </c>
      <c r="H496" s="9"/>
      <c r="I496" s="9"/>
      <c r="K496" s="9" t="s">
        <v>22</v>
      </c>
      <c r="L496" t="s">
        <v>938</v>
      </c>
      <c r="M496" s="9"/>
      <c r="N496" s="9"/>
      <c r="O496" s="9"/>
      <c r="P496" s="9"/>
    </row>
    <row r="497" spans="1:16" x14ac:dyDescent="0.3">
      <c r="A497">
        <v>346</v>
      </c>
      <c r="B497" s="9" t="s">
        <v>837</v>
      </c>
      <c r="C497">
        <v>17</v>
      </c>
      <c r="D497" s="9" t="s">
        <v>19</v>
      </c>
      <c r="E497">
        <v>1</v>
      </c>
      <c r="F497" s="9" t="s">
        <v>19</v>
      </c>
      <c r="G497">
        <v>2</v>
      </c>
      <c r="H497" s="9"/>
      <c r="I497" s="9"/>
      <c r="K497" s="9" t="s">
        <v>22</v>
      </c>
      <c r="L497" t="s">
        <v>938</v>
      </c>
      <c r="M497" s="9"/>
      <c r="N497" s="9"/>
      <c r="O497" s="9"/>
      <c r="P497" s="9"/>
    </row>
    <row r="498" spans="1:16" x14ac:dyDescent="0.3">
      <c r="A498">
        <v>346</v>
      </c>
      <c r="B498" s="9" t="s">
        <v>837</v>
      </c>
      <c r="C498">
        <v>18</v>
      </c>
      <c r="D498" s="9" t="s">
        <v>28</v>
      </c>
      <c r="E498">
        <v>1</v>
      </c>
      <c r="F498" s="9" t="s">
        <v>28</v>
      </c>
      <c r="G498">
        <v>1</v>
      </c>
      <c r="H498" s="9"/>
      <c r="I498" s="9"/>
      <c r="K498" s="9" t="s">
        <v>22</v>
      </c>
      <c r="L498" t="s">
        <v>938</v>
      </c>
      <c r="M498" s="9"/>
      <c r="N498" s="9"/>
      <c r="O498" s="9"/>
      <c r="P498" s="9"/>
    </row>
    <row r="499" spans="1:16" x14ac:dyDescent="0.3">
      <c r="A499">
        <v>334</v>
      </c>
      <c r="B499" s="9" t="s">
        <v>825</v>
      </c>
      <c r="C499">
        <v>9</v>
      </c>
      <c r="D499" s="9" t="s">
        <v>253</v>
      </c>
      <c r="E499">
        <v>1</v>
      </c>
      <c r="F499" s="9" t="s">
        <v>12</v>
      </c>
      <c r="G499">
        <v>4</v>
      </c>
      <c r="H499" s="9"/>
      <c r="I499" s="9"/>
      <c r="K499" s="9" t="s">
        <v>22</v>
      </c>
      <c r="L499" t="s">
        <v>938</v>
      </c>
      <c r="M499" s="9"/>
      <c r="N499" s="9"/>
      <c r="O499" s="9"/>
      <c r="P499" s="9"/>
    </row>
    <row r="500" spans="1:16" x14ac:dyDescent="0.3">
      <c r="A500">
        <v>334</v>
      </c>
      <c r="B500" s="9" t="s">
        <v>825</v>
      </c>
      <c r="C500">
        <v>11</v>
      </c>
      <c r="D500" s="9" t="s">
        <v>254</v>
      </c>
      <c r="E500">
        <v>1</v>
      </c>
      <c r="F500" s="9" t="s">
        <v>13</v>
      </c>
      <c r="G500">
        <v>5</v>
      </c>
      <c r="H500" s="9"/>
      <c r="I500" s="9"/>
      <c r="K500" s="9" t="s">
        <v>22</v>
      </c>
      <c r="L500" t="s">
        <v>938</v>
      </c>
      <c r="M500" s="9"/>
      <c r="N500" s="9"/>
      <c r="O500" s="9"/>
      <c r="P500" s="9"/>
    </row>
    <row r="501" spans="1:16" x14ac:dyDescent="0.3">
      <c r="A501">
        <v>334</v>
      </c>
      <c r="B501" s="9" t="s">
        <v>825</v>
      </c>
      <c r="C501">
        <v>13</v>
      </c>
      <c r="D501" s="9" t="s">
        <v>255</v>
      </c>
      <c r="E501">
        <v>1</v>
      </c>
      <c r="F501" s="9" t="s">
        <v>14</v>
      </c>
      <c r="G501">
        <v>6</v>
      </c>
      <c r="H501" s="9"/>
      <c r="I501" s="9"/>
      <c r="K501" s="9" t="s">
        <v>22</v>
      </c>
      <c r="L501" t="s">
        <v>938</v>
      </c>
      <c r="M501" s="9"/>
      <c r="N501" s="9"/>
      <c r="O501" s="9"/>
      <c r="P501" s="9"/>
    </row>
    <row r="502" spans="1:16" x14ac:dyDescent="0.3">
      <c r="A502">
        <v>334</v>
      </c>
      <c r="B502" s="9" t="s">
        <v>825</v>
      </c>
      <c r="C502">
        <v>17</v>
      </c>
      <c r="D502" s="9" t="s">
        <v>19</v>
      </c>
      <c r="E502">
        <v>1</v>
      </c>
      <c r="F502" s="9" t="s">
        <v>19</v>
      </c>
      <c r="G502">
        <v>2</v>
      </c>
      <c r="H502" s="9"/>
      <c r="I502" s="9"/>
      <c r="K502" s="9" t="s">
        <v>22</v>
      </c>
      <c r="L502" t="s">
        <v>938</v>
      </c>
      <c r="M502" s="9"/>
      <c r="N502" s="9"/>
      <c r="O502" s="9"/>
      <c r="P502" s="9"/>
    </row>
    <row r="503" spans="1:16" x14ac:dyDescent="0.3">
      <c r="A503">
        <v>334</v>
      </c>
      <c r="B503" s="9" t="s">
        <v>825</v>
      </c>
      <c r="C503">
        <v>18</v>
      </c>
      <c r="D503" s="9" t="s">
        <v>28</v>
      </c>
      <c r="E503">
        <v>1</v>
      </c>
      <c r="F503" s="9" t="s">
        <v>28</v>
      </c>
      <c r="G503">
        <v>1</v>
      </c>
      <c r="H503" s="9"/>
      <c r="I503" s="9"/>
      <c r="K503" s="9" t="s">
        <v>22</v>
      </c>
      <c r="L503" t="s">
        <v>938</v>
      </c>
      <c r="M503" s="9"/>
      <c r="N503" s="9"/>
      <c r="O503" s="9"/>
      <c r="P503" s="9"/>
    </row>
    <row r="504" spans="1:16" x14ac:dyDescent="0.3">
      <c r="A504">
        <v>334</v>
      </c>
      <c r="B504" s="9" t="s">
        <v>825</v>
      </c>
      <c r="C504">
        <v>1</v>
      </c>
      <c r="D504" s="9" t="s">
        <v>247</v>
      </c>
      <c r="E504">
        <v>1</v>
      </c>
      <c r="F504" s="9" t="s">
        <v>1354</v>
      </c>
      <c r="G504">
        <v>7</v>
      </c>
      <c r="H504" s="9" t="s">
        <v>1354</v>
      </c>
      <c r="I504" s="9" t="s">
        <v>1414</v>
      </c>
      <c r="J504">
        <v>0</v>
      </c>
      <c r="K504" s="9" t="s">
        <v>22</v>
      </c>
      <c r="L504" t="s">
        <v>938</v>
      </c>
      <c r="M504" s="9" t="s">
        <v>657</v>
      </c>
      <c r="N504" s="9" t="s">
        <v>29</v>
      </c>
      <c r="O504" s="9" t="s">
        <v>929</v>
      </c>
      <c r="P504" s="9" t="s">
        <v>1354</v>
      </c>
    </row>
    <row r="505" spans="1:16" x14ac:dyDescent="0.3">
      <c r="A505">
        <v>334</v>
      </c>
      <c r="B505" s="9" t="s">
        <v>825</v>
      </c>
      <c r="C505">
        <v>5</v>
      </c>
      <c r="D505" s="9" t="s">
        <v>250</v>
      </c>
      <c r="E505">
        <v>1</v>
      </c>
      <c r="F505" s="9" t="s">
        <v>650</v>
      </c>
      <c r="G505">
        <v>3</v>
      </c>
      <c r="H505" s="9" t="s">
        <v>1416</v>
      </c>
      <c r="I505" s="9" t="s">
        <v>1415</v>
      </c>
      <c r="J505">
        <v>1</v>
      </c>
      <c r="K505" s="9" t="s">
        <v>22</v>
      </c>
      <c r="L505" t="s">
        <v>938</v>
      </c>
      <c r="M505" s="9" t="s">
        <v>250</v>
      </c>
      <c r="N505" s="9" t="s">
        <v>26</v>
      </c>
      <c r="O505" s="9" t="s">
        <v>890</v>
      </c>
      <c r="P505" s="9" t="s">
        <v>1416</v>
      </c>
    </row>
    <row r="506" spans="1:16" x14ac:dyDescent="0.3">
      <c r="A506">
        <v>347</v>
      </c>
      <c r="B506" s="9" t="s">
        <v>838</v>
      </c>
      <c r="C506">
        <v>1</v>
      </c>
      <c r="D506" s="9" t="s">
        <v>247</v>
      </c>
      <c r="E506">
        <v>1</v>
      </c>
      <c r="F506" s="9" t="s">
        <v>1367</v>
      </c>
      <c r="G506">
        <v>7</v>
      </c>
      <c r="H506" s="9" t="s">
        <v>1367</v>
      </c>
      <c r="I506" s="9" t="s">
        <v>1453</v>
      </c>
      <c r="J506">
        <v>0</v>
      </c>
      <c r="K506" s="9" t="s">
        <v>22</v>
      </c>
      <c r="L506" t="s">
        <v>938</v>
      </c>
      <c r="M506" s="9" t="s">
        <v>657</v>
      </c>
      <c r="N506" s="9" t="s">
        <v>29</v>
      </c>
      <c r="O506" s="9" t="s">
        <v>929</v>
      </c>
      <c r="P506" s="9" t="s">
        <v>1367</v>
      </c>
    </row>
    <row r="507" spans="1:16" x14ac:dyDescent="0.3">
      <c r="A507">
        <v>347</v>
      </c>
      <c r="B507" s="9" t="s">
        <v>838</v>
      </c>
      <c r="C507">
        <v>5</v>
      </c>
      <c r="D507" s="9" t="s">
        <v>250</v>
      </c>
      <c r="E507">
        <v>1</v>
      </c>
      <c r="F507" s="9" t="s">
        <v>650</v>
      </c>
      <c r="G507">
        <v>3</v>
      </c>
      <c r="H507" s="9" t="s">
        <v>1455</v>
      </c>
      <c r="I507" s="9" t="s">
        <v>1454</v>
      </c>
      <c r="J507">
        <v>1</v>
      </c>
      <c r="K507" s="9" t="s">
        <v>22</v>
      </c>
      <c r="L507" t="s">
        <v>938</v>
      </c>
      <c r="M507" s="9" t="s">
        <v>250</v>
      </c>
      <c r="N507" s="9" t="s">
        <v>26</v>
      </c>
      <c r="O507" s="9" t="s">
        <v>921</v>
      </c>
      <c r="P507" s="9" t="s">
        <v>1455</v>
      </c>
    </row>
    <row r="508" spans="1:16" x14ac:dyDescent="0.3">
      <c r="A508">
        <v>347</v>
      </c>
      <c r="B508" s="9" t="s">
        <v>838</v>
      </c>
      <c r="C508">
        <v>9</v>
      </c>
      <c r="D508" s="9" t="s">
        <v>253</v>
      </c>
      <c r="E508">
        <v>1</v>
      </c>
      <c r="F508" s="9" t="s">
        <v>12</v>
      </c>
      <c r="G508">
        <v>4</v>
      </c>
      <c r="H508" s="9"/>
      <c r="I508" s="9"/>
      <c r="K508" s="9" t="s">
        <v>22</v>
      </c>
      <c r="L508" t="s">
        <v>938</v>
      </c>
      <c r="M508" s="9"/>
      <c r="N508" s="9"/>
      <c r="O508" s="9"/>
      <c r="P508" s="9"/>
    </row>
    <row r="509" spans="1:16" x14ac:dyDescent="0.3">
      <c r="A509">
        <v>347</v>
      </c>
      <c r="B509" s="9" t="s">
        <v>838</v>
      </c>
      <c r="C509">
        <v>11</v>
      </c>
      <c r="D509" s="9" t="s">
        <v>254</v>
      </c>
      <c r="E509">
        <v>1</v>
      </c>
      <c r="F509" s="9" t="s">
        <v>13</v>
      </c>
      <c r="G509">
        <v>5</v>
      </c>
      <c r="H509" s="9"/>
      <c r="I509" s="9"/>
      <c r="K509" s="9" t="s">
        <v>22</v>
      </c>
      <c r="L509" t="s">
        <v>938</v>
      </c>
      <c r="M509" s="9"/>
      <c r="N509" s="9"/>
      <c r="O509" s="9"/>
      <c r="P509" s="9"/>
    </row>
    <row r="510" spans="1:16" x14ac:dyDescent="0.3">
      <c r="A510">
        <v>347</v>
      </c>
      <c r="B510" s="9" t="s">
        <v>838</v>
      </c>
      <c r="C510">
        <v>13</v>
      </c>
      <c r="D510" s="9" t="s">
        <v>255</v>
      </c>
      <c r="E510">
        <v>1</v>
      </c>
      <c r="F510" s="9" t="s">
        <v>14</v>
      </c>
      <c r="G510">
        <v>6</v>
      </c>
      <c r="H510" s="9"/>
      <c r="I510" s="9"/>
      <c r="K510" s="9" t="s">
        <v>22</v>
      </c>
      <c r="L510" t="s">
        <v>938</v>
      </c>
      <c r="M510" s="9"/>
      <c r="N510" s="9"/>
      <c r="O510" s="9"/>
      <c r="P510" s="9"/>
    </row>
    <row r="511" spans="1:16" x14ac:dyDescent="0.3">
      <c r="A511">
        <v>347</v>
      </c>
      <c r="B511" s="9" t="s">
        <v>838</v>
      </c>
      <c r="C511">
        <v>17</v>
      </c>
      <c r="D511" s="9" t="s">
        <v>19</v>
      </c>
      <c r="E511">
        <v>1</v>
      </c>
      <c r="F511" s="9" t="s">
        <v>19</v>
      </c>
      <c r="G511">
        <v>2</v>
      </c>
      <c r="H511" s="9"/>
      <c r="I511" s="9"/>
      <c r="K511" s="9" t="s">
        <v>22</v>
      </c>
      <c r="L511" t="s">
        <v>938</v>
      </c>
      <c r="M511" s="9"/>
      <c r="N511" s="9"/>
      <c r="O511" s="9"/>
      <c r="P511" s="9"/>
    </row>
    <row r="512" spans="1:16" x14ac:dyDescent="0.3">
      <c r="A512">
        <v>347</v>
      </c>
      <c r="B512" s="9" t="s">
        <v>838</v>
      </c>
      <c r="C512">
        <v>18</v>
      </c>
      <c r="D512" s="9" t="s">
        <v>28</v>
      </c>
      <c r="E512">
        <v>1</v>
      </c>
      <c r="F512" s="9" t="s">
        <v>28</v>
      </c>
      <c r="G512">
        <v>1</v>
      </c>
      <c r="H512" s="9"/>
      <c r="I512" s="9"/>
      <c r="K512" s="9" t="s">
        <v>22</v>
      </c>
      <c r="L512" t="s">
        <v>938</v>
      </c>
      <c r="M512" s="9"/>
      <c r="N512" s="9"/>
      <c r="O512" s="9"/>
      <c r="P512" s="9"/>
    </row>
    <row r="513" spans="1:16" x14ac:dyDescent="0.3">
      <c r="A513">
        <v>326</v>
      </c>
      <c r="B513" s="9" t="s">
        <v>817</v>
      </c>
      <c r="C513">
        <v>9</v>
      </c>
      <c r="D513" s="9" t="s">
        <v>253</v>
      </c>
      <c r="E513">
        <v>1</v>
      </c>
      <c r="F513" s="9" t="s">
        <v>12</v>
      </c>
      <c r="G513">
        <v>4</v>
      </c>
      <c r="H513" s="9"/>
      <c r="I513" s="9"/>
      <c r="K513" s="9" t="s">
        <v>22</v>
      </c>
      <c r="L513" t="s">
        <v>938</v>
      </c>
      <c r="M513" s="9"/>
      <c r="N513" s="9"/>
      <c r="O513" s="9"/>
      <c r="P513" s="9"/>
    </row>
    <row r="514" spans="1:16" x14ac:dyDescent="0.3">
      <c r="A514">
        <v>326</v>
      </c>
      <c r="B514" s="9" t="s">
        <v>817</v>
      </c>
      <c r="C514">
        <v>11</v>
      </c>
      <c r="D514" s="9" t="s">
        <v>254</v>
      </c>
      <c r="E514">
        <v>1</v>
      </c>
      <c r="F514" s="9" t="s">
        <v>13</v>
      </c>
      <c r="G514">
        <v>5</v>
      </c>
      <c r="H514" s="9"/>
      <c r="I514" s="9"/>
      <c r="K514" s="9" t="s">
        <v>22</v>
      </c>
      <c r="L514" t="s">
        <v>938</v>
      </c>
      <c r="M514" s="9"/>
      <c r="N514" s="9"/>
      <c r="O514" s="9"/>
      <c r="P514" s="9"/>
    </row>
    <row r="515" spans="1:16" x14ac:dyDescent="0.3">
      <c r="A515">
        <v>326</v>
      </c>
      <c r="B515" s="9" t="s">
        <v>817</v>
      </c>
      <c r="C515">
        <v>13</v>
      </c>
      <c r="D515" s="9" t="s">
        <v>255</v>
      </c>
      <c r="E515">
        <v>1</v>
      </c>
      <c r="F515" s="9" t="s">
        <v>14</v>
      </c>
      <c r="G515">
        <v>6</v>
      </c>
      <c r="H515" s="9"/>
      <c r="I515" s="9"/>
      <c r="K515" s="9" t="s">
        <v>22</v>
      </c>
      <c r="L515" t="s">
        <v>938</v>
      </c>
      <c r="M515" s="9"/>
      <c r="N515" s="9"/>
      <c r="O515" s="9"/>
      <c r="P515" s="9"/>
    </row>
    <row r="516" spans="1:16" x14ac:dyDescent="0.3">
      <c r="A516">
        <v>326</v>
      </c>
      <c r="B516" s="9" t="s">
        <v>817</v>
      </c>
      <c r="C516">
        <v>17</v>
      </c>
      <c r="D516" s="9" t="s">
        <v>19</v>
      </c>
      <c r="E516">
        <v>1</v>
      </c>
      <c r="F516" s="9" t="s">
        <v>19</v>
      </c>
      <c r="G516">
        <v>2</v>
      </c>
      <c r="H516" s="9"/>
      <c r="I516" s="9"/>
      <c r="K516" s="9" t="s">
        <v>22</v>
      </c>
      <c r="L516" t="s">
        <v>938</v>
      </c>
      <c r="M516" s="9"/>
      <c r="N516" s="9"/>
      <c r="O516" s="9"/>
      <c r="P516" s="9"/>
    </row>
    <row r="517" spans="1:16" x14ac:dyDescent="0.3">
      <c r="A517">
        <v>326</v>
      </c>
      <c r="B517" s="9" t="s">
        <v>817</v>
      </c>
      <c r="C517">
        <v>18</v>
      </c>
      <c r="D517" s="9" t="s">
        <v>28</v>
      </c>
      <c r="E517">
        <v>1</v>
      </c>
      <c r="F517" s="9" t="s">
        <v>28</v>
      </c>
      <c r="G517">
        <v>1</v>
      </c>
      <c r="H517" s="9"/>
      <c r="I517" s="9"/>
      <c r="K517" s="9" t="s">
        <v>22</v>
      </c>
      <c r="L517" t="s">
        <v>938</v>
      </c>
      <c r="M517" s="9"/>
      <c r="N517" s="9"/>
      <c r="O517" s="9"/>
      <c r="P517" s="9"/>
    </row>
    <row r="518" spans="1:16" x14ac:dyDescent="0.3">
      <c r="A518">
        <v>326</v>
      </c>
      <c r="B518" s="9" t="s">
        <v>817</v>
      </c>
      <c r="C518">
        <v>1</v>
      </c>
      <c r="D518" s="9" t="s">
        <v>247</v>
      </c>
      <c r="E518">
        <v>1</v>
      </c>
      <c r="F518" s="9" t="s">
        <v>1346</v>
      </c>
      <c r="G518">
        <v>7</v>
      </c>
      <c r="H518" s="9" t="s">
        <v>1346</v>
      </c>
      <c r="I518" s="9" t="s">
        <v>1393</v>
      </c>
      <c r="J518">
        <v>0</v>
      </c>
      <c r="K518" s="9" t="s">
        <v>22</v>
      </c>
      <c r="L518" t="s">
        <v>938</v>
      </c>
      <c r="M518" s="9" t="s">
        <v>657</v>
      </c>
      <c r="N518" s="9" t="s">
        <v>29</v>
      </c>
      <c r="O518" s="9" t="s">
        <v>1509</v>
      </c>
      <c r="P518" s="9" t="s">
        <v>1346</v>
      </c>
    </row>
    <row r="519" spans="1:16" x14ac:dyDescent="0.3">
      <c r="A519">
        <v>326</v>
      </c>
      <c r="B519" s="9" t="s">
        <v>817</v>
      </c>
      <c r="C519">
        <v>5</v>
      </c>
      <c r="D519" s="9" t="s">
        <v>250</v>
      </c>
      <c r="E519">
        <v>1</v>
      </c>
      <c r="F519" s="9" t="s">
        <v>650</v>
      </c>
      <c r="G519">
        <v>3</v>
      </c>
      <c r="H519" s="9" t="s">
        <v>1395</v>
      </c>
      <c r="I519" s="9" t="s">
        <v>1394</v>
      </c>
      <c r="J519">
        <v>1</v>
      </c>
      <c r="K519" s="9" t="s">
        <v>22</v>
      </c>
      <c r="L519" t="s">
        <v>938</v>
      </c>
      <c r="M519" s="9" t="s">
        <v>250</v>
      </c>
      <c r="N519" s="9" t="s">
        <v>26</v>
      </c>
      <c r="O519" s="9" t="s">
        <v>922</v>
      </c>
      <c r="P519" s="9" t="s">
        <v>1395</v>
      </c>
    </row>
    <row r="520" spans="1:16" x14ac:dyDescent="0.3">
      <c r="A520">
        <v>332</v>
      </c>
      <c r="B520" s="9" t="s">
        <v>823</v>
      </c>
      <c r="C520">
        <v>9</v>
      </c>
      <c r="D520" s="9" t="s">
        <v>253</v>
      </c>
      <c r="E520">
        <v>1</v>
      </c>
      <c r="F520" s="9" t="s">
        <v>12</v>
      </c>
      <c r="G520">
        <v>4</v>
      </c>
      <c r="H520" s="9"/>
      <c r="I520" s="9"/>
      <c r="K520" s="9" t="s">
        <v>22</v>
      </c>
      <c r="L520" t="s">
        <v>938</v>
      </c>
      <c r="M520" s="9"/>
      <c r="N520" s="9"/>
      <c r="O520" s="9"/>
      <c r="P520" s="9"/>
    </row>
    <row r="521" spans="1:16" x14ac:dyDescent="0.3">
      <c r="A521">
        <v>332</v>
      </c>
      <c r="B521" s="9" t="s">
        <v>823</v>
      </c>
      <c r="C521">
        <v>11</v>
      </c>
      <c r="D521" s="9" t="s">
        <v>254</v>
      </c>
      <c r="E521">
        <v>1</v>
      </c>
      <c r="F521" s="9" t="s">
        <v>13</v>
      </c>
      <c r="G521">
        <v>5</v>
      </c>
      <c r="H521" s="9"/>
      <c r="I521" s="9"/>
      <c r="K521" s="9" t="s">
        <v>22</v>
      </c>
      <c r="L521" t="s">
        <v>938</v>
      </c>
      <c r="M521" s="9"/>
      <c r="N521" s="9"/>
      <c r="O521" s="9"/>
      <c r="P521" s="9"/>
    </row>
    <row r="522" spans="1:16" x14ac:dyDescent="0.3">
      <c r="A522">
        <v>332</v>
      </c>
      <c r="B522" s="9" t="s">
        <v>823</v>
      </c>
      <c r="C522">
        <v>13</v>
      </c>
      <c r="D522" s="9" t="s">
        <v>255</v>
      </c>
      <c r="E522">
        <v>1</v>
      </c>
      <c r="F522" s="9" t="s">
        <v>14</v>
      </c>
      <c r="G522">
        <v>6</v>
      </c>
      <c r="H522" s="9"/>
      <c r="I522" s="9"/>
      <c r="K522" s="9" t="s">
        <v>22</v>
      </c>
      <c r="L522" t="s">
        <v>938</v>
      </c>
      <c r="M522" s="9"/>
      <c r="N522" s="9"/>
      <c r="O522" s="9"/>
      <c r="P522" s="9"/>
    </row>
    <row r="523" spans="1:16" x14ac:dyDescent="0.3">
      <c r="A523">
        <v>332</v>
      </c>
      <c r="B523" s="9" t="s">
        <v>823</v>
      </c>
      <c r="C523">
        <v>17</v>
      </c>
      <c r="D523" s="9" t="s">
        <v>19</v>
      </c>
      <c r="E523">
        <v>1</v>
      </c>
      <c r="F523" s="9" t="s">
        <v>19</v>
      </c>
      <c r="G523">
        <v>2</v>
      </c>
      <c r="H523" s="9"/>
      <c r="I523" s="9"/>
      <c r="K523" s="9" t="s">
        <v>22</v>
      </c>
      <c r="L523" t="s">
        <v>938</v>
      </c>
      <c r="M523" s="9"/>
      <c r="N523" s="9"/>
      <c r="O523" s="9"/>
      <c r="P523" s="9"/>
    </row>
    <row r="524" spans="1:16" x14ac:dyDescent="0.3">
      <c r="A524">
        <v>332</v>
      </c>
      <c r="B524" s="9" t="s">
        <v>823</v>
      </c>
      <c r="C524">
        <v>18</v>
      </c>
      <c r="D524" s="9" t="s">
        <v>28</v>
      </c>
      <c r="E524">
        <v>1</v>
      </c>
      <c r="F524" s="9" t="s">
        <v>28</v>
      </c>
      <c r="G524">
        <v>1</v>
      </c>
      <c r="H524" s="9"/>
      <c r="I524" s="9"/>
      <c r="K524" s="9" t="s">
        <v>22</v>
      </c>
      <c r="L524" t="s">
        <v>938</v>
      </c>
      <c r="M524" s="9"/>
      <c r="N524" s="9"/>
      <c r="O524" s="9"/>
      <c r="P524" s="9"/>
    </row>
    <row r="525" spans="1:16" x14ac:dyDescent="0.3">
      <c r="A525">
        <v>332</v>
      </c>
      <c r="B525" s="9" t="s">
        <v>823</v>
      </c>
      <c r="C525">
        <v>1</v>
      </c>
      <c r="D525" s="9" t="s">
        <v>247</v>
      </c>
      <c r="E525">
        <v>1</v>
      </c>
      <c r="F525" s="9" t="s">
        <v>1352</v>
      </c>
      <c r="G525">
        <v>7</v>
      </c>
      <c r="H525" s="9" t="s">
        <v>1352</v>
      </c>
      <c r="I525" s="9" t="s">
        <v>1408</v>
      </c>
      <c r="J525">
        <v>0</v>
      </c>
      <c r="K525" s="9" t="s">
        <v>22</v>
      </c>
      <c r="L525" t="s">
        <v>938</v>
      </c>
      <c r="M525" s="9" t="s">
        <v>657</v>
      </c>
      <c r="N525" s="9" t="s">
        <v>29</v>
      </c>
      <c r="O525" s="9" t="s">
        <v>928</v>
      </c>
      <c r="P525" s="9" t="s">
        <v>1352</v>
      </c>
    </row>
    <row r="526" spans="1:16" x14ac:dyDescent="0.3">
      <c r="A526">
        <v>332</v>
      </c>
      <c r="B526" s="9" t="s">
        <v>823</v>
      </c>
      <c r="C526">
        <v>5</v>
      </c>
      <c r="D526" s="9" t="s">
        <v>250</v>
      </c>
      <c r="E526">
        <v>1</v>
      </c>
      <c r="F526" s="9" t="s">
        <v>650</v>
      </c>
      <c r="G526">
        <v>3</v>
      </c>
      <c r="H526" s="9" t="s">
        <v>1410</v>
      </c>
      <c r="I526" s="9" t="s">
        <v>1409</v>
      </c>
      <c r="J526">
        <v>1</v>
      </c>
      <c r="K526" s="9" t="s">
        <v>22</v>
      </c>
      <c r="L526" t="s">
        <v>938</v>
      </c>
      <c r="M526" s="9" t="s">
        <v>250</v>
      </c>
      <c r="N526" s="9" t="s">
        <v>26</v>
      </c>
      <c r="O526" s="9" t="s">
        <v>892</v>
      </c>
      <c r="P526" s="9" t="s">
        <v>1410</v>
      </c>
    </row>
    <row r="527" spans="1:16" x14ac:dyDescent="0.3">
      <c r="A527">
        <v>338</v>
      </c>
      <c r="B527" s="9" t="s">
        <v>829</v>
      </c>
      <c r="C527">
        <v>1</v>
      </c>
      <c r="D527" s="9" t="s">
        <v>247</v>
      </c>
      <c r="E527">
        <v>1</v>
      </c>
      <c r="F527" s="9" t="s">
        <v>1358</v>
      </c>
      <c r="G527">
        <v>7</v>
      </c>
      <c r="H527" s="9" t="s">
        <v>1358</v>
      </c>
      <c r="I527" s="9" t="s">
        <v>1426</v>
      </c>
      <c r="J527">
        <v>0</v>
      </c>
      <c r="K527" s="9" t="s">
        <v>22</v>
      </c>
      <c r="L527" t="s">
        <v>938</v>
      </c>
      <c r="M527" s="9" t="s">
        <v>657</v>
      </c>
      <c r="N527" s="9" t="s">
        <v>29</v>
      </c>
      <c r="O527" s="9" t="s">
        <v>930</v>
      </c>
      <c r="P527" s="9" t="s">
        <v>1358</v>
      </c>
    </row>
    <row r="528" spans="1:16" x14ac:dyDescent="0.3">
      <c r="A528">
        <v>338</v>
      </c>
      <c r="B528" s="9" t="s">
        <v>829</v>
      </c>
      <c r="C528">
        <v>5</v>
      </c>
      <c r="D528" s="9" t="s">
        <v>250</v>
      </c>
      <c r="E528">
        <v>1</v>
      </c>
      <c r="F528" s="9" t="s">
        <v>650</v>
      </c>
      <c r="G528">
        <v>3</v>
      </c>
      <c r="H528" s="9" t="s">
        <v>1428</v>
      </c>
      <c r="I528" s="9" t="s">
        <v>1427</v>
      </c>
      <c r="J528">
        <v>1</v>
      </c>
      <c r="K528" s="9" t="s">
        <v>22</v>
      </c>
      <c r="L528" t="s">
        <v>938</v>
      </c>
      <c r="M528" s="9" t="s">
        <v>250</v>
      </c>
      <c r="N528" s="9" t="s">
        <v>26</v>
      </c>
      <c r="O528" s="9" t="s">
        <v>920</v>
      </c>
      <c r="P528" s="9" t="s">
        <v>1428</v>
      </c>
    </row>
    <row r="529" spans="1:16" x14ac:dyDescent="0.3">
      <c r="A529">
        <v>338</v>
      </c>
      <c r="B529" s="9" t="s">
        <v>829</v>
      </c>
      <c r="C529">
        <v>9</v>
      </c>
      <c r="D529" s="9" t="s">
        <v>253</v>
      </c>
      <c r="E529">
        <v>1</v>
      </c>
      <c r="F529" s="9" t="s">
        <v>12</v>
      </c>
      <c r="G529">
        <v>4</v>
      </c>
      <c r="H529" s="9"/>
      <c r="I529" s="9"/>
      <c r="K529" s="9" t="s">
        <v>22</v>
      </c>
      <c r="L529" t="s">
        <v>938</v>
      </c>
      <c r="M529" s="9"/>
      <c r="N529" s="9"/>
      <c r="O529" s="9"/>
      <c r="P529" s="9"/>
    </row>
    <row r="530" spans="1:16" x14ac:dyDescent="0.3">
      <c r="A530">
        <v>338</v>
      </c>
      <c r="B530" s="9" t="s">
        <v>829</v>
      </c>
      <c r="C530">
        <v>11</v>
      </c>
      <c r="D530" s="9" t="s">
        <v>254</v>
      </c>
      <c r="E530">
        <v>1</v>
      </c>
      <c r="F530" s="9" t="s">
        <v>13</v>
      </c>
      <c r="G530">
        <v>5</v>
      </c>
      <c r="H530" s="9"/>
      <c r="I530" s="9"/>
      <c r="K530" s="9" t="s">
        <v>22</v>
      </c>
      <c r="L530" t="s">
        <v>938</v>
      </c>
      <c r="M530" s="9"/>
      <c r="N530" s="9"/>
      <c r="O530" s="9"/>
      <c r="P530" s="9"/>
    </row>
    <row r="531" spans="1:16" x14ac:dyDescent="0.3">
      <c r="A531">
        <v>338</v>
      </c>
      <c r="B531" s="9" t="s">
        <v>829</v>
      </c>
      <c r="C531">
        <v>13</v>
      </c>
      <c r="D531" s="9" t="s">
        <v>255</v>
      </c>
      <c r="E531">
        <v>1</v>
      </c>
      <c r="F531" s="9" t="s">
        <v>14</v>
      </c>
      <c r="G531">
        <v>6</v>
      </c>
      <c r="H531" s="9"/>
      <c r="I531" s="9"/>
      <c r="K531" s="9" t="s">
        <v>22</v>
      </c>
      <c r="L531" t="s">
        <v>938</v>
      </c>
      <c r="M531" s="9"/>
      <c r="N531" s="9"/>
      <c r="O531" s="9"/>
      <c r="P531" s="9"/>
    </row>
    <row r="532" spans="1:16" x14ac:dyDescent="0.3">
      <c r="A532">
        <v>338</v>
      </c>
      <c r="B532" s="9" t="s">
        <v>829</v>
      </c>
      <c r="C532">
        <v>17</v>
      </c>
      <c r="D532" s="9" t="s">
        <v>19</v>
      </c>
      <c r="E532">
        <v>1</v>
      </c>
      <c r="F532" s="9" t="s">
        <v>19</v>
      </c>
      <c r="G532">
        <v>2</v>
      </c>
      <c r="H532" s="9"/>
      <c r="I532" s="9"/>
      <c r="K532" s="9" t="s">
        <v>22</v>
      </c>
      <c r="L532" t="s">
        <v>938</v>
      </c>
      <c r="M532" s="9"/>
      <c r="N532" s="9"/>
      <c r="O532" s="9"/>
      <c r="P532" s="9"/>
    </row>
    <row r="533" spans="1:16" x14ac:dyDescent="0.3">
      <c r="A533">
        <v>338</v>
      </c>
      <c r="B533" s="9" t="s">
        <v>829</v>
      </c>
      <c r="C533">
        <v>18</v>
      </c>
      <c r="D533" s="9" t="s">
        <v>28</v>
      </c>
      <c r="E533">
        <v>1</v>
      </c>
      <c r="F533" s="9" t="s">
        <v>28</v>
      </c>
      <c r="G533">
        <v>1</v>
      </c>
      <c r="H533" s="9"/>
      <c r="I533" s="9"/>
      <c r="K533" s="9" t="s">
        <v>22</v>
      </c>
      <c r="L533" t="s">
        <v>938</v>
      </c>
      <c r="M533" s="9"/>
      <c r="N533" s="9"/>
      <c r="O533" s="9"/>
      <c r="P533" s="9"/>
    </row>
    <row r="534" spans="1:16" x14ac:dyDescent="0.3">
      <c r="A534">
        <v>333</v>
      </c>
      <c r="B534" s="9" t="s">
        <v>824</v>
      </c>
      <c r="C534">
        <v>9</v>
      </c>
      <c r="D534" s="9" t="s">
        <v>253</v>
      </c>
      <c r="E534">
        <v>1</v>
      </c>
      <c r="F534" s="9" t="s">
        <v>12</v>
      </c>
      <c r="G534">
        <v>4</v>
      </c>
      <c r="H534" s="9"/>
      <c r="I534" s="9"/>
      <c r="K534" s="9" t="s">
        <v>22</v>
      </c>
      <c r="L534" t="s">
        <v>938</v>
      </c>
      <c r="M534" s="9"/>
      <c r="N534" s="9"/>
      <c r="O534" s="9"/>
      <c r="P534" s="9"/>
    </row>
    <row r="535" spans="1:16" x14ac:dyDescent="0.3">
      <c r="A535">
        <v>333</v>
      </c>
      <c r="B535" s="9" t="s">
        <v>824</v>
      </c>
      <c r="C535">
        <v>11</v>
      </c>
      <c r="D535" s="9" t="s">
        <v>254</v>
      </c>
      <c r="E535">
        <v>1</v>
      </c>
      <c r="F535" s="9" t="s">
        <v>13</v>
      </c>
      <c r="G535">
        <v>5</v>
      </c>
      <c r="H535" s="9"/>
      <c r="I535" s="9"/>
      <c r="K535" s="9" t="s">
        <v>22</v>
      </c>
      <c r="L535" t="s">
        <v>938</v>
      </c>
      <c r="M535" s="9"/>
      <c r="N535" s="9"/>
      <c r="O535" s="9"/>
      <c r="P535" s="9"/>
    </row>
    <row r="536" spans="1:16" x14ac:dyDescent="0.3">
      <c r="A536">
        <v>333</v>
      </c>
      <c r="B536" s="9" t="s">
        <v>824</v>
      </c>
      <c r="C536">
        <v>13</v>
      </c>
      <c r="D536" s="9" t="s">
        <v>255</v>
      </c>
      <c r="E536">
        <v>1</v>
      </c>
      <c r="F536" s="9" t="s">
        <v>14</v>
      </c>
      <c r="G536">
        <v>6</v>
      </c>
      <c r="H536" s="9"/>
      <c r="I536" s="9"/>
      <c r="K536" s="9" t="s">
        <v>22</v>
      </c>
      <c r="L536" t="s">
        <v>938</v>
      </c>
      <c r="M536" s="9"/>
      <c r="N536" s="9"/>
      <c r="O536" s="9"/>
      <c r="P536" s="9"/>
    </row>
    <row r="537" spans="1:16" x14ac:dyDescent="0.3">
      <c r="A537">
        <v>333</v>
      </c>
      <c r="B537" s="9" t="s">
        <v>824</v>
      </c>
      <c r="C537">
        <v>17</v>
      </c>
      <c r="D537" s="9" t="s">
        <v>19</v>
      </c>
      <c r="E537">
        <v>1</v>
      </c>
      <c r="F537" s="9" t="s">
        <v>19</v>
      </c>
      <c r="G537">
        <v>2</v>
      </c>
      <c r="H537" s="9"/>
      <c r="I537" s="9"/>
      <c r="K537" s="9" t="s">
        <v>22</v>
      </c>
      <c r="L537" t="s">
        <v>938</v>
      </c>
      <c r="M537" s="9"/>
      <c r="N537" s="9"/>
      <c r="O537" s="9"/>
      <c r="P537" s="9"/>
    </row>
    <row r="538" spans="1:16" x14ac:dyDescent="0.3">
      <c r="A538">
        <v>333</v>
      </c>
      <c r="B538" s="9" t="s">
        <v>824</v>
      </c>
      <c r="C538">
        <v>18</v>
      </c>
      <c r="D538" s="9" t="s">
        <v>28</v>
      </c>
      <c r="E538">
        <v>1</v>
      </c>
      <c r="F538" s="9" t="s">
        <v>28</v>
      </c>
      <c r="G538">
        <v>1</v>
      </c>
      <c r="H538" s="9"/>
      <c r="I538" s="9"/>
      <c r="K538" s="9" t="s">
        <v>22</v>
      </c>
      <c r="L538" t="s">
        <v>938</v>
      </c>
      <c r="M538" s="9"/>
      <c r="N538" s="9"/>
      <c r="O538" s="9"/>
      <c r="P538" s="9"/>
    </row>
    <row r="539" spans="1:16" x14ac:dyDescent="0.3">
      <c r="A539">
        <v>333</v>
      </c>
      <c r="B539" s="9" t="s">
        <v>824</v>
      </c>
      <c r="C539">
        <v>1</v>
      </c>
      <c r="D539" s="9" t="s">
        <v>247</v>
      </c>
      <c r="E539">
        <v>1</v>
      </c>
      <c r="F539" s="9" t="s">
        <v>1353</v>
      </c>
      <c r="G539">
        <v>7</v>
      </c>
      <c r="H539" s="9" t="s">
        <v>1353</v>
      </c>
      <c r="I539" s="9" t="s">
        <v>1411</v>
      </c>
      <c r="J539">
        <v>0</v>
      </c>
      <c r="K539" s="9" t="s">
        <v>22</v>
      </c>
      <c r="L539" t="s">
        <v>938</v>
      </c>
      <c r="M539" s="9" t="s">
        <v>657</v>
      </c>
      <c r="N539" s="9" t="s">
        <v>29</v>
      </c>
      <c r="O539" s="9" t="s">
        <v>927</v>
      </c>
      <c r="P539" s="9" t="s">
        <v>1353</v>
      </c>
    </row>
    <row r="540" spans="1:16" x14ac:dyDescent="0.3">
      <c r="A540">
        <v>333</v>
      </c>
      <c r="B540" s="9" t="s">
        <v>824</v>
      </c>
      <c r="C540">
        <v>5</v>
      </c>
      <c r="D540" s="9" t="s">
        <v>250</v>
      </c>
      <c r="E540">
        <v>1</v>
      </c>
      <c r="F540" s="9" t="s">
        <v>650</v>
      </c>
      <c r="G540">
        <v>3</v>
      </c>
      <c r="H540" s="9" t="s">
        <v>1413</v>
      </c>
      <c r="I540" s="9" t="s">
        <v>1412</v>
      </c>
      <c r="J540">
        <v>1</v>
      </c>
      <c r="K540" s="9" t="s">
        <v>22</v>
      </c>
      <c r="L540" t="s">
        <v>938</v>
      </c>
      <c r="M540" s="9" t="s">
        <v>250</v>
      </c>
      <c r="N540" s="9" t="s">
        <v>26</v>
      </c>
      <c r="O540" s="9" t="s">
        <v>889</v>
      </c>
      <c r="P540" s="9" t="s">
        <v>1413</v>
      </c>
    </row>
    <row r="541" spans="1:16" x14ac:dyDescent="0.3">
      <c r="A541">
        <v>328</v>
      </c>
      <c r="B541" s="9" t="s">
        <v>819</v>
      </c>
      <c r="C541">
        <v>9</v>
      </c>
      <c r="D541" s="9" t="s">
        <v>253</v>
      </c>
      <c r="E541">
        <v>1</v>
      </c>
      <c r="F541" s="9" t="s">
        <v>12</v>
      </c>
      <c r="G541">
        <v>4</v>
      </c>
      <c r="H541" s="9"/>
      <c r="I541" s="9"/>
      <c r="K541" s="9" t="s">
        <v>22</v>
      </c>
      <c r="L541" t="s">
        <v>938</v>
      </c>
      <c r="M541" s="9"/>
      <c r="N541" s="9"/>
      <c r="O541" s="9"/>
      <c r="P541" s="9"/>
    </row>
    <row r="542" spans="1:16" x14ac:dyDescent="0.3">
      <c r="A542">
        <v>328</v>
      </c>
      <c r="B542" s="9" t="s">
        <v>819</v>
      </c>
      <c r="C542">
        <v>11</v>
      </c>
      <c r="D542" s="9" t="s">
        <v>254</v>
      </c>
      <c r="E542">
        <v>1</v>
      </c>
      <c r="F542" s="9" t="s">
        <v>13</v>
      </c>
      <c r="G542">
        <v>5</v>
      </c>
      <c r="H542" s="9"/>
      <c r="I542" s="9"/>
      <c r="K542" s="9" t="s">
        <v>22</v>
      </c>
      <c r="L542" t="s">
        <v>938</v>
      </c>
      <c r="M542" s="9"/>
      <c r="N542" s="9"/>
      <c r="O542" s="9"/>
      <c r="P542" s="9"/>
    </row>
    <row r="543" spans="1:16" x14ac:dyDescent="0.3">
      <c r="A543">
        <v>328</v>
      </c>
      <c r="B543" s="9" t="s">
        <v>819</v>
      </c>
      <c r="C543">
        <v>13</v>
      </c>
      <c r="D543" s="9" t="s">
        <v>255</v>
      </c>
      <c r="E543">
        <v>1</v>
      </c>
      <c r="F543" s="9" t="s">
        <v>14</v>
      </c>
      <c r="G543">
        <v>6</v>
      </c>
      <c r="H543" s="9"/>
      <c r="I543" s="9"/>
      <c r="K543" s="9" t="s">
        <v>22</v>
      </c>
      <c r="L543" t="s">
        <v>938</v>
      </c>
      <c r="M543" s="9"/>
      <c r="N543" s="9"/>
      <c r="O543" s="9"/>
      <c r="P543" s="9"/>
    </row>
    <row r="544" spans="1:16" x14ac:dyDescent="0.3">
      <c r="A544">
        <v>328</v>
      </c>
      <c r="B544" s="9" t="s">
        <v>819</v>
      </c>
      <c r="C544">
        <v>17</v>
      </c>
      <c r="D544" s="9" t="s">
        <v>19</v>
      </c>
      <c r="E544">
        <v>1</v>
      </c>
      <c r="F544" s="9" t="s">
        <v>19</v>
      </c>
      <c r="G544">
        <v>2</v>
      </c>
      <c r="H544" s="9"/>
      <c r="I544" s="9"/>
      <c r="K544" s="9" t="s">
        <v>22</v>
      </c>
      <c r="L544" t="s">
        <v>938</v>
      </c>
      <c r="M544" s="9"/>
      <c r="N544" s="9"/>
      <c r="O544" s="9"/>
      <c r="P544" s="9"/>
    </row>
    <row r="545" spans="1:17" x14ac:dyDescent="0.3">
      <c r="A545">
        <v>328</v>
      </c>
      <c r="B545" s="9" t="s">
        <v>819</v>
      </c>
      <c r="C545">
        <v>18</v>
      </c>
      <c r="D545" s="9" t="s">
        <v>28</v>
      </c>
      <c r="E545">
        <v>1</v>
      </c>
      <c r="F545" s="9" t="s">
        <v>28</v>
      </c>
      <c r="G545">
        <v>1</v>
      </c>
      <c r="H545" s="9"/>
      <c r="I545" s="9"/>
      <c r="K545" s="9" t="s">
        <v>22</v>
      </c>
      <c r="L545" t="s">
        <v>938</v>
      </c>
      <c r="M545" s="9"/>
      <c r="N545" s="9"/>
      <c r="O545" s="9"/>
      <c r="P545" s="9"/>
    </row>
    <row r="546" spans="1:17" x14ac:dyDescent="0.3">
      <c r="A546">
        <v>328</v>
      </c>
      <c r="B546" s="9" t="s">
        <v>819</v>
      </c>
      <c r="C546">
        <v>1</v>
      </c>
      <c r="D546" s="9" t="s">
        <v>247</v>
      </c>
      <c r="E546">
        <v>1</v>
      </c>
      <c r="F546" s="9" t="s">
        <v>1349</v>
      </c>
      <c r="G546">
        <v>7</v>
      </c>
      <c r="H546" s="9" t="s">
        <v>1349</v>
      </c>
      <c r="I546" s="9" t="s">
        <v>1399</v>
      </c>
      <c r="J546">
        <v>0</v>
      </c>
      <c r="K546" s="9" t="s">
        <v>22</v>
      </c>
      <c r="L546" t="s">
        <v>938</v>
      </c>
      <c r="M546" s="9" t="s">
        <v>657</v>
      </c>
      <c r="N546" s="9" t="s">
        <v>29</v>
      </c>
      <c r="O546" s="9" t="s">
        <v>928</v>
      </c>
      <c r="P546" s="9" t="s">
        <v>1349</v>
      </c>
    </row>
    <row r="547" spans="1:17" x14ac:dyDescent="0.3">
      <c r="A547">
        <v>328</v>
      </c>
      <c r="B547" s="9" t="s">
        <v>819</v>
      </c>
      <c r="C547">
        <v>5</v>
      </c>
      <c r="D547" s="9" t="s">
        <v>250</v>
      </c>
      <c r="E547">
        <v>1</v>
      </c>
      <c r="F547" s="9" t="s">
        <v>650</v>
      </c>
      <c r="G547">
        <v>3</v>
      </c>
      <c r="H547" s="9" t="s">
        <v>1401</v>
      </c>
      <c r="I547" s="9" t="s">
        <v>1400</v>
      </c>
      <c r="J547">
        <v>1</v>
      </c>
      <c r="K547" s="9" t="s">
        <v>22</v>
      </c>
      <c r="L547" t="s">
        <v>938</v>
      </c>
      <c r="M547" s="9" t="s">
        <v>250</v>
      </c>
      <c r="N547" s="9" t="s">
        <v>26</v>
      </c>
      <c r="O547" s="9" t="s">
        <v>920</v>
      </c>
      <c r="P547" s="9" t="s">
        <v>1401</v>
      </c>
    </row>
    <row r="548" spans="1:17" x14ac:dyDescent="0.3">
      <c r="A548">
        <v>350</v>
      </c>
      <c r="B548" s="9" t="s">
        <v>841</v>
      </c>
      <c r="C548">
        <v>1</v>
      </c>
      <c r="D548" s="9" t="s">
        <v>247</v>
      </c>
      <c r="E548">
        <v>1</v>
      </c>
      <c r="F548" s="9" t="s">
        <v>1370</v>
      </c>
      <c r="G548">
        <v>7</v>
      </c>
      <c r="H548" s="9" t="s">
        <v>1370</v>
      </c>
      <c r="I548" s="9" t="s">
        <v>1462</v>
      </c>
      <c r="J548">
        <v>0</v>
      </c>
      <c r="K548" s="9" t="s">
        <v>22</v>
      </c>
      <c r="L548" t="s">
        <v>938</v>
      </c>
      <c r="M548" s="9" t="s">
        <v>657</v>
      </c>
      <c r="N548" s="9" t="s">
        <v>29</v>
      </c>
      <c r="O548" s="9" t="s">
        <v>876</v>
      </c>
      <c r="P548" s="9" t="s">
        <v>1370</v>
      </c>
    </row>
    <row r="549" spans="1:17" x14ac:dyDescent="0.3">
      <c r="A549">
        <v>350</v>
      </c>
      <c r="B549" s="9" t="s">
        <v>841</v>
      </c>
      <c r="C549">
        <v>5</v>
      </c>
      <c r="D549" s="9" t="s">
        <v>250</v>
      </c>
      <c r="E549">
        <v>1</v>
      </c>
      <c r="F549" s="9" t="s">
        <v>650</v>
      </c>
      <c r="G549">
        <v>3</v>
      </c>
      <c r="H549" s="9" t="s">
        <v>1464</v>
      </c>
      <c r="I549" s="9" t="s">
        <v>1463</v>
      </c>
      <c r="J549">
        <v>1</v>
      </c>
      <c r="K549" s="9" t="s">
        <v>22</v>
      </c>
      <c r="L549" t="s">
        <v>938</v>
      </c>
      <c r="M549" s="9" t="s">
        <v>250</v>
      </c>
      <c r="N549" s="9" t="s">
        <v>26</v>
      </c>
      <c r="O549" s="9" t="s">
        <v>53</v>
      </c>
      <c r="P549" s="9" t="s">
        <v>1464</v>
      </c>
    </row>
    <row r="550" spans="1:17" x14ac:dyDescent="0.3">
      <c r="A550">
        <v>350</v>
      </c>
      <c r="B550" s="9" t="s">
        <v>841</v>
      </c>
      <c r="C550">
        <v>9</v>
      </c>
      <c r="D550" s="9" t="s">
        <v>253</v>
      </c>
      <c r="E550">
        <v>1</v>
      </c>
      <c r="F550" s="9" t="s">
        <v>12</v>
      </c>
      <c r="G550">
        <v>4</v>
      </c>
      <c r="H550" s="9"/>
      <c r="I550" s="9"/>
      <c r="K550" s="9" t="s">
        <v>22</v>
      </c>
      <c r="L550" t="s">
        <v>938</v>
      </c>
      <c r="M550" s="9"/>
      <c r="N550" s="9"/>
      <c r="O550" s="9"/>
      <c r="P550" s="9"/>
    </row>
    <row r="551" spans="1:17" x14ac:dyDescent="0.3">
      <c r="A551">
        <v>350</v>
      </c>
      <c r="B551" s="9" t="s">
        <v>841</v>
      </c>
      <c r="C551">
        <v>11</v>
      </c>
      <c r="D551" s="9" t="s">
        <v>254</v>
      </c>
      <c r="E551">
        <v>1</v>
      </c>
      <c r="F551" s="9" t="s">
        <v>13</v>
      </c>
      <c r="G551">
        <v>5</v>
      </c>
      <c r="H551" s="9"/>
      <c r="I551" s="9"/>
      <c r="K551" s="9" t="s">
        <v>22</v>
      </c>
      <c r="L551" t="s">
        <v>938</v>
      </c>
      <c r="M551" s="9"/>
      <c r="N551" s="9"/>
      <c r="O551" s="9"/>
      <c r="P551" s="9"/>
    </row>
    <row r="552" spans="1:17" x14ac:dyDescent="0.3">
      <c r="A552">
        <v>350</v>
      </c>
      <c r="B552" s="9" t="s">
        <v>841</v>
      </c>
      <c r="C552">
        <v>13</v>
      </c>
      <c r="D552" s="9" t="s">
        <v>255</v>
      </c>
      <c r="E552">
        <v>1</v>
      </c>
      <c r="F552" s="9" t="s">
        <v>14</v>
      </c>
      <c r="G552">
        <v>6</v>
      </c>
      <c r="H552" s="9"/>
      <c r="I552" s="9"/>
      <c r="K552" s="9" t="s">
        <v>22</v>
      </c>
      <c r="L552" t="s">
        <v>938</v>
      </c>
      <c r="M552" s="9"/>
      <c r="N552" s="9"/>
      <c r="O552" s="9"/>
      <c r="P552" s="9"/>
    </row>
    <row r="553" spans="1:17" x14ac:dyDescent="0.3">
      <c r="A553">
        <v>350</v>
      </c>
      <c r="B553" s="9" t="s">
        <v>841</v>
      </c>
      <c r="C553">
        <v>17</v>
      </c>
      <c r="D553" s="9" t="s">
        <v>19</v>
      </c>
      <c r="E553">
        <v>1</v>
      </c>
      <c r="F553" s="9" t="s">
        <v>19</v>
      </c>
      <c r="G553">
        <v>2</v>
      </c>
      <c r="H553" s="9"/>
      <c r="I553" s="9"/>
      <c r="K553" s="9" t="s">
        <v>22</v>
      </c>
      <c r="L553" t="s">
        <v>938</v>
      </c>
      <c r="M553" s="9"/>
      <c r="N553" s="9"/>
      <c r="O553" s="9"/>
      <c r="P553" s="9"/>
    </row>
    <row r="554" spans="1:17" x14ac:dyDescent="0.3">
      <c r="A554">
        <v>350</v>
      </c>
      <c r="B554" s="9" t="s">
        <v>841</v>
      </c>
      <c r="C554">
        <v>18</v>
      </c>
      <c r="D554" s="9" t="s">
        <v>28</v>
      </c>
      <c r="E554">
        <v>1</v>
      </c>
      <c r="F554" s="9" t="s">
        <v>28</v>
      </c>
      <c r="G554">
        <v>1</v>
      </c>
      <c r="H554" s="9"/>
      <c r="I554" s="9"/>
      <c r="K554" s="9" t="s">
        <v>22</v>
      </c>
      <c r="L554" t="s">
        <v>938</v>
      </c>
      <c r="M554" s="9"/>
      <c r="N554" s="9"/>
      <c r="O554" s="9"/>
      <c r="P554" s="9"/>
    </row>
    <row r="555" spans="1:17" x14ac:dyDescent="0.3">
      <c r="A555">
        <v>394</v>
      </c>
      <c r="B555" s="9" t="s">
        <v>236</v>
      </c>
      <c r="C555">
        <v>1</v>
      </c>
      <c r="D555" s="9" t="s">
        <v>247</v>
      </c>
      <c r="E555">
        <v>1</v>
      </c>
      <c r="F555" s="9"/>
      <c r="G555">
        <v>7</v>
      </c>
      <c r="H555" s="9" t="s">
        <v>1635</v>
      </c>
      <c r="I555" s="9" t="s">
        <v>1772</v>
      </c>
      <c r="J555">
        <v>0</v>
      </c>
      <c r="K555" s="9" t="s">
        <v>246</v>
      </c>
      <c r="L555" t="s">
        <v>938</v>
      </c>
      <c r="M555" s="9" t="s">
        <v>657</v>
      </c>
      <c r="N555" s="9" t="s">
        <v>29</v>
      </c>
      <c r="O555" s="9"/>
      <c r="P555" s="9" t="s">
        <v>1635</v>
      </c>
      <c r="Q555" t="s">
        <v>1862</v>
      </c>
    </row>
    <row r="556" spans="1:17" x14ac:dyDescent="0.3">
      <c r="A556">
        <v>394</v>
      </c>
      <c r="B556" s="9" t="s">
        <v>236</v>
      </c>
      <c r="C556">
        <v>5</v>
      </c>
      <c r="D556" s="9" t="s">
        <v>250</v>
      </c>
      <c r="E556">
        <v>1</v>
      </c>
      <c r="F556" s="9" t="s">
        <v>650</v>
      </c>
      <c r="G556">
        <v>3</v>
      </c>
      <c r="H556" s="9" t="s">
        <v>1774</v>
      </c>
      <c r="I556" s="9" t="s">
        <v>1773</v>
      </c>
      <c r="J556">
        <v>1</v>
      </c>
      <c r="K556" s="9" t="s">
        <v>246</v>
      </c>
      <c r="L556" t="s">
        <v>938</v>
      </c>
      <c r="M556" s="9" t="s">
        <v>250</v>
      </c>
      <c r="N556" s="9" t="s">
        <v>26</v>
      </c>
      <c r="O556" s="9" t="s">
        <v>1833</v>
      </c>
      <c r="P556" s="9" t="s">
        <v>1774</v>
      </c>
    </row>
    <row r="557" spans="1:17" x14ac:dyDescent="0.3">
      <c r="A557">
        <v>394</v>
      </c>
      <c r="B557" s="9" t="s">
        <v>236</v>
      </c>
      <c r="C557">
        <v>9</v>
      </c>
      <c r="D557" s="9" t="s">
        <v>253</v>
      </c>
      <c r="E557">
        <v>1</v>
      </c>
      <c r="F557" s="9" t="s">
        <v>12</v>
      </c>
      <c r="G557">
        <v>4</v>
      </c>
      <c r="H557" s="9"/>
      <c r="I557" s="9"/>
      <c r="K557" s="9" t="s">
        <v>246</v>
      </c>
      <c r="L557" t="s">
        <v>938</v>
      </c>
      <c r="M557" s="9"/>
      <c r="N557" s="9"/>
      <c r="O557" s="9"/>
      <c r="P557" s="9"/>
    </row>
    <row r="558" spans="1:17" x14ac:dyDescent="0.3">
      <c r="A558">
        <v>394</v>
      </c>
      <c r="B558" s="9" t="s">
        <v>236</v>
      </c>
      <c r="C558">
        <v>11</v>
      </c>
      <c r="D558" s="9" t="s">
        <v>254</v>
      </c>
      <c r="E558">
        <v>1</v>
      </c>
      <c r="F558" s="9" t="s">
        <v>13</v>
      </c>
      <c r="G558">
        <v>5</v>
      </c>
      <c r="H558" s="9"/>
      <c r="I558" s="9"/>
      <c r="K558" s="9" t="s">
        <v>246</v>
      </c>
      <c r="L558" t="s">
        <v>938</v>
      </c>
      <c r="M558" s="9"/>
      <c r="N558" s="9"/>
      <c r="O558" s="9"/>
      <c r="P558" s="9"/>
    </row>
    <row r="559" spans="1:17" x14ac:dyDescent="0.3">
      <c r="A559">
        <v>394</v>
      </c>
      <c r="B559" s="9" t="s">
        <v>236</v>
      </c>
      <c r="C559">
        <v>13</v>
      </c>
      <c r="D559" s="9" t="s">
        <v>255</v>
      </c>
      <c r="E559">
        <v>1</v>
      </c>
      <c r="F559" s="9" t="s">
        <v>14</v>
      </c>
      <c r="G559">
        <v>6</v>
      </c>
      <c r="H559" s="9"/>
      <c r="I559" s="9"/>
      <c r="K559" s="9" t="s">
        <v>246</v>
      </c>
      <c r="L559" t="s">
        <v>938</v>
      </c>
      <c r="M559" s="9"/>
      <c r="N559" s="9"/>
      <c r="O559" s="9"/>
      <c r="P559" s="9"/>
    </row>
    <row r="560" spans="1:17" x14ac:dyDescent="0.3">
      <c r="A560">
        <v>394</v>
      </c>
      <c r="B560" s="9" t="s">
        <v>236</v>
      </c>
      <c r="C560">
        <v>17</v>
      </c>
      <c r="D560" s="9" t="s">
        <v>19</v>
      </c>
      <c r="E560">
        <v>1</v>
      </c>
      <c r="F560" s="9" t="s">
        <v>19</v>
      </c>
      <c r="G560">
        <v>2</v>
      </c>
      <c r="H560" s="9"/>
      <c r="I560" s="9"/>
      <c r="K560" s="9" t="s">
        <v>246</v>
      </c>
      <c r="L560" t="s">
        <v>938</v>
      </c>
      <c r="M560" s="9"/>
      <c r="N560" s="9"/>
      <c r="O560" s="9"/>
      <c r="P560" s="9"/>
    </row>
    <row r="561" spans="1:17" x14ac:dyDescent="0.3">
      <c r="A561">
        <v>394</v>
      </c>
      <c r="B561" s="9" t="s">
        <v>236</v>
      </c>
      <c r="C561">
        <v>18</v>
      </c>
      <c r="D561" s="9" t="s">
        <v>28</v>
      </c>
      <c r="E561">
        <v>1</v>
      </c>
      <c r="F561" s="9" t="s">
        <v>28</v>
      </c>
      <c r="G561">
        <v>1</v>
      </c>
      <c r="H561" s="9"/>
      <c r="I561" s="9"/>
      <c r="K561" s="9" t="s">
        <v>246</v>
      </c>
      <c r="L561" t="s">
        <v>938</v>
      </c>
      <c r="M561" s="9"/>
      <c r="N561" s="9"/>
      <c r="O561" s="9"/>
      <c r="P561" s="9"/>
    </row>
    <row r="562" spans="1:17" x14ac:dyDescent="0.3">
      <c r="A562">
        <v>396</v>
      </c>
      <c r="B562" s="9" t="s">
        <v>235</v>
      </c>
      <c r="C562">
        <v>1</v>
      </c>
      <c r="D562" s="9" t="s">
        <v>247</v>
      </c>
      <c r="E562">
        <v>1</v>
      </c>
      <c r="F562" s="9"/>
      <c r="G562">
        <v>7</v>
      </c>
      <c r="H562" s="9" t="s">
        <v>1636</v>
      </c>
      <c r="I562" s="9" t="s">
        <v>1775</v>
      </c>
      <c r="J562">
        <v>0</v>
      </c>
      <c r="K562" s="9" t="s">
        <v>246</v>
      </c>
      <c r="L562" t="s">
        <v>938</v>
      </c>
      <c r="M562" s="9" t="s">
        <v>657</v>
      </c>
      <c r="N562" s="9" t="s">
        <v>29</v>
      </c>
      <c r="O562" s="9"/>
      <c r="P562" s="9" t="s">
        <v>1636</v>
      </c>
      <c r="Q562" t="s">
        <v>1862</v>
      </c>
    </row>
    <row r="563" spans="1:17" x14ac:dyDescent="0.3">
      <c r="A563">
        <v>396</v>
      </c>
      <c r="B563" s="9" t="s">
        <v>235</v>
      </c>
      <c r="C563">
        <v>5</v>
      </c>
      <c r="D563" s="9" t="s">
        <v>250</v>
      </c>
      <c r="E563">
        <v>1</v>
      </c>
      <c r="F563" s="9" t="s">
        <v>650</v>
      </c>
      <c r="G563">
        <v>3</v>
      </c>
      <c r="H563" s="9" t="s">
        <v>1777</v>
      </c>
      <c r="I563" s="9" t="s">
        <v>1776</v>
      </c>
      <c r="J563">
        <v>1</v>
      </c>
      <c r="K563" s="9" t="s">
        <v>246</v>
      </c>
      <c r="L563" t="s">
        <v>938</v>
      </c>
      <c r="M563" s="9" t="s">
        <v>250</v>
      </c>
      <c r="N563" s="9" t="s">
        <v>26</v>
      </c>
      <c r="O563" s="9" t="s">
        <v>1833</v>
      </c>
      <c r="P563" s="9" t="s">
        <v>1777</v>
      </c>
    </row>
    <row r="564" spans="1:17" x14ac:dyDescent="0.3">
      <c r="A564">
        <v>396</v>
      </c>
      <c r="B564" s="9" t="s">
        <v>235</v>
      </c>
      <c r="C564">
        <v>9</v>
      </c>
      <c r="D564" s="9" t="s">
        <v>253</v>
      </c>
      <c r="E564">
        <v>1</v>
      </c>
      <c r="F564" s="9" t="s">
        <v>12</v>
      </c>
      <c r="G564">
        <v>4</v>
      </c>
      <c r="H564" s="9"/>
      <c r="I564" s="9"/>
      <c r="K564" s="9" t="s">
        <v>246</v>
      </c>
      <c r="L564" t="s">
        <v>938</v>
      </c>
      <c r="M564" s="9"/>
      <c r="N564" s="9"/>
      <c r="O564" s="9"/>
      <c r="P564" s="9"/>
    </row>
    <row r="565" spans="1:17" x14ac:dyDescent="0.3">
      <c r="A565">
        <v>396</v>
      </c>
      <c r="B565" s="9" t="s">
        <v>235</v>
      </c>
      <c r="C565">
        <v>11</v>
      </c>
      <c r="D565" s="9" t="s">
        <v>254</v>
      </c>
      <c r="E565">
        <v>1</v>
      </c>
      <c r="F565" s="9" t="s">
        <v>13</v>
      </c>
      <c r="G565">
        <v>5</v>
      </c>
      <c r="H565" s="9"/>
      <c r="I565" s="9"/>
      <c r="K565" s="9" t="s">
        <v>246</v>
      </c>
      <c r="L565" t="s">
        <v>938</v>
      </c>
      <c r="M565" s="9"/>
      <c r="N565" s="9"/>
      <c r="O565" s="9"/>
      <c r="P565" s="9"/>
    </row>
    <row r="566" spans="1:17" x14ac:dyDescent="0.3">
      <c r="A566">
        <v>396</v>
      </c>
      <c r="B566" s="9" t="s">
        <v>235</v>
      </c>
      <c r="C566">
        <v>13</v>
      </c>
      <c r="D566" s="9" t="s">
        <v>255</v>
      </c>
      <c r="E566">
        <v>1</v>
      </c>
      <c r="F566" s="9" t="s">
        <v>14</v>
      </c>
      <c r="G566">
        <v>6</v>
      </c>
      <c r="H566" s="9"/>
      <c r="I566" s="9"/>
      <c r="K566" s="9" t="s">
        <v>246</v>
      </c>
      <c r="L566" t="s">
        <v>938</v>
      </c>
      <c r="M566" s="9"/>
      <c r="N566" s="9"/>
      <c r="O566" s="9"/>
      <c r="P566" s="9"/>
    </row>
    <row r="567" spans="1:17" x14ac:dyDescent="0.3">
      <c r="A567">
        <v>396</v>
      </c>
      <c r="B567" s="9" t="s">
        <v>235</v>
      </c>
      <c r="C567">
        <v>17</v>
      </c>
      <c r="D567" s="9" t="s">
        <v>19</v>
      </c>
      <c r="E567">
        <v>1</v>
      </c>
      <c r="F567" s="9" t="s">
        <v>19</v>
      </c>
      <c r="G567">
        <v>2</v>
      </c>
      <c r="H567" s="9"/>
      <c r="I567" s="9"/>
      <c r="K567" s="9" t="s">
        <v>246</v>
      </c>
      <c r="L567" t="s">
        <v>938</v>
      </c>
      <c r="M567" s="9"/>
      <c r="N567" s="9"/>
      <c r="O567" s="9"/>
      <c r="P567" s="9"/>
    </row>
    <row r="568" spans="1:17" x14ac:dyDescent="0.3">
      <c r="A568">
        <v>396</v>
      </c>
      <c r="B568" s="9" t="s">
        <v>235</v>
      </c>
      <c r="C568">
        <v>18</v>
      </c>
      <c r="D568" s="9" t="s">
        <v>28</v>
      </c>
      <c r="E568">
        <v>1</v>
      </c>
      <c r="F568" s="9" t="s">
        <v>28</v>
      </c>
      <c r="G568">
        <v>1</v>
      </c>
      <c r="H568" s="9"/>
      <c r="I568" s="9"/>
      <c r="K568" s="9" t="s">
        <v>246</v>
      </c>
      <c r="L568" t="s">
        <v>938</v>
      </c>
      <c r="M568" s="9"/>
      <c r="N568" s="9"/>
      <c r="O568" s="9"/>
      <c r="P568" s="9"/>
    </row>
    <row r="569" spans="1:17" x14ac:dyDescent="0.3">
      <c r="A569">
        <v>399</v>
      </c>
      <c r="B569" s="9" t="s">
        <v>238</v>
      </c>
      <c r="C569">
        <v>1</v>
      </c>
      <c r="D569" s="9" t="s">
        <v>247</v>
      </c>
      <c r="E569">
        <v>1</v>
      </c>
      <c r="F569" s="9"/>
      <c r="G569">
        <v>7</v>
      </c>
      <c r="H569" s="9" t="s">
        <v>1637</v>
      </c>
      <c r="I569" s="9" t="s">
        <v>1780</v>
      </c>
      <c r="J569">
        <v>0</v>
      </c>
      <c r="K569" s="9" t="s">
        <v>246</v>
      </c>
      <c r="L569" t="s">
        <v>938</v>
      </c>
      <c r="M569" s="9" t="s">
        <v>657</v>
      </c>
      <c r="N569" s="9" t="s">
        <v>29</v>
      </c>
      <c r="O569" s="9"/>
      <c r="P569" s="9" t="s">
        <v>1637</v>
      </c>
      <c r="Q569" t="s">
        <v>1862</v>
      </c>
    </row>
    <row r="570" spans="1:17" x14ac:dyDescent="0.3">
      <c r="A570">
        <v>399</v>
      </c>
      <c r="B570" s="9" t="s">
        <v>238</v>
      </c>
      <c r="C570">
        <v>5</v>
      </c>
      <c r="D570" s="9" t="s">
        <v>250</v>
      </c>
      <c r="E570">
        <v>1</v>
      </c>
      <c r="F570" s="9" t="s">
        <v>650</v>
      </c>
      <c r="G570">
        <v>3</v>
      </c>
      <c r="H570" s="9" t="s">
        <v>1782</v>
      </c>
      <c r="I570" s="9" t="s">
        <v>1781</v>
      </c>
      <c r="J570">
        <v>1</v>
      </c>
      <c r="K570" s="9" t="s">
        <v>246</v>
      </c>
      <c r="L570" t="s">
        <v>938</v>
      </c>
      <c r="M570" s="9" t="s">
        <v>250</v>
      </c>
      <c r="N570" s="9" t="s">
        <v>26</v>
      </c>
      <c r="O570" s="9" t="s">
        <v>1833</v>
      </c>
      <c r="P570" s="9" t="s">
        <v>1782</v>
      </c>
    </row>
    <row r="571" spans="1:17" x14ac:dyDescent="0.3">
      <c r="A571">
        <v>399</v>
      </c>
      <c r="B571" s="9" t="s">
        <v>238</v>
      </c>
      <c r="C571">
        <v>9</v>
      </c>
      <c r="D571" s="9" t="s">
        <v>253</v>
      </c>
      <c r="E571">
        <v>1</v>
      </c>
      <c r="F571" s="9" t="s">
        <v>12</v>
      </c>
      <c r="G571">
        <v>4</v>
      </c>
      <c r="H571" s="9"/>
      <c r="I571" s="9"/>
      <c r="K571" s="9" t="s">
        <v>246</v>
      </c>
      <c r="L571" t="s">
        <v>938</v>
      </c>
      <c r="M571" s="9"/>
      <c r="N571" s="9"/>
      <c r="O571" s="9"/>
      <c r="P571" s="9"/>
    </row>
    <row r="572" spans="1:17" x14ac:dyDescent="0.3">
      <c r="A572">
        <v>399</v>
      </c>
      <c r="B572" s="9" t="s">
        <v>238</v>
      </c>
      <c r="C572">
        <v>11</v>
      </c>
      <c r="D572" s="9" t="s">
        <v>254</v>
      </c>
      <c r="E572">
        <v>1</v>
      </c>
      <c r="F572" s="9" t="s">
        <v>13</v>
      </c>
      <c r="G572">
        <v>5</v>
      </c>
      <c r="H572" s="9"/>
      <c r="I572" s="9"/>
      <c r="K572" s="9" t="s">
        <v>246</v>
      </c>
      <c r="L572" t="s">
        <v>938</v>
      </c>
      <c r="M572" s="9"/>
      <c r="N572" s="9"/>
      <c r="O572" s="9"/>
      <c r="P572" s="9"/>
    </row>
    <row r="573" spans="1:17" x14ac:dyDescent="0.3">
      <c r="A573">
        <v>399</v>
      </c>
      <c r="B573" s="9" t="s">
        <v>238</v>
      </c>
      <c r="C573">
        <v>13</v>
      </c>
      <c r="D573" s="9" t="s">
        <v>255</v>
      </c>
      <c r="E573">
        <v>1</v>
      </c>
      <c r="F573" s="9" t="s">
        <v>14</v>
      </c>
      <c r="G573">
        <v>6</v>
      </c>
      <c r="H573" s="9"/>
      <c r="I573" s="9"/>
      <c r="K573" s="9" t="s">
        <v>246</v>
      </c>
      <c r="L573" t="s">
        <v>938</v>
      </c>
      <c r="M573" s="9"/>
      <c r="N573" s="9"/>
      <c r="O573" s="9"/>
      <c r="P573" s="9"/>
    </row>
    <row r="574" spans="1:17" x14ac:dyDescent="0.3">
      <c r="A574">
        <v>399</v>
      </c>
      <c r="B574" s="9" t="s">
        <v>238</v>
      </c>
      <c r="C574">
        <v>17</v>
      </c>
      <c r="D574" s="9" t="s">
        <v>19</v>
      </c>
      <c r="E574">
        <v>1</v>
      </c>
      <c r="F574" s="9" t="s">
        <v>19</v>
      </c>
      <c r="G574">
        <v>2</v>
      </c>
      <c r="H574" s="9"/>
      <c r="I574" s="9"/>
      <c r="K574" s="9" t="s">
        <v>246</v>
      </c>
      <c r="L574" t="s">
        <v>938</v>
      </c>
      <c r="M574" s="9"/>
      <c r="N574" s="9"/>
      <c r="O574" s="9"/>
      <c r="P574" s="9"/>
    </row>
    <row r="575" spans="1:17" x14ac:dyDescent="0.3">
      <c r="A575">
        <v>399</v>
      </c>
      <c r="B575" s="9" t="s">
        <v>238</v>
      </c>
      <c r="C575">
        <v>18</v>
      </c>
      <c r="D575" s="9" t="s">
        <v>28</v>
      </c>
      <c r="E575">
        <v>1</v>
      </c>
      <c r="F575" s="9" t="s">
        <v>28</v>
      </c>
      <c r="G575">
        <v>1</v>
      </c>
      <c r="H575" s="9"/>
      <c r="I575" s="9"/>
      <c r="K575" s="9" t="s">
        <v>246</v>
      </c>
      <c r="L575" t="s">
        <v>938</v>
      </c>
      <c r="M575" s="9"/>
      <c r="N575" s="9"/>
      <c r="O575" s="9"/>
      <c r="P575" s="9"/>
    </row>
    <row r="576" spans="1:17" x14ac:dyDescent="0.3">
      <c r="A576">
        <v>397</v>
      </c>
      <c r="B576" s="9" t="s">
        <v>239</v>
      </c>
      <c r="C576">
        <v>1</v>
      </c>
      <c r="D576" s="9" t="s">
        <v>247</v>
      </c>
      <c r="E576">
        <v>1</v>
      </c>
      <c r="F576" s="9"/>
      <c r="G576">
        <v>7</v>
      </c>
      <c r="H576" s="9" t="s">
        <v>1378</v>
      </c>
      <c r="I576" s="9" t="s">
        <v>1778</v>
      </c>
      <c r="J576">
        <v>0</v>
      </c>
      <c r="K576" s="9" t="s">
        <v>246</v>
      </c>
      <c r="L576" t="s">
        <v>938</v>
      </c>
      <c r="M576" s="9" t="s">
        <v>657</v>
      </c>
      <c r="N576" s="9" t="s">
        <v>29</v>
      </c>
      <c r="O576" s="9"/>
      <c r="P576" s="9" t="s">
        <v>1378</v>
      </c>
      <c r="Q576" t="s">
        <v>1862</v>
      </c>
    </row>
    <row r="577" spans="1:17" x14ac:dyDescent="0.3">
      <c r="A577">
        <v>397</v>
      </c>
      <c r="B577" s="9" t="s">
        <v>239</v>
      </c>
      <c r="C577">
        <v>5</v>
      </c>
      <c r="D577" s="9" t="s">
        <v>250</v>
      </c>
      <c r="E577">
        <v>1</v>
      </c>
      <c r="F577" s="9" t="s">
        <v>650</v>
      </c>
      <c r="G577">
        <v>3</v>
      </c>
      <c r="H577" s="9" t="s">
        <v>1484</v>
      </c>
      <c r="I577" s="9" t="s">
        <v>1779</v>
      </c>
      <c r="J577">
        <v>1</v>
      </c>
      <c r="K577" s="9" t="s">
        <v>246</v>
      </c>
      <c r="L577" t="s">
        <v>938</v>
      </c>
      <c r="M577" s="9" t="s">
        <v>250</v>
      </c>
      <c r="N577" s="9" t="s">
        <v>26</v>
      </c>
      <c r="O577" s="9" t="s">
        <v>1833</v>
      </c>
      <c r="P577" s="9" t="s">
        <v>1484</v>
      </c>
    </row>
    <row r="578" spans="1:17" x14ac:dyDescent="0.3">
      <c r="A578">
        <v>397</v>
      </c>
      <c r="B578" s="9" t="s">
        <v>239</v>
      </c>
      <c r="C578">
        <v>9</v>
      </c>
      <c r="D578" s="9" t="s">
        <v>253</v>
      </c>
      <c r="E578">
        <v>1</v>
      </c>
      <c r="F578" s="9" t="s">
        <v>12</v>
      </c>
      <c r="G578">
        <v>4</v>
      </c>
      <c r="H578" s="9"/>
      <c r="I578" s="9"/>
      <c r="K578" s="9" t="s">
        <v>246</v>
      </c>
      <c r="L578" t="s">
        <v>938</v>
      </c>
      <c r="M578" s="9"/>
      <c r="N578" s="9"/>
      <c r="O578" s="9"/>
      <c r="P578" s="9"/>
    </row>
    <row r="579" spans="1:17" x14ac:dyDescent="0.3">
      <c r="A579">
        <v>397</v>
      </c>
      <c r="B579" s="9" t="s">
        <v>239</v>
      </c>
      <c r="C579">
        <v>11</v>
      </c>
      <c r="D579" s="9" t="s">
        <v>254</v>
      </c>
      <c r="E579">
        <v>1</v>
      </c>
      <c r="F579" s="9" t="s">
        <v>13</v>
      </c>
      <c r="G579">
        <v>5</v>
      </c>
      <c r="H579" s="9"/>
      <c r="I579" s="9"/>
      <c r="K579" s="9" t="s">
        <v>246</v>
      </c>
      <c r="L579" t="s">
        <v>938</v>
      </c>
      <c r="M579" s="9"/>
      <c r="N579" s="9"/>
      <c r="O579" s="9"/>
      <c r="P579" s="9"/>
    </row>
    <row r="580" spans="1:17" x14ac:dyDescent="0.3">
      <c r="A580">
        <v>397</v>
      </c>
      <c r="B580" s="9" t="s">
        <v>239</v>
      </c>
      <c r="C580">
        <v>13</v>
      </c>
      <c r="D580" s="9" t="s">
        <v>255</v>
      </c>
      <c r="E580">
        <v>1</v>
      </c>
      <c r="F580" s="9" t="s">
        <v>14</v>
      </c>
      <c r="G580">
        <v>6</v>
      </c>
      <c r="H580" s="9"/>
      <c r="I580" s="9"/>
      <c r="K580" s="9" t="s">
        <v>246</v>
      </c>
      <c r="L580" t="s">
        <v>938</v>
      </c>
      <c r="M580" s="9"/>
      <c r="N580" s="9"/>
      <c r="O580" s="9"/>
      <c r="P580" s="9"/>
    </row>
    <row r="581" spans="1:17" x14ac:dyDescent="0.3">
      <c r="A581">
        <v>397</v>
      </c>
      <c r="B581" s="9" t="s">
        <v>239</v>
      </c>
      <c r="C581">
        <v>17</v>
      </c>
      <c r="D581" s="9" t="s">
        <v>19</v>
      </c>
      <c r="E581">
        <v>1</v>
      </c>
      <c r="F581" s="9" t="s">
        <v>19</v>
      </c>
      <c r="G581">
        <v>2</v>
      </c>
      <c r="H581" s="9"/>
      <c r="I581" s="9"/>
      <c r="K581" s="9" t="s">
        <v>246</v>
      </c>
      <c r="L581" t="s">
        <v>938</v>
      </c>
      <c r="M581" s="9"/>
      <c r="N581" s="9"/>
      <c r="O581" s="9"/>
      <c r="P581" s="9"/>
    </row>
    <row r="582" spans="1:17" x14ac:dyDescent="0.3">
      <c r="A582">
        <v>397</v>
      </c>
      <c r="B582" s="9" t="s">
        <v>239</v>
      </c>
      <c r="C582">
        <v>18</v>
      </c>
      <c r="D582" s="9" t="s">
        <v>28</v>
      </c>
      <c r="E582">
        <v>1</v>
      </c>
      <c r="F582" s="9" t="s">
        <v>28</v>
      </c>
      <c r="G582">
        <v>1</v>
      </c>
      <c r="H582" s="9"/>
      <c r="I582" s="9"/>
      <c r="K582" s="9" t="s">
        <v>246</v>
      </c>
      <c r="L582" t="s">
        <v>938</v>
      </c>
      <c r="M582" s="9"/>
      <c r="N582" s="9"/>
      <c r="O582" s="9"/>
      <c r="P582" s="9"/>
    </row>
    <row r="583" spans="1:17" x14ac:dyDescent="0.3">
      <c r="A583">
        <v>213</v>
      </c>
      <c r="B583" s="9" t="s">
        <v>120</v>
      </c>
      <c r="C583">
        <v>1</v>
      </c>
      <c r="D583" s="9" t="s">
        <v>247</v>
      </c>
      <c r="E583">
        <v>1</v>
      </c>
      <c r="F583" s="9" t="s">
        <v>1627</v>
      </c>
      <c r="G583">
        <v>7</v>
      </c>
      <c r="H583" s="9" t="s">
        <v>1627</v>
      </c>
      <c r="I583" s="9" t="s">
        <v>1724</v>
      </c>
      <c r="J583">
        <v>0</v>
      </c>
      <c r="K583" s="9" t="s">
        <v>246</v>
      </c>
      <c r="L583" t="s">
        <v>938</v>
      </c>
      <c r="M583" s="9" t="s">
        <v>657</v>
      </c>
      <c r="N583" s="9" t="s">
        <v>29</v>
      </c>
      <c r="O583" s="9"/>
      <c r="P583" s="9" t="s">
        <v>1627</v>
      </c>
      <c r="Q583" t="s">
        <v>1826</v>
      </c>
    </row>
    <row r="584" spans="1:17" x14ac:dyDescent="0.3">
      <c r="A584">
        <v>213</v>
      </c>
      <c r="B584" s="9" t="s">
        <v>120</v>
      </c>
      <c r="C584">
        <v>5</v>
      </c>
      <c r="D584" s="9" t="s">
        <v>250</v>
      </c>
      <c r="E584">
        <v>1</v>
      </c>
      <c r="F584" s="9" t="s">
        <v>650</v>
      </c>
      <c r="G584">
        <v>3</v>
      </c>
      <c r="H584" s="9" t="s">
        <v>1726</v>
      </c>
      <c r="I584" s="9" t="s">
        <v>1725</v>
      </c>
      <c r="J584">
        <v>1</v>
      </c>
      <c r="K584" s="9" t="s">
        <v>246</v>
      </c>
      <c r="L584" t="s">
        <v>938</v>
      </c>
      <c r="M584" s="9" t="s">
        <v>250</v>
      </c>
      <c r="N584" s="9" t="s">
        <v>26</v>
      </c>
      <c r="O584" s="9" t="s">
        <v>1827</v>
      </c>
      <c r="P584" s="9" t="s">
        <v>1726</v>
      </c>
    </row>
    <row r="585" spans="1:17" x14ac:dyDescent="0.3">
      <c r="A585">
        <v>213</v>
      </c>
      <c r="B585" s="9" t="s">
        <v>120</v>
      </c>
      <c r="C585">
        <v>9</v>
      </c>
      <c r="D585" s="9" t="s">
        <v>253</v>
      </c>
      <c r="E585">
        <v>1</v>
      </c>
      <c r="F585" s="9" t="s">
        <v>12</v>
      </c>
      <c r="G585">
        <v>4</v>
      </c>
      <c r="H585" s="9"/>
      <c r="I585" s="9"/>
      <c r="K585" s="9" t="s">
        <v>246</v>
      </c>
      <c r="L585" t="s">
        <v>938</v>
      </c>
      <c r="M585" s="9"/>
      <c r="N585" s="9"/>
      <c r="O585" s="9"/>
      <c r="P585" s="9"/>
    </row>
    <row r="586" spans="1:17" x14ac:dyDescent="0.3">
      <c r="A586">
        <v>213</v>
      </c>
      <c r="B586" s="9" t="s">
        <v>120</v>
      </c>
      <c r="C586">
        <v>11</v>
      </c>
      <c r="D586" s="9" t="s">
        <v>254</v>
      </c>
      <c r="E586">
        <v>1</v>
      </c>
      <c r="F586" s="9" t="s">
        <v>13</v>
      </c>
      <c r="G586">
        <v>5</v>
      </c>
      <c r="H586" s="9"/>
      <c r="I586" s="9"/>
      <c r="K586" s="9" t="s">
        <v>246</v>
      </c>
      <c r="L586" t="s">
        <v>938</v>
      </c>
      <c r="M586" s="9"/>
      <c r="N586" s="9"/>
      <c r="O586" s="9"/>
      <c r="P586" s="9"/>
    </row>
    <row r="587" spans="1:17" x14ac:dyDescent="0.3">
      <c r="A587">
        <v>213</v>
      </c>
      <c r="B587" s="9" t="s">
        <v>120</v>
      </c>
      <c r="C587">
        <v>13</v>
      </c>
      <c r="D587" s="9" t="s">
        <v>255</v>
      </c>
      <c r="E587">
        <v>1</v>
      </c>
      <c r="F587" s="9" t="s">
        <v>14</v>
      </c>
      <c r="G587">
        <v>6</v>
      </c>
      <c r="H587" s="9"/>
      <c r="I587" s="9"/>
      <c r="K587" s="9" t="s">
        <v>246</v>
      </c>
      <c r="L587" t="s">
        <v>938</v>
      </c>
      <c r="M587" s="9"/>
      <c r="N587" s="9"/>
      <c r="O587" s="9"/>
      <c r="P587" s="9"/>
    </row>
    <row r="588" spans="1:17" x14ac:dyDescent="0.3">
      <c r="A588">
        <v>213</v>
      </c>
      <c r="B588" s="9" t="s">
        <v>120</v>
      </c>
      <c r="C588">
        <v>17</v>
      </c>
      <c r="D588" s="9" t="s">
        <v>19</v>
      </c>
      <c r="E588">
        <v>1</v>
      </c>
      <c r="F588" s="9" t="s">
        <v>19</v>
      </c>
      <c r="G588">
        <v>2</v>
      </c>
      <c r="H588" s="9"/>
      <c r="I588" s="9"/>
      <c r="K588" s="9" t="s">
        <v>246</v>
      </c>
      <c r="L588" t="s">
        <v>938</v>
      </c>
      <c r="M588" s="9"/>
      <c r="N588" s="9"/>
      <c r="O588" s="9"/>
      <c r="P588" s="9"/>
    </row>
    <row r="589" spans="1:17" x14ac:dyDescent="0.3">
      <c r="A589">
        <v>213</v>
      </c>
      <c r="B589" s="9" t="s">
        <v>120</v>
      </c>
      <c r="C589">
        <v>18</v>
      </c>
      <c r="D589" s="9" t="s">
        <v>28</v>
      </c>
      <c r="E589">
        <v>1</v>
      </c>
      <c r="F589" s="9" t="s">
        <v>28</v>
      </c>
      <c r="G589">
        <v>1</v>
      </c>
      <c r="H589" s="9"/>
      <c r="I589" s="9"/>
      <c r="K589" s="9" t="s">
        <v>246</v>
      </c>
      <c r="L589" t="s">
        <v>938</v>
      </c>
      <c r="M589" s="9"/>
      <c r="N589" s="9"/>
      <c r="O589" s="9"/>
      <c r="P589" s="9"/>
    </row>
    <row r="590" spans="1:17" x14ac:dyDescent="0.3">
      <c r="A590">
        <v>188</v>
      </c>
      <c r="B590" s="9" t="s">
        <v>95</v>
      </c>
      <c r="C590">
        <v>1</v>
      </c>
      <c r="D590" s="9" t="s">
        <v>247</v>
      </c>
      <c r="E590">
        <v>1</v>
      </c>
      <c r="F590" s="9" t="s">
        <v>1619</v>
      </c>
      <c r="G590">
        <v>7</v>
      </c>
      <c r="H590" s="9" t="s">
        <v>1619</v>
      </c>
      <c r="I590" s="9" t="s">
        <v>1694</v>
      </c>
      <c r="J590">
        <v>0</v>
      </c>
      <c r="K590" s="9" t="s">
        <v>246</v>
      </c>
      <c r="L590" t="s">
        <v>938</v>
      </c>
      <c r="M590" s="9" t="s">
        <v>657</v>
      </c>
      <c r="N590" s="9" t="s">
        <v>29</v>
      </c>
      <c r="O590" s="9"/>
      <c r="P590" s="9" t="s">
        <v>1619</v>
      </c>
      <c r="Q590" t="s">
        <v>1848</v>
      </c>
    </row>
    <row r="591" spans="1:17" x14ac:dyDescent="0.3">
      <c r="A591">
        <v>188</v>
      </c>
      <c r="B591" s="9" t="s">
        <v>95</v>
      </c>
      <c r="C591">
        <v>5</v>
      </c>
      <c r="D591" s="9" t="s">
        <v>250</v>
      </c>
      <c r="E591">
        <v>1</v>
      </c>
      <c r="F591" s="9" t="s">
        <v>650</v>
      </c>
      <c r="G591">
        <v>3</v>
      </c>
      <c r="H591" s="9" t="s">
        <v>1696</v>
      </c>
      <c r="I591" s="9" t="s">
        <v>1695</v>
      </c>
      <c r="J591">
        <v>1</v>
      </c>
      <c r="K591" s="9" t="s">
        <v>246</v>
      </c>
      <c r="L591" t="s">
        <v>938</v>
      </c>
      <c r="M591" s="9" t="s">
        <v>250</v>
      </c>
      <c r="N591" s="9" t="s">
        <v>26</v>
      </c>
      <c r="O591" s="9" t="s">
        <v>1813</v>
      </c>
      <c r="P591" s="9" t="s">
        <v>1696</v>
      </c>
    </row>
    <row r="592" spans="1:17" x14ac:dyDescent="0.3">
      <c r="A592">
        <v>188</v>
      </c>
      <c r="B592" s="9" t="s">
        <v>95</v>
      </c>
      <c r="C592">
        <v>9</v>
      </c>
      <c r="D592" s="9" t="s">
        <v>253</v>
      </c>
      <c r="E592">
        <v>1</v>
      </c>
      <c r="F592" s="9" t="s">
        <v>12</v>
      </c>
      <c r="G592">
        <v>4</v>
      </c>
      <c r="H592" s="9"/>
      <c r="I592" s="9"/>
      <c r="K592" s="9" t="s">
        <v>246</v>
      </c>
      <c r="L592" t="s">
        <v>938</v>
      </c>
      <c r="M592" s="9"/>
      <c r="N592" s="9"/>
      <c r="O592" s="9"/>
      <c r="P592" s="9"/>
    </row>
    <row r="593" spans="1:17" x14ac:dyDescent="0.3">
      <c r="A593">
        <v>188</v>
      </c>
      <c r="B593" s="9" t="s">
        <v>95</v>
      </c>
      <c r="C593">
        <v>11</v>
      </c>
      <c r="D593" s="9" t="s">
        <v>254</v>
      </c>
      <c r="E593">
        <v>1</v>
      </c>
      <c r="F593" s="9" t="s">
        <v>13</v>
      </c>
      <c r="G593">
        <v>5</v>
      </c>
      <c r="H593" s="9"/>
      <c r="I593" s="9"/>
      <c r="K593" s="9" t="s">
        <v>246</v>
      </c>
      <c r="L593" t="s">
        <v>938</v>
      </c>
      <c r="M593" s="9"/>
      <c r="N593" s="9"/>
      <c r="O593" s="9"/>
      <c r="P593" s="9"/>
    </row>
    <row r="594" spans="1:17" x14ac:dyDescent="0.3">
      <c r="A594">
        <v>188</v>
      </c>
      <c r="B594" s="9" t="s">
        <v>95</v>
      </c>
      <c r="C594">
        <v>13</v>
      </c>
      <c r="D594" s="9" t="s">
        <v>255</v>
      </c>
      <c r="E594">
        <v>1</v>
      </c>
      <c r="F594" s="9" t="s">
        <v>14</v>
      </c>
      <c r="G594">
        <v>6</v>
      </c>
      <c r="H594" s="9"/>
      <c r="I594" s="9"/>
      <c r="K594" s="9" t="s">
        <v>246</v>
      </c>
      <c r="L594" t="s">
        <v>938</v>
      </c>
      <c r="M594" s="9"/>
      <c r="N594" s="9"/>
      <c r="O594" s="9"/>
      <c r="P594" s="9"/>
    </row>
    <row r="595" spans="1:17" x14ac:dyDescent="0.3">
      <c r="A595">
        <v>188</v>
      </c>
      <c r="B595" s="9" t="s">
        <v>95</v>
      </c>
      <c r="C595">
        <v>17</v>
      </c>
      <c r="D595" s="9" t="s">
        <v>19</v>
      </c>
      <c r="E595">
        <v>1</v>
      </c>
      <c r="F595" s="9" t="s">
        <v>19</v>
      </c>
      <c r="G595">
        <v>2</v>
      </c>
      <c r="H595" s="9"/>
      <c r="I595" s="9"/>
      <c r="K595" s="9" t="s">
        <v>246</v>
      </c>
      <c r="L595" t="s">
        <v>938</v>
      </c>
      <c r="M595" s="9"/>
      <c r="N595" s="9"/>
      <c r="O595" s="9"/>
      <c r="P595" s="9"/>
    </row>
    <row r="596" spans="1:17" x14ac:dyDescent="0.3">
      <c r="A596">
        <v>188</v>
      </c>
      <c r="B596" s="9" t="s">
        <v>95</v>
      </c>
      <c r="C596">
        <v>18</v>
      </c>
      <c r="D596" s="9" t="s">
        <v>28</v>
      </c>
      <c r="E596">
        <v>1</v>
      </c>
      <c r="F596" s="9" t="s">
        <v>28</v>
      </c>
      <c r="G596">
        <v>1</v>
      </c>
      <c r="H596" s="9"/>
      <c r="I596" s="9"/>
      <c r="K596" s="9" t="s">
        <v>246</v>
      </c>
      <c r="L596" t="s">
        <v>938</v>
      </c>
      <c r="M596" s="9"/>
      <c r="N596" s="9"/>
      <c r="O596" s="9"/>
      <c r="P596" s="9"/>
    </row>
    <row r="597" spans="1:17" x14ac:dyDescent="0.3">
      <c r="A597">
        <v>303</v>
      </c>
      <c r="B597" s="9" t="s">
        <v>172</v>
      </c>
      <c r="C597">
        <v>1</v>
      </c>
      <c r="D597" s="9" t="s">
        <v>247</v>
      </c>
      <c r="E597">
        <v>1</v>
      </c>
      <c r="F597" s="9"/>
      <c r="G597">
        <v>7</v>
      </c>
      <c r="H597" s="9" t="s">
        <v>905</v>
      </c>
      <c r="I597" s="9" t="s">
        <v>1750</v>
      </c>
      <c r="J597">
        <v>0</v>
      </c>
      <c r="K597" s="9" t="s">
        <v>246</v>
      </c>
      <c r="L597" t="s">
        <v>938</v>
      </c>
      <c r="M597" s="9" t="s">
        <v>657</v>
      </c>
      <c r="N597" s="9" t="s">
        <v>29</v>
      </c>
      <c r="O597" s="9"/>
      <c r="P597" s="9" t="s">
        <v>905</v>
      </c>
      <c r="Q597" t="s">
        <v>1862</v>
      </c>
    </row>
    <row r="598" spans="1:17" x14ac:dyDescent="0.3">
      <c r="A598">
        <v>303</v>
      </c>
      <c r="B598" s="9" t="s">
        <v>172</v>
      </c>
      <c r="C598">
        <v>5</v>
      </c>
      <c r="D598" s="9" t="s">
        <v>250</v>
      </c>
      <c r="E598">
        <v>1</v>
      </c>
      <c r="F598" s="9" t="s">
        <v>650</v>
      </c>
      <c r="G598">
        <v>3</v>
      </c>
      <c r="H598" s="9" t="s">
        <v>916</v>
      </c>
      <c r="I598" s="9" t="s">
        <v>1751</v>
      </c>
      <c r="J598">
        <v>1</v>
      </c>
      <c r="K598" s="9" t="s">
        <v>246</v>
      </c>
      <c r="L598" t="s">
        <v>938</v>
      </c>
      <c r="M598" s="9" t="s">
        <v>250</v>
      </c>
      <c r="N598" s="9" t="s">
        <v>26</v>
      </c>
      <c r="O598" s="9" t="s">
        <v>1833</v>
      </c>
      <c r="P598" s="9" t="s">
        <v>916</v>
      </c>
    </row>
    <row r="599" spans="1:17" x14ac:dyDescent="0.3">
      <c r="A599">
        <v>303</v>
      </c>
      <c r="B599" s="9" t="s">
        <v>172</v>
      </c>
      <c r="C599">
        <v>9</v>
      </c>
      <c r="D599" s="9" t="s">
        <v>253</v>
      </c>
      <c r="E599">
        <v>1</v>
      </c>
      <c r="F599" s="9" t="s">
        <v>12</v>
      </c>
      <c r="G599">
        <v>4</v>
      </c>
      <c r="H599" s="9"/>
      <c r="I599" s="9"/>
      <c r="K599" s="9" t="s">
        <v>246</v>
      </c>
      <c r="L599" t="s">
        <v>938</v>
      </c>
      <c r="M599" s="9"/>
      <c r="N599" s="9"/>
      <c r="O599" s="9"/>
      <c r="P599" s="9"/>
    </row>
    <row r="600" spans="1:17" x14ac:dyDescent="0.3">
      <c r="A600">
        <v>303</v>
      </c>
      <c r="B600" s="9" t="s">
        <v>172</v>
      </c>
      <c r="C600">
        <v>11</v>
      </c>
      <c r="D600" s="9" t="s">
        <v>254</v>
      </c>
      <c r="E600">
        <v>1</v>
      </c>
      <c r="F600" s="9" t="s">
        <v>13</v>
      </c>
      <c r="G600">
        <v>5</v>
      </c>
      <c r="H600" s="9"/>
      <c r="I600" s="9"/>
      <c r="K600" s="9" t="s">
        <v>246</v>
      </c>
      <c r="L600" t="s">
        <v>938</v>
      </c>
      <c r="M600" s="9"/>
      <c r="N600" s="9"/>
      <c r="O600" s="9"/>
      <c r="P600" s="9"/>
    </row>
    <row r="601" spans="1:17" x14ac:dyDescent="0.3">
      <c r="A601">
        <v>303</v>
      </c>
      <c r="B601" s="9" t="s">
        <v>172</v>
      </c>
      <c r="C601">
        <v>13</v>
      </c>
      <c r="D601" s="9" t="s">
        <v>255</v>
      </c>
      <c r="E601">
        <v>1</v>
      </c>
      <c r="F601" s="9" t="s">
        <v>14</v>
      </c>
      <c r="G601">
        <v>6</v>
      </c>
      <c r="H601" s="9"/>
      <c r="I601" s="9"/>
      <c r="K601" s="9" t="s">
        <v>246</v>
      </c>
      <c r="L601" t="s">
        <v>938</v>
      </c>
      <c r="M601" s="9"/>
      <c r="N601" s="9"/>
      <c r="O601" s="9"/>
      <c r="P601" s="9"/>
    </row>
    <row r="602" spans="1:17" x14ac:dyDescent="0.3">
      <c r="A602">
        <v>303</v>
      </c>
      <c r="B602" s="9" t="s">
        <v>172</v>
      </c>
      <c r="C602">
        <v>17</v>
      </c>
      <c r="D602" s="9" t="s">
        <v>19</v>
      </c>
      <c r="E602">
        <v>1</v>
      </c>
      <c r="F602" s="9" t="s">
        <v>19</v>
      </c>
      <c r="G602">
        <v>2</v>
      </c>
      <c r="H602" s="9"/>
      <c r="I602" s="9"/>
      <c r="K602" s="9" t="s">
        <v>246</v>
      </c>
      <c r="L602" t="s">
        <v>938</v>
      </c>
      <c r="M602" s="9"/>
      <c r="N602" s="9"/>
      <c r="O602" s="9"/>
      <c r="P602" s="9"/>
    </row>
    <row r="603" spans="1:17" x14ac:dyDescent="0.3">
      <c r="A603">
        <v>303</v>
      </c>
      <c r="B603" s="9" t="s">
        <v>172</v>
      </c>
      <c r="C603">
        <v>18</v>
      </c>
      <c r="D603" s="9" t="s">
        <v>28</v>
      </c>
      <c r="E603">
        <v>1</v>
      </c>
      <c r="F603" s="9" t="s">
        <v>28</v>
      </c>
      <c r="G603">
        <v>1</v>
      </c>
      <c r="H603" s="9"/>
      <c r="I603" s="9"/>
      <c r="K603" s="9" t="s">
        <v>246</v>
      </c>
      <c r="L603" t="s">
        <v>938</v>
      </c>
      <c r="M603" s="9"/>
      <c r="N603" s="9"/>
      <c r="O603" s="9"/>
      <c r="P603" s="9"/>
    </row>
    <row r="604" spans="1:17" x14ac:dyDescent="0.3">
      <c r="A604">
        <v>301</v>
      </c>
      <c r="B604" s="9" t="s">
        <v>199</v>
      </c>
      <c r="C604">
        <v>1</v>
      </c>
      <c r="D604" s="9" t="s">
        <v>247</v>
      </c>
      <c r="E604">
        <v>1</v>
      </c>
      <c r="F604" s="9"/>
      <c r="G604">
        <v>7</v>
      </c>
      <c r="H604" s="9" t="s">
        <v>1632</v>
      </c>
      <c r="I604" s="9" t="s">
        <v>1747</v>
      </c>
      <c r="J604">
        <v>0</v>
      </c>
      <c r="K604" s="9" t="s">
        <v>246</v>
      </c>
      <c r="L604" t="s">
        <v>938</v>
      </c>
      <c r="M604" s="9" t="s">
        <v>657</v>
      </c>
      <c r="N604" s="9" t="s">
        <v>29</v>
      </c>
      <c r="O604" s="9"/>
      <c r="P604" s="9" t="s">
        <v>1632</v>
      </c>
      <c r="Q604" t="s">
        <v>1862</v>
      </c>
    </row>
    <row r="605" spans="1:17" x14ac:dyDescent="0.3">
      <c r="A605">
        <v>301</v>
      </c>
      <c r="B605" s="9" t="s">
        <v>199</v>
      </c>
      <c r="C605">
        <v>5</v>
      </c>
      <c r="D605" s="9" t="s">
        <v>250</v>
      </c>
      <c r="E605">
        <v>1</v>
      </c>
      <c r="F605" s="9" t="s">
        <v>650</v>
      </c>
      <c r="G605">
        <v>3</v>
      </c>
      <c r="H605" s="9" t="s">
        <v>1749</v>
      </c>
      <c r="I605" s="9" t="s">
        <v>1748</v>
      </c>
      <c r="J605">
        <v>1</v>
      </c>
      <c r="K605" s="9" t="s">
        <v>246</v>
      </c>
      <c r="L605" t="s">
        <v>938</v>
      </c>
      <c r="M605" s="9" t="s">
        <v>250</v>
      </c>
      <c r="N605" s="9" t="s">
        <v>26</v>
      </c>
      <c r="O605" s="9" t="s">
        <v>1833</v>
      </c>
      <c r="P605" s="9" t="s">
        <v>1749</v>
      </c>
    </row>
    <row r="606" spans="1:17" x14ac:dyDescent="0.3">
      <c r="A606">
        <v>301</v>
      </c>
      <c r="B606" s="9" t="s">
        <v>199</v>
      </c>
      <c r="C606">
        <v>9</v>
      </c>
      <c r="D606" s="9" t="s">
        <v>253</v>
      </c>
      <c r="E606">
        <v>1</v>
      </c>
      <c r="F606" s="9" t="s">
        <v>12</v>
      </c>
      <c r="G606">
        <v>4</v>
      </c>
      <c r="H606" s="9"/>
      <c r="I606" s="9"/>
      <c r="K606" s="9" t="s">
        <v>246</v>
      </c>
      <c r="L606" t="s">
        <v>938</v>
      </c>
      <c r="M606" s="9"/>
      <c r="N606" s="9"/>
      <c r="O606" s="9"/>
      <c r="P606" s="9"/>
    </row>
    <row r="607" spans="1:17" x14ac:dyDescent="0.3">
      <c r="A607">
        <v>301</v>
      </c>
      <c r="B607" s="9" t="s">
        <v>199</v>
      </c>
      <c r="C607">
        <v>11</v>
      </c>
      <c r="D607" s="9" t="s">
        <v>254</v>
      </c>
      <c r="E607">
        <v>1</v>
      </c>
      <c r="F607" s="9" t="s">
        <v>13</v>
      </c>
      <c r="G607">
        <v>5</v>
      </c>
      <c r="H607" s="9"/>
      <c r="I607" s="9"/>
      <c r="K607" s="9" t="s">
        <v>246</v>
      </c>
      <c r="L607" t="s">
        <v>938</v>
      </c>
      <c r="M607" s="9"/>
      <c r="N607" s="9"/>
      <c r="O607" s="9"/>
      <c r="P607" s="9"/>
    </row>
    <row r="608" spans="1:17" x14ac:dyDescent="0.3">
      <c r="A608">
        <v>301</v>
      </c>
      <c r="B608" s="9" t="s">
        <v>199</v>
      </c>
      <c r="C608">
        <v>13</v>
      </c>
      <c r="D608" s="9" t="s">
        <v>255</v>
      </c>
      <c r="E608">
        <v>1</v>
      </c>
      <c r="F608" s="9" t="s">
        <v>14</v>
      </c>
      <c r="G608">
        <v>6</v>
      </c>
      <c r="H608" s="9"/>
      <c r="I608" s="9"/>
      <c r="K608" s="9" t="s">
        <v>246</v>
      </c>
      <c r="L608" t="s">
        <v>938</v>
      </c>
      <c r="M608" s="9"/>
      <c r="N608" s="9"/>
      <c r="O608" s="9"/>
      <c r="P608" s="9"/>
    </row>
    <row r="609" spans="1:17" x14ac:dyDescent="0.3">
      <c r="A609">
        <v>301</v>
      </c>
      <c r="B609" s="9" t="s">
        <v>199</v>
      </c>
      <c r="C609">
        <v>17</v>
      </c>
      <c r="D609" s="9" t="s">
        <v>19</v>
      </c>
      <c r="E609">
        <v>1</v>
      </c>
      <c r="F609" s="9" t="s">
        <v>19</v>
      </c>
      <c r="G609">
        <v>2</v>
      </c>
      <c r="H609" s="9"/>
      <c r="I609" s="9"/>
      <c r="K609" s="9" t="s">
        <v>246</v>
      </c>
      <c r="L609" t="s">
        <v>938</v>
      </c>
      <c r="M609" s="9"/>
      <c r="N609" s="9"/>
      <c r="O609" s="9"/>
      <c r="P609" s="9"/>
    </row>
    <row r="610" spans="1:17" x14ac:dyDescent="0.3">
      <c r="A610">
        <v>301</v>
      </c>
      <c r="B610" s="9" t="s">
        <v>199</v>
      </c>
      <c r="C610">
        <v>18</v>
      </c>
      <c r="D610" s="9" t="s">
        <v>28</v>
      </c>
      <c r="E610">
        <v>1</v>
      </c>
      <c r="F610" s="9" t="s">
        <v>28</v>
      </c>
      <c r="G610">
        <v>1</v>
      </c>
      <c r="H610" s="9"/>
      <c r="I610" s="9"/>
      <c r="K610" s="9" t="s">
        <v>246</v>
      </c>
      <c r="L610" t="s">
        <v>938</v>
      </c>
      <c r="M610" s="9"/>
      <c r="N610" s="9"/>
      <c r="O610" s="9"/>
      <c r="P610" s="9"/>
    </row>
    <row r="611" spans="1:17" x14ac:dyDescent="0.3">
      <c r="A611">
        <v>281</v>
      </c>
      <c r="B611" s="9" t="s">
        <v>149</v>
      </c>
      <c r="C611">
        <v>1</v>
      </c>
      <c r="D611" s="9" t="s">
        <v>247</v>
      </c>
      <c r="E611">
        <v>1</v>
      </c>
      <c r="F611" s="9"/>
      <c r="G611">
        <v>7</v>
      </c>
      <c r="H611" s="9" t="s">
        <v>1629</v>
      </c>
      <c r="I611" s="9" t="s">
        <v>1736</v>
      </c>
      <c r="J611">
        <v>0</v>
      </c>
      <c r="K611" s="9" t="s">
        <v>246</v>
      </c>
      <c r="L611" t="s">
        <v>938</v>
      </c>
      <c r="M611" s="9" t="s">
        <v>657</v>
      </c>
      <c r="N611" s="9" t="s">
        <v>29</v>
      </c>
      <c r="O611" s="9"/>
      <c r="P611" s="9" t="s">
        <v>1629</v>
      </c>
      <c r="Q611" t="s">
        <v>1861</v>
      </c>
    </row>
    <row r="612" spans="1:17" x14ac:dyDescent="0.3">
      <c r="A612">
        <v>281</v>
      </c>
      <c r="B612" s="9" t="s">
        <v>149</v>
      </c>
      <c r="C612">
        <v>5</v>
      </c>
      <c r="D612" s="9" t="s">
        <v>250</v>
      </c>
      <c r="E612">
        <v>1</v>
      </c>
      <c r="F612" s="9" t="s">
        <v>650</v>
      </c>
      <c r="G612">
        <v>3</v>
      </c>
      <c r="H612" s="9" t="s">
        <v>1738</v>
      </c>
      <c r="I612" s="9" t="s">
        <v>1737</v>
      </c>
      <c r="J612">
        <v>1</v>
      </c>
      <c r="K612" s="9" t="s">
        <v>246</v>
      </c>
      <c r="L612" t="s">
        <v>938</v>
      </c>
      <c r="M612" s="9" t="s">
        <v>250</v>
      </c>
      <c r="N612" s="9" t="s">
        <v>26</v>
      </c>
      <c r="O612" s="9" t="s">
        <v>1832</v>
      </c>
      <c r="P612" s="9" t="s">
        <v>1738</v>
      </c>
    </row>
    <row r="613" spans="1:17" x14ac:dyDescent="0.3">
      <c r="A613">
        <v>281</v>
      </c>
      <c r="B613" s="9" t="s">
        <v>149</v>
      </c>
      <c r="C613">
        <v>9</v>
      </c>
      <c r="D613" s="9" t="s">
        <v>253</v>
      </c>
      <c r="E613">
        <v>1</v>
      </c>
      <c r="F613" s="9" t="s">
        <v>12</v>
      </c>
      <c r="G613">
        <v>4</v>
      </c>
      <c r="H613" s="9"/>
      <c r="I613" s="9"/>
      <c r="K613" s="9" t="s">
        <v>246</v>
      </c>
      <c r="L613" t="s">
        <v>938</v>
      </c>
      <c r="M613" s="9"/>
      <c r="N613" s="9"/>
      <c r="O613" s="9"/>
      <c r="P613" s="9"/>
    </row>
    <row r="614" spans="1:17" x14ac:dyDescent="0.3">
      <c r="A614">
        <v>281</v>
      </c>
      <c r="B614" s="9" t="s">
        <v>149</v>
      </c>
      <c r="C614">
        <v>11</v>
      </c>
      <c r="D614" s="9" t="s">
        <v>254</v>
      </c>
      <c r="E614">
        <v>1</v>
      </c>
      <c r="F614" s="9" t="s">
        <v>13</v>
      </c>
      <c r="G614">
        <v>5</v>
      </c>
      <c r="H614" s="9"/>
      <c r="I614" s="9"/>
      <c r="K614" s="9" t="s">
        <v>246</v>
      </c>
      <c r="L614" t="s">
        <v>938</v>
      </c>
      <c r="M614" s="9"/>
      <c r="N614" s="9"/>
      <c r="O614" s="9"/>
      <c r="P614" s="9"/>
    </row>
    <row r="615" spans="1:17" x14ac:dyDescent="0.3">
      <c r="A615">
        <v>281</v>
      </c>
      <c r="B615" s="9" t="s">
        <v>149</v>
      </c>
      <c r="C615">
        <v>13</v>
      </c>
      <c r="D615" s="9" t="s">
        <v>255</v>
      </c>
      <c r="E615">
        <v>1</v>
      </c>
      <c r="F615" s="9" t="s">
        <v>14</v>
      </c>
      <c r="G615">
        <v>6</v>
      </c>
      <c r="H615" s="9"/>
      <c r="I615" s="9"/>
      <c r="K615" s="9" t="s">
        <v>246</v>
      </c>
      <c r="L615" t="s">
        <v>938</v>
      </c>
      <c r="M615" s="9"/>
      <c r="N615" s="9"/>
      <c r="O615" s="9"/>
      <c r="P615" s="9"/>
    </row>
    <row r="616" spans="1:17" x14ac:dyDescent="0.3">
      <c r="A616">
        <v>281</v>
      </c>
      <c r="B616" s="9" t="s">
        <v>149</v>
      </c>
      <c r="C616">
        <v>17</v>
      </c>
      <c r="D616" s="9" t="s">
        <v>19</v>
      </c>
      <c r="E616">
        <v>1</v>
      </c>
      <c r="F616" s="9" t="s">
        <v>19</v>
      </c>
      <c r="G616">
        <v>2</v>
      </c>
      <c r="H616" s="9"/>
      <c r="I616" s="9"/>
      <c r="K616" s="9" t="s">
        <v>246</v>
      </c>
      <c r="L616" t="s">
        <v>938</v>
      </c>
      <c r="M616" s="9"/>
      <c r="N616" s="9"/>
      <c r="O616" s="9"/>
      <c r="P616" s="9"/>
    </row>
    <row r="617" spans="1:17" x14ac:dyDescent="0.3">
      <c r="A617">
        <v>281</v>
      </c>
      <c r="B617" s="9" t="s">
        <v>149</v>
      </c>
      <c r="C617">
        <v>18</v>
      </c>
      <c r="D617" s="9" t="s">
        <v>28</v>
      </c>
      <c r="E617">
        <v>1</v>
      </c>
      <c r="F617" s="9" t="s">
        <v>28</v>
      </c>
      <c r="G617">
        <v>1</v>
      </c>
      <c r="H617" s="9"/>
      <c r="I617" s="9"/>
      <c r="K617" s="9" t="s">
        <v>246</v>
      </c>
      <c r="L617" t="s">
        <v>938</v>
      </c>
      <c r="M617" s="9"/>
      <c r="N617" s="9"/>
      <c r="O617" s="9"/>
      <c r="P617" s="9"/>
    </row>
    <row r="618" spans="1:17" x14ac:dyDescent="0.3">
      <c r="A618">
        <v>306</v>
      </c>
      <c r="B618" s="9" t="s">
        <v>184</v>
      </c>
      <c r="C618">
        <v>1</v>
      </c>
      <c r="D618" s="9" t="s">
        <v>247</v>
      </c>
      <c r="E618">
        <v>1</v>
      </c>
      <c r="F618" s="9"/>
      <c r="G618">
        <v>7</v>
      </c>
      <c r="H618" s="9" t="s">
        <v>908</v>
      </c>
      <c r="I618" s="9" t="s">
        <v>1755</v>
      </c>
      <c r="J618">
        <v>0</v>
      </c>
      <c r="K618" s="9" t="s">
        <v>246</v>
      </c>
      <c r="L618" t="s">
        <v>938</v>
      </c>
      <c r="M618" s="9" t="s">
        <v>657</v>
      </c>
      <c r="N618" s="9" t="s">
        <v>29</v>
      </c>
      <c r="O618" s="9"/>
      <c r="P618" s="9" t="s">
        <v>908</v>
      </c>
      <c r="Q618" t="s">
        <v>1862</v>
      </c>
    </row>
    <row r="619" spans="1:17" x14ac:dyDescent="0.3">
      <c r="A619">
        <v>306</v>
      </c>
      <c r="B619" s="9" t="s">
        <v>184</v>
      </c>
      <c r="C619">
        <v>5</v>
      </c>
      <c r="D619" s="9" t="s">
        <v>250</v>
      </c>
      <c r="E619">
        <v>1</v>
      </c>
      <c r="F619" s="9" t="s">
        <v>650</v>
      </c>
      <c r="G619">
        <v>3</v>
      </c>
      <c r="H619" s="9" t="s">
        <v>919</v>
      </c>
      <c r="I619" s="9" t="s">
        <v>1756</v>
      </c>
      <c r="J619">
        <v>1</v>
      </c>
      <c r="K619" s="9" t="s">
        <v>246</v>
      </c>
      <c r="L619" t="s">
        <v>938</v>
      </c>
      <c r="M619" s="9" t="s">
        <v>250</v>
      </c>
      <c r="N619" s="9" t="s">
        <v>26</v>
      </c>
      <c r="O619" s="9" t="s">
        <v>1833</v>
      </c>
      <c r="P619" s="9" t="s">
        <v>919</v>
      </c>
    </row>
    <row r="620" spans="1:17" x14ac:dyDescent="0.3">
      <c r="A620">
        <v>306</v>
      </c>
      <c r="B620" s="9" t="s">
        <v>184</v>
      </c>
      <c r="C620">
        <v>9</v>
      </c>
      <c r="D620" s="9" t="s">
        <v>253</v>
      </c>
      <c r="E620">
        <v>1</v>
      </c>
      <c r="F620" s="9" t="s">
        <v>12</v>
      </c>
      <c r="G620">
        <v>4</v>
      </c>
      <c r="H620" s="9"/>
      <c r="I620" s="9"/>
      <c r="K620" s="9" t="s">
        <v>246</v>
      </c>
      <c r="L620" t="s">
        <v>938</v>
      </c>
      <c r="M620" s="9"/>
      <c r="N620" s="9"/>
      <c r="O620" s="9"/>
      <c r="P620" s="9"/>
    </row>
    <row r="621" spans="1:17" x14ac:dyDescent="0.3">
      <c r="A621">
        <v>306</v>
      </c>
      <c r="B621" s="9" t="s">
        <v>184</v>
      </c>
      <c r="C621">
        <v>11</v>
      </c>
      <c r="D621" s="9" t="s">
        <v>254</v>
      </c>
      <c r="E621">
        <v>1</v>
      </c>
      <c r="F621" s="9" t="s">
        <v>13</v>
      </c>
      <c r="G621">
        <v>5</v>
      </c>
      <c r="H621" s="9"/>
      <c r="I621" s="9"/>
      <c r="K621" s="9" t="s">
        <v>246</v>
      </c>
      <c r="L621" t="s">
        <v>938</v>
      </c>
      <c r="M621" s="9"/>
      <c r="N621" s="9"/>
      <c r="O621" s="9"/>
      <c r="P621" s="9"/>
    </row>
    <row r="622" spans="1:17" x14ac:dyDescent="0.3">
      <c r="A622">
        <v>306</v>
      </c>
      <c r="B622" s="9" t="s">
        <v>184</v>
      </c>
      <c r="C622">
        <v>13</v>
      </c>
      <c r="D622" s="9" t="s">
        <v>255</v>
      </c>
      <c r="E622">
        <v>1</v>
      </c>
      <c r="F622" s="9" t="s">
        <v>14</v>
      </c>
      <c r="G622">
        <v>6</v>
      </c>
      <c r="H622" s="9"/>
      <c r="I622" s="9"/>
      <c r="K622" s="9" t="s">
        <v>246</v>
      </c>
      <c r="L622" t="s">
        <v>938</v>
      </c>
      <c r="M622" s="9"/>
      <c r="N622" s="9"/>
      <c r="O622" s="9"/>
      <c r="P622" s="9"/>
    </row>
    <row r="623" spans="1:17" x14ac:dyDescent="0.3">
      <c r="A623">
        <v>306</v>
      </c>
      <c r="B623" s="9" t="s">
        <v>184</v>
      </c>
      <c r="C623">
        <v>17</v>
      </c>
      <c r="D623" s="9" t="s">
        <v>19</v>
      </c>
      <c r="E623">
        <v>1</v>
      </c>
      <c r="F623" s="9" t="s">
        <v>19</v>
      </c>
      <c r="G623">
        <v>2</v>
      </c>
      <c r="H623" s="9"/>
      <c r="I623" s="9"/>
      <c r="K623" s="9" t="s">
        <v>246</v>
      </c>
      <c r="L623" t="s">
        <v>938</v>
      </c>
      <c r="M623" s="9"/>
      <c r="N623" s="9"/>
      <c r="O623" s="9"/>
      <c r="P623" s="9"/>
    </row>
    <row r="624" spans="1:17" x14ac:dyDescent="0.3">
      <c r="A624">
        <v>306</v>
      </c>
      <c r="B624" s="9" t="s">
        <v>184</v>
      </c>
      <c r="C624">
        <v>18</v>
      </c>
      <c r="D624" s="9" t="s">
        <v>28</v>
      </c>
      <c r="E624">
        <v>1</v>
      </c>
      <c r="F624" s="9" t="s">
        <v>28</v>
      </c>
      <c r="G624">
        <v>1</v>
      </c>
      <c r="H624" s="9"/>
      <c r="I624" s="9"/>
      <c r="K624" s="9" t="s">
        <v>246</v>
      </c>
      <c r="L624" t="s">
        <v>938</v>
      </c>
      <c r="M624" s="9"/>
      <c r="N624" s="9"/>
      <c r="O624" s="9"/>
      <c r="P624" s="9"/>
    </row>
    <row r="625" spans="1:17" x14ac:dyDescent="0.3">
      <c r="A625">
        <v>184</v>
      </c>
      <c r="B625" s="9" t="s">
        <v>147</v>
      </c>
      <c r="C625">
        <v>1</v>
      </c>
      <c r="D625" s="9" t="s">
        <v>247</v>
      </c>
      <c r="E625">
        <v>1</v>
      </c>
      <c r="F625" s="9" t="s">
        <v>1616</v>
      </c>
      <c r="G625">
        <v>7</v>
      </c>
      <c r="H625" s="9" t="s">
        <v>1616</v>
      </c>
      <c r="I625" s="9" t="s">
        <v>1683</v>
      </c>
      <c r="J625">
        <v>0</v>
      </c>
      <c r="K625" s="9" t="s">
        <v>246</v>
      </c>
      <c r="L625" t="s">
        <v>938</v>
      </c>
      <c r="M625" s="9" t="s">
        <v>657</v>
      </c>
      <c r="N625" s="9" t="s">
        <v>29</v>
      </c>
      <c r="O625" s="9"/>
      <c r="P625" s="9" t="s">
        <v>1616</v>
      </c>
      <c r="Q625" t="s">
        <v>1844</v>
      </c>
    </row>
    <row r="626" spans="1:17" x14ac:dyDescent="0.3">
      <c r="A626">
        <v>184</v>
      </c>
      <c r="B626" s="9" t="s">
        <v>147</v>
      </c>
      <c r="C626">
        <v>5</v>
      </c>
      <c r="D626" s="9" t="s">
        <v>250</v>
      </c>
      <c r="E626">
        <v>1</v>
      </c>
      <c r="F626" s="9" t="s">
        <v>650</v>
      </c>
      <c r="G626">
        <v>3</v>
      </c>
      <c r="H626" s="9" t="s">
        <v>1685</v>
      </c>
      <c r="I626" s="9" t="s">
        <v>1684</v>
      </c>
      <c r="J626">
        <v>1</v>
      </c>
      <c r="K626" s="9" t="s">
        <v>246</v>
      </c>
      <c r="L626" t="s">
        <v>938</v>
      </c>
      <c r="M626" s="9" t="s">
        <v>250</v>
      </c>
      <c r="N626" s="9" t="s">
        <v>26</v>
      </c>
      <c r="O626" s="9" t="s">
        <v>1809</v>
      </c>
      <c r="P626" s="9" t="s">
        <v>1685</v>
      </c>
    </row>
    <row r="627" spans="1:17" x14ac:dyDescent="0.3">
      <c r="A627">
        <v>184</v>
      </c>
      <c r="B627" s="9" t="s">
        <v>147</v>
      </c>
      <c r="C627">
        <v>9</v>
      </c>
      <c r="D627" s="9" t="s">
        <v>253</v>
      </c>
      <c r="E627">
        <v>1</v>
      </c>
      <c r="F627" s="9" t="s">
        <v>12</v>
      </c>
      <c r="G627">
        <v>4</v>
      </c>
      <c r="H627" s="9"/>
      <c r="I627" s="9"/>
      <c r="K627" s="9" t="s">
        <v>246</v>
      </c>
      <c r="L627" t="s">
        <v>938</v>
      </c>
      <c r="M627" s="9"/>
      <c r="N627" s="9"/>
      <c r="O627" s="9"/>
      <c r="P627" s="9"/>
    </row>
    <row r="628" spans="1:17" x14ac:dyDescent="0.3">
      <c r="A628">
        <v>184</v>
      </c>
      <c r="B628" s="9" t="s">
        <v>147</v>
      </c>
      <c r="C628">
        <v>11</v>
      </c>
      <c r="D628" s="9" t="s">
        <v>254</v>
      </c>
      <c r="E628">
        <v>1</v>
      </c>
      <c r="F628" s="9" t="s">
        <v>13</v>
      </c>
      <c r="G628">
        <v>5</v>
      </c>
      <c r="H628" s="9"/>
      <c r="I628" s="9"/>
      <c r="K628" s="9" t="s">
        <v>246</v>
      </c>
      <c r="L628" t="s">
        <v>938</v>
      </c>
      <c r="M628" s="9"/>
      <c r="N628" s="9"/>
      <c r="O628" s="9"/>
      <c r="P628" s="9"/>
    </row>
    <row r="629" spans="1:17" x14ac:dyDescent="0.3">
      <c r="A629">
        <v>184</v>
      </c>
      <c r="B629" s="9" t="s">
        <v>147</v>
      </c>
      <c r="C629">
        <v>13</v>
      </c>
      <c r="D629" s="9" t="s">
        <v>255</v>
      </c>
      <c r="E629">
        <v>1</v>
      </c>
      <c r="F629" s="9" t="s">
        <v>14</v>
      </c>
      <c r="G629">
        <v>6</v>
      </c>
      <c r="H629" s="9"/>
      <c r="I629" s="9"/>
      <c r="K629" s="9" t="s">
        <v>246</v>
      </c>
      <c r="L629" t="s">
        <v>938</v>
      </c>
      <c r="M629" s="9"/>
      <c r="N629" s="9"/>
      <c r="O629" s="9"/>
      <c r="P629" s="9"/>
    </row>
    <row r="630" spans="1:17" x14ac:dyDescent="0.3">
      <c r="A630">
        <v>184</v>
      </c>
      <c r="B630" s="9" t="s">
        <v>147</v>
      </c>
      <c r="C630">
        <v>17</v>
      </c>
      <c r="D630" s="9" t="s">
        <v>19</v>
      </c>
      <c r="E630">
        <v>1</v>
      </c>
      <c r="F630" s="9" t="s">
        <v>19</v>
      </c>
      <c r="G630">
        <v>2</v>
      </c>
      <c r="H630" s="9"/>
      <c r="I630" s="9"/>
      <c r="K630" s="9" t="s">
        <v>246</v>
      </c>
      <c r="L630" t="s">
        <v>938</v>
      </c>
      <c r="M630" s="9"/>
      <c r="N630" s="9"/>
      <c r="O630" s="9"/>
      <c r="P630" s="9"/>
    </row>
    <row r="631" spans="1:17" x14ac:dyDescent="0.3">
      <c r="A631">
        <v>184</v>
      </c>
      <c r="B631" s="9" t="s">
        <v>147</v>
      </c>
      <c r="C631">
        <v>18</v>
      </c>
      <c r="D631" s="9" t="s">
        <v>28</v>
      </c>
      <c r="E631">
        <v>1</v>
      </c>
      <c r="F631" s="9" t="s">
        <v>28</v>
      </c>
      <c r="G631">
        <v>1</v>
      </c>
      <c r="H631" s="9"/>
      <c r="I631" s="9"/>
      <c r="K631" s="9" t="s">
        <v>246</v>
      </c>
      <c r="L631" t="s">
        <v>938</v>
      </c>
      <c r="M631" s="9"/>
      <c r="N631" s="9"/>
      <c r="O631" s="9"/>
      <c r="P631" s="9"/>
    </row>
    <row r="632" spans="1:17" x14ac:dyDescent="0.3">
      <c r="A632">
        <v>211</v>
      </c>
      <c r="B632" s="9" t="s">
        <v>129</v>
      </c>
      <c r="C632">
        <v>1</v>
      </c>
      <c r="D632" s="9" t="s">
        <v>247</v>
      </c>
      <c r="E632">
        <v>1</v>
      </c>
      <c r="F632" s="9" t="s">
        <v>1626</v>
      </c>
      <c r="G632">
        <v>7</v>
      </c>
      <c r="H632" s="9" t="s">
        <v>1626</v>
      </c>
      <c r="I632" s="9" t="s">
        <v>1721</v>
      </c>
      <c r="J632">
        <v>0</v>
      </c>
      <c r="K632" s="9" t="s">
        <v>246</v>
      </c>
      <c r="L632" t="s">
        <v>938</v>
      </c>
      <c r="M632" s="9" t="s">
        <v>657</v>
      </c>
      <c r="N632" s="9" t="s">
        <v>29</v>
      </c>
      <c r="O632" s="9"/>
      <c r="P632" s="9" t="s">
        <v>1626</v>
      </c>
      <c r="Q632" t="s">
        <v>1856</v>
      </c>
    </row>
    <row r="633" spans="1:17" x14ac:dyDescent="0.3">
      <c r="A633">
        <v>211</v>
      </c>
      <c r="B633" s="9" t="s">
        <v>129</v>
      </c>
      <c r="C633">
        <v>5</v>
      </c>
      <c r="D633" s="9" t="s">
        <v>250</v>
      </c>
      <c r="E633">
        <v>1</v>
      </c>
      <c r="F633" s="9" t="s">
        <v>650</v>
      </c>
      <c r="G633">
        <v>3</v>
      </c>
      <c r="H633" s="9" t="s">
        <v>1723</v>
      </c>
      <c r="I633" s="9" t="s">
        <v>1722</v>
      </c>
      <c r="J633">
        <v>1</v>
      </c>
      <c r="K633" s="9" t="s">
        <v>246</v>
      </c>
      <c r="L633" t="s">
        <v>938</v>
      </c>
      <c r="M633" s="9" t="s">
        <v>250</v>
      </c>
      <c r="N633" s="9" t="s">
        <v>26</v>
      </c>
      <c r="O633" s="9" t="s">
        <v>1825</v>
      </c>
      <c r="P633" s="9" t="s">
        <v>1723</v>
      </c>
    </row>
    <row r="634" spans="1:17" x14ac:dyDescent="0.3">
      <c r="A634">
        <v>211</v>
      </c>
      <c r="B634" s="9" t="s">
        <v>129</v>
      </c>
      <c r="C634">
        <v>9</v>
      </c>
      <c r="D634" s="9" t="s">
        <v>253</v>
      </c>
      <c r="E634">
        <v>1</v>
      </c>
      <c r="F634" s="9" t="s">
        <v>12</v>
      </c>
      <c r="G634">
        <v>4</v>
      </c>
      <c r="H634" s="9"/>
      <c r="I634" s="9"/>
      <c r="K634" s="9" t="s">
        <v>246</v>
      </c>
      <c r="L634" t="s">
        <v>938</v>
      </c>
      <c r="M634" s="9"/>
      <c r="N634" s="9"/>
      <c r="O634" s="9"/>
      <c r="P634" s="9"/>
    </row>
    <row r="635" spans="1:17" x14ac:dyDescent="0.3">
      <c r="A635">
        <v>211</v>
      </c>
      <c r="B635" s="9" t="s">
        <v>129</v>
      </c>
      <c r="C635">
        <v>11</v>
      </c>
      <c r="D635" s="9" t="s">
        <v>254</v>
      </c>
      <c r="E635">
        <v>1</v>
      </c>
      <c r="F635" s="9" t="s">
        <v>13</v>
      </c>
      <c r="G635">
        <v>5</v>
      </c>
      <c r="H635" s="9"/>
      <c r="I635" s="9"/>
      <c r="K635" s="9" t="s">
        <v>246</v>
      </c>
      <c r="L635" t="s">
        <v>938</v>
      </c>
      <c r="M635" s="9"/>
      <c r="N635" s="9"/>
      <c r="O635" s="9"/>
      <c r="P635" s="9"/>
    </row>
    <row r="636" spans="1:17" x14ac:dyDescent="0.3">
      <c r="A636">
        <v>211</v>
      </c>
      <c r="B636" s="9" t="s">
        <v>129</v>
      </c>
      <c r="C636">
        <v>13</v>
      </c>
      <c r="D636" s="9" t="s">
        <v>255</v>
      </c>
      <c r="E636">
        <v>1</v>
      </c>
      <c r="F636" s="9" t="s">
        <v>14</v>
      </c>
      <c r="G636">
        <v>6</v>
      </c>
      <c r="H636" s="9"/>
      <c r="I636" s="9"/>
      <c r="K636" s="9" t="s">
        <v>246</v>
      </c>
      <c r="L636" t="s">
        <v>938</v>
      </c>
      <c r="M636" s="9"/>
      <c r="N636" s="9"/>
      <c r="O636" s="9"/>
      <c r="P636" s="9"/>
    </row>
    <row r="637" spans="1:17" x14ac:dyDescent="0.3">
      <c r="A637">
        <v>211</v>
      </c>
      <c r="B637" s="9" t="s">
        <v>129</v>
      </c>
      <c r="C637">
        <v>17</v>
      </c>
      <c r="D637" s="9" t="s">
        <v>19</v>
      </c>
      <c r="E637">
        <v>1</v>
      </c>
      <c r="F637" s="9" t="s">
        <v>19</v>
      </c>
      <c r="G637">
        <v>2</v>
      </c>
      <c r="H637" s="9"/>
      <c r="I637" s="9"/>
      <c r="K637" s="9" t="s">
        <v>246</v>
      </c>
      <c r="L637" t="s">
        <v>938</v>
      </c>
      <c r="M637" s="9"/>
      <c r="N637" s="9"/>
      <c r="O637" s="9"/>
      <c r="P637" s="9"/>
    </row>
    <row r="638" spans="1:17" x14ac:dyDescent="0.3">
      <c r="A638">
        <v>211</v>
      </c>
      <c r="B638" s="9" t="s">
        <v>129</v>
      </c>
      <c r="C638">
        <v>18</v>
      </c>
      <c r="D638" s="9" t="s">
        <v>28</v>
      </c>
      <c r="E638">
        <v>1</v>
      </c>
      <c r="F638" s="9" t="s">
        <v>28</v>
      </c>
      <c r="G638">
        <v>1</v>
      </c>
      <c r="H638" s="9"/>
      <c r="I638" s="9"/>
      <c r="K638" s="9" t="s">
        <v>246</v>
      </c>
      <c r="L638" t="s">
        <v>938</v>
      </c>
      <c r="M638" s="9"/>
      <c r="N638" s="9"/>
      <c r="O638" s="9"/>
      <c r="P638" s="9"/>
    </row>
    <row r="639" spans="1:17" x14ac:dyDescent="0.3">
      <c r="A639">
        <v>198</v>
      </c>
      <c r="B639" s="9" t="s">
        <v>117</v>
      </c>
      <c r="C639">
        <v>1</v>
      </c>
      <c r="D639" s="9" t="s">
        <v>247</v>
      </c>
      <c r="E639">
        <v>1</v>
      </c>
      <c r="F639" s="9" t="s">
        <v>1623</v>
      </c>
      <c r="G639">
        <v>7</v>
      </c>
      <c r="H639" s="9" t="s">
        <v>1623</v>
      </c>
      <c r="I639" s="9" t="s">
        <v>1710</v>
      </c>
      <c r="J639">
        <v>0</v>
      </c>
      <c r="K639" s="9" t="s">
        <v>246</v>
      </c>
      <c r="L639" t="s">
        <v>938</v>
      </c>
      <c r="M639" s="9" t="s">
        <v>657</v>
      </c>
      <c r="N639" s="9" t="s">
        <v>29</v>
      </c>
      <c r="O639" s="9"/>
      <c r="P639" s="9" t="s">
        <v>1623</v>
      </c>
      <c r="Q639" t="s">
        <v>1852</v>
      </c>
    </row>
    <row r="640" spans="1:17" x14ac:dyDescent="0.3">
      <c r="A640">
        <v>198</v>
      </c>
      <c r="B640" s="9" t="s">
        <v>117</v>
      </c>
      <c r="C640">
        <v>5</v>
      </c>
      <c r="D640" s="9" t="s">
        <v>250</v>
      </c>
      <c r="E640">
        <v>1</v>
      </c>
      <c r="F640" s="9" t="s">
        <v>650</v>
      </c>
      <c r="G640">
        <v>3</v>
      </c>
      <c r="H640" s="9" t="s">
        <v>1712</v>
      </c>
      <c r="I640" s="9" t="s">
        <v>1711</v>
      </c>
      <c r="J640">
        <v>1</v>
      </c>
      <c r="K640" s="9" t="s">
        <v>246</v>
      </c>
      <c r="L640" t="s">
        <v>938</v>
      </c>
      <c r="M640" s="9" t="s">
        <v>250</v>
      </c>
      <c r="N640" s="9" t="s">
        <v>26</v>
      </c>
      <c r="O640" s="9" t="s">
        <v>1821</v>
      </c>
      <c r="P640" s="9" t="s">
        <v>1712</v>
      </c>
    </row>
    <row r="641" spans="1:17" x14ac:dyDescent="0.3">
      <c r="A641">
        <v>198</v>
      </c>
      <c r="B641" s="9" t="s">
        <v>117</v>
      </c>
      <c r="C641">
        <v>9</v>
      </c>
      <c r="D641" s="9" t="s">
        <v>253</v>
      </c>
      <c r="E641">
        <v>1</v>
      </c>
      <c r="F641" s="9" t="s">
        <v>12</v>
      </c>
      <c r="G641">
        <v>4</v>
      </c>
      <c r="H641" s="9"/>
      <c r="I641" s="9"/>
      <c r="K641" s="9" t="s">
        <v>246</v>
      </c>
      <c r="L641" t="s">
        <v>938</v>
      </c>
      <c r="M641" s="9"/>
      <c r="N641" s="9"/>
      <c r="O641" s="9"/>
      <c r="P641" s="9"/>
    </row>
    <row r="642" spans="1:17" x14ac:dyDescent="0.3">
      <c r="A642">
        <v>198</v>
      </c>
      <c r="B642" s="9" t="s">
        <v>117</v>
      </c>
      <c r="C642">
        <v>11</v>
      </c>
      <c r="D642" s="9" t="s">
        <v>254</v>
      </c>
      <c r="E642">
        <v>1</v>
      </c>
      <c r="F642" s="9" t="s">
        <v>13</v>
      </c>
      <c r="G642">
        <v>5</v>
      </c>
      <c r="H642" s="9"/>
      <c r="I642" s="9"/>
      <c r="K642" s="9" t="s">
        <v>246</v>
      </c>
      <c r="L642" t="s">
        <v>938</v>
      </c>
      <c r="M642" s="9"/>
      <c r="N642" s="9"/>
      <c r="O642" s="9"/>
      <c r="P642" s="9"/>
    </row>
    <row r="643" spans="1:17" x14ac:dyDescent="0.3">
      <c r="A643">
        <v>198</v>
      </c>
      <c r="B643" s="9" t="s">
        <v>117</v>
      </c>
      <c r="C643">
        <v>13</v>
      </c>
      <c r="D643" s="9" t="s">
        <v>255</v>
      </c>
      <c r="E643">
        <v>1</v>
      </c>
      <c r="F643" s="9" t="s">
        <v>14</v>
      </c>
      <c r="G643">
        <v>6</v>
      </c>
      <c r="H643" s="9"/>
      <c r="I643" s="9"/>
      <c r="K643" s="9" t="s">
        <v>246</v>
      </c>
      <c r="L643" t="s">
        <v>938</v>
      </c>
      <c r="M643" s="9"/>
      <c r="N643" s="9"/>
      <c r="O643" s="9"/>
      <c r="P643" s="9"/>
    </row>
    <row r="644" spans="1:17" x14ac:dyDescent="0.3">
      <c r="A644">
        <v>198</v>
      </c>
      <c r="B644" s="9" t="s">
        <v>117</v>
      </c>
      <c r="C644">
        <v>17</v>
      </c>
      <c r="D644" s="9" t="s">
        <v>19</v>
      </c>
      <c r="E644">
        <v>1</v>
      </c>
      <c r="F644" s="9" t="s">
        <v>19</v>
      </c>
      <c r="G644">
        <v>2</v>
      </c>
      <c r="H644" s="9"/>
      <c r="I644" s="9"/>
      <c r="K644" s="9" t="s">
        <v>246</v>
      </c>
      <c r="L644" t="s">
        <v>938</v>
      </c>
      <c r="M644" s="9"/>
      <c r="N644" s="9"/>
      <c r="O644" s="9"/>
      <c r="P644" s="9"/>
    </row>
    <row r="645" spans="1:17" x14ac:dyDescent="0.3">
      <c r="A645">
        <v>198</v>
      </c>
      <c r="B645" s="9" t="s">
        <v>117</v>
      </c>
      <c r="C645">
        <v>18</v>
      </c>
      <c r="D645" s="9" t="s">
        <v>28</v>
      </c>
      <c r="E645">
        <v>1</v>
      </c>
      <c r="F645" s="9" t="s">
        <v>28</v>
      </c>
      <c r="G645">
        <v>1</v>
      </c>
      <c r="H645" s="9"/>
      <c r="I645" s="9"/>
      <c r="K645" s="9" t="s">
        <v>246</v>
      </c>
      <c r="L645" t="s">
        <v>938</v>
      </c>
      <c r="M645" s="9"/>
      <c r="N645" s="9"/>
      <c r="O645" s="9"/>
      <c r="P645" s="9"/>
    </row>
    <row r="646" spans="1:17" x14ac:dyDescent="0.3">
      <c r="A646">
        <v>293</v>
      </c>
      <c r="B646" s="9" t="s">
        <v>159</v>
      </c>
      <c r="C646">
        <v>1</v>
      </c>
      <c r="D646" s="9" t="s">
        <v>247</v>
      </c>
      <c r="E646">
        <v>1</v>
      </c>
      <c r="F646" s="9"/>
      <c r="G646">
        <v>7</v>
      </c>
      <c r="H646" s="9" t="s">
        <v>1631</v>
      </c>
      <c r="I646" s="9" t="s">
        <v>1744</v>
      </c>
      <c r="J646">
        <v>0</v>
      </c>
      <c r="K646" s="9" t="s">
        <v>246</v>
      </c>
      <c r="L646" t="s">
        <v>938</v>
      </c>
      <c r="M646" s="9" t="s">
        <v>657</v>
      </c>
      <c r="N646" s="9" t="s">
        <v>29</v>
      </c>
      <c r="O646" s="9"/>
      <c r="P646" s="9" t="s">
        <v>1631</v>
      </c>
      <c r="Q646" t="s">
        <v>1862</v>
      </c>
    </row>
    <row r="647" spans="1:17" x14ac:dyDescent="0.3">
      <c r="A647">
        <v>293</v>
      </c>
      <c r="B647" s="9" t="s">
        <v>159</v>
      </c>
      <c r="C647">
        <v>5</v>
      </c>
      <c r="D647" s="9" t="s">
        <v>250</v>
      </c>
      <c r="E647">
        <v>1</v>
      </c>
      <c r="F647" s="9" t="s">
        <v>650</v>
      </c>
      <c r="G647">
        <v>3</v>
      </c>
      <c r="H647" s="9" t="s">
        <v>1746</v>
      </c>
      <c r="I647" s="9" t="s">
        <v>1745</v>
      </c>
      <c r="J647">
        <v>1</v>
      </c>
      <c r="K647" s="9" t="s">
        <v>246</v>
      </c>
      <c r="L647" t="s">
        <v>938</v>
      </c>
      <c r="M647" s="9" t="s">
        <v>250</v>
      </c>
      <c r="N647" s="9" t="s">
        <v>26</v>
      </c>
      <c r="O647" s="9" t="s">
        <v>1833</v>
      </c>
      <c r="P647" s="9" t="s">
        <v>1746</v>
      </c>
    </row>
    <row r="648" spans="1:17" x14ac:dyDescent="0.3">
      <c r="A648">
        <v>293</v>
      </c>
      <c r="B648" s="9" t="s">
        <v>159</v>
      </c>
      <c r="C648">
        <v>9</v>
      </c>
      <c r="D648" s="9" t="s">
        <v>253</v>
      </c>
      <c r="E648">
        <v>1</v>
      </c>
      <c r="F648" s="9" t="s">
        <v>12</v>
      </c>
      <c r="G648">
        <v>4</v>
      </c>
      <c r="H648" s="9"/>
      <c r="I648" s="9"/>
      <c r="K648" s="9" t="s">
        <v>246</v>
      </c>
      <c r="L648" t="s">
        <v>938</v>
      </c>
      <c r="M648" s="9"/>
      <c r="N648" s="9"/>
      <c r="O648" s="9"/>
      <c r="P648" s="9"/>
    </row>
    <row r="649" spans="1:17" x14ac:dyDescent="0.3">
      <c r="A649">
        <v>293</v>
      </c>
      <c r="B649" s="9" t="s">
        <v>159</v>
      </c>
      <c r="C649">
        <v>11</v>
      </c>
      <c r="D649" s="9" t="s">
        <v>254</v>
      </c>
      <c r="E649">
        <v>1</v>
      </c>
      <c r="F649" s="9" t="s">
        <v>13</v>
      </c>
      <c r="G649">
        <v>5</v>
      </c>
      <c r="H649" s="9"/>
      <c r="I649" s="9"/>
      <c r="K649" s="9" t="s">
        <v>246</v>
      </c>
      <c r="L649" t="s">
        <v>938</v>
      </c>
      <c r="M649" s="9"/>
      <c r="N649" s="9"/>
      <c r="O649" s="9"/>
      <c r="P649" s="9"/>
    </row>
    <row r="650" spans="1:17" x14ac:dyDescent="0.3">
      <c r="A650">
        <v>293</v>
      </c>
      <c r="B650" s="9" t="s">
        <v>159</v>
      </c>
      <c r="C650">
        <v>13</v>
      </c>
      <c r="D650" s="9" t="s">
        <v>255</v>
      </c>
      <c r="E650">
        <v>1</v>
      </c>
      <c r="F650" s="9" t="s">
        <v>14</v>
      </c>
      <c r="G650">
        <v>6</v>
      </c>
      <c r="H650" s="9"/>
      <c r="I650" s="9"/>
      <c r="K650" s="9" t="s">
        <v>246</v>
      </c>
      <c r="L650" t="s">
        <v>938</v>
      </c>
      <c r="M650" s="9"/>
      <c r="N650" s="9"/>
      <c r="O650" s="9"/>
      <c r="P650" s="9"/>
    </row>
    <row r="651" spans="1:17" x14ac:dyDescent="0.3">
      <c r="A651">
        <v>293</v>
      </c>
      <c r="B651" s="9" t="s">
        <v>159</v>
      </c>
      <c r="C651">
        <v>17</v>
      </c>
      <c r="D651" s="9" t="s">
        <v>19</v>
      </c>
      <c r="E651">
        <v>1</v>
      </c>
      <c r="F651" s="9" t="s">
        <v>19</v>
      </c>
      <c r="G651">
        <v>2</v>
      </c>
      <c r="H651" s="9"/>
      <c r="I651" s="9"/>
      <c r="K651" s="9" t="s">
        <v>246</v>
      </c>
      <c r="L651" t="s">
        <v>938</v>
      </c>
      <c r="M651" s="9"/>
      <c r="N651" s="9"/>
      <c r="O651" s="9"/>
      <c r="P651" s="9"/>
    </row>
    <row r="652" spans="1:17" x14ac:dyDescent="0.3">
      <c r="A652">
        <v>293</v>
      </c>
      <c r="B652" s="9" t="s">
        <v>159</v>
      </c>
      <c r="C652">
        <v>18</v>
      </c>
      <c r="D652" s="9" t="s">
        <v>28</v>
      </c>
      <c r="E652">
        <v>1</v>
      </c>
      <c r="F652" s="9" t="s">
        <v>28</v>
      </c>
      <c r="G652">
        <v>1</v>
      </c>
      <c r="H652" s="9"/>
      <c r="I652" s="9"/>
      <c r="K652" s="9" t="s">
        <v>246</v>
      </c>
      <c r="L652" t="s">
        <v>938</v>
      </c>
      <c r="M652" s="9"/>
      <c r="N652" s="9"/>
      <c r="O652" s="9"/>
      <c r="P652" s="9"/>
    </row>
    <row r="653" spans="1:17" x14ac:dyDescent="0.3">
      <c r="A653">
        <v>183</v>
      </c>
      <c r="B653" s="9" t="s">
        <v>111</v>
      </c>
      <c r="C653">
        <v>1</v>
      </c>
      <c r="D653" s="9" t="s">
        <v>247</v>
      </c>
      <c r="E653">
        <v>1</v>
      </c>
      <c r="F653" s="9" t="s">
        <v>1615</v>
      </c>
      <c r="G653">
        <v>7</v>
      </c>
      <c r="H653" s="9" t="s">
        <v>1615</v>
      </c>
      <c r="I653" s="9" t="s">
        <v>1680</v>
      </c>
      <c r="J653">
        <v>0</v>
      </c>
      <c r="K653" s="9" t="s">
        <v>246</v>
      </c>
      <c r="L653" t="s">
        <v>938</v>
      </c>
      <c r="M653" s="9" t="s">
        <v>657</v>
      </c>
      <c r="N653" s="9" t="s">
        <v>29</v>
      </c>
      <c r="O653" s="9"/>
      <c r="P653" s="9" t="s">
        <v>1615</v>
      </c>
      <c r="Q653" t="s">
        <v>1843</v>
      </c>
    </row>
    <row r="654" spans="1:17" x14ac:dyDescent="0.3">
      <c r="A654">
        <v>183</v>
      </c>
      <c r="B654" s="9" t="s">
        <v>111</v>
      </c>
      <c r="C654">
        <v>5</v>
      </c>
      <c r="D654" s="9" t="s">
        <v>250</v>
      </c>
      <c r="E654">
        <v>1</v>
      </c>
      <c r="F654" s="9" t="s">
        <v>650</v>
      </c>
      <c r="G654">
        <v>3</v>
      </c>
      <c r="H654" s="9" t="s">
        <v>1682</v>
      </c>
      <c r="I654" s="9" t="s">
        <v>1681</v>
      </c>
      <c r="J654">
        <v>1</v>
      </c>
      <c r="K654" s="9" t="s">
        <v>246</v>
      </c>
      <c r="L654" t="s">
        <v>938</v>
      </c>
      <c r="M654" s="9" t="s">
        <v>250</v>
      </c>
      <c r="N654" s="9" t="s">
        <v>26</v>
      </c>
      <c r="O654" s="9" t="s">
        <v>1808</v>
      </c>
      <c r="P654" s="9" t="s">
        <v>1682</v>
      </c>
    </row>
    <row r="655" spans="1:17" x14ac:dyDescent="0.3">
      <c r="A655">
        <v>183</v>
      </c>
      <c r="B655" s="9" t="s">
        <v>111</v>
      </c>
      <c r="C655">
        <v>9</v>
      </c>
      <c r="D655" s="9" t="s">
        <v>253</v>
      </c>
      <c r="E655">
        <v>1</v>
      </c>
      <c r="F655" s="9" t="s">
        <v>12</v>
      </c>
      <c r="G655">
        <v>4</v>
      </c>
      <c r="H655" s="9"/>
      <c r="I655" s="9"/>
      <c r="K655" s="9" t="s">
        <v>246</v>
      </c>
      <c r="L655" t="s">
        <v>938</v>
      </c>
      <c r="M655" s="9"/>
      <c r="N655" s="9"/>
      <c r="O655" s="9"/>
      <c r="P655" s="9"/>
    </row>
    <row r="656" spans="1:17" x14ac:dyDescent="0.3">
      <c r="A656">
        <v>183</v>
      </c>
      <c r="B656" s="9" t="s">
        <v>111</v>
      </c>
      <c r="C656">
        <v>11</v>
      </c>
      <c r="D656" s="9" t="s">
        <v>254</v>
      </c>
      <c r="E656">
        <v>1</v>
      </c>
      <c r="F656" s="9" t="s">
        <v>13</v>
      </c>
      <c r="G656">
        <v>5</v>
      </c>
      <c r="H656" s="9"/>
      <c r="I656" s="9"/>
      <c r="K656" s="9" t="s">
        <v>246</v>
      </c>
      <c r="L656" t="s">
        <v>938</v>
      </c>
      <c r="M656" s="9"/>
      <c r="N656" s="9"/>
      <c r="O656" s="9"/>
      <c r="P656" s="9"/>
    </row>
    <row r="657" spans="1:17" x14ac:dyDescent="0.3">
      <c r="A657">
        <v>183</v>
      </c>
      <c r="B657" s="9" t="s">
        <v>111</v>
      </c>
      <c r="C657">
        <v>13</v>
      </c>
      <c r="D657" s="9" t="s">
        <v>255</v>
      </c>
      <c r="E657">
        <v>1</v>
      </c>
      <c r="F657" s="9" t="s">
        <v>14</v>
      </c>
      <c r="G657">
        <v>6</v>
      </c>
      <c r="H657" s="9"/>
      <c r="I657" s="9"/>
      <c r="K657" s="9" t="s">
        <v>246</v>
      </c>
      <c r="L657" t="s">
        <v>938</v>
      </c>
      <c r="M657" s="9"/>
      <c r="N657" s="9"/>
      <c r="O657" s="9"/>
      <c r="P657" s="9"/>
    </row>
    <row r="658" spans="1:17" x14ac:dyDescent="0.3">
      <c r="A658">
        <v>183</v>
      </c>
      <c r="B658" s="9" t="s">
        <v>111</v>
      </c>
      <c r="C658">
        <v>17</v>
      </c>
      <c r="D658" s="9" t="s">
        <v>19</v>
      </c>
      <c r="E658">
        <v>1</v>
      </c>
      <c r="F658" s="9" t="s">
        <v>19</v>
      </c>
      <c r="G658">
        <v>2</v>
      </c>
      <c r="H658" s="9"/>
      <c r="I658" s="9"/>
      <c r="K658" s="9" t="s">
        <v>246</v>
      </c>
      <c r="L658" t="s">
        <v>938</v>
      </c>
      <c r="M658" s="9"/>
      <c r="N658" s="9"/>
      <c r="O658" s="9"/>
      <c r="P658" s="9"/>
    </row>
    <row r="659" spans="1:17" x14ac:dyDescent="0.3">
      <c r="A659">
        <v>183</v>
      </c>
      <c r="B659" s="9" t="s">
        <v>111</v>
      </c>
      <c r="C659">
        <v>18</v>
      </c>
      <c r="D659" s="9" t="s">
        <v>28</v>
      </c>
      <c r="E659">
        <v>1</v>
      </c>
      <c r="F659" s="9" t="s">
        <v>28</v>
      </c>
      <c r="G659">
        <v>1</v>
      </c>
      <c r="H659" s="9"/>
      <c r="I659" s="9"/>
      <c r="K659" s="9" t="s">
        <v>246</v>
      </c>
      <c r="L659" t="s">
        <v>938</v>
      </c>
      <c r="M659" s="9"/>
      <c r="N659" s="9"/>
      <c r="O659" s="9"/>
      <c r="P659" s="9"/>
    </row>
    <row r="660" spans="1:17" x14ac:dyDescent="0.3">
      <c r="A660">
        <v>191</v>
      </c>
      <c r="B660" s="9" t="s">
        <v>148</v>
      </c>
      <c r="C660">
        <v>1</v>
      </c>
      <c r="D660" s="9" t="s">
        <v>247</v>
      </c>
      <c r="E660">
        <v>1</v>
      </c>
      <c r="F660" s="9" t="s">
        <v>1621</v>
      </c>
      <c r="G660">
        <v>7</v>
      </c>
      <c r="H660" s="9" t="s">
        <v>1621</v>
      </c>
      <c r="I660" s="9" t="s">
        <v>1700</v>
      </c>
      <c r="J660">
        <v>0</v>
      </c>
      <c r="K660" s="9" t="s">
        <v>246</v>
      </c>
      <c r="L660" t="s">
        <v>938</v>
      </c>
      <c r="M660" s="9" t="s">
        <v>657</v>
      </c>
      <c r="N660" s="9" t="s">
        <v>29</v>
      </c>
      <c r="O660" s="9"/>
      <c r="P660" s="9" t="s">
        <v>1621</v>
      </c>
      <c r="Q660" t="s">
        <v>1850</v>
      </c>
    </row>
    <row r="661" spans="1:17" x14ac:dyDescent="0.3">
      <c r="A661">
        <v>191</v>
      </c>
      <c r="B661" s="9" t="s">
        <v>148</v>
      </c>
      <c r="C661">
        <v>5</v>
      </c>
      <c r="D661" s="9" t="s">
        <v>250</v>
      </c>
      <c r="E661">
        <v>1</v>
      </c>
      <c r="F661" s="9" t="s">
        <v>650</v>
      </c>
      <c r="G661">
        <v>3</v>
      </c>
      <c r="H661" s="9" t="s">
        <v>1702</v>
      </c>
      <c r="I661" s="9" t="s">
        <v>1701</v>
      </c>
      <c r="J661">
        <v>1</v>
      </c>
      <c r="K661" s="9" t="s">
        <v>246</v>
      </c>
      <c r="L661" t="s">
        <v>938</v>
      </c>
      <c r="M661" s="9" t="s">
        <v>250</v>
      </c>
      <c r="N661" s="9" t="s">
        <v>26</v>
      </c>
      <c r="O661" s="9" t="s">
        <v>1815</v>
      </c>
      <c r="P661" s="9" t="s">
        <v>1702</v>
      </c>
    </row>
    <row r="662" spans="1:17" x14ac:dyDescent="0.3">
      <c r="A662">
        <v>191</v>
      </c>
      <c r="B662" s="9" t="s">
        <v>148</v>
      </c>
      <c r="C662">
        <v>9</v>
      </c>
      <c r="D662" s="9" t="s">
        <v>253</v>
      </c>
      <c r="E662">
        <v>1</v>
      </c>
      <c r="F662" s="9" t="s">
        <v>12</v>
      </c>
      <c r="G662">
        <v>4</v>
      </c>
      <c r="H662" s="9"/>
      <c r="I662" s="9"/>
      <c r="K662" s="9" t="s">
        <v>246</v>
      </c>
      <c r="L662" t="s">
        <v>938</v>
      </c>
      <c r="M662" s="9"/>
      <c r="N662" s="9"/>
      <c r="O662" s="9"/>
      <c r="P662" s="9"/>
    </row>
    <row r="663" spans="1:17" x14ac:dyDescent="0.3">
      <c r="A663">
        <v>191</v>
      </c>
      <c r="B663" s="9" t="s">
        <v>148</v>
      </c>
      <c r="C663">
        <v>11</v>
      </c>
      <c r="D663" s="9" t="s">
        <v>254</v>
      </c>
      <c r="E663">
        <v>1</v>
      </c>
      <c r="F663" s="9" t="s">
        <v>13</v>
      </c>
      <c r="G663">
        <v>5</v>
      </c>
      <c r="H663" s="9"/>
      <c r="I663" s="9"/>
      <c r="K663" s="9" t="s">
        <v>246</v>
      </c>
      <c r="L663" t="s">
        <v>938</v>
      </c>
      <c r="M663" s="9"/>
      <c r="N663" s="9"/>
      <c r="O663" s="9"/>
      <c r="P663" s="9"/>
    </row>
    <row r="664" spans="1:17" x14ac:dyDescent="0.3">
      <c r="A664">
        <v>191</v>
      </c>
      <c r="B664" s="9" t="s">
        <v>148</v>
      </c>
      <c r="C664">
        <v>13</v>
      </c>
      <c r="D664" s="9" t="s">
        <v>255</v>
      </c>
      <c r="E664">
        <v>1</v>
      </c>
      <c r="F664" s="9" t="s">
        <v>14</v>
      </c>
      <c r="G664">
        <v>6</v>
      </c>
      <c r="H664" s="9"/>
      <c r="I664" s="9"/>
      <c r="K664" s="9" t="s">
        <v>246</v>
      </c>
      <c r="L664" t="s">
        <v>938</v>
      </c>
      <c r="M664" s="9"/>
      <c r="N664" s="9"/>
      <c r="O664" s="9"/>
      <c r="P664" s="9"/>
    </row>
    <row r="665" spans="1:17" x14ac:dyDescent="0.3">
      <c r="A665">
        <v>191</v>
      </c>
      <c r="B665" s="9" t="s">
        <v>148</v>
      </c>
      <c r="C665">
        <v>17</v>
      </c>
      <c r="D665" s="9" t="s">
        <v>19</v>
      </c>
      <c r="E665">
        <v>1</v>
      </c>
      <c r="F665" s="9" t="s">
        <v>19</v>
      </c>
      <c r="G665">
        <v>2</v>
      </c>
      <c r="H665" s="9"/>
      <c r="I665" s="9"/>
      <c r="K665" s="9" t="s">
        <v>246</v>
      </c>
      <c r="L665" t="s">
        <v>938</v>
      </c>
      <c r="M665" s="9"/>
      <c r="N665" s="9"/>
      <c r="O665" s="9"/>
      <c r="P665" s="9"/>
    </row>
    <row r="666" spans="1:17" x14ac:dyDescent="0.3">
      <c r="A666">
        <v>191</v>
      </c>
      <c r="B666" s="9" t="s">
        <v>148</v>
      </c>
      <c r="C666">
        <v>18</v>
      </c>
      <c r="D666" s="9" t="s">
        <v>28</v>
      </c>
      <c r="E666">
        <v>1</v>
      </c>
      <c r="F666" s="9" t="s">
        <v>28</v>
      </c>
      <c r="G666">
        <v>1</v>
      </c>
      <c r="H666" s="9"/>
      <c r="I666" s="9"/>
      <c r="K666" s="9" t="s">
        <v>246</v>
      </c>
      <c r="L666" t="s">
        <v>938</v>
      </c>
      <c r="M666" s="9"/>
      <c r="N666" s="9"/>
      <c r="O666" s="9"/>
      <c r="P666" s="9"/>
    </row>
    <row r="667" spans="1:17" x14ac:dyDescent="0.3">
      <c r="A667">
        <v>292</v>
      </c>
      <c r="B667" s="9" t="s">
        <v>174</v>
      </c>
      <c r="C667">
        <v>1</v>
      </c>
      <c r="D667" s="9" t="s">
        <v>247</v>
      </c>
      <c r="E667">
        <v>1</v>
      </c>
      <c r="F667" s="9"/>
      <c r="G667">
        <v>7</v>
      </c>
      <c r="H667" s="9" t="s">
        <v>906</v>
      </c>
      <c r="I667" s="9" t="s">
        <v>1742</v>
      </c>
      <c r="J667">
        <v>0</v>
      </c>
      <c r="K667" s="9" t="s">
        <v>246</v>
      </c>
      <c r="L667" t="s">
        <v>938</v>
      </c>
      <c r="M667" s="9" t="s">
        <v>657</v>
      </c>
      <c r="N667" s="9" t="s">
        <v>29</v>
      </c>
      <c r="O667" s="9"/>
      <c r="P667" s="9" t="s">
        <v>906</v>
      </c>
      <c r="Q667" t="s">
        <v>1862</v>
      </c>
    </row>
    <row r="668" spans="1:17" x14ac:dyDescent="0.3">
      <c r="A668">
        <v>292</v>
      </c>
      <c r="B668" s="9" t="s">
        <v>174</v>
      </c>
      <c r="C668">
        <v>5</v>
      </c>
      <c r="D668" s="9" t="s">
        <v>250</v>
      </c>
      <c r="E668">
        <v>1</v>
      </c>
      <c r="F668" s="9" t="s">
        <v>650</v>
      </c>
      <c r="G668">
        <v>3</v>
      </c>
      <c r="H668" s="9" t="s">
        <v>917</v>
      </c>
      <c r="I668" s="9" t="s">
        <v>1743</v>
      </c>
      <c r="J668">
        <v>1</v>
      </c>
      <c r="K668" s="9" t="s">
        <v>246</v>
      </c>
      <c r="L668" t="s">
        <v>938</v>
      </c>
      <c r="M668" s="9" t="s">
        <v>250</v>
      </c>
      <c r="N668" s="9" t="s">
        <v>26</v>
      </c>
      <c r="O668" s="9" t="s">
        <v>1833</v>
      </c>
      <c r="P668" s="9" t="s">
        <v>917</v>
      </c>
    </row>
    <row r="669" spans="1:17" x14ac:dyDescent="0.3">
      <c r="A669">
        <v>292</v>
      </c>
      <c r="B669" s="9" t="s">
        <v>174</v>
      </c>
      <c r="C669">
        <v>9</v>
      </c>
      <c r="D669" s="9" t="s">
        <v>253</v>
      </c>
      <c r="E669">
        <v>1</v>
      </c>
      <c r="F669" s="9" t="s">
        <v>12</v>
      </c>
      <c r="G669">
        <v>4</v>
      </c>
      <c r="H669" s="9"/>
      <c r="I669" s="9"/>
      <c r="K669" s="9" t="s">
        <v>246</v>
      </c>
      <c r="L669" t="s">
        <v>938</v>
      </c>
      <c r="M669" s="9"/>
      <c r="N669" s="9"/>
      <c r="O669" s="9"/>
      <c r="P669" s="9"/>
    </row>
    <row r="670" spans="1:17" x14ac:dyDescent="0.3">
      <c r="A670">
        <v>292</v>
      </c>
      <c r="B670" s="9" t="s">
        <v>174</v>
      </c>
      <c r="C670">
        <v>11</v>
      </c>
      <c r="D670" s="9" t="s">
        <v>254</v>
      </c>
      <c r="E670">
        <v>1</v>
      </c>
      <c r="F670" s="9" t="s">
        <v>13</v>
      </c>
      <c r="G670">
        <v>5</v>
      </c>
      <c r="H670" s="9"/>
      <c r="I670" s="9"/>
      <c r="K670" s="9" t="s">
        <v>246</v>
      </c>
      <c r="L670" t="s">
        <v>938</v>
      </c>
      <c r="M670" s="9"/>
      <c r="N670" s="9"/>
      <c r="O670" s="9"/>
      <c r="P670" s="9"/>
    </row>
    <row r="671" spans="1:17" x14ac:dyDescent="0.3">
      <c r="A671">
        <v>292</v>
      </c>
      <c r="B671" s="9" t="s">
        <v>174</v>
      </c>
      <c r="C671">
        <v>13</v>
      </c>
      <c r="D671" s="9" t="s">
        <v>255</v>
      </c>
      <c r="E671">
        <v>1</v>
      </c>
      <c r="F671" s="9" t="s">
        <v>14</v>
      </c>
      <c r="G671">
        <v>6</v>
      </c>
      <c r="H671" s="9"/>
      <c r="I671" s="9"/>
      <c r="K671" s="9" t="s">
        <v>246</v>
      </c>
      <c r="L671" t="s">
        <v>938</v>
      </c>
      <c r="M671" s="9"/>
      <c r="N671" s="9"/>
      <c r="O671" s="9"/>
      <c r="P671" s="9"/>
    </row>
    <row r="672" spans="1:17" x14ac:dyDescent="0.3">
      <c r="A672">
        <v>292</v>
      </c>
      <c r="B672" s="9" t="s">
        <v>174</v>
      </c>
      <c r="C672">
        <v>17</v>
      </c>
      <c r="D672" s="9" t="s">
        <v>19</v>
      </c>
      <c r="E672">
        <v>1</v>
      </c>
      <c r="F672" s="9" t="s">
        <v>19</v>
      </c>
      <c r="G672">
        <v>2</v>
      </c>
      <c r="H672" s="9"/>
      <c r="I672" s="9"/>
      <c r="K672" s="9" t="s">
        <v>246</v>
      </c>
      <c r="L672" t="s">
        <v>938</v>
      </c>
      <c r="M672" s="9"/>
      <c r="N672" s="9"/>
      <c r="O672" s="9"/>
      <c r="P672" s="9"/>
    </row>
    <row r="673" spans="1:17" x14ac:dyDescent="0.3">
      <c r="A673">
        <v>292</v>
      </c>
      <c r="B673" s="9" t="s">
        <v>174</v>
      </c>
      <c r="C673">
        <v>18</v>
      </c>
      <c r="D673" s="9" t="s">
        <v>28</v>
      </c>
      <c r="E673">
        <v>1</v>
      </c>
      <c r="F673" s="9" t="s">
        <v>28</v>
      </c>
      <c r="G673">
        <v>1</v>
      </c>
      <c r="H673" s="9"/>
      <c r="I673" s="9"/>
      <c r="K673" s="9" t="s">
        <v>246</v>
      </c>
      <c r="L673" t="s">
        <v>938</v>
      </c>
      <c r="M673" s="9"/>
      <c r="N673" s="9"/>
      <c r="O673" s="9"/>
      <c r="P673" s="9"/>
    </row>
    <row r="674" spans="1:17" x14ac:dyDescent="0.3">
      <c r="A674">
        <v>189</v>
      </c>
      <c r="B674" s="9" t="s">
        <v>100</v>
      </c>
      <c r="C674">
        <v>1</v>
      </c>
      <c r="D674" s="9" t="s">
        <v>247</v>
      </c>
      <c r="E674">
        <v>1</v>
      </c>
      <c r="F674" s="9" t="s">
        <v>1620</v>
      </c>
      <c r="G674">
        <v>7</v>
      </c>
      <c r="H674" s="9" t="s">
        <v>1620</v>
      </c>
      <c r="I674" s="9" t="s">
        <v>1697</v>
      </c>
      <c r="J674">
        <v>0</v>
      </c>
      <c r="K674" s="9" t="s">
        <v>246</v>
      </c>
      <c r="L674" t="s">
        <v>938</v>
      </c>
      <c r="M674" s="9" t="s">
        <v>657</v>
      </c>
      <c r="N674" s="9" t="s">
        <v>29</v>
      </c>
      <c r="O674" s="9"/>
      <c r="P674" s="9" t="s">
        <v>1620</v>
      </c>
      <c r="Q674" t="s">
        <v>1849</v>
      </c>
    </row>
    <row r="675" spans="1:17" x14ac:dyDescent="0.3">
      <c r="A675">
        <v>189</v>
      </c>
      <c r="B675" s="9" t="s">
        <v>100</v>
      </c>
      <c r="C675">
        <v>5</v>
      </c>
      <c r="D675" s="9" t="s">
        <v>250</v>
      </c>
      <c r="E675">
        <v>1</v>
      </c>
      <c r="F675" s="9" t="s">
        <v>650</v>
      </c>
      <c r="G675">
        <v>3</v>
      </c>
      <c r="H675" s="9" t="s">
        <v>1699</v>
      </c>
      <c r="I675" s="9" t="s">
        <v>1698</v>
      </c>
      <c r="J675">
        <v>1</v>
      </c>
      <c r="K675" s="9" t="s">
        <v>246</v>
      </c>
      <c r="L675" t="s">
        <v>938</v>
      </c>
      <c r="M675" s="9" t="s">
        <v>250</v>
      </c>
      <c r="N675" s="9" t="s">
        <v>26</v>
      </c>
      <c r="O675" s="9" t="s">
        <v>1814</v>
      </c>
      <c r="P675" s="9" t="s">
        <v>1699</v>
      </c>
    </row>
    <row r="676" spans="1:17" x14ac:dyDescent="0.3">
      <c r="A676">
        <v>189</v>
      </c>
      <c r="B676" s="9" t="s">
        <v>100</v>
      </c>
      <c r="C676">
        <v>9</v>
      </c>
      <c r="D676" s="9" t="s">
        <v>253</v>
      </c>
      <c r="E676">
        <v>1</v>
      </c>
      <c r="F676" s="9" t="s">
        <v>12</v>
      </c>
      <c r="G676">
        <v>4</v>
      </c>
      <c r="H676" s="9"/>
      <c r="I676" s="9"/>
      <c r="K676" s="9" t="s">
        <v>246</v>
      </c>
      <c r="L676" t="s">
        <v>938</v>
      </c>
      <c r="M676" s="9"/>
      <c r="N676" s="9"/>
      <c r="O676" s="9"/>
      <c r="P676" s="9"/>
    </row>
    <row r="677" spans="1:17" x14ac:dyDescent="0.3">
      <c r="A677">
        <v>189</v>
      </c>
      <c r="B677" s="9" t="s">
        <v>100</v>
      </c>
      <c r="C677">
        <v>11</v>
      </c>
      <c r="D677" s="9" t="s">
        <v>254</v>
      </c>
      <c r="E677">
        <v>1</v>
      </c>
      <c r="F677" s="9" t="s">
        <v>13</v>
      </c>
      <c r="G677">
        <v>5</v>
      </c>
      <c r="H677" s="9"/>
      <c r="I677" s="9"/>
      <c r="K677" s="9" t="s">
        <v>246</v>
      </c>
      <c r="L677" t="s">
        <v>938</v>
      </c>
      <c r="M677" s="9"/>
      <c r="N677" s="9"/>
      <c r="O677" s="9"/>
      <c r="P677" s="9"/>
    </row>
    <row r="678" spans="1:17" x14ac:dyDescent="0.3">
      <c r="A678">
        <v>189</v>
      </c>
      <c r="B678" s="9" t="s">
        <v>100</v>
      </c>
      <c r="C678">
        <v>13</v>
      </c>
      <c r="D678" s="9" t="s">
        <v>255</v>
      </c>
      <c r="E678">
        <v>1</v>
      </c>
      <c r="F678" s="9" t="s">
        <v>14</v>
      </c>
      <c r="G678">
        <v>6</v>
      </c>
      <c r="H678" s="9"/>
      <c r="I678" s="9"/>
      <c r="K678" s="9" t="s">
        <v>246</v>
      </c>
      <c r="L678" t="s">
        <v>938</v>
      </c>
      <c r="M678" s="9"/>
      <c r="N678" s="9"/>
      <c r="O678" s="9"/>
      <c r="P678" s="9"/>
    </row>
    <row r="679" spans="1:17" x14ac:dyDescent="0.3">
      <c r="A679">
        <v>189</v>
      </c>
      <c r="B679" s="9" t="s">
        <v>100</v>
      </c>
      <c r="C679">
        <v>17</v>
      </c>
      <c r="D679" s="9" t="s">
        <v>19</v>
      </c>
      <c r="E679">
        <v>1</v>
      </c>
      <c r="F679" s="9" t="s">
        <v>19</v>
      </c>
      <c r="G679">
        <v>2</v>
      </c>
      <c r="H679" s="9"/>
      <c r="I679" s="9"/>
      <c r="K679" s="9" t="s">
        <v>246</v>
      </c>
      <c r="L679" t="s">
        <v>938</v>
      </c>
      <c r="M679" s="9"/>
      <c r="N679" s="9"/>
      <c r="O679" s="9"/>
      <c r="P679" s="9"/>
    </row>
    <row r="680" spans="1:17" x14ac:dyDescent="0.3">
      <c r="A680">
        <v>189</v>
      </c>
      <c r="B680" s="9" t="s">
        <v>100</v>
      </c>
      <c r="C680">
        <v>18</v>
      </c>
      <c r="D680" s="9" t="s">
        <v>28</v>
      </c>
      <c r="E680">
        <v>1</v>
      </c>
      <c r="F680" s="9" t="s">
        <v>28</v>
      </c>
      <c r="G680">
        <v>1</v>
      </c>
      <c r="H680" s="9"/>
      <c r="I680" s="9"/>
      <c r="K680" s="9" t="s">
        <v>246</v>
      </c>
      <c r="L680" t="s">
        <v>938</v>
      </c>
      <c r="M680" s="9"/>
      <c r="N680" s="9"/>
      <c r="O680" s="9"/>
      <c r="P680" s="9"/>
    </row>
    <row r="681" spans="1:17" x14ac:dyDescent="0.3">
      <c r="A681">
        <v>317</v>
      </c>
      <c r="B681" s="9" t="s">
        <v>809</v>
      </c>
      <c r="C681">
        <v>9</v>
      </c>
      <c r="D681" s="9" t="s">
        <v>253</v>
      </c>
      <c r="E681">
        <v>1</v>
      </c>
      <c r="F681" s="9" t="s">
        <v>12</v>
      </c>
      <c r="G681">
        <v>4</v>
      </c>
      <c r="H681" s="9"/>
      <c r="I681" s="9"/>
      <c r="K681" s="9" t="s">
        <v>22</v>
      </c>
      <c r="L681" t="s">
        <v>938</v>
      </c>
      <c r="M681" s="9"/>
      <c r="N681" s="9"/>
      <c r="O681" s="9"/>
      <c r="P681" s="9"/>
    </row>
    <row r="682" spans="1:17" x14ac:dyDescent="0.3">
      <c r="A682">
        <v>317</v>
      </c>
      <c r="B682" s="9" t="s">
        <v>809</v>
      </c>
      <c r="C682">
        <v>11</v>
      </c>
      <c r="D682" s="9" t="s">
        <v>254</v>
      </c>
      <c r="E682">
        <v>1</v>
      </c>
      <c r="F682" s="9" t="s">
        <v>13</v>
      </c>
      <c r="G682">
        <v>5</v>
      </c>
      <c r="H682" s="9"/>
      <c r="I682" s="9"/>
      <c r="K682" s="9" t="s">
        <v>22</v>
      </c>
      <c r="L682" t="s">
        <v>938</v>
      </c>
      <c r="M682" s="9"/>
      <c r="N682" s="9"/>
      <c r="O682" s="9"/>
      <c r="P682" s="9"/>
    </row>
    <row r="683" spans="1:17" x14ac:dyDescent="0.3">
      <c r="A683">
        <v>317</v>
      </c>
      <c r="B683" s="9" t="s">
        <v>809</v>
      </c>
      <c r="C683">
        <v>13</v>
      </c>
      <c r="D683" s="9" t="s">
        <v>255</v>
      </c>
      <c r="E683">
        <v>1</v>
      </c>
      <c r="F683" s="9" t="s">
        <v>14</v>
      </c>
      <c r="G683">
        <v>6</v>
      </c>
      <c r="H683" s="9"/>
      <c r="I683" s="9"/>
      <c r="K683" s="9" t="s">
        <v>22</v>
      </c>
      <c r="L683" t="s">
        <v>938</v>
      </c>
      <c r="M683" s="9"/>
      <c r="N683" s="9"/>
      <c r="O683" s="9"/>
      <c r="P683" s="9"/>
    </row>
    <row r="684" spans="1:17" x14ac:dyDescent="0.3">
      <c r="A684">
        <v>317</v>
      </c>
      <c r="B684" s="9" t="s">
        <v>809</v>
      </c>
      <c r="C684">
        <v>17</v>
      </c>
      <c r="D684" s="9" t="s">
        <v>19</v>
      </c>
      <c r="E684">
        <v>1</v>
      </c>
      <c r="F684" s="9" t="s">
        <v>19</v>
      </c>
      <c r="G684">
        <v>2</v>
      </c>
      <c r="H684" s="9"/>
      <c r="I684" s="9"/>
      <c r="K684" s="9" t="s">
        <v>22</v>
      </c>
      <c r="L684" t="s">
        <v>938</v>
      </c>
      <c r="M684" s="9"/>
      <c r="N684" s="9"/>
      <c r="O684" s="9"/>
      <c r="P684" s="9"/>
    </row>
    <row r="685" spans="1:17" x14ac:dyDescent="0.3">
      <c r="A685">
        <v>317</v>
      </c>
      <c r="B685" s="9" t="s">
        <v>809</v>
      </c>
      <c r="C685">
        <v>18</v>
      </c>
      <c r="D685" s="9" t="s">
        <v>28</v>
      </c>
      <c r="E685">
        <v>1</v>
      </c>
      <c r="F685" s="9" t="s">
        <v>28</v>
      </c>
      <c r="G685">
        <v>1</v>
      </c>
      <c r="H685" s="9"/>
      <c r="I685" s="9"/>
      <c r="K685" s="9" t="s">
        <v>22</v>
      </c>
      <c r="L685" t="s">
        <v>938</v>
      </c>
      <c r="M685" s="9"/>
      <c r="N685" s="9"/>
      <c r="O685" s="9"/>
      <c r="P685" s="9"/>
    </row>
    <row r="686" spans="1:17" x14ac:dyDescent="0.3">
      <c r="A686">
        <v>317</v>
      </c>
      <c r="B686" s="9" t="s">
        <v>809</v>
      </c>
      <c r="C686">
        <v>1</v>
      </c>
      <c r="D686" s="9" t="s">
        <v>247</v>
      </c>
      <c r="E686">
        <v>1</v>
      </c>
      <c r="F686" s="9" t="s">
        <v>1345</v>
      </c>
      <c r="G686">
        <v>7</v>
      </c>
      <c r="H686" s="9" t="s">
        <v>1345</v>
      </c>
      <c r="I686" s="9" t="s">
        <v>1387</v>
      </c>
      <c r="J686">
        <v>0</v>
      </c>
      <c r="K686" s="9" t="s">
        <v>22</v>
      </c>
      <c r="L686" t="s">
        <v>938</v>
      </c>
      <c r="M686" s="9" t="s">
        <v>657</v>
      </c>
      <c r="N686" s="9" t="s">
        <v>29</v>
      </c>
      <c r="O686" s="9" t="s">
        <v>926</v>
      </c>
      <c r="P686" s="9" t="s">
        <v>1345</v>
      </c>
    </row>
    <row r="687" spans="1:17" x14ac:dyDescent="0.3">
      <c r="A687">
        <v>317</v>
      </c>
      <c r="B687" s="9" t="s">
        <v>809</v>
      </c>
      <c r="C687">
        <v>5</v>
      </c>
      <c r="D687" s="9" t="s">
        <v>250</v>
      </c>
      <c r="E687">
        <v>1</v>
      </c>
      <c r="F687" s="9" t="s">
        <v>650</v>
      </c>
      <c r="G687">
        <v>3</v>
      </c>
      <c r="H687" s="9" t="s">
        <v>1389</v>
      </c>
      <c r="I687" s="9" t="s">
        <v>1388</v>
      </c>
      <c r="J687">
        <v>1</v>
      </c>
      <c r="K687" s="9" t="s">
        <v>22</v>
      </c>
      <c r="L687" t="s">
        <v>938</v>
      </c>
      <c r="M687" s="9" t="s">
        <v>250</v>
      </c>
      <c r="N687" s="9" t="s">
        <v>26</v>
      </c>
      <c r="O687" s="9" t="s">
        <v>921</v>
      </c>
      <c r="P687" s="9" t="s">
        <v>1389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99"/>
  <sheetViews>
    <sheetView showGridLines="0" workbookViewId="0">
      <pane ySplit="3" topLeftCell="A4" activePane="bottomLeft" state="frozen"/>
      <selection pane="bottomLeft" activeCell="A3" sqref="A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3" t="s">
        <v>8</v>
      </c>
      <c r="B3" s="13" t="s">
        <v>6</v>
      </c>
      <c r="C3" s="13" t="s">
        <v>1</v>
      </c>
    </row>
    <row r="4" spans="1:3" x14ac:dyDescent="0.3">
      <c r="A4" t="s">
        <v>1638</v>
      </c>
      <c r="B4" t="s">
        <v>1607</v>
      </c>
      <c r="C4" t="s">
        <v>247</v>
      </c>
    </row>
    <row r="5" spans="1:3" x14ac:dyDescent="0.3">
      <c r="A5" t="s">
        <v>1639</v>
      </c>
      <c r="B5" t="s">
        <v>1640</v>
      </c>
      <c r="C5" t="s">
        <v>250</v>
      </c>
    </row>
    <row r="6" spans="1:3" x14ac:dyDescent="0.3">
      <c r="A6" t="s">
        <v>1641</v>
      </c>
      <c r="B6" t="s">
        <v>651</v>
      </c>
      <c r="C6" t="s">
        <v>247</v>
      </c>
    </row>
    <row r="7" spans="1:3" x14ac:dyDescent="0.3">
      <c r="A7" t="s">
        <v>1642</v>
      </c>
      <c r="B7" t="s">
        <v>654</v>
      </c>
      <c r="C7" t="s">
        <v>250</v>
      </c>
    </row>
    <row r="8" spans="1:3" x14ac:dyDescent="0.3">
      <c r="A8" t="s">
        <v>1643</v>
      </c>
      <c r="B8" t="s">
        <v>1608</v>
      </c>
      <c r="C8" t="s">
        <v>247</v>
      </c>
    </row>
    <row r="9" spans="1:3" x14ac:dyDescent="0.3">
      <c r="A9" t="s">
        <v>1644</v>
      </c>
      <c r="B9" t="s">
        <v>1645</v>
      </c>
      <c r="C9" t="s">
        <v>250</v>
      </c>
    </row>
    <row r="10" spans="1:3" x14ac:dyDescent="0.3">
      <c r="A10" t="s">
        <v>1646</v>
      </c>
      <c r="B10" t="s">
        <v>653</v>
      </c>
      <c r="C10" t="s">
        <v>247</v>
      </c>
    </row>
    <row r="11" spans="1:3" x14ac:dyDescent="0.3">
      <c r="A11" t="s">
        <v>1647</v>
      </c>
      <c r="B11" t="s">
        <v>656</v>
      </c>
      <c r="C11" t="s">
        <v>250</v>
      </c>
    </row>
    <row r="12" spans="1:3" x14ac:dyDescent="0.3">
      <c r="A12" t="s">
        <v>1648</v>
      </c>
      <c r="B12" t="s">
        <v>1609</v>
      </c>
      <c r="C12" t="s">
        <v>247</v>
      </c>
    </row>
    <row r="13" spans="1:3" x14ac:dyDescent="0.3">
      <c r="A13" t="s">
        <v>1649</v>
      </c>
      <c r="B13" t="s">
        <v>1650</v>
      </c>
      <c r="C13" t="s">
        <v>250</v>
      </c>
    </row>
    <row r="14" spans="1:3" x14ac:dyDescent="0.3">
      <c r="A14" t="s">
        <v>1651</v>
      </c>
      <c r="B14" t="s">
        <v>1610</v>
      </c>
      <c r="C14" t="s">
        <v>247</v>
      </c>
    </row>
    <row r="15" spans="1:3" x14ac:dyDescent="0.3">
      <c r="A15" t="s">
        <v>1652</v>
      </c>
      <c r="B15" t="s">
        <v>1653</v>
      </c>
      <c r="C15" t="s">
        <v>250</v>
      </c>
    </row>
    <row r="16" spans="1:3" x14ac:dyDescent="0.3">
      <c r="A16" t="s">
        <v>1654</v>
      </c>
      <c r="B16" t="s">
        <v>652</v>
      </c>
      <c r="C16" t="s">
        <v>247</v>
      </c>
    </row>
    <row r="17" spans="1:3" x14ac:dyDescent="0.3">
      <c r="A17" t="s">
        <v>1655</v>
      </c>
      <c r="B17" t="s">
        <v>655</v>
      </c>
      <c r="C17" t="s">
        <v>250</v>
      </c>
    </row>
    <row r="18" spans="1:3" x14ac:dyDescent="0.3">
      <c r="A18" t="s">
        <v>1656</v>
      </c>
      <c r="B18" t="s">
        <v>1611</v>
      </c>
      <c r="C18" t="s">
        <v>247</v>
      </c>
    </row>
    <row r="19" spans="1:3" x14ac:dyDescent="0.3">
      <c r="A19" t="s">
        <v>1657</v>
      </c>
      <c r="B19" t="s">
        <v>1658</v>
      </c>
      <c r="C19" t="s">
        <v>250</v>
      </c>
    </row>
    <row r="20" spans="1:3" x14ac:dyDescent="0.3">
      <c r="A20" t="s">
        <v>1659</v>
      </c>
      <c r="B20" t="s">
        <v>878</v>
      </c>
      <c r="C20" t="s">
        <v>247</v>
      </c>
    </row>
    <row r="21" spans="1:3" x14ac:dyDescent="0.3">
      <c r="A21" t="s">
        <v>1660</v>
      </c>
      <c r="B21" t="s">
        <v>884</v>
      </c>
      <c r="C21" t="s">
        <v>250</v>
      </c>
    </row>
    <row r="22" spans="1:3" x14ac:dyDescent="0.3">
      <c r="A22" t="s">
        <v>1661</v>
      </c>
      <c r="B22" t="s">
        <v>880</v>
      </c>
      <c r="C22" t="s">
        <v>247</v>
      </c>
    </row>
    <row r="23" spans="1:3" x14ac:dyDescent="0.3">
      <c r="A23" t="s">
        <v>1662</v>
      </c>
      <c r="B23" t="s">
        <v>886</v>
      </c>
      <c r="C23" t="s">
        <v>250</v>
      </c>
    </row>
    <row r="24" spans="1:3" x14ac:dyDescent="0.3">
      <c r="A24" t="s">
        <v>1663</v>
      </c>
      <c r="B24" t="s">
        <v>1612</v>
      </c>
      <c r="C24" t="s">
        <v>247</v>
      </c>
    </row>
    <row r="25" spans="1:3" x14ac:dyDescent="0.3">
      <c r="A25" t="s">
        <v>1664</v>
      </c>
      <c r="B25" t="s">
        <v>1665</v>
      </c>
      <c r="C25" t="s">
        <v>250</v>
      </c>
    </row>
    <row r="26" spans="1:3" x14ac:dyDescent="0.3">
      <c r="A26" t="s">
        <v>1666</v>
      </c>
      <c r="B26" t="s">
        <v>1613</v>
      </c>
      <c r="C26" t="s">
        <v>247</v>
      </c>
    </row>
    <row r="27" spans="1:3" x14ac:dyDescent="0.3">
      <c r="A27" t="s">
        <v>1667</v>
      </c>
      <c r="B27" t="s">
        <v>1668</v>
      </c>
      <c r="C27" t="s">
        <v>250</v>
      </c>
    </row>
    <row r="28" spans="1:3" x14ac:dyDescent="0.3">
      <c r="A28" t="s">
        <v>1669</v>
      </c>
      <c r="B28" t="s">
        <v>882</v>
      </c>
      <c r="C28" t="s">
        <v>247</v>
      </c>
    </row>
    <row r="29" spans="1:3" x14ac:dyDescent="0.3">
      <c r="A29" t="s">
        <v>1670</v>
      </c>
      <c r="B29" t="s">
        <v>888</v>
      </c>
      <c r="C29" t="s">
        <v>250</v>
      </c>
    </row>
    <row r="30" spans="1:3" x14ac:dyDescent="0.3">
      <c r="A30" t="s">
        <v>1671</v>
      </c>
      <c r="B30" t="s">
        <v>881</v>
      </c>
      <c r="C30" t="s">
        <v>247</v>
      </c>
    </row>
    <row r="31" spans="1:3" x14ac:dyDescent="0.3">
      <c r="A31" t="s">
        <v>1672</v>
      </c>
      <c r="B31" t="s">
        <v>887</v>
      </c>
      <c r="C31" t="s">
        <v>250</v>
      </c>
    </row>
    <row r="32" spans="1:3" x14ac:dyDescent="0.3">
      <c r="A32" t="s">
        <v>1673</v>
      </c>
      <c r="B32" t="s">
        <v>877</v>
      </c>
      <c r="C32" t="s">
        <v>247</v>
      </c>
    </row>
    <row r="33" spans="1:3" x14ac:dyDescent="0.3">
      <c r="A33" t="s">
        <v>1674</v>
      </c>
      <c r="B33" t="s">
        <v>883</v>
      </c>
      <c r="C33" t="s">
        <v>250</v>
      </c>
    </row>
    <row r="34" spans="1:3" x14ac:dyDescent="0.3">
      <c r="A34" t="s">
        <v>1675</v>
      </c>
      <c r="B34" t="s">
        <v>879</v>
      </c>
      <c r="C34" t="s">
        <v>247</v>
      </c>
    </row>
    <row r="35" spans="1:3" x14ac:dyDescent="0.3">
      <c r="A35" t="s">
        <v>1676</v>
      </c>
      <c r="B35" t="s">
        <v>885</v>
      </c>
      <c r="C35" t="s">
        <v>250</v>
      </c>
    </row>
    <row r="36" spans="1:3" x14ac:dyDescent="0.3">
      <c r="A36" t="s">
        <v>896</v>
      </c>
      <c r="B36" t="s">
        <v>904</v>
      </c>
      <c r="C36" t="s">
        <v>247</v>
      </c>
    </row>
    <row r="37" spans="1:3" x14ac:dyDescent="0.3">
      <c r="A37" t="s">
        <v>897</v>
      </c>
      <c r="B37" t="s">
        <v>915</v>
      </c>
      <c r="C37" t="s">
        <v>250</v>
      </c>
    </row>
    <row r="38" spans="1:3" x14ac:dyDescent="0.3">
      <c r="A38" t="s">
        <v>1677</v>
      </c>
      <c r="B38" t="s">
        <v>1614</v>
      </c>
      <c r="C38" t="s">
        <v>247</v>
      </c>
    </row>
    <row r="39" spans="1:3" x14ac:dyDescent="0.3">
      <c r="A39" t="s">
        <v>1678</v>
      </c>
      <c r="B39" t="s">
        <v>1679</v>
      </c>
      <c r="C39" t="s">
        <v>250</v>
      </c>
    </row>
    <row r="40" spans="1:3" x14ac:dyDescent="0.3">
      <c r="A40" t="s">
        <v>1680</v>
      </c>
      <c r="B40" t="s">
        <v>1615</v>
      </c>
      <c r="C40" t="s">
        <v>247</v>
      </c>
    </row>
    <row r="41" spans="1:3" x14ac:dyDescent="0.3">
      <c r="A41" t="s">
        <v>1681</v>
      </c>
      <c r="B41" t="s">
        <v>1682</v>
      </c>
      <c r="C41" t="s">
        <v>250</v>
      </c>
    </row>
    <row r="42" spans="1:3" x14ac:dyDescent="0.3">
      <c r="A42" t="s">
        <v>1683</v>
      </c>
      <c r="B42" t="s">
        <v>1616</v>
      </c>
      <c r="C42" t="s">
        <v>247</v>
      </c>
    </row>
    <row r="43" spans="1:3" x14ac:dyDescent="0.3">
      <c r="A43" t="s">
        <v>1684</v>
      </c>
      <c r="B43" t="s">
        <v>1685</v>
      </c>
      <c r="C43" t="s">
        <v>250</v>
      </c>
    </row>
    <row r="44" spans="1:3" x14ac:dyDescent="0.3">
      <c r="A44" t="s">
        <v>1686</v>
      </c>
      <c r="B44" t="s">
        <v>1617</v>
      </c>
      <c r="C44" t="s">
        <v>247</v>
      </c>
    </row>
    <row r="45" spans="1:3" x14ac:dyDescent="0.3">
      <c r="A45" t="s">
        <v>1687</v>
      </c>
      <c r="B45" t="s">
        <v>1688</v>
      </c>
      <c r="C45" t="s">
        <v>250</v>
      </c>
    </row>
    <row r="46" spans="1:3" x14ac:dyDescent="0.3">
      <c r="A46" t="s">
        <v>1689</v>
      </c>
      <c r="B46" t="s">
        <v>1618</v>
      </c>
      <c r="C46" t="s">
        <v>247</v>
      </c>
    </row>
    <row r="47" spans="1:3" x14ac:dyDescent="0.3">
      <c r="A47" t="s">
        <v>1690</v>
      </c>
      <c r="B47" t="s">
        <v>1691</v>
      </c>
      <c r="C47" t="s">
        <v>250</v>
      </c>
    </row>
    <row r="48" spans="1:3" x14ac:dyDescent="0.3">
      <c r="A48" t="s">
        <v>1692</v>
      </c>
      <c r="B48" t="s">
        <v>899</v>
      </c>
      <c r="C48" t="s">
        <v>247</v>
      </c>
    </row>
    <row r="49" spans="1:3" x14ac:dyDescent="0.3">
      <c r="A49" t="s">
        <v>1693</v>
      </c>
      <c r="B49" t="s">
        <v>910</v>
      </c>
      <c r="C49" t="s">
        <v>250</v>
      </c>
    </row>
    <row r="50" spans="1:3" x14ac:dyDescent="0.3">
      <c r="A50" t="s">
        <v>1694</v>
      </c>
      <c r="B50" t="s">
        <v>1619</v>
      </c>
      <c r="C50" t="s">
        <v>247</v>
      </c>
    </row>
    <row r="51" spans="1:3" x14ac:dyDescent="0.3">
      <c r="A51" t="s">
        <v>1695</v>
      </c>
      <c r="B51" t="s">
        <v>1696</v>
      </c>
      <c r="C51" t="s">
        <v>250</v>
      </c>
    </row>
    <row r="52" spans="1:3" x14ac:dyDescent="0.3">
      <c r="A52" t="s">
        <v>1697</v>
      </c>
      <c r="B52" t="s">
        <v>1620</v>
      </c>
      <c r="C52" t="s">
        <v>247</v>
      </c>
    </row>
    <row r="53" spans="1:3" x14ac:dyDescent="0.3">
      <c r="A53" t="s">
        <v>1698</v>
      </c>
      <c r="B53" t="s">
        <v>1699</v>
      </c>
      <c r="C53" t="s">
        <v>250</v>
      </c>
    </row>
    <row r="54" spans="1:3" x14ac:dyDescent="0.3">
      <c r="A54" t="s">
        <v>1700</v>
      </c>
      <c r="B54" t="s">
        <v>1621</v>
      </c>
      <c r="C54" t="s">
        <v>247</v>
      </c>
    </row>
    <row r="55" spans="1:3" x14ac:dyDescent="0.3">
      <c r="A55" t="s">
        <v>1701</v>
      </c>
      <c r="B55" t="s">
        <v>1702</v>
      </c>
      <c r="C55" t="s">
        <v>250</v>
      </c>
    </row>
    <row r="56" spans="1:3" x14ac:dyDescent="0.3">
      <c r="A56" t="s">
        <v>1703</v>
      </c>
      <c r="B56" t="s">
        <v>898</v>
      </c>
      <c r="C56" t="s">
        <v>247</v>
      </c>
    </row>
    <row r="57" spans="1:3" x14ac:dyDescent="0.3">
      <c r="A57" t="s">
        <v>1704</v>
      </c>
      <c r="B57" t="s">
        <v>909</v>
      </c>
      <c r="C57" t="s">
        <v>250</v>
      </c>
    </row>
    <row r="58" spans="1:3" x14ac:dyDescent="0.3">
      <c r="A58" t="s">
        <v>1705</v>
      </c>
      <c r="B58" t="s">
        <v>903</v>
      </c>
      <c r="C58" t="s">
        <v>247</v>
      </c>
    </row>
    <row r="59" spans="1:3" x14ac:dyDescent="0.3">
      <c r="A59" t="s">
        <v>1706</v>
      </c>
      <c r="B59" t="s">
        <v>914</v>
      </c>
      <c r="C59" t="s">
        <v>250</v>
      </c>
    </row>
    <row r="60" spans="1:3" x14ac:dyDescent="0.3">
      <c r="A60" t="s">
        <v>1707</v>
      </c>
      <c r="B60" t="s">
        <v>1622</v>
      </c>
      <c r="C60" t="s">
        <v>247</v>
      </c>
    </row>
    <row r="61" spans="1:3" x14ac:dyDescent="0.3">
      <c r="A61" t="s">
        <v>1708</v>
      </c>
      <c r="B61" t="s">
        <v>1709</v>
      </c>
      <c r="C61" t="s">
        <v>250</v>
      </c>
    </row>
    <row r="62" spans="1:3" x14ac:dyDescent="0.3">
      <c r="A62" t="s">
        <v>1710</v>
      </c>
      <c r="B62" t="s">
        <v>1623</v>
      </c>
      <c r="C62" t="s">
        <v>247</v>
      </c>
    </row>
    <row r="63" spans="1:3" x14ac:dyDescent="0.3">
      <c r="A63" t="s">
        <v>1711</v>
      </c>
      <c r="B63" t="s">
        <v>1712</v>
      </c>
      <c r="C63" t="s">
        <v>250</v>
      </c>
    </row>
    <row r="64" spans="1:3" x14ac:dyDescent="0.3">
      <c r="A64" t="s">
        <v>1713</v>
      </c>
      <c r="B64" t="s">
        <v>1624</v>
      </c>
      <c r="C64" t="s">
        <v>247</v>
      </c>
    </row>
    <row r="65" spans="1:3" x14ac:dyDescent="0.3">
      <c r="A65" t="s">
        <v>1714</v>
      </c>
      <c r="B65" t="s">
        <v>1715</v>
      </c>
      <c r="C65" t="s">
        <v>250</v>
      </c>
    </row>
    <row r="66" spans="1:3" x14ac:dyDescent="0.3">
      <c r="A66" t="s">
        <v>1716</v>
      </c>
      <c r="B66" t="s">
        <v>1625</v>
      </c>
      <c r="C66" t="s">
        <v>247</v>
      </c>
    </row>
    <row r="67" spans="1:3" x14ac:dyDescent="0.3">
      <c r="A67" t="s">
        <v>1717</v>
      </c>
      <c r="B67" t="s">
        <v>1718</v>
      </c>
      <c r="C67" t="s">
        <v>250</v>
      </c>
    </row>
    <row r="68" spans="1:3" x14ac:dyDescent="0.3">
      <c r="A68" t="s">
        <v>1719</v>
      </c>
      <c r="B68" t="s">
        <v>900</v>
      </c>
      <c r="C68" t="s">
        <v>247</v>
      </c>
    </row>
    <row r="69" spans="1:3" x14ac:dyDescent="0.3">
      <c r="A69" t="s">
        <v>1720</v>
      </c>
      <c r="B69" t="s">
        <v>911</v>
      </c>
      <c r="C69" t="s">
        <v>250</v>
      </c>
    </row>
    <row r="70" spans="1:3" x14ac:dyDescent="0.3">
      <c r="A70" t="s">
        <v>1721</v>
      </c>
      <c r="B70" t="s">
        <v>1626</v>
      </c>
      <c r="C70" t="s">
        <v>247</v>
      </c>
    </row>
    <row r="71" spans="1:3" x14ac:dyDescent="0.3">
      <c r="A71" t="s">
        <v>1722</v>
      </c>
      <c r="B71" t="s">
        <v>1723</v>
      </c>
      <c r="C71" t="s">
        <v>250</v>
      </c>
    </row>
    <row r="72" spans="1:3" x14ac:dyDescent="0.3">
      <c r="A72" t="s">
        <v>1724</v>
      </c>
      <c r="B72" t="s">
        <v>1627</v>
      </c>
      <c r="C72" t="s">
        <v>247</v>
      </c>
    </row>
    <row r="73" spans="1:3" x14ac:dyDescent="0.3">
      <c r="A73" t="s">
        <v>1725</v>
      </c>
      <c r="B73" t="s">
        <v>1726</v>
      </c>
      <c r="C73" t="s">
        <v>250</v>
      </c>
    </row>
    <row r="74" spans="1:3" x14ac:dyDescent="0.3">
      <c r="A74" t="s">
        <v>1727</v>
      </c>
      <c r="B74" t="s">
        <v>902</v>
      </c>
      <c r="C74" t="s">
        <v>247</v>
      </c>
    </row>
    <row r="75" spans="1:3" x14ac:dyDescent="0.3">
      <c r="A75" t="s">
        <v>1728</v>
      </c>
      <c r="B75" t="s">
        <v>913</v>
      </c>
      <c r="C75" t="s">
        <v>250</v>
      </c>
    </row>
    <row r="76" spans="1:3" x14ac:dyDescent="0.3">
      <c r="A76" t="s">
        <v>1729</v>
      </c>
      <c r="B76" t="s">
        <v>907</v>
      </c>
      <c r="C76" t="s">
        <v>247</v>
      </c>
    </row>
    <row r="77" spans="1:3" x14ac:dyDescent="0.3">
      <c r="A77" t="s">
        <v>1730</v>
      </c>
      <c r="B77" t="s">
        <v>918</v>
      </c>
      <c r="C77" t="s">
        <v>250</v>
      </c>
    </row>
    <row r="78" spans="1:3" x14ac:dyDescent="0.3">
      <c r="A78" t="s">
        <v>1731</v>
      </c>
      <c r="B78" t="s">
        <v>1628</v>
      </c>
      <c r="C78" t="s">
        <v>247</v>
      </c>
    </row>
    <row r="79" spans="1:3" x14ac:dyDescent="0.3">
      <c r="A79" t="s">
        <v>1732</v>
      </c>
      <c r="B79" t="s">
        <v>1733</v>
      </c>
      <c r="C79" t="s">
        <v>250</v>
      </c>
    </row>
    <row r="80" spans="1:3" x14ac:dyDescent="0.3">
      <c r="A80" t="s">
        <v>1734</v>
      </c>
      <c r="B80" t="s">
        <v>901</v>
      </c>
      <c r="C80" t="s">
        <v>247</v>
      </c>
    </row>
    <row r="81" spans="1:3" x14ac:dyDescent="0.3">
      <c r="A81" t="s">
        <v>1735</v>
      </c>
      <c r="B81" t="s">
        <v>912</v>
      </c>
      <c r="C81" t="s">
        <v>250</v>
      </c>
    </row>
    <row r="82" spans="1:3" x14ac:dyDescent="0.3">
      <c r="A82" t="s">
        <v>1736</v>
      </c>
      <c r="B82" t="s">
        <v>1629</v>
      </c>
      <c r="C82" t="s">
        <v>247</v>
      </c>
    </row>
    <row r="83" spans="1:3" x14ac:dyDescent="0.3">
      <c r="A83" t="s">
        <v>1737</v>
      </c>
      <c r="B83" t="s">
        <v>1738</v>
      </c>
      <c r="C83" t="s">
        <v>250</v>
      </c>
    </row>
    <row r="84" spans="1:3" x14ac:dyDescent="0.3">
      <c r="A84" t="s">
        <v>1739</v>
      </c>
      <c r="B84" t="s">
        <v>1630</v>
      </c>
      <c r="C84" t="s">
        <v>247</v>
      </c>
    </row>
    <row r="85" spans="1:3" x14ac:dyDescent="0.3">
      <c r="A85" t="s">
        <v>1740</v>
      </c>
      <c r="B85" t="s">
        <v>1741</v>
      </c>
      <c r="C85" t="s">
        <v>250</v>
      </c>
    </row>
    <row r="86" spans="1:3" x14ac:dyDescent="0.3">
      <c r="A86" t="s">
        <v>1742</v>
      </c>
      <c r="B86" t="s">
        <v>906</v>
      </c>
      <c r="C86" t="s">
        <v>247</v>
      </c>
    </row>
    <row r="87" spans="1:3" x14ac:dyDescent="0.3">
      <c r="A87" t="s">
        <v>1743</v>
      </c>
      <c r="B87" t="s">
        <v>917</v>
      </c>
      <c r="C87" t="s">
        <v>250</v>
      </c>
    </row>
    <row r="88" spans="1:3" x14ac:dyDescent="0.3">
      <c r="A88" t="s">
        <v>1744</v>
      </c>
      <c r="B88" t="s">
        <v>1631</v>
      </c>
      <c r="C88" t="s">
        <v>247</v>
      </c>
    </row>
    <row r="89" spans="1:3" x14ac:dyDescent="0.3">
      <c r="A89" t="s">
        <v>1745</v>
      </c>
      <c r="B89" t="s">
        <v>1746</v>
      </c>
      <c r="C89" t="s">
        <v>250</v>
      </c>
    </row>
    <row r="90" spans="1:3" x14ac:dyDescent="0.3">
      <c r="A90" t="s">
        <v>1747</v>
      </c>
      <c r="B90" t="s">
        <v>1632</v>
      </c>
      <c r="C90" t="s">
        <v>247</v>
      </c>
    </row>
    <row r="91" spans="1:3" x14ac:dyDescent="0.3">
      <c r="A91" t="s">
        <v>1748</v>
      </c>
      <c r="B91" t="s">
        <v>1749</v>
      </c>
      <c r="C91" t="s">
        <v>250</v>
      </c>
    </row>
    <row r="92" spans="1:3" x14ac:dyDescent="0.3">
      <c r="A92" t="s">
        <v>1750</v>
      </c>
      <c r="B92" t="s">
        <v>905</v>
      </c>
      <c r="C92" t="s">
        <v>247</v>
      </c>
    </row>
    <row r="93" spans="1:3" x14ac:dyDescent="0.3">
      <c r="A93" t="s">
        <v>1751</v>
      </c>
      <c r="B93" t="s">
        <v>916</v>
      </c>
      <c r="C93" t="s">
        <v>250</v>
      </c>
    </row>
    <row r="94" spans="1:3" x14ac:dyDescent="0.3">
      <c r="A94" t="s">
        <v>1752</v>
      </c>
      <c r="B94" t="s">
        <v>1633</v>
      </c>
      <c r="C94" t="s">
        <v>247</v>
      </c>
    </row>
    <row r="95" spans="1:3" x14ac:dyDescent="0.3">
      <c r="A95" t="s">
        <v>1753</v>
      </c>
      <c r="B95" t="s">
        <v>1754</v>
      </c>
      <c r="C95" t="s">
        <v>250</v>
      </c>
    </row>
    <row r="96" spans="1:3" x14ac:dyDescent="0.3">
      <c r="A96" t="s">
        <v>1755</v>
      </c>
      <c r="B96" t="s">
        <v>908</v>
      </c>
      <c r="C96" t="s">
        <v>247</v>
      </c>
    </row>
    <row r="97" spans="1:3" x14ac:dyDescent="0.3">
      <c r="A97" t="s">
        <v>1756</v>
      </c>
      <c r="B97" t="s">
        <v>919</v>
      </c>
      <c r="C97" t="s">
        <v>250</v>
      </c>
    </row>
    <row r="98" spans="1:3" x14ac:dyDescent="0.3">
      <c r="A98" t="s">
        <v>1387</v>
      </c>
      <c r="B98" t="s">
        <v>1345</v>
      </c>
      <c r="C98" t="s">
        <v>247</v>
      </c>
    </row>
    <row r="99" spans="1:3" x14ac:dyDescent="0.3">
      <c r="A99" t="s">
        <v>1388</v>
      </c>
      <c r="B99" t="s">
        <v>1389</v>
      </c>
      <c r="C99" t="s">
        <v>250</v>
      </c>
    </row>
    <row r="100" spans="1:3" x14ac:dyDescent="0.3">
      <c r="A100" t="s">
        <v>1390</v>
      </c>
      <c r="B100" t="s">
        <v>1348</v>
      </c>
      <c r="C100" t="s">
        <v>247</v>
      </c>
    </row>
    <row r="101" spans="1:3" x14ac:dyDescent="0.3">
      <c r="A101" t="s">
        <v>1391</v>
      </c>
      <c r="B101" t="s">
        <v>1392</v>
      </c>
      <c r="C101" t="s">
        <v>250</v>
      </c>
    </row>
    <row r="102" spans="1:3" x14ac:dyDescent="0.3">
      <c r="A102" t="s">
        <v>1393</v>
      </c>
      <c r="B102" t="s">
        <v>1346</v>
      </c>
      <c r="C102" t="s">
        <v>247</v>
      </c>
    </row>
    <row r="103" spans="1:3" x14ac:dyDescent="0.3">
      <c r="A103" t="s">
        <v>1394</v>
      </c>
      <c r="B103" t="s">
        <v>1395</v>
      </c>
      <c r="C103" t="s">
        <v>250</v>
      </c>
    </row>
    <row r="104" spans="1:3" x14ac:dyDescent="0.3">
      <c r="A104" t="s">
        <v>1396</v>
      </c>
      <c r="B104" t="s">
        <v>1347</v>
      </c>
      <c r="C104" t="s">
        <v>247</v>
      </c>
    </row>
    <row r="105" spans="1:3" x14ac:dyDescent="0.3">
      <c r="A105" t="s">
        <v>1397</v>
      </c>
      <c r="B105" t="s">
        <v>1398</v>
      </c>
      <c r="C105" t="s">
        <v>250</v>
      </c>
    </row>
    <row r="106" spans="1:3" x14ac:dyDescent="0.3">
      <c r="A106" t="s">
        <v>1399</v>
      </c>
      <c r="B106" t="s">
        <v>1349</v>
      </c>
      <c r="C106" t="s">
        <v>247</v>
      </c>
    </row>
    <row r="107" spans="1:3" x14ac:dyDescent="0.3">
      <c r="A107" t="s">
        <v>1400</v>
      </c>
      <c r="B107" t="s">
        <v>1401</v>
      </c>
      <c r="C107" t="s">
        <v>250</v>
      </c>
    </row>
    <row r="108" spans="1:3" x14ac:dyDescent="0.3">
      <c r="A108" t="s">
        <v>1402</v>
      </c>
      <c r="B108" t="s">
        <v>1350</v>
      </c>
      <c r="C108" t="s">
        <v>247</v>
      </c>
    </row>
    <row r="109" spans="1:3" x14ac:dyDescent="0.3">
      <c r="A109" t="s">
        <v>1403</v>
      </c>
      <c r="B109" t="s">
        <v>1404</v>
      </c>
      <c r="C109" t="s">
        <v>250</v>
      </c>
    </row>
    <row r="110" spans="1:3" x14ac:dyDescent="0.3">
      <c r="A110" t="s">
        <v>1405</v>
      </c>
      <c r="B110" t="s">
        <v>1351</v>
      </c>
      <c r="C110" t="s">
        <v>247</v>
      </c>
    </row>
    <row r="111" spans="1:3" x14ac:dyDescent="0.3">
      <c r="A111" t="s">
        <v>1406</v>
      </c>
      <c r="B111" t="s">
        <v>1407</v>
      </c>
      <c r="C111" t="s">
        <v>250</v>
      </c>
    </row>
    <row r="112" spans="1:3" x14ac:dyDescent="0.3">
      <c r="A112" t="s">
        <v>1408</v>
      </c>
      <c r="B112" t="s">
        <v>1352</v>
      </c>
      <c r="C112" t="s">
        <v>247</v>
      </c>
    </row>
    <row r="113" spans="1:3" x14ac:dyDescent="0.3">
      <c r="A113" t="s">
        <v>1409</v>
      </c>
      <c r="B113" t="s">
        <v>1410</v>
      </c>
      <c r="C113" t="s">
        <v>250</v>
      </c>
    </row>
    <row r="114" spans="1:3" x14ac:dyDescent="0.3">
      <c r="A114" t="s">
        <v>1411</v>
      </c>
      <c r="B114" t="s">
        <v>1353</v>
      </c>
      <c r="C114" t="s">
        <v>247</v>
      </c>
    </row>
    <row r="115" spans="1:3" x14ac:dyDescent="0.3">
      <c r="A115" t="s">
        <v>1412</v>
      </c>
      <c r="B115" t="s">
        <v>1413</v>
      </c>
      <c r="C115" t="s">
        <v>250</v>
      </c>
    </row>
    <row r="116" spans="1:3" x14ac:dyDescent="0.3">
      <c r="A116" t="s">
        <v>1414</v>
      </c>
      <c r="B116" t="s">
        <v>1354</v>
      </c>
      <c r="C116" t="s">
        <v>247</v>
      </c>
    </row>
    <row r="117" spans="1:3" x14ac:dyDescent="0.3">
      <c r="A117" t="s">
        <v>1415</v>
      </c>
      <c r="B117" t="s">
        <v>1416</v>
      </c>
      <c r="C117" t="s">
        <v>250</v>
      </c>
    </row>
    <row r="118" spans="1:3" x14ac:dyDescent="0.3">
      <c r="A118" t="s">
        <v>1417</v>
      </c>
      <c r="B118" t="s">
        <v>1355</v>
      </c>
      <c r="C118" t="s">
        <v>247</v>
      </c>
    </row>
    <row r="119" spans="1:3" x14ac:dyDescent="0.3">
      <c r="A119" t="s">
        <v>1418</v>
      </c>
      <c r="B119" t="s">
        <v>1419</v>
      </c>
      <c r="C119" t="s">
        <v>250</v>
      </c>
    </row>
    <row r="120" spans="1:3" x14ac:dyDescent="0.3">
      <c r="A120" t="s">
        <v>1420</v>
      </c>
      <c r="B120" t="s">
        <v>1356</v>
      </c>
      <c r="C120" t="s">
        <v>247</v>
      </c>
    </row>
    <row r="121" spans="1:3" x14ac:dyDescent="0.3">
      <c r="A121" t="s">
        <v>1421</v>
      </c>
      <c r="B121" t="s">
        <v>1422</v>
      </c>
      <c r="C121" t="s">
        <v>250</v>
      </c>
    </row>
    <row r="122" spans="1:3" x14ac:dyDescent="0.3">
      <c r="A122" t="s">
        <v>1423</v>
      </c>
      <c r="B122" t="s">
        <v>1357</v>
      </c>
      <c r="C122" t="s">
        <v>247</v>
      </c>
    </row>
    <row r="123" spans="1:3" x14ac:dyDescent="0.3">
      <c r="A123" t="s">
        <v>1424</v>
      </c>
      <c r="B123" t="s">
        <v>1425</v>
      </c>
      <c r="C123" t="s">
        <v>250</v>
      </c>
    </row>
    <row r="124" spans="1:3" x14ac:dyDescent="0.3">
      <c r="A124" t="s">
        <v>1426</v>
      </c>
      <c r="B124" t="s">
        <v>1358</v>
      </c>
      <c r="C124" t="s">
        <v>247</v>
      </c>
    </row>
    <row r="125" spans="1:3" x14ac:dyDescent="0.3">
      <c r="A125" t="s">
        <v>1427</v>
      </c>
      <c r="B125" t="s">
        <v>1428</v>
      </c>
      <c r="C125" t="s">
        <v>250</v>
      </c>
    </row>
    <row r="126" spans="1:3" x14ac:dyDescent="0.3">
      <c r="A126" t="s">
        <v>1429</v>
      </c>
      <c r="B126" t="s">
        <v>1359</v>
      </c>
      <c r="C126" t="s">
        <v>247</v>
      </c>
    </row>
    <row r="127" spans="1:3" x14ac:dyDescent="0.3">
      <c r="A127" t="s">
        <v>1430</v>
      </c>
      <c r="B127" t="s">
        <v>1431</v>
      </c>
      <c r="C127" t="s">
        <v>250</v>
      </c>
    </row>
    <row r="128" spans="1:3" x14ac:dyDescent="0.3">
      <c r="A128" t="s">
        <v>1432</v>
      </c>
      <c r="B128" t="s">
        <v>1360</v>
      </c>
      <c r="C128" t="s">
        <v>247</v>
      </c>
    </row>
    <row r="129" spans="1:3" x14ac:dyDescent="0.3">
      <c r="A129" t="s">
        <v>1433</v>
      </c>
      <c r="B129" t="s">
        <v>1434</v>
      </c>
      <c r="C129" t="s">
        <v>250</v>
      </c>
    </row>
    <row r="130" spans="1:3" x14ac:dyDescent="0.3">
      <c r="A130" t="s">
        <v>1435</v>
      </c>
      <c r="B130" t="s">
        <v>1361</v>
      </c>
      <c r="C130" t="s">
        <v>247</v>
      </c>
    </row>
    <row r="131" spans="1:3" x14ac:dyDescent="0.3">
      <c r="A131" t="s">
        <v>1436</v>
      </c>
      <c r="B131" t="s">
        <v>1437</v>
      </c>
      <c r="C131" t="s">
        <v>250</v>
      </c>
    </row>
    <row r="132" spans="1:3" x14ac:dyDescent="0.3">
      <c r="A132" t="s">
        <v>1438</v>
      </c>
      <c r="B132" t="s">
        <v>1362</v>
      </c>
      <c r="C132" t="s">
        <v>247</v>
      </c>
    </row>
    <row r="133" spans="1:3" x14ac:dyDescent="0.3">
      <c r="A133" t="s">
        <v>1439</v>
      </c>
      <c r="B133" t="s">
        <v>1440</v>
      </c>
      <c r="C133" t="s">
        <v>250</v>
      </c>
    </row>
    <row r="134" spans="1:3" x14ac:dyDescent="0.3">
      <c r="A134" t="s">
        <v>1441</v>
      </c>
      <c r="B134" t="s">
        <v>1363</v>
      </c>
      <c r="C134" t="s">
        <v>247</v>
      </c>
    </row>
    <row r="135" spans="1:3" x14ac:dyDescent="0.3">
      <c r="A135" t="s">
        <v>1442</v>
      </c>
      <c r="B135" t="s">
        <v>1443</v>
      </c>
      <c r="C135" t="s">
        <v>250</v>
      </c>
    </row>
    <row r="136" spans="1:3" x14ac:dyDescent="0.3">
      <c r="A136" t="s">
        <v>1444</v>
      </c>
      <c r="B136" t="s">
        <v>1364</v>
      </c>
      <c r="C136" t="s">
        <v>247</v>
      </c>
    </row>
    <row r="137" spans="1:3" x14ac:dyDescent="0.3">
      <c r="A137" t="s">
        <v>1445</v>
      </c>
      <c r="B137" t="s">
        <v>1446</v>
      </c>
      <c r="C137" t="s">
        <v>250</v>
      </c>
    </row>
    <row r="138" spans="1:3" x14ac:dyDescent="0.3">
      <c r="A138" t="s">
        <v>1447</v>
      </c>
      <c r="B138" t="s">
        <v>1365</v>
      </c>
      <c r="C138" t="s">
        <v>247</v>
      </c>
    </row>
    <row r="139" spans="1:3" x14ac:dyDescent="0.3">
      <c r="A139" t="s">
        <v>1448</v>
      </c>
      <c r="B139" t="s">
        <v>1449</v>
      </c>
      <c r="C139" t="s">
        <v>250</v>
      </c>
    </row>
    <row r="140" spans="1:3" x14ac:dyDescent="0.3">
      <c r="A140" t="s">
        <v>1450</v>
      </c>
      <c r="B140" t="s">
        <v>1366</v>
      </c>
      <c r="C140" t="s">
        <v>247</v>
      </c>
    </row>
    <row r="141" spans="1:3" x14ac:dyDescent="0.3">
      <c r="A141" t="s">
        <v>1451</v>
      </c>
      <c r="B141" t="s">
        <v>1452</v>
      </c>
      <c r="C141" t="s">
        <v>250</v>
      </c>
    </row>
    <row r="142" spans="1:3" x14ac:dyDescent="0.3">
      <c r="A142" t="s">
        <v>1453</v>
      </c>
      <c r="B142" t="s">
        <v>1367</v>
      </c>
      <c r="C142" t="s">
        <v>247</v>
      </c>
    </row>
    <row r="143" spans="1:3" x14ac:dyDescent="0.3">
      <c r="A143" t="s">
        <v>1454</v>
      </c>
      <c r="B143" t="s">
        <v>1455</v>
      </c>
      <c r="C143" t="s">
        <v>250</v>
      </c>
    </row>
    <row r="144" spans="1:3" x14ac:dyDescent="0.3">
      <c r="A144" t="s">
        <v>1456</v>
      </c>
      <c r="B144" t="s">
        <v>1368</v>
      </c>
      <c r="C144" t="s">
        <v>247</v>
      </c>
    </row>
    <row r="145" spans="1:3" x14ac:dyDescent="0.3">
      <c r="A145" t="s">
        <v>1457</v>
      </c>
      <c r="B145" t="s">
        <v>1458</v>
      </c>
      <c r="C145" t="s">
        <v>250</v>
      </c>
    </row>
    <row r="146" spans="1:3" x14ac:dyDescent="0.3">
      <c r="A146" t="s">
        <v>1459</v>
      </c>
      <c r="B146" t="s">
        <v>1369</v>
      </c>
      <c r="C146" t="s">
        <v>247</v>
      </c>
    </row>
    <row r="147" spans="1:3" x14ac:dyDescent="0.3">
      <c r="A147" t="s">
        <v>1460</v>
      </c>
      <c r="B147" t="s">
        <v>1461</v>
      </c>
      <c r="C147" t="s">
        <v>250</v>
      </c>
    </row>
    <row r="148" spans="1:3" x14ac:dyDescent="0.3">
      <c r="A148" t="s">
        <v>1462</v>
      </c>
      <c r="B148" t="s">
        <v>1370</v>
      </c>
      <c r="C148" t="s">
        <v>247</v>
      </c>
    </row>
    <row r="149" spans="1:3" x14ac:dyDescent="0.3">
      <c r="A149" t="s">
        <v>1463</v>
      </c>
      <c r="B149" t="s">
        <v>1464</v>
      </c>
      <c r="C149" t="s">
        <v>250</v>
      </c>
    </row>
    <row r="150" spans="1:3" x14ac:dyDescent="0.3">
      <c r="A150" t="s">
        <v>1465</v>
      </c>
      <c r="B150" t="s">
        <v>1371</v>
      </c>
      <c r="C150" t="s">
        <v>247</v>
      </c>
    </row>
    <row r="151" spans="1:3" x14ac:dyDescent="0.3">
      <c r="A151" t="s">
        <v>1466</v>
      </c>
      <c r="B151" t="s">
        <v>1467</v>
      </c>
      <c r="C151" t="s">
        <v>250</v>
      </c>
    </row>
    <row r="152" spans="1:3" x14ac:dyDescent="0.3">
      <c r="A152" t="s">
        <v>1468</v>
      </c>
      <c r="B152" t="s">
        <v>1372</v>
      </c>
      <c r="C152" t="s">
        <v>247</v>
      </c>
    </row>
    <row r="153" spans="1:3" x14ac:dyDescent="0.3">
      <c r="A153" t="s">
        <v>1469</v>
      </c>
      <c r="B153" t="s">
        <v>1470</v>
      </c>
      <c r="C153" t="s">
        <v>250</v>
      </c>
    </row>
    <row r="154" spans="1:3" x14ac:dyDescent="0.3">
      <c r="A154" t="s">
        <v>1471</v>
      </c>
      <c r="B154" t="s">
        <v>1373</v>
      </c>
      <c r="C154" t="s">
        <v>247</v>
      </c>
    </row>
    <row r="155" spans="1:3" x14ac:dyDescent="0.3">
      <c r="A155" t="s">
        <v>1472</v>
      </c>
      <c r="B155" t="s">
        <v>1473</v>
      </c>
      <c r="C155" t="s">
        <v>250</v>
      </c>
    </row>
    <row r="156" spans="1:3" x14ac:dyDescent="0.3">
      <c r="A156" t="s">
        <v>1475</v>
      </c>
      <c r="B156" t="s">
        <v>1375</v>
      </c>
      <c r="C156" t="s">
        <v>247</v>
      </c>
    </row>
    <row r="157" spans="1:3" x14ac:dyDescent="0.3">
      <c r="A157" t="s">
        <v>1476</v>
      </c>
      <c r="B157" t="s">
        <v>1477</v>
      </c>
      <c r="C157" t="s">
        <v>250</v>
      </c>
    </row>
    <row r="158" spans="1:3" x14ac:dyDescent="0.3">
      <c r="A158" t="s">
        <v>1478</v>
      </c>
      <c r="B158" t="s">
        <v>1376</v>
      </c>
      <c r="C158" t="s">
        <v>247</v>
      </c>
    </row>
    <row r="159" spans="1:3" x14ac:dyDescent="0.3">
      <c r="A159" t="s">
        <v>1479</v>
      </c>
      <c r="B159" t="s">
        <v>1480</v>
      </c>
      <c r="C159" t="s">
        <v>250</v>
      </c>
    </row>
    <row r="160" spans="1:3" x14ac:dyDescent="0.3">
      <c r="A160" t="s">
        <v>1481</v>
      </c>
      <c r="B160" t="s">
        <v>1377</v>
      </c>
      <c r="C160" t="s">
        <v>247</v>
      </c>
    </row>
    <row r="161" spans="1:3" x14ac:dyDescent="0.3">
      <c r="A161" t="s">
        <v>1482</v>
      </c>
      <c r="B161" t="s">
        <v>1483</v>
      </c>
      <c r="C161" t="s">
        <v>250</v>
      </c>
    </row>
    <row r="162" spans="1:3" x14ac:dyDescent="0.3">
      <c r="A162" t="s">
        <v>1757</v>
      </c>
      <c r="B162" t="s">
        <v>1375</v>
      </c>
      <c r="C162" t="s">
        <v>247</v>
      </c>
    </row>
    <row r="163" spans="1:3" x14ac:dyDescent="0.3">
      <c r="A163" t="s">
        <v>1758</v>
      </c>
      <c r="B163" t="s">
        <v>1477</v>
      </c>
      <c r="C163" t="s">
        <v>250</v>
      </c>
    </row>
    <row r="164" spans="1:3" x14ac:dyDescent="0.3">
      <c r="A164" t="s">
        <v>1759</v>
      </c>
      <c r="B164" t="s">
        <v>1634</v>
      </c>
      <c r="C164" t="s">
        <v>247</v>
      </c>
    </row>
    <row r="165" spans="1:3" x14ac:dyDescent="0.3">
      <c r="A165" t="s">
        <v>1760</v>
      </c>
      <c r="B165" t="s">
        <v>1761</v>
      </c>
      <c r="C165" t="s">
        <v>250</v>
      </c>
    </row>
    <row r="166" spans="1:3" x14ac:dyDescent="0.3">
      <c r="A166" t="s">
        <v>1762</v>
      </c>
      <c r="B166" t="s">
        <v>1374</v>
      </c>
      <c r="C166" t="s">
        <v>247</v>
      </c>
    </row>
    <row r="167" spans="1:3" x14ac:dyDescent="0.3">
      <c r="A167" t="s">
        <v>1763</v>
      </c>
      <c r="B167" t="s">
        <v>1474</v>
      </c>
      <c r="C167" t="s">
        <v>250</v>
      </c>
    </row>
    <row r="168" spans="1:3" x14ac:dyDescent="0.3">
      <c r="A168" t="s">
        <v>1764</v>
      </c>
      <c r="B168" t="s">
        <v>1377</v>
      </c>
      <c r="C168" t="s">
        <v>247</v>
      </c>
    </row>
    <row r="169" spans="1:3" x14ac:dyDescent="0.3">
      <c r="A169" t="s">
        <v>1765</v>
      </c>
      <c r="B169" t="s">
        <v>1483</v>
      </c>
      <c r="C169" t="s">
        <v>250</v>
      </c>
    </row>
    <row r="170" spans="1:3" x14ac:dyDescent="0.3">
      <c r="A170" t="s">
        <v>1766</v>
      </c>
      <c r="B170" t="s">
        <v>1372</v>
      </c>
      <c r="C170" t="s">
        <v>247</v>
      </c>
    </row>
    <row r="171" spans="1:3" x14ac:dyDescent="0.3">
      <c r="A171" t="s">
        <v>1767</v>
      </c>
      <c r="B171" t="s">
        <v>1470</v>
      </c>
      <c r="C171" t="s">
        <v>250</v>
      </c>
    </row>
    <row r="172" spans="1:3" x14ac:dyDescent="0.3">
      <c r="A172" t="s">
        <v>1768</v>
      </c>
      <c r="B172" t="s">
        <v>1373</v>
      </c>
      <c r="C172" t="s">
        <v>247</v>
      </c>
    </row>
    <row r="173" spans="1:3" x14ac:dyDescent="0.3">
      <c r="A173" t="s">
        <v>1769</v>
      </c>
      <c r="B173" t="s">
        <v>1473</v>
      </c>
      <c r="C173" t="s">
        <v>250</v>
      </c>
    </row>
    <row r="174" spans="1:3" x14ac:dyDescent="0.3">
      <c r="A174" t="s">
        <v>1770</v>
      </c>
      <c r="B174" t="s">
        <v>1371</v>
      </c>
      <c r="C174" t="s">
        <v>247</v>
      </c>
    </row>
    <row r="175" spans="1:3" x14ac:dyDescent="0.3">
      <c r="A175" t="s">
        <v>1771</v>
      </c>
      <c r="B175" t="s">
        <v>1467</v>
      </c>
      <c r="C175" t="s">
        <v>250</v>
      </c>
    </row>
    <row r="176" spans="1:3" x14ac:dyDescent="0.3">
      <c r="A176" t="s">
        <v>1772</v>
      </c>
      <c r="B176" t="s">
        <v>1635</v>
      </c>
      <c r="C176" t="s">
        <v>247</v>
      </c>
    </row>
    <row r="177" spans="1:3" x14ac:dyDescent="0.3">
      <c r="A177" t="s">
        <v>1773</v>
      </c>
      <c r="B177" t="s">
        <v>1774</v>
      </c>
      <c r="C177" t="s">
        <v>250</v>
      </c>
    </row>
    <row r="178" spans="1:3" x14ac:dyDescent="0.3">
      <c r="A178" t="s">
        <v>1775</v>
      </c>
      <c r="B178" t="s">
        <v>1636</v>
      </c>
      <c r="C178" t="s">
        <v>247</v>
      </c>
    </row>
    <row r="179" spans="1:3" x14ac:dyDescent="0.3">
      <c r="A179" t="s">
        <v>1776</v>
      </c>
      <c r="B179" t="s">
        <v>1777</v>
      </c>
      <c r="C179" t="s">
        <v>250</v>
      </c>
    </row>
    <row r="180" spans="1:3" x14ac:dyDescent="0.3">
      <c r="A180" t="s">
        <v>1778</v>
      </c>
      <c r="B180" t="s">
        <v>1378</v>
      </c>
      <c r="C180" t="s">
        <v>247</v>
      </c>
    </row>
    <row r="181" spans="1:3" x14ac:dyDescent="0.3">
      <c r="A181" t="s">
        <v>1779</v>
      </c>
      <c r="B181" t="s">
        <v>1484</v>
      </c>
      <c r="C181" t="s">
        <v>250</v>
      </c>
    </row>
    <row r="182" spans="1:3" x14ac:dyDescent="0.3">
      <c r="A182" t="s">
        <v>1780</v>
      </c>
      <c r="B182" t="s">
        <v>1637</v>
      </c>
      <c r="C182" t="s">
        <v>247</v>
      </c>
    </row>
    <row r="183" spans="1:3" x14ac:dyDescent="0.3">
      <c r="A183" t="s">
        <v>1781</v>
      </c>
      <c r="B183" t="s">
        <v>1782</v>
      </c>
      <c r="C183" t="s">
        <v>250</v>
      </c>
    </row>
    <row r="184" spans="1:3" x14ac:dyDescent="0.3">
      <c r="A184" t="s">
        <v>1485</v>
      </c>
      <c r="B184" t="s">
        <v>1379</v>
      </c>
      <c r="C184" t="s">
        <v>247</v>
      </c>
    </row>
    <row r="185" spans="1:3" x14ac:dyDescent="0.3">
      <c r="A185" t="s">
        <v>1486</v>
      </c>
      <c r="B185" t="s">
        <v>1487</v>
      </c>
      <c r="C185" t="s">
        <v>250</v>
      </c>
    </row>
    <row r="186" spans="1:3" x14ac:dyDescent="0.3">
      <c r="A186" t="s">
        <v>1488</v>
      </c>
      <c r="B186" t="s">
        <v>1380</v>
      </c>
      <c r="C186" t="s">
        <v>247</v>
      </c>
    </row>
    <row r="187" spans="1:3" x14ac:dyDescent="0.3">
      <c r="A187" t="s">
        <v>1489</v>
      </c>
      <c r="B187" t="s">
        <v>1490</v>
      </c>
      <c r="C187" t="s">
        <v>250</v>
      </c>
    </row>
    <row r="188" spans="1:3" x14ac:dyDescent="0.3">
      <c r="A188" t="s">
        <v>1491</v>
      </c>
      <c r="B188" t="s">
        <v>1381</v>
      </c>
      <c r="C188" t="s">
        <v>247</v>
      </c>
    </row>
    <row r="189" spans="1:3" x14ac:dyDescent="0.3">
      <c r="A189" t="s">
        <v>1492</v>
      </c>
      <c r="B189" t="s">
        <v>1493</v>
      </c>
      <c r="C189" t="s">
        <v>250</v>
      </c>
    </row>
    <row r="190" spans="1:3" x14ac:dyDescent="0.3">
      <c r="A190" t="s">
        <v>1494</v>
      </c>
      <c r="B190" t="s">
        <v>1382</v>
      </c>
      <c r="C190" t="s">
        <v>247</v>
      </c>
    </row>
    <row r="191" spans="1:3" x14ac:dyDescent="0.3">
      <c r="A191" t="s">
        <v>1495</v>
      </c>
      <c r="B191" t="s">
        <v>1496</v>
      </c>
      <c r="C191" t="s">
        <v>250</v>
      </c>
    </row>
    <row r="192" spans="1:3" x14ac:dyDescent="0.3">
      <c r="A192" t="s">
        <v>1497</v>
      </c>
      <c r="B192" t="s">
        <v>1383</v>
      </c>
      <c r="C192" t="s">
        <v>247</v>
      </c>
    </row>
    <row r="193" spans="1:3" x14ac:dyDescent="0.3">
      <c r="A193" t="s">
        <v>1498</v>
      </c>
      <c r="B193" t="s">
        <v>1499</v>
      </c>
      <c r="C193" t="s">
        <v>250</v>
      </c>
    </row>
    <row r="194" spans="1:3" x14ac:dyDescent="0.3">
      <c r="A194" t="s">
        <v>1500</v>
      </c>
      <c r="B194" t="s">
        <v>1384</v>
      </c>
      <c r="C194" t="s">
        <v>247</v>
      </c>
    </row>
    <row r="195" spans="1:3" x14ac:dyDescent="0.3">
      <c r="A195" t="s">
        <v>1501</v>
      </c>
      <c r="B195" t="s">
        <v>1502</v>
      </c>
      <c r="C195" t="s">
        <v>250</v>
      </c>
    </row>
    <row r="196" spans="1:3" x14ac:dyDescent="0.3">
      <c r="A196" t="s">
        <v>1503</v>
      </c>
      <c r="B196" t="s">
        <v>1385</v>
      </c>
      <c r="C196" t="s">
        <v>247</v>
      </c>
    </row>
    <row r="197" spans="1:3" x14ac:dyDescent="0.3">
      <c r="A197" t="s">
        <v>1504</v>
      </c>
      <c r="B197" t="s">
        <v>1505</v>
      </c>
      <c r="C197" t="s">
        <v>250</v>
      </c>
    </row>
    <row r="198" spans="1:3" x14ac:dyDescent="0.3">
      <c r="A198" t="s">
        <v>1506</v>
      </c>
      <c r="B198" t="s">
        <v>1386</v>
      </c>
      <c r="C198" t="s">
        <v>247</v>
      </c>
    </row>
    <row r="199" spans="1:3" x14ac:dyDescent="0.3">
      <c r="A199" t="s">
        <v>1507</v>
      </c>
      <c r="B199" t="s">
        <v>1508</v>
      </c>
      <c r="C199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9" t="s">
        <v>660</v>
      </c>
      <c r="C2" s="9" t="s">
        <v>22</v>
      </c>
      <c r="D2" t="s">
        <v>938</v>
      </c>
      <c r="E2" t="s">
        <v>939</v>
      </c>
    </row>
    <row r="3" spans="1:5" x14ac:dyDescent="0.3">
      <c r="A3">
        <v>2</v>
      </c>
      <c r="B3" s="9" t="s">
        <v>661</v>
      </c>
      <c r="C3" s="9" t="s">
        <v>22</v>
      </c>
      <c r="D3" t="s">
        <v>938</v>
      </c>
      <c r="E3" t="s">
        <v>940</v>
      </c>
    </row>
    <row r="4" spans="1:5" x14ac:dyDescent="0.3">
      <c r="A4">
        <v>3</v>
      </c>
      <c r="B4" s="9" t="s">
        <v>662</v>
      </c>
      <c r="C4" s="9" t="s">
        <v>22</v>
      </c>
      <c r="D4" t="s">
        <v>938</v>
      </c>
      <c r="E4" t="s">
        <v>941</v>
      </c>
    </row>
    <row r="5" spans="1:5" x14ac:dyDescent="0.3">
      <c r="A5">
        <v>4</v>
      </c>
      <c r="B5" s="9" t="s">
        <v>663</v>
      </c>
      <c r="C5" s="9" t="s">
        <v>22</v>
      </c>
      <c r="D5" t="s">
        <v>938</v>
      </c>
      <c r="E5" t="s">
        <v>942</v>
      </c>
    </row>
    <row r="6" spans="1:5" x14ac:dyDescent="0.3">
      <c r="A6">
        <v>5</v>
      </c>
      <c r="B6" s="9" t="s">
        <v>664</v>
      </c>
      <c r="C6" s="9" t="s">
        <v>22</v>
      </c>
      <c r="D6" t="s">
        <v>938</v>
      </c>
      <c r="E6" t="s">
        <v>943</v>
      </c>
    </row>
    <row r="7" spans="1:5" x14ac:dyDescent="0.3">
      <c r="A7">
        <v>6</v>
      </c>
      <c r="B7" s="9" t="s">
        <v>665</v>
      </c>
      <c r="C7" s="9" t="s">
        <v>22</v>
      </c>
      <c r="D7" t="s">
        <v>938</v>
      </c>
      <c r="E7" t="s">
        <v>944</v>
      </c>
    </row>
    <row r="8" spans="1:5" x14ac:dyDescent="0.3">
      <c r="A8">
        <v>7</v>
      </c>
      <c r="B8" s="9" t="s">
        <v>60</v>
      </c>
      <c r="C8" s="9" t="s">
        <v>246</v>
      </c>
      <c r="D8" t="s">
        <v>938</v>
      </c>
      <c r="E8" t="s">
        <v>945</v>
      </c>
    </row>
    <row r="9" spans="1:5" x14ac:dyDescent="0.3">
      <c r="A9">
        <v>8</v>
      </c>
      <c r="B9" s="9" t="s">
        <v>865</v>
      </c>
      <c r="C9" s="9" t="s">
        <v>246</v>
      </c>
      <c r="D9" t="s">
        <v>938</v>
      </c>
      <c r="E9" t="s">
        <v>946</v>
      </c>
    </row>
    <row r="10" spans="1:5" x14ac:dyDescent="0.3">
      <c r="A10">
        <v>9</v>
      </c>
      <c r="B10" s="9" t="s">
        <v>56</v>
      </c>
      <c r="C10" s="9" t="s">
        <v>246</v>
      </c>
      <c r="D10" t="s">
        <v>938</v>
      </c>
      <c r="E10" t="s">
        <v>947</v>
      </c>
    </row>
    <row r="11" spans="1:5" x14ac:dyDescent="0.3">
      <c r="A11">
        <v>10</v>
      </c>
      <c r="B11" s="9" t="s">
        <v>61</v>
      </c>
      <c r="C11" s="9" t="s">
        <v>246</v>
      </c>
      <c r="D11" t="s">
        <v>938</v>
      </c>
      <c r="E11" t="s">
        <v>948</v>
      </c>
    </row>
    <row r="12" spans="1:5" x14ac:dyDescent="0.3">
      <c r="A12">
        <v>11</v>
      </c>
      <c r="B12" s="9" t="s">
        <v>58</v>
      </c>
      <c r="C12" s="9" t="s">
        <v>246</v>
      </c>
      <c r="D12" t="s">
        <v>938</v>
      </c>
      <c r="E12" t="s">
        <v>949</v>
      </c>
    </row>
    <row r="13" spans="1:5" x14ac:dyDescent="0.3">
      <c r="A13">
        <v>12</v>
      </c>
      <c r="B13" s="9" t="s">
        <v>62</v>
      </c>
      <c r="C13" s="9" t="s">
        <v>246</v>
      </c>
      <c r="D13" t="s">
        <v>938</v>
      </c>
      <c r="E13" t="s">
        <v>950</v>
      </c>
    </row>
    <row r="14" spans="1:5" x14ac:dyDescent="0.3">
      <c r="A14">
        <v>13</v>
      </c>
      <c r="B14" s="9" t="s">
        <v>59</v>
      </c>
      <c r="C14" s="9" t="s">
        <v>246</v>
      </c>
      <c r="D14" t="s">
        <v>938</v>
      </c>
      <c r="E14" t="s">
        <v>951</v>
      </c>
    </row>
    <row r="15" spans="1:5" x14ac:dyDescent="0.3">
      <c r="A15">
        <v>14</v>
      </c>
      <c r="B15" s="9" t="s">
        <v>57</v>
      </c>
      <c r="C15" s="9" t="s">
        <v>246</v>
      </c>
      <c r="D15" t="s">
        <v>938</v>
      </c>
      <c r="E15" t="s">
        <v>952</v>
      </c>
    </row>
    <row r="16" spans="1:5" x14ac:dyDescent="0.3">
      <c r="A16">
        <v>15</v>
      </c>
      <c r="B16" s="9" t="s">
        <v>666</v>
      </c>
      <c r="C16" s="9" t="s">
        <v>22</v>
      </c>
      <c r="D16" t="s">
        <v>938</v>
      </c>
      <c r="E16" t="s">
        <v>953</v>
      </c>
    </row>
    <row r="17" spans="1:5" x14ac:dyDescent="0.3">
      <c r="A17">
        <v>16</v>
      </c>
      <c r="B17" s="9" t="s">
        <v>667</v>
      </c>
      <c r="C17" s="9" t="s">
        <v>22</v>
      </c>
      <c r="D17" t="s">
        <v>938</v>
      </c>
      <c r="E17" t="s">
        <v>954</v>
      </c>
    </row>
    <row r="18" spans="1:5" x14ac:dyDescent="0.3">
      <c r="A18">
        <v>17</v>
      </c>
      <c r="B18" s="9" t="s">
        <v>668</v>
      </c>
      <c r="C18" s="9" t="s">
        <v>22</v>
      </c>
      <c r="D18" t="s">
        <v>938</v>
      </c>
      <c r="E18" t="s">
        <v>955</v>
      </c>
    </row>
    <row r="19" spans="1:5" x14ac:dyDescent="0.3">
      <c r="A19">
        <v>18</v>
      </c>
      <c r="B19" s="9" t="s">
        <v>669</v>
      </c>
      <c r="C19" s="9" t="s">
        <v>22</v>
      </c>
      <c r="D19" t="s">
        <v>938</v>
      </c>
      <c r="E19" t="s">
        <v>956</v>
      </c>
    </row>
    <row r="20" spans="1:5" x14ac:dyDescent="0.3">
      <c r="A20">
        <v>19</v>
      </c>
      <c r="B20" s="9" t="s">
        <v>670</v>
      </c>
      <c r="C20" s="9" t="s">
        <v>22</v>
      </c>
      <c r="D20" t="s">
        <v>938</v>
      </c>
      <c r="E20" t="s">
        <v>957</v>
      </c>
    </row>
    <row r="21" spans="1:5" x14ac:dyDescent="0.3">
      <c r="A21">
        <v>20</v>
      </c>
      <c r="B21" s="9" t="s">
        <v>671</v>
      </c>
      <c r="C21" s="9" t="s">
        <v>22</v>
      </c>
      <c r="D21" t="s">
        <v>938</v>
      </c>
      <c r="E21" t="s">
        <v>958</v>
      </c>
    </row>
    <row r="22" spans="1:5" x14ac:dyDescent="0.3">
      <c r="A22">
        <v>21</v>
      </c>
      <c r="B22" s="9" t="s">
        <v>69</v>
      </c>
      <c r="C22" s="9" t="s">
        <v>246</v>
      </c>
      <c r="D22" t="s">
        <v>938</v>
      </c>
      <c r="E22" t="s">
        <v>959</v>
      </c>
    </row>
    <row r="23" spans="1:5" x14ac:dyDescent="0.3">
      <c r="A23">
        <v>22</v>
      </c>
      <c r="B23" s="9" t="s">
        <v>64</v>
      </c>
      <c r="C23" s="9" t="s">
        <v>246</v>
      </c>
      <c r="D23" t="s">
        <v>938</v>
      </c>
      <c r="E23" t="s">
        <v>960</v>
      </c>
    </row>
    <row r="24" spans="1:5" x14ac:dyDescent="0.3">
      <c r="A24">
        <v>23</v>
      </c>
      <c r="B24" s="9" t="s">
        <v>66</v>
      </c>
      <c r="C24" s="9" t="s">
        <v>246</v>
      </c>
      <c r="D24" t="s">
        <v>938</v>
      </c>
      <c r="E24" t="s">
        <v>961</v>
      </c>
    </row>
    <row r="25" spans="1:5" x14ac:dyDescent="0.3">
      <c r="A25">
        <v>24</v>
      </c>
      <c r="B25" s="9" t="s">
        <v>70</v>
      </c>
      <c r="C25" s="9" t="s">
        <v>246</v>
      </c>
      <c r="D25" t="s">
        <v>938</v>
      </c>
      <c r="E25" t="s">
        <v>962</v>
      </c>
    </row>
    <row r="26" spans="1:5" x14ac:dyDescent="0.3">
      <c r="A26">
        <v>25</v>
      </c>
      <c r="B26" s="9" t="s">
        <v>71</v>
      </c>
      <c r="C26" s="9" t="s">
        <v>246</v>
      </c>
      <c r="D26" t="s">
        <v>938</v>
      </c>
      <c r="E26" t="s">
        <v>963</v>
      </c>
    </row>
    <row r="27" spans="1:5" x14ac:dyDescent="0.3">
      <c r="A27">
        <v>26</v>
      </c>
      <c r="B27" s="9" t="s">
        <v>68</v>
      </c>
      <c r="C27" s="9" t="s">
        <v>246</v>
      </c>
      <c r="D27" t="s">
        <v>938</v>
      </c>
      <c r="E27" t="s">
        <v>964</v>
      </c>
    </row>
    <row r="28" spans="1:5" x14ac:dyDescent="0.3">
      <c r="A28">
        <v>27</v>
      </c>
      <c r="B28" s="9" t="s">
        <v>67</v>
      </c>
      <c r="C28" s="9" t="s">
        <v>246</v>
      </c>
      <c r="D28" t="s">
        <v>938</v>
      </c>
      <c r="E28" t="s">
        <v>965</v>
      </c>
    </row>
    <row r="29" spans="1:5" x14ac:dyDescent="0.3">
      <c r="A29">
        <v>28</v>
      </c>
      <c r="B29" s="9" t="s">
        <v>63</v>
      </c>
      <c r="C29" s="9" t="s">
        <v>246</v>
      </c>
      <c r="D29" t="s">
        <v>938</v>
      </c>
      <c r="E29" t="s">
        <v>966</v>
      </c>
    </row>
    <row r="30" spans="1:5" x14ac:dyDescent="0.3">
      <c r="A30">
        <v>29</v>
      </c>
      <c r="B30" s="9" t="s">
        <v>65</v>
      </c>
      <c r="C30" s="9" t="s">
        <v>246</v>
      </c>
      <c r="D30" t="s">
        <v>938</v>
      </c>
      <c r="E30" t="s">
        <v>967</v>
      </c>
    </row>
    <row r="31" spans="1:5" x14ac:dyDescent="0.3">
      <c r="A31">
        <v>30</v>
      </c>
      <c r="B31" s="9" t="s">
        <v>72</v>
      </c>
      <c r="C31" s="9" t="s">
        <v>246</v>
      </c>
      <c r="D31" t="s">
        <v>938</v>
      </c>
      <c r="E31" t="s">
        <v>968</v>
      </c>
    </row>
    <row r="32" spans="1:5" x14ac:dyDescent="0.3">
      <c r="A32">
        <v>31</v>
      </c>
      <c r="B32" s="9" t="s">
        <v>672</v>
      </c>
      <c r="C32" s="9" t="s">
        <v>22</v>
      </c>
      <c r="D32" t="s">
        <v>938</v>
      </c>
      <c r="E32" t="s">
        <v>969</v>
      </c>
    </row>
    <row r="33" spans="1:5" x14ac:dyDescent="0.3">
      <c r="A33">
        <v>32</v>
      </c>
      <c r="B33" s="9" t="s">
        <v>673</v>
      </c>
      <c r="C33" s="9" t="s">
        <v>22</v>
      </c>
      <c r="D33" t="s">
        <v>938</v>
      </c>
      <c r="E33" t="s">
        <v>970</v>
      </c>
    </row>
    <row r="34" spans="1:5" x14ac:dyDescent="0.3">
      <c r="A34">
        <v>33</v>
      </c>
      <c r="B34" s="9" t="s">
        <v>674</v>
      </c>
      <c r="C34" s="9" t="s">
        <v>22</v>
      </c>
      <c r="D34" t="s">
        <v>938</v>
      </c>
      <c r="E34" t="s">
        <v>971</v>
      </c>
    </row>
    <row r="35" spans="1:5" x14ac:dyDescent="0.3">
      <c r="A35">
        <v>34</v>
      </c>
      <c r="B35" s="9" t="s">
        <v>675</v>
      </c>
      <c r="C35" s="9" t="s">
        <v>22</v>
      </c>
      <c r="D35" t="s">
        <v>938</v>
      </c>
      <c r="E35" t="s">
        <v>972</v>
      </c>
    </row>
    <row r="36" spans="1:5" x14ac:dyDescent="0.3">
      <c r="A36">
        <v>35</v>
      </c>
      <c r="B36" s="9" t="s">
        <v>676</v>
      </c>
      <c r="C36" s="9" t="s">
        <v>22</v>
      </c>
      <c r="D36" t="s">
        <v>938</v>
      </c>
      <c r="E36" t="s">
        <v>973</v>
      </c>
    </row>
    <row r="37" spans="1:5" x14ac:dyDescent="0.3">
      <c r="A37">
        <v>36</v>
      </c>
      <c r="B37" s="9" t="s">
        <v>677</v>
      </c>
      <c r="C37" s="9" t="s">
        <v>22</v>
      </c>
      <c r="D37" t="s">
        <v>938</v>
      </c>
      <c r="E37" t="s">
        <v>974</v>
      </c>
    </row>
    <row r="38" spans="1:5" x14ac:dyDescent="0.3">
      <c r="A38">
        <v>37</v>
      </c>
      <c r="B38" s="9" t="s">
        <v>678</v>
      </c>
      <c r="C38" s="9" t="s">
        <v>22</v>
      </c>
      <c r="D38" t="s">
        <v>938</v>
      </c>
      <c r="E38" t="s">
        <v>975</v>
      </c>
    </row>
    <row r="39" spans="1:5" x14ac:dyDescent="0.3">
      <c r="A39">
        <v>38</v>
      </c>
      <c r="B39" s="9" t="s">
        <v>679</v>
      </c>
      <c r="C39" s="9" t="s">
        <v>22</v>
      </c>
      <c r="D39" t="s">
        <v>938</v>
      </c>
      <c r="E39" t="s">
        <v>976</v>
      </c>
    </row>
    <row r="40" spans="1:5" x14ac:dyDescent="0.3">
      <c r="A40">
        <v>39</v>
      </c>
      <c r="B40" s="9" t="s">
        <v>680</v>
      </c>
      <c r="C40" s="9" t="s">
        <v>22</v>
      </c>
      <c r="D40" t="s">
        <v>938</v>
      </c>
      <c r="E40" t="s">
        <v>977</v>
      </c>
    </row>
    <row r="41" spans="1:5" x14ac:dyDescent="0.3">
      <c r="A41">
        <v>40</v>
      </c>
      <c r="B41" s="9" t="s">
        <v>681</v>
      </c>
      <c r="C41" s="9" t="s">
        <v>22</v>
      </c>
      <c r="D41" t="s">
        <v>938</v>
      </c>
      <c r="E41" t="s">
        <v>978</v>
      </c>
    </row>
    <row r="42" spans="1:5" x14ac:dyDescent="0.3">
      <c r="A42">
        <v>41</v>
      </c>
      <c r="B42" s="9" t="s">
        <v>682</v>
      </c>
      <c r="C42" s="9" t="s">
        <v>22</v>
      </c>
      <c r="D42" t="s">
        <v>938</v>
      </c>
      <c r="E42" t="s">
        <v>979</v>
      </c>
    </row>
    <row r="43" spans="1:5" x14ac:dyDescent="0.3">
      <c r="A43">
        <v>42</v>
      </c>
      <c r="B43" s="9" t="s">
        <v>683</v>
      </c>
      <c r="C43" s="9" t="s">
        <v>22</v>
      </c>
      <c r="D43" t="s">
        <v>938</v>
      </c>
      <c r="E43" t="s">
        <v>980</v>
      </c>
    </row>
    <row r="44" spans="1:5" x14ac:dyDescent="0.3">
      <c r="A44">
        <v>43</v>
      </c>
      <c r="B44" s="9" t="s">
        <v>73</v>
      </c>
      <c r="C44" s="9" t="s">
        <v>246</v>
      </c>
      <c r="D44" t="s">
        <v>938</v>
      </c>
      <c r="E44" t="s">
        <v>981</v>
      </c>
    </row>
    <row r="45" spans="1:5" x14ac:dyDescent="0.3">
      <c r="A45">
        <v>44</v>
      </c>
      <c r="B45" s="9" t="s">
        <v>74</v>
      </c>
      <c r="C45" s="9" t="s">
        <v>246</v>
      </c>
      <c r="D45" t="s">
        <v>938</v>
      </c>
      <c r="E45" t="s">
        <v>982</v>
      </c>
    </row>
    <row r="46" spans="1:5" x14ac:dyDescent="0.3">
      <c r="A46">
        <v>45</v>
      </c>
      <c r="B46" s="9" t="s">
        <v>79</v>
      </c>
      <c r="C46" s="9" t="s">
        <v>246</v>
      </c>
      <c r="D46" t="s">
        <v>938</v>
      </c>
      <c r="E46" t="s">
        <v>983</v>
      </c>
    </row>
    <row r="47" spans="1:5" x14ac:dyDescent="0.3">
      <c r="A47">
        <v>46</v>
      </c>
      <c r="B47" s="9" t="s">
        <v>76</v>
      </c>
      <c r="C47" s="9" t="s">
        <v>246</v>
      </c>
      <c r="D47" t="s">
        <v>938</v>
      </c>
      <c r="E47" t="s">
        <v>984</v>
      </c>
    </row>
    <row r="48" spans="1:5" x14ac:dyDescent="0.3">
      <c r="A48">
        <v>47</v>
      </c>
      <c r="B48" s="9" t="s">
        <v>77</v>
      </c>
      <c r="C48" s="9" t="s">
        <v>246</v>
      </c>
      <c r="D48" t="s">
        <v>938</v>
      </c>
      <c r="E48" t="s">
        <v>985</v>
      </c>
    </row>
    <row r="49" spans="1:5" x14ac:dyDescent="0.3">
      <c r="A49">
        <v>48</v>
      </c>
      <c r="B49" s="9" t="s">
        <v>75</v>
      </c>
      <c r="C49" s="9" t="s">
        <v>246</v>
      </c>
      <c r="D49" t="s">
        <v>938</v>
      </c>
      <c r="E49" t="s">
        <v>986</v>
      </c>
    </row>
    <row r="50" spans="1:5" x14ac:dyDescent="0.3">
      <c r="A50">
        <v>49</v>
      </c>
      <c r="B50" s="9" t="s">
        <v>81</v>
      </c>
      <c r="C50" s="9" t="s">
        <v>246</v>
      </c>
      <c r="D50" t="s">
        <v>938</v>
      </c>
      <c r="E50" t="s">
        <v>987</v>
      </c>
    </row>
    <row r="51" spans="1:5" x14ac:dyDescent="0.3">
      <c r="A51">
        <v>50</v>
      </c>
      <c r="B51" s="9" t="s">
        <v>78</v>
      </c>
      <c r="C51" s="9" t="s">
        <v>246</v>
      </c>
      <c r="D51" t="s">
        <v>938</v>
      </c>
      <c r="E51" t="s">
        <v>988</v>
      </c>
    </row>
    <row r="52" spans="1:5" x14ac:dyDescent="0.3">
      <c r="A52">
        <v>51</v>
      </c>
      <c r="B52" s="9" t="s">
        <v>80</v>
      </c>
      <c r="C52" s="9" t="s">
        <v>246</v>
      </c>
      <c r="D52" t="s">
        <v>938</v>
      </c>
      <c r="E52" t="s">
        <v>989</v>
      </c>
    </row>
    <row r="53" spans="1:5" x14ac:dyDescent="0.3">
      <c r="A53">
        <v>52</v>
      </c>
      <c r="B53" s="9" t="s">
        <v>82</v>
      </c>
      <c r="C53" s="9" t="s">
        <v>246</v>
      </c>
      <c r="D53" t="s">
        <v>938</v>
      </c>
      <c r="E53" t="s">
        <v>990</v>
      </c>
    </row>
    <row r="54" spans="1:5" x14ac:dyDescent="0.3">
      <c r="A54">
        <v>53</v>
      </c>
      <c r="B54" s="9" t="s">
        <v>83</v>
      </c>
      <c r="C54" s="9" t="s">
        <v>246</v>
      </c>
      <c r="D54" t="s">
        <v>938</v>
      </c>
      <c r="E54" t="s">
        <v>991</v>
      </c>
    </row>
    <row r="55" spans="1:5" x14ac:dyDescent="0.3">
      <c r="A55">
        <v>54</v>
      </c>
      <c r="B55" s="9" t="s">
        <v>684</v>
      </c>
      <c r="C55" s="9" t="s">
        <v>22</v>
      </c>
      <c r="D55" t="s">
        <v>938</v>
      </c>
      <c r="E55" t="s">
        <v>992</v>
      </c>
    </row>
    <row r="56" spans="1:5" x14ac:dyDescent="0.3">
      <c r="A56">
        <v>55</v>
      </c>
      <c r="B56" s="9" t="s">
        <v>685</v>
      </c>
      <c r="C56" s="9" t="s">
        <v>22</v>
      </c>
      <c r="D56" t="s">
        <v>938</v>
      </c>
      <c r="E56" t="s">
        <v>993</v>
      </c>
    </row>
    <row r="57" spans="1:5" x14ac:dyDescent="0.3">
      <c r="A57">
        <v>56</v>
      </c>
      <c r="B57" s="9" t="s">
        <v>686</v>
      </c>
      <c r="C57" s="9" t="s">
        <v>22</v>
      </c>
      <c r="D57" t="s">
        <v>938</v>
      </c>
      <c r="E57" t="s">
        <v>994</v>
      </c>
    </row>
    <row r="58" spans="1:5" x14ac:dyDescent="0.3">
      <c r="A58">
        <v>57</v>
      </c>
      <c r="B58" s="9" t="s">
        <v>687</v>
      </c>
      <c r="C58" s="9" t="s">
        <v>22</v>
      </c>
      <c r="D58" t="s">
        <v>938</v>
      </c>
      <c r="E58" t="s">
        <v>995</v>
      </c>
    </row>
    <row r="59" spans="1:5" x14ac:dyDescent="0.3">
      <c r="A59">
        <v>58</v>
      </c>
      <c r="B59" s="9" t="s">
        <v>688</v>
      </c>
      <c r="C59" s="9" t="s">
        <v>22</v>
      </c>
      <c r="D59" t="s">
        <v>938</v>
      </c>
      <c r="E59" t="s">
        <v>996</v>
      </c>
    </row>
    <row r="60" spans="1:5" x14ac:dyDescent="0.3">
      <c r="A60">
        <v>59</v>
      </c>
      <c r="B60" s="9" t="s">
        <v>689</v>
      </c>
      <c r="C60" s="9" t="s">
        <v>22</v>
      </c>
      <c r="D60" t="s">
        <v>938</v>
      </c>
      <c r="E60" t="s">
        <v>997</v>
      </c>
    </row>
    <row r="61" spans="1:5" x14ac:dyDescent="0.3">
      <c r="A61">
        <v>60</v>
      </c>
      <c r="B61" s="9" t="s">
        <v>690</v>
      </c>
      <c r="C61" s="9" t="s">
        <v>22</v>
      </c>
      <c r="D61" t="s">
        <v>938</v>
      </c>
      <c r="E61" t="s">
        <v>998</v>
      </c>
    </row>
    <row r="62" spans="1:5" x14ac:dyDescent="0.3">
      <c r="A62">
        <v>61</v>
      </c>
      <c r="B62" s="9" t="s">
        <v>691</v>
      </c>
      <c r="C62" s="9" t="s">
        <v>22</v>
      </c>
      <c r="D62" t="s">
        <v>938</v>
      </c>
      <c r="E62" t="s">
        <v>999</v>
      </c>
    </row>
    <row r="63" spans="1:5" x14ac:dyDescent="0.3">
      <c r="A63">
        <v>62</v>
      </c>
      <c r="B63" s="9" t="s">
        <v>692</v>
      </c>
      <c r="C63" s="9" t="s">
        <v>22</v>
      </c>
      <c r="D63" t="s">
        <v>938</v>
      </c>
      <c r="E63" t="s">
        <v>1000</v>
      </c>
    </row>
    <row r="64" spans="1:5" x14ac:dyDescent="0.3">
      <c r="A64">
        <v>63</v>
      </c>
      <c r="B64" s="9" t="s">
        <v>693</v>
      </c>
      <c r="C64" s="9" t="s">
        <v>22</v>
      </c>
      <c r="D64" t="s">
        <v>938</v>
      </c>
      <c r="E64" t="s">
        <v>1001</v>
      </c>
    </row>
    <row r="65" spans="1:5" x14ac:dyDescent="0.3">
      <c r="A65">
        <v>64</v>
      </c>
      <c r="B65" s="9" t="s">
        <v>694</v>
      </c>
      <c r="C65" s="9" t="s">
        <v>22</v>
      </c>
      <c r="D65" t="s">
        <v>938</v>
      </c>
      <c r="E65" t="s">
        <v>1002</v>
      </c>
    </row>
    <row r="66" spans="1:5" x14ac:dyDescent="0.3">
      <c r="A66">
        <v>65</v>
      </c>
      <c r="B66" s="9" t="s">
        <v>695</v>
      </c>
      <c r="C66" s="9" t="s">
        <v>22</v>
      </c>
      <c r="D66" t="s">
        <v>938</v>
      </c>
      <c r="E66" t="s">
        <v>1003</v>
      </c>
    </row>
    <row r="67" spans="1:5" x14ac:dyDescent="0.3">
      <c r="A67">
        <v>66</v>
      </c>
      <c r="B67" s="9" t="s">
        <v>696</v>
      </c>
      <c r="C67" s="9" t="s">
        <v>22</v>
      </c>
      <c r="D67" t="s">
        <v>938</v>
      </c>
      <c r="E67" t="s">
        <v>1004</v>
      </c>
    </row>
    <row r="68" spans="1:5" x14ac:dyDescent="0.3">
      <c r="A68">
        <v>67</v>
      </c>
      <c r="B68" s="9" t="s">
        <v>697</v>
      </c>
      <c r="C68" s="9" t="s">
        <v>22</v>
      </c>
      <c r="D68" t="s">
        <v>938</v>
      </c>
      <c r="E68" t="s">
        <v>1005</v>
      </c>
    </row>
    <row r="69" spans="1:5" x14ac:dyDescent="0.3">
      <c r="A69">
        <v>68</v>
      </c>
      <c r="B69" s="9" t="s">
        <v>698</v>
      </c>
      <c r="C69" s="9" t="s">
        <v>22</v>
      </c>
      <c r="D69" t="s">
        <v>938</v>
      </c>
      <c r="E69" t="s">
        <v>1006</v>
      </c>
    </row>
    <row r="70" spans="1:5" x14ac:dyDescent="0.3">
      <c r="A70">
        <v>69</v>
      </c>
      <c r="B70" s="9" t="s">
        <v>699</v>
      </c>
      <c r="C70" s="9" t="s">
        <v>22</v>
      </c>
      <c r="D70" t="s">
        <v>938</v>
      </c>
      <c r="E70" t="s">
        <v>1007</v>
      </c>
    </row>
    <row r="71" spans="1:5" x14ac:dyDescent="0.3">
      <c r="A71">
        <v>70</v>
      </c>
      <c r="B71" s="9" t="s">
        <v>700</v>
      </c>
      <c r="C71" s="9" t="s">
        <v>22</v>
      </c>
      <c r="D71" t="s">
        <v>938</v>
      </c>
      <c r="E71" t="s">
        <v>1008</v>
      </c>
    </row>
    <row r="72" spans="1:5" x14ac:dyDescent="0.3">
      <c r="A72">
        <v>71</v>
      </c>
      <c r="B72" s="9" t="s">
        <v>701</v>
      </c>
      <c r="C72" s="9" t="s">
        <v>22</v>
      </c>
      <c r="D72" t="s">
        <v>938</v>
      </c>
      <c r="E72" t="s">
        <v>1009</v>
      </c>
    </row>
    <row r="73" spans="1:5" x14ac:dyDescent="0.3">
      <c r="A73">
        <v>72</v>
      </c>
      <c r="B73" s="9" t="s">
        <v>702</v>
      </c>
      <c r="C73" s="9" t="s">
        <v>22</v>
      </c>
      <c r="D73" t="s">
        <v>938</v>
      </c>
      <c r="E73" t="s">
        <v>1010</v>
      </c>
    </row>
    <row r="74" spans="1:5" x14ac:dyDescent="0.3">
      <c r="A74">
        <v>73</v>
      </c>
      <c r="B74" s="9" t="s">
        <v>703</v>
      </c>
      <c r="C74" s="9" t="s">
        <v>22</v>
      </c>
      <c r="D74" t="s">
        <v>938</v>
      </c>
      <c r="E74" t="s">
        <v>1011</v>
      </c>
    </row>
    <row r="75" spans="1:5" x14ac:dyDescent="0.3">
      <c r="A75">
        <v>74</v>
      </c>
      <c r="B75" s="9" t="s">
        <v>704</v>
      </c>
      <c r="C75" s="9" t="s">
        <v>22</v>
      </c>
      <c r="D75" t="s">
        <v>938</v>
      </c>
      <c r="E75" t="s">
        <v>1012</v>
      </c>
    </row>
    <row r="76" spans="1:5" x14ac:dyDescent="0.3">
      <c r="A76">
        <v>75</v>
      </c>
      <c r="B76" s="9" t="s">
        <v>705</v>
      </c>
      <c r="C76" s="9" t="s">
        <v>22</v>
      </c>
      <c r="D76" t="s">
        <v>938</v>
      </c>
      <c r="E76" t="s">
        <v>1013</v>
      </c>
    </row>
    <row r="77" spans="1:5" x14ac:dyDescent="0.3">
      <c r="A77">
        <v>76</v>
      </c>
      <c r="B77" s="9" t="s">
        <v>706</v>
      </c>
      <c r="C77" s="9" t="s">
        <v>22</v>
      </c>
      <c r="D77" t="s">
        <v>938</v>
      </c>
      <c r="E77" t="s">
        <v>1014</v>
      </c>
    </row>
    <row r="78" spans="1:5" x14ac:dyDescent="0.3">
      <c r="A78">
        <v>77</v>
      </c>
      <c r="B78" s="9" t="s">
        <v>707</v>
      </c>
      <c r="C78" s="9" t="s">
        <v>22</v>
      </c>
      <c r="D78" t="s">
        <v>938</v>
      </c>
      <c r="E78" t="s">
        <v>1015</v>
      </c>
    </row>
    <row r="79" spans="1:5" x14ac:dyDescent="0.3">
      <c r="A79">
        <v>78</v>
      </c>
      <c r="B79" s="9" t="s">
        <v>708</v>
      </c>
      <c r="C79" s="9" t="s">
        <v>22</v>
      </c>
      <c r="D79" t="s">
        <v>938</v>
      </c>
      <c r="E79" t="s">
        <v>1016</v>
      </c>
    </row>
    <row r="80" spans="1:5" x14ac:dyDescent="0.3">
      <c r="A80">
        <v>79</v>
      </c>
      <c r="B80" s="9" t="s">
        <v>709</v>
      </c>
      <c r="C80" s="9" t="s">
        <v>22</v>
      </c>
      <c r="D80" t="s">
        <v>938</v>
      </c>
      <c r="E80" t="s">
        <v>1017</v>
      </c>
    </row>
    <row r="81" spans="1:5" x14ac:dyDescent="0.3">
      <c r="A81">
        <v>80</v>
      </c>
      <c r="B81" s="9" t="s">
        <v>710</v>
      </c>
      <c r="C81" s="9" t="s">
        <v>22</v>
      </c>
      <c r="D81" t="s">
        <v>938</v>
      </c>
      <c r="E81" t="s">
        <v>1018</v>
      </c>
    </row>
    <row r="82" spans="1:5" x14ac:dyDescent="0.3">
      <c r="A82">
        <v>81</v>
      </c>
      <c r="B82" s="9" t="s">
        <v>711</v>
      </c>
      <c r="C82" s="9" t="s">
        <v>22</v>
      </c>
      <c r="D82" t="s">
        <v>938</v>
      </c>
      <c r="E82" t="s">
        <v>1019</v>
      </c>
    </row>
    <row r="83" spans="1:5" x14ac:dyDescent="0.3">
      <c r="A83">
        <v>82</v>
      </c>
      <c r="B83" s="9" t="s">
        <v>712</v>
      </c>
      <c r="C83" s="9" t="s">
        <v>22</v>
      </c>
      <c r="D83" t="s">
        <v>938</v>
      </c>
      <c r="E83" t="s">
        <v>1020</v>
      </c>
    </row>
    <row r="84" spans="1:5" x14ac:dyDescent="0.3">
      <c r="A84">
        <v>83</v>
      </c>
      <c r="B84" s="9" t="s">
        <v>713</v>
      </c>
      <c r="C84" s="9" t="s">
        <v>22</v>
      </c>
      <c r="D84" t="s">
        <v>938</v>
      </c>
      <c r="E84" t="s">
        <v>1021</v>
      </c>
    </row>
    <row r="85" spans="1:5" x14ac:dyDescent="0.3">
      <c r="A85">
        <v>84</v>
      </c>
      <c r="B85" s="9" t="s">
        <v>714</v>
      </c>
      <c r="C85" s="9" t="s">
        <v>22</v>
      </c>
      <c r="D85" t="s">
        <v>938</v>
      </c>
      <c r="E85" t="s">
        <v>1022</v>
      </c>
    </row>
    <row r="86" spans="1:5" x14ac:dyDescent="0.3">
      <c r="A86">
        <v>85</v>
      </c>
      <c r="B86" s="9" t="s">
        <v>715</v>
      </c>
      <c r="C86" s="9" t="s">
        <v>22</v>
      </c>
      <c r="D86" t="s">
        <v>938</v>
      </c>
      <c r="E86" t="s">
        <v>1023</v>
      </c>
    </row>
    <row r="87" spans="1:5" x14ac:dyDescent="0.3">
      <c r="A87">
        <v>86</v>
      </c>
      <c r="B87" s="9" t="s">
        <v>716</v>
      </c>
      <c r="C87" s="9" t="s">
        <v>22</v>
      </c>
      <c r="D87" t="s">
        <v>938</v>
      </c>
      <c r="E87" t="s">
        <v>1024</v>
      </c>
    </row>
    <row r="88" spans="1:5" x14ac:dyDescent="0.3">
      <c r="A88">
        <v>87</v>
      </c>
      <c r="B88" s="9" t="s">
        <v>717</v>
      </c>
      <c r="C88" s="9" t="s">
        <v>22</v>
      </c>
      <c r="D88" t="s">
        <v>938</v>
      </c>
      <c r="E88" t="s">
        <v>1025</v>
      </c>
    </row>
    <row r="89" spans="1:5" x14ac:dyDescent="0.3">
      <c r="A89">
        <v>88</v>
      </c>
      <c r="B89" s="9" t="s">
        <v>866</v>
      </c>
      <c r="C89" s="9" t="s">
        <v>22</v>
      </c>
      <c r="D89" t="s">
        <v>938</v>
      </c>
      <c r="E89" t="s">
        <v>1026</v>
      </c>
    </row>
    <row r="90" spans="1:5" x14ac:dyDescent="0.3">
      <c r="A90">
        <v>89</v>
      </c>
      <c r="B90" s="9" t="s">
        <v>718</v>
      </c>
      <c r="C90" s="9" t="s">
        <v>22</v>
      </c>
      <c r="D90" t="s">
        <v>938</v>
      </c>
      <c r="E90" t="s">
        <v>1027</v>
      </c>
    </row>
    <row r="91" spans="1:5" x14ac:dyDescent="0.3">
      <c r="A91">
        <v>90</v>
      </c>
      <c r="B91" s="9" t="s">
        <v>719</v>
      </c>
      <c r="C91" s="9" t="s">
        <v>22</v>
      </c>
      <c r="D91" t="s">
        <v>938</v>
      </c>
      <c r="E91" t="s">
        <v>1028</v>
      </c>
    </row>
    <row r="92" spans="1:5" x14ac:dyDescent="0.3">
      <c r="A92">
        <v>91</v>
      </c>
      <c r="B92" s="9" t="s">
        <v>720</v>
      </c>
      <c r="C92" s="9" t="s">
        <v>22</v>
      </c>
      <c r="D92" t="s">
        <v>938</v>
      </c>
      <c r="E92" t="s">
        <v>1029</v>
      </c>
    </row>
    <row r="93" spans="1:5" x14ac:dyDescent="0.3">
      <c r="A93">
        <v>92</v>
      </c>
      <c r="B93" s="9" t="s">
        <v>721</v>
      </c>
      <c r="C93" s="9" t="s">
        <v>22</v>
      </c>
      <c r="D93" t="s">
        <v>938</v>
      </c>
      <c r="E93" t="s">
        <v>1030</v>
      </c>
    </row>
    <row r="94" spans="1:5" x14ac:dyDescent="0.3">
      <c r="A94">
        <v>93</v>
      </c>
      <c r="B94" s="9" t="s">
        <v>722</v>
      </c>
      <c r="C94" s="9" t="s">
        <v>22</v>
      </c>
      <c r="D94" t="s">
        <v>938</v>
      </c>
      <c r="E94" t="s">
        <v>1031</v>
      </c>
    </row>
    <row r="95" spans="1:5" x14ac:dyDescent="0.3">
      <c r="A95">
        <v>94</v>
      </c>
      <c r="B95" s="9" t="s">
        <v>723</v>
      </c>
      <c r="C95" s="9" t="s">
        <v>22</v>
      </c>
      <c r="D95" t="s">
        <v>938</v>
      </c>
      <c r="E95" t="s">
        <v>1032</v>
      </c>
    </row>
    <row r="96" spans="1:5" x14ac:dyDescent="0.3">
      <c r="A96">
        <v>95</v>
      </c>
      <c r="B96" s="9" t="s">
        <v>724</v>
      </c>
      <c r="C96" s="9" t="s">
        <v>22</v>
      </c>
      <c r="D96" t="s">
        <v>938</v>
      </c>
      <c r="E96" t="s">
        <v>1033</v>
      </c>
    </row>
    <row r="97" spans="1:5" x14ac:dyDescent="0.3">
      <c r="A97">
        <v>96</v>
      </c>
      <c r="B97" s="9" t="s">
        <v>725</v>
      </c>
      <c r="C97" s="9" t="s">
        <v>22</v>
      </c>
      <c r="D97" t="s">
        <v>938</v>
      </c>
      <c r="E97" t="s">
        <v>1034</v>
      </c>
    </row>
    <row r="98" spans="1:5" x14ac:dyDescent="0.3">
      <c r="A98">
        <v>97</v>
      </c>
      <c r="B98" s="9" t="s">
        <v>726</v>
      </c>
      <c r="C98" s="9" t="s">
        <v>22</v>
      </c>
      <c r="D98" t="s">
        <v>938</v>
      </c>
      <c r="E98" t="s">
        <v>1035</v>
      </c>
    </row>
    <row r="99" spans="1:5" x14ac:dyDescent="0.3">
      <c r="A99">
        <v>98</v>
      </c>
      <c r="B99" s="9" t="s">
        <v>727</v>
      </c>
      <c r="C99" s="9" t="s">
        <v>22</v>
      </c>
      <c r="D99" t="s">
        <v>938</v>
      </c>
      <c r="E99" t="s">
        <v>1036</v>
      </c>
    </row>
    <row r="100" spans="1:5" x14ac:dyDescent="0.3">
      <c r="A100">
        <v>99</v>
      </c>
      <c r="B100" s="9" t="s">
        <v>728</v>
      </c>
      <c r="C100" s="9" t="s">
        <v>22</v>
      </c>
      <c r="D100" t="s">
        <v>938</v>
      </c>
      <c r="E100" t="s">
        <v>1037</v>
      </c>
    </row>
    <row r="101" spans="1:5" x14ac:dyDescent="0.3">
      <c r="A101">
        <v>100</v>
      </c>
      <c r="B101" s="9" t="s">
        <v>729</v>
      </c>
      <c r="C101" s="9" t="s">
        <v>22</v>
      </c>
      <c r="D101" t="s">
        <v>938</v>
      </c>
      <c r="E101" t="s">
        <v>1038</v>
      </c>
    </row>
    <row r="102" spans="1:5" x14ac:dyDescent="0.3">
      <c r="A102">
        <v>101</v>
      </c>
      <c r="B102" s="9" t="s">
        <v>730</v>
      </c>
      <c r="C102" s="9" t="s">
        <v>22</v>
      </c>
      <c r="D102" t="s">
        <v>938</v>
      </c>
      <c r="E102" t="s">
        <v>1039</v>
      </c>
    </row>
    <row r="103" spans="1:5" x14ac:dyDescent="0.3">
      <c r="A103">
        <v>102</v>
      </c>
      <c r="B103" s="9" t="s">
        <v>731</v>
      </c>
      <c r="C103" s="9" t="s">
        <v>22</v>
      </c>
      <c r="D103" t="s">
        <v>938</v>
      </c>
      <c r="E103" t="s">
        <v>1040</v>
      </c>
    </row>
    <row r="104" spans="1:5" x14ac:dyDescent="0.3">
      <c r="A104">
        <v>103</v>
      </c>
      <c r="B104" s="9" t="s">
        <v>732</v>
      </c>
      <c r="C104" s="9" t="s">
        <v>22</v>
      </c>
      <c r="D104" t="s">
        <v>938</v>
      </c>
      <c r="E104" t="s">
        <v>1041</v>
      </c>
    </row>
    <row r="105" spans="1:5" x14ac:dyDescent="0.3">
      <c r="A105">
        <v>104</v>
      </c>
      <c r="B105" s="9" t="s">
        <v>733</v>
      </c>
      <c r="C105" s="9" t="s">
        <v>22</v>
      </c>
      <c r="D105" t="s">
        <v>938</v>
      </c>
      <c r="E105" t="s">
        <v>1042</v>
      </c>
    </row>
    <row r="106" spans="1:5" x14ac:dyDescent="0.3">
      <c r="A106">
        <v>105</v>
      </c>
      <c r="B106" s="9" t="s">
        <v>734</v>
      </c>
      <c r="C106" s="9" t="s">
        <v>22</v>
      </c>
      <c r="D106" t="s">
        <v>938</v>
      </c>
      <c r="E106" t="s">
        <v>1043</v>
      </c>
    </row>
    <row r="107" spans="1:5" x14ac:dyDescent="0.3">
      <c r="A107">
        <v>106</v>
      </c>
      <c r="B107" s="9" t="s">
        <v>735</v>
      </c>
      <c r="C107" s="9" t="s">
        <v>22</v>
      </c>
      <c r="D107" t="s">
        <v>938</v>
      </c>
      <c r="E107" t="s">
        <v>1044</v>
      </c>
    </row>
    <row r="108" spans="1:5" x14ac:dyDescent="0.3">
      <c r="A108">
        <v>107</v>
      </c>
      <c r="B108" s="9" t="s">
        <v>736</v>
      </c>
      <c r="C108" s="9" t="s">
        <v>22</v>
      </c>
      <c r="D108" t="s">
        <v>938</v>
      </c>
      <c r="E108" t="s">
        <v>1045</v>
      </c>
    </row>
    <row r="109" spans="1:5" x14ac:dyDescent="0.3">
      <c r="A109">
        <v>108</v>
      </c>
      <c r="B109" s="9" t="s">
        <v>737</v>
      </c>
      <c r="C109" s="9" t="s">
        <v>22</v>
      </c>
      <c r="D109" t="s">
        <v>938</v>
      </c>
      <c r="E109" t="s">
        <v>1046</v>
      </c>
    </row>
    <row r="110" spans="1:5" x14ac:dyDescent="0.3">
      <c r="A110">
        <v>109</v>
      </c>
      <c r="B110" s="9" t="s">
        <v>738</v>
      </c>
      <c r="C110" s="9" t="s">
        <v>22</v>
      </c>
      <c r="D110" t="s">
        <v>938</v>
      </c>
      <c r="E110" t="s">
        <v>1047</v>
      </c>
    </row>
    <row r="111" spans="1:5" x14ac:dyDescent="0.3">
      <c r="A111">
        <v>110</v>
      </c>
      <c r="B111" s="9" t="s">
        <v>739</v>
      </c>
      <c r="C111" s="9" t="s">
        <v>22</v>
      </c>
      <c r="D111" t="s">
        <v>938</v>
      </c>
      <c r="E111" t="s">
        <v>1048</v>
      </c>
    </row>
    <row r="112" spans="1:5" x14ac:dyDescent="0.3">
      <c r="A112">
        <v>111</v>
      </c>
      <c r="B112" s="9" t="s">
        <v>740</v>
      </c>
      <c r="C112" s="9" t="s">
        <v>22</v>
      </c>
      <c r="D112" t="s">
        <v>938</v>
      </c>
      <c r="E112" t="s">
        <v>1049</v>
      </c>
    </row>
    <row r="113" spans="1:5" x14ac:dyDescent="0.3">
      <c r="A113">
        <v>112</v>
      </c>
      <c r="B113" s="9" t="s">
        <v>741</v>
      </c>
      <c r="C113" s="9" t="s">
        <v>22</v>
      </c>
      <c r="D113" t="s">
        <v>938</v>
      </c>
      <c r="E113" t="s">
        <v>1050</v>
      </c>
    </row>
    <row r="114" spans="1:5" x14ac:dyDescent="0.3">
      <c r="A114">
        <v>113</v>
      </c>
      <c r="B114" s="9" t="s">
        <v>742</v>
      </c>
      <c r="C114" s="9" t="s">
        <v>22</v>
      </c>
      <c r="D114" t="s">
        <v>938</v>
      </c>
      <c r="E114" t="s">
        <v>1051</v>
      </c>
    </row>
    <row r="115" spans="1:5" x14ac:dyDescent="0.3">
      <c r="A115">
        <v>114</v>
      </c>
      <c r="B115" s="9" t="s">
        <v>743</v>
      </c>
      <c r="C115" s="9" t="s">
        <v>22</v>
      </c>
      <c r="D115" t="s">
        <v>938</v>
      </c>
      <c r="E115" t="s">
        <v>1052</v>
      </c>
    </row>
    <row r="116" spans="1:5" x14ac:dyDescent="0.3">
      <c r="A116">
        <v>115</v>
      </c>
      <c r="B116" s="9" t="s">
        <v>744</v>
      </c>
      <c r="C116" s="9" t="s">
        <v>22</v>
      </c>
      <c r="D116" t="s">
        <v>938</v>
      </c>
      <c r="E116" t="s">
        <v>1053</v>
      </c>
    </row>
    <row r="117" spans="1:5" x14ac:dyDescent="0.3">
      <c r="A117">
        <v>116</v>
      </c>
      <c r="B117" s="9" t="s">
        <v>745</v>
      </c>
      <c r="C117" s="9" t="s">
        <v>22</v>
      </c>
      <c r="D117" t="s">
        <v>938</v>
      </c>
      <c r="E117" t="s">
        <v>1054</v>
      </c>
    </row>
    <row r="118" spans="1:5" x14ac:dyDescent="0.3">
      <c r="A118">
        <v>117</v>
      </c>
      <c r="B118" s="9" t="s">
        <v>746</v>
      </c>
      <c r="C118" s="9" t="s">
        <v>22</v>
      </c>
      <c r="D118" t="s">
        <v>938</v>
      </c>
      <c r="E118" t="s">
        <v>1055</v>
      </c>
    </row>
    <row r="119" spans="1:5" x14ac:dyDescent="0.3">
      <c r="A119">
        <v>118</v>
      </c>
      <c r="B119" s="9" t="s">
        <v>747</v>
      </c>
      <c r="C119" s="9" t="s">
        <v>22</v>
      </c>
      <c r="D119" t="s">
        <v>938</v>
      </c>
      <c r="E119" t="s">
        <v>1056</v>
      </c>
    </row>
    <row r="120" spans="1:5" x14ac:dyDescent="0.3">
      <c r="A120">
        <v>119</v>
      </c>
      <c r="B120" s="9" t="s">
        <v>748</v>
      </c>
      <c r="C120" s="9" t="s">
        <v>22</v>
      </c>
      <c r="D120" t="s">
        <v>938</v>
      </c>
      <c r="E120" t="s">
        <v>1057</v>
      </c>
    </row>
    <row r="121" spans="1:5" x14ac:dyDescent="0.3">
      <c r="A121">
        <v>120</v>
      </c>
      <c r="B121" s="9" t="s">
        <v>749</v>
      </c>
      <c r="C121" s="9" t="s">
        <v>22</v>
      </c>
      <c r="D121" t="s">
        <v>938</v>
      </c>
      <c r="E121" t="s">
        <v>1058</v>
      </c>
    </row>
    <row r="122" spans="1:5" x14ac:dyDescent="0.3">
      <c r="A122">
        <v>121</v>
      </c>
      <c r="B122" s="9" t="s">
        <v>750</v>
      </c>
      <c r="C122" s="9" t="s">
        <v>22</v>
      </c>
      <c r="D122" t="s">
        <v>938</v>
      </c>
      <c r="E122" t="s">
        <v>1059</v>
      </c>
    </row>
    <row r="123" spans="1:5" x14ac:dyDescent="0.3">
      <c r="A123">
        <v>122</v>
      </c>
      <c r="B123" s="9" t="s">
        <v>751</v>
      </c>
      <c r="C123" s="9" t="s">
        <v>22</v>
      </c>
      <c r="D123" t="s">
        <v>938</v>
      </c>
      <c r="E123" t="s">
        <v>1060</v>
      </c>
    </row>
    <row r="124" spans="1:5" x14ac:dyDescent="0.3">
      <c r="A124">
        <v>123</v>
      </c>
      <c r="B124" s="9" t="s">
        <v>752</v>
      </c>
      <c r="C124" s="9" t="s">
        <v>22</v>
      </c>
      <c r="D124" t="s">
        <v>938</v>
      </c>
      <c r="E124" t="s">
        <v>1061</v>
      </c>
    </row>
    <row r="125" spans="1:5" x14ac:dyDescent="0.3">
      <c r="A125">
        <v>124</v>
      </c>
      <c r="B125" s="9" t="s">
        <v>753</v>
      </c>
      <c r="C125" s="9" t="s">
        <v>22</v>
      </c>
      <c r="D125" t="s">
        <v>938</v>
      </c>
      <c r="E125" t="s">
        <v>1062</v>
      </c>
    </row>
    <row r="126" spans="1:5" x14ac:dyDescent="0.3">
      <c r="A126">
        <v>125</v>
      </c>
      <c r="B126" s="9" t="s">
        <v>754</v>
      </c>
      <c r="C126" s="9" t="s">
        <v>22</v>
      </c>
      <c r="D126" t="s">
        <v>938</v>
      </c>
      <c r="E126" t="s">
        <v>1063</v>
      </c>
    </row>
    <row r="127" spans="1:5" x14ac:dyDescent="0.3">
      <c r="A127">
        <v>126</v>
      </c>
      <c r="B127" s="9" t="s">
        <v>755</v>
      </c>
      <c r="C127" s="9" t="s">
        <v>22</v>
      </c>
      <c r="D127" t="s">
        <v>938</v>
      </c>
      <c r="E127" t="s">
        <v>1064</v>
      </c>
    </row>
    <row r="128" spans="1:5" x14ac:dyDescent="0.3">
      <c r="A128">
        <v>127</v>
      </c>
      <c r="B128" s="9" t="s">
        <v>756</v>
      </c>
      <c r="C128" s="9" t="s">
        <v>22</v>
      </c>
      <c r="D128" t="s">
        <v>938</v>
      </c>
      <c r="E128" t="s">
        <v>1065</v>
      </c>
    </row>
    <row r="129" spans="1:5" x14ac:dyDescent="0.3">
      <c r="A129">
        <v>128</v>
      </c>
      <c r="B129" s="9" t="s">
        <v>757</v>
      </c>
      <c r="C129" s="9" t="s">
        <v>22</v>
      </c>
      <c r="D129" t="s">
        <v>938</v>
      </c>
      <c r="E129" t="s">
        <v>1066</v>
      </c>
    </row>
    <row r="130" spans="1:5" x14ac:dyDescent="0.3">
      <c r="A130">
        <v>129</v>
      </c>
      <c r="B130" s="9" t="s">
        <v>758</v>
      </c>
      <c r="C130" s="9" t="s">
        <v>22</v>
      </c>
      <c r="D130" t="s">
        <v>938</v>
      </c>
      <c r="E130" t="s">
        <v>1067</v>
      </c>
    </row>
    <row r="131" spans="1:5" x14ac:dyDescent="0.3">
      <c r="A131">
        <v>130</v>
      </c>
      <c r="B131" s="9" t="s">
        <v>759</v>
      </c>
      <c r="C131" s="9" t="s">
        <v>22</v>
      </c>
      <c r="D131" t="s">
        <v>938</v>
      </c>
      <c r="E131" t="s">
        <v>1068</v>
      </c>
    </row>
    <row r="132" spans="1:5" x14ac:dyDescent="0.3">
      <c r="A132">
        <v>131</v>
      </c>
      <c r="B132" s="9" t="s">
        <v>760</v>
      </c>
      <c r="C132" s="9" t="s">
        <v>22</v>
      </c>
      <c r="D132" t="s">
        <v>938</v>
      </c>
      <c r="E132" t="s">
        <v>1069</v>
      </c>
    </row>
    <row r="133" spans="1:5" x14ac:dyDescent="0.3">
      <c r="A133">
        <v>132</v>
      </c>
      <c r="B133" s="9" t="s">
        <v>761</v>
      </c>
      <c r="C133" s="9" t="s">
        <v>22</v>
      </c>
      <c r="D133" t="s">
        <v>938</v>
      </c>
      <c r="E133" t="s">
        <v>1070</v>
      </c>
    </row>
    <row r="134" spans="1:5" x14ac:dyDescent="0.3">
      <c r="A134">
        <v>133</v>
      </c>
      <c r="B134" s="9" t="s">
        <v>762</v>
      </c>
      <c r="C134" s="9" t="s">
        <v>22</v>
      </c>
      <c r="D134" t="s">
        <v>938</v>
      </c>
      <c r="E134" t="s">
        <v>1071</v>
      </c>
    </row>
    <row r="135" spans="1:5" x14ac:dyDescent="0.3">
      <c r="A135">
        <v>134</v>
      </c>
      <c r="B135" s="9" t="s">
        <v>763</v>
      </c>
      <c r="C135" s="9" t="s">
        <v>22</v>
      </c>
      <c r="D135" t="s">
        <v>938</v>
      </c>
      <c r="E135" t="s">
        <v>1072</v>
      </c>
    </row>
    <row r="136" spans="1:5" x14ac:dyDescent="0.3">
      <c r="A136">
        <v>135</v>
      </c>
      <c r="B136" s="9" t="s">
        <v>867</v>
      </c>
      <c r="C136" s="9" t="s">
        <v>22</v>
      </c>
      <c r="D136" t="s">
        <v>938</v>
      </c>
      <c r="E136" t="s">
        <v>1073</v>
      </c>
    </row>
    <row r="137" spans="1:5" x14ac:dyDescent="0.3">
      <c r="A137">
        <v>136</v>
      </c>
      <c r="B137" s="9" t="s">
        <v>764</v>
      </c>
      <c r="C137" s="9" t="s">
        <v>22</v>
      </c>
      <c r="D137" t="s">
        <v>938</v>
      </c>
      <c r="E137" t="s">
        <v>1074</v>
      </c>
    </row>
    <row r="138" spans="1:5" x14ac:dyDescent="0.3">
      <c r="A138">
        <v>137</v>
      </c>
      <c r="B138" s="9" t="s">
        <v>765</v>
      </c>
      <c r="C138" s="9" t="s">
        <v>22</v>
      </c>
      <c r="D138" t="s">
        <v>938</v>
      </c>
      <c r="E138" t="s">
        <v>1075</v>
      </c>
    </row>
    <row r="139" spans="1:5" x14ac:dyDescent="0.3">
      <c r="A139">
        <v>138</v>
      </c>
      <c r="B139" s="9" t="s">
        <v>766</v>
      </c>
      <c r="C139" s="9" t="s">
        <v>22</v>
      </c>
      <c r="D139" t="s">
        <v>938</v>
      </c>
      <c r="E139" t="s">
        <v>1076</v>
      </c>
    </row>
    <row r="140" spans="1:5" x14ac:dyDescent="0.3">
      <c r="A140">
        <v>139</v>
      </c>
      <c r="B140" s="9" t="s">
        <v>767</v>
      </c>
      <c r="C140" s="9" t="s">
        <v>22</v>
      </c>
      <c r="D140" t="s">
        <v>938</v>
      </c>
      <c r="E140" t="s">
        <v>1077</v>
      </c>
    </row>
    <row r="141" spans="1:5" x14ac:dyDescent="0.3">
      <c r="A141">
        <v>140</v>
      </c>
      <c r="B141" s="9" t="s">
        <v>768</v>
      </c>
      <c r="C141" s="9" t="s">
        <v>22</v>
      </c>
      <c r="D141" t="s">
        <v>938</v>
      </c>
      <c r="E141" t="s">
        <v>1078</v>
      </c>
    </row>
    <row r="142" spans="1:5" x14ac:dyDescent="0.3">
      <c r="A142">
        <v>141</v>
      </c>
      <c r="B142" s="9" t="s">
        <v>769</v>
      </c>
      <c r="C142" s="9" t="s">
        <v>22</v>
      </c>
      <c r="D142" t="s">
        <v>938</v>
      </c>
      <c r="E142" t="s">
        <v>1079</v>
      </c>
    </row>
    <row r="143" spans="1:5" x14ac:dyDescent="0.3">
      <c r="A143">
        <v>142</v>
      </c>
      <c r="B143" s="9" t="s">
        <v>770</v>
      </c>
      <c r="C143" s="9" t="s">
        <v>22</v>
      </c>
      <c r="D143" t="s">
        <v>938</v>
      </c>
      <c r="E143" t="s">
        <v>1080</v>
      </c>
    </row>
    <row r="144" spans="1:5" x14ac:dyDescent="0.3">
      <c r="A144">
        <v>143</v>
      </c>
      <c r="B144" s="9" t="s">
        <v>771</v>
      </c>
      <c r="C144" s="9" t="s">
        <v>22</v>
      </c>
      <c r="D144" t="s">
        <v>938</v>
      </c>
      <c r="E144" t="s">
        <v>1081</v>
      </c>
    </row>
    <row r="145" spans="1:5" x14ac:dyDescent="0.3">
      <c r="A145">
        <v>144</v>
      </c>
      <c r="B145" s="9" t="s">
        <v>772</v>
      </c>
      <c r="C145" s="9" t="s">
        <v>22</v>
      </c>
      <c r="D145" t="s">
        <v>938</v>
      </c>
      <c r="E145" t="s">
        <v>1082</v>
      </c>
    </row>
    <row r="146" spans="1:5" x14ac:dyDescent="0.3">
      <c r="A146">
        <v>145</v>
      </c>
      <c r="B146" s="9" t="s">
        <v>773</v>
      </c>
      <c r="C146" s="9" t="s">
        <v>22</v>
      </c>
      <c r="D146" t="s">
        <v>938</v>
      </c>
      <c r="E146" t="s">
        <v>1083</v>
      </c>
    </row>
    <row r="147" spans="1:5" x14ac:dyDescent="0.3">
      <c r="A147">
        <v>146</v>
      </c>
      <c r="B147" s="9" t="s">
        <v>774</v>
      </c>
      <c r="C147" s="9" t="s">
        <v>22</v>
      </c>
      <c r="D147" t="s">
        <v>938</v>
      </c>
      <c r="E147" t="s">
        <v>1084</v>
      </c>
    </row>
    <row r="148" spans="1:5" x14ac:dyDescent="0.3">
      <c r="A148">
        <v>147</v>
      </c>
      <c r="B148" s="9" t="s">
        <v>775</v>
      </c>
      <c r="C148" s="9" t="s">
        <v>22</v>
      </c>
      <c r="D148" t="s">
        <v>938</v>
      </c>
      <c r="E148" t="s">
        <v>1085</v>
      </c>
    </row>
    <row r="149" spans="1:5" x14ac:dyDescent="0.3">
      <c r="A149">
        <v>148</v>
      </c>
      <c r="B149" s="9" t="s">
        <v>776</v>
      </c>
      <c r="C149" s="9" t="s">
        <v>22</v>
      </c>
      <c r="D149" t="s">
        <v>938</v>
      </c>
      <c r="E149" t="s">
        <v>1086</v>
      </c>
    </row>
    <row r="150" spans="1:5" x14ac:dyDescent="0.3">
      <c r="A150">
        <v>149</v>
      </c>
      <c r="B150" s="9" t="s">
        <v>777</v>
      </c>
      <c r="C150" s="9" t="s">
        <v>22</v>
      </c>
      <c r="D150" t="s">
        <v>938</v>
      </c>
      <c r="E150" t="s">
        <v>1087</v>
      </c>
    </row>
    <row r="151" spans="1:5" x14ac:dyDescent="0.3">
      <c r="A151">
        <v>150</v>
      </c>
      <c r="B151" s="9" t="s">
        <v>778</v>
      </c>
      <c r="C151" s="9" t="s">
        <v>22</v>
      </c>
      <c r="D151" t="s">
        <v>938</v>
      </c>
      <c r="E151" t="s">
        <v>1088</v>
      </c>
    </row>
    <row r="152" spans="1:5" x14ac:dyDescent="0.3">
      <c r="A152">
        <v>151</v>
      </c>
      <c r="B152" s="9" t="s">
        <v>779</v>
      </c>
      <c r="C152" s="9" t="s">
        <v>22</v>
      </c>
      <c r="D152" t="s">
        <v>938</v>
      </c>
      <c r="E152" t="s">
        <v>1089</v>
      </c>
    </row>
    <row r="153" spans="1:5" x14ac:dyDescent="0.3">
      <c r="A153">
        <v>152</v>
      </c>
      <c r="B153" s="9" t="s">
        <v>780</v>
      </c>
      <c r="C153" s="9" t="s">
        <v>22</v>
      </c>
      <c r="D153" t="s">
        <v>938</v>
      </c>
      <c r="E153" t="s">
        <v>1090</v>
      </c>
    </row>
    <row r="154" spans="1:5" x14ac:dyDescent="0.3">
      <c r="A154">
        <v>153</v>
      </c>
      <c r="B154" s="9" t="s">
        <v>781</v>
      </c>
      <c r="C154" s="9" t="s">
        <v>22</v>
      </c>
      <c r="D154" t="s">
        <v>938</v>
      </c>
      <c r="E154" t="s">
        <v>1091</v>
      </c>
    </row>
    <row r="155" spans="1:5" x14ac:dyDescent="0.3">
      <c r="A155">
        <v>154</v>
      </c>
      <c r="B155" s="9" t="s">
        <v>782</v>
      </c>
      <c r="C155" s="9" t="s">
        <v>22</v>
      </c>
      <c r="D155" t="s">
        <v>938</v>
      </c>
      <c r="E155" t="s">
        <v>1092</v>
      </c>
    </row>
    <row r="156" spans="1:5" x14ac:dyDescent="0.3">
      <c r="A156">
        <v>155</v>
      </c>
      <c r="B156" s="9" t="s">
        <v>783</v>
      </c>
      <c r="C156" s="9" t="s">
        <v>22</v>
      </c>
      <c r="D156" t="s">
        <v>938</v>
      </c>
      <c r="E156" t="s">
        <v>1093</v>
      </c>
    </row>
    <row r="157" spans="1:5" x14ac:dyDescent="0.3">
      <c r="A157">
        <v>156</v>
      </c>
      <c r="B157" s="9" t="s">
        <v>784</v>
      </c>
      <c r="C157" s="9" t="s">
        <v>22</v>
      </c>
      <c r="D157" t="s">
        <v>938</v>
      </c>
      <c r="E157" t="s">
        <v>1094</v>
      </c>
    </row>
    <row r="158" spans="1:5" x14ac:dyDescent="0.3">
      <c r="A158">
        <v>157</v>
      </c>
      <c r="B158" s="9" t="s">
        <v>785</v>
      </c>
      <c r="C158" s="9" t="s">
        <v>22</v>
      </c>
      <c r="D158" t="s">
        <v>938</v>
      </c>
      <c r="E158" t="s">
        <v>1095</v>
      </c>
    </row>
    <row r="159" spans="1:5" x14ac:dyDescent="0.3">
      <c r="A159">
        <v>158</v>
      </c>
      <c r="B159" s="9" t="s">
        <v>786</v>
      </c>
      <c r="C159" s="9" t="s">
        <v>22</v>
      </c>
      <c r="D159" t="s">
        <v>938</v>
      </c>
      <c r="E159" t="s">
        <v>1096</v>
      </c>
    </row>
    <row r="160" spans="1:5" x14ac:dyDescent="0.3">
      <c r="A160">
        <v>159</v>
      </c>
      <c r="B160" s="9" t="s">
        <v>787</v>
      </c>
      <c r="C160" s="9" t="s">
        <v>22</v>
      </c>
      <c r="D160" t="s">
        <v>938</v>
      </c>
      <c r="E160" t="s">
        <v>1097</v>
      </c>
    </row>
    <row r="161" spans="1:5" x14ac:dyDescent="0.3">
      <c r="A161">
        <v>160</v>
      </c>
      <c r="B161" s="9" t="s">
        <v>788</v>
      </c>
      <c r="C161" s="9" t="s">
        <v>22</v>
      </c>
      <c r="D161" t="s">
        <v>938</v>
      </c>
      <c r="E161" t="s">
        <v>1098</v>
      </c>
    </row>
    <row r="162" spans="1:5" x14ac:dyDescent="0.3">
      <c r="A162">
        <v>161</v>
      </c>
      <c r="B162" s="9" t="s">
        <v>789</v>
      </c>
      <c r="C162" s="9" t="s">
        <v>22</v>
      </c>
      <c r="D162" t="s">
        <v>938</v>
      </c>
      <c r="E162" t="s">
        <v>1099</v>
      </c>
    </row>
    <row r="163" spans="1:5" x14ac:dyDescent="0.3">
      <c r="A163">
        <v>162</v>
      </c>
      <c r="B163" s="9" t="s">
        <v>790</v>
      </c>
      <c r="C163" s="9" t="s">
        <v>22</v>
      </c>
      <c r="D163" t="s">
        <v>938</v>
      </c>
      <c r="E163" t="s">
        <v>1100</v>
      </c>
    </row>
    <row r="164" spans="1:5" x14ac:dyDescent="0.3">
      <c r="A164">
        <v>163</v>
      </c>
      <c r="B164" s="9" t="s">
        <v>791</v>
      </c>
      <c r="C164" s="9" t="s">
        <v>22</v>
      </c>
      <c r="D164" t="s">
        <v>938</v>
      </c>
      <c r="E164" t="s">
        <v>1101</v>
      </c>
    </row>
    <row r="165" spans="1:5" x14ac:dyDescent="0.3">
      <c r="A165">
        <v>164</v>
      </c>
      <c r="B165" s="9" t="s">
        <v>792</v>
      </c>
      <c r="C165" s="9" t="s">
        <v>22</v>
      </c>
      <c r="D165" t="s">
        <v>938</v>
      </c>
      <c r="E165" t="s">
        <v>1102</v>
      </c>
    </row>
    <row r="166" spans="1:5" x14ac:dyDescent="0.3">
      <c r="A166">
        <v>165</v>
      </c>
      <c r="B166" s="9" t="s">
        <v>793</v>
      </c>
      <c r="C166" s="9" t="s">
        <v>22</v>
      </c>
      <c r="D166" t="s">
        <v>938</v>
      </c>
      <c r="E166" t="s">
        <v>1103</v>
      </c>
    </row>
    <row r="167" spans="1:5" x14ac:dyDescent="0.3">
      <c r="A167">
        <v>166</v>
      </c>
      <c r="B167" s="9" t="s">
        <v>794</v>
      </c>
      <c r="C167" s="9" t="s">
        <v>22</v>
      </c>
      <c r="D167" t="s">
        <v>938</v>
      </c>
      <c r="E167" t="s">
        <v>1104</v>
      </c>
    </row>
    <row r="168" spans="1:5" x14ac:dyDescent="0.3">
      <c r="A168">
        <v>167</v>
      </c>
      <c r="B168" s="9" t="s">
        <v>795</v>
      </c>
      <c r="C168" s="9" t="s">
        <v>22</v>
      </c>
      <c r="D168" t="s">
        <v>938</v>
      </c>
      <c r="E168" t="s">
        <v>1105</v>
      </c>
    </row>
    <row r="169" spans="1:5" x14ac:dyDescent="0.3">
      <c r="A169">
        <v>168</v>
      </c>
      <c r="B169" s="9" t="s">
        <v>796</v>
      </c>
      <c r="C169" s="9" t="s">
        <v>22</v>
      </c>
      <c r="D169" t="s">
        <v>938</v>
      </c>
      <c r="E169" t="s">
        <v>1106</v>
      </c>
    </row>
    <row r="170" spans="1:5" x14ac:dyDescent="0.3">
      <c r="A170">
        <v>169</v>
      </c>
      <c r="B170" s="9" t="s">
        <v>797</v>
      </c>
      <c r="C170" s="9" t="s">
        <v>22</v>
      </c>
      <c r="D170" t="s">
        <v>938</v>
      </c>
      <c r="E170" t="s">
        <v>1107</v>
      </c>
    </row>
    <row r="171" spans="1:5" x14ac:dyDescent="0.3">
      <c r="A171">
        <v>170</v>
      </c>
      <c r="B171" s="9" t="s">
        <v>798</v>
      </c>
      <c r="C171" s="9" t="s">
        <v>22</v>
      </c>
      <c r="D171" t="s">
        <v>938</v>
      </c>
      <c r="E171" t="s">
        <v>1108</v>
      </c>
    </row>
    <row r="172" spans="1:5" x14ac:dyDescent="0.3">
      <c r="A172">
        <v>171</v>
      </c>
      <c r="B172" s="9" t="s">
        <v>799</v>
      </c>
      <c r="C172" s="9" t="s">
        <v>22</v>
      </c>
      <c r="D172" t="s">
        <v>938</v>
      </c>
      <c r="E172" t="s">
        <v>1109</v>
      </c>
    </row>
    <row r="173" spans="1:5" x14ac:dyDescent="0.3">
      <c r="A173">
        <v>172</v>
      </c>
      <c r="B173" s="9" t="s">
        <v>800</v>
      </c>
      <c r="C173" s="9" t="s">
        <v>22</v>
      </c>
      <c r="D173" t="s">
        <v>938</v>
      </c>
      <c r="E173" t="s">
        <v>1110</v>
      </c>
    </row>
    <row r="174" spans="1:5" x14ac:dyDescent="0.3">
      <c r="A174">
        <v>173</v>
      </c>
      <c r="B174" s="9" t="s">
        <v>801</v>
      </c>
      <c r="C174" s="9" t="s">
        <v>22</v>
      </c>
      <c r="D174" t="s">
        <v>938</v>
      </c>
      <c r="E174" t="s">
        <v>1111</v>
      </c>
    </row>
    <row r="175" spans="1:5" x14ac:dyDescent="0.3">
      <c r="A175">
        <v>174</v>
      </c>
      <c r="B175" s="9" t="s">
        <v>802</v>
      </c>
      <c r="C175" s="9" t="s">
        <v>22</v>
      </c>
      <c r="D175" t="s">
        <v>938</v>
      </c>
      <c r="E175" t="s">
        <v>1112</v>
      </c>
    </row>
    <row r="176" spans="1:5" x14ac:dyDescent="0.3">
      <c r="A176">
        <v>175</v>
      </c>
      <c r="B176" s="9" t="s">
        <v>803</v>
      </c>
      <c r="C176" s="9" t="s">
        <v>22</v>
      </c>
      <c r="D176" t="s">
        <v>938</v>
      </c>
      <c r="E176" t="s">
        <v>1113</v>
      </c>
    </row>
    <row r="177" spans="1:5" x14ac:dyDescent="0.3">
      <c r="A177">
        <v>176</v>
      </c>
      <c r="B177" s="9" t="s">
        <v>804</v>
      </c>
      <c r="C177" s="9" t="s">
        <v>22</v>
      </c>
      <c r="D177" t="s">
        <v>938</v>
      </c>
      <c r="E177" t="s">
        <v>1114</v>
      </c>
    </row>
    <row r="178" spans="1:5" x14ac:dyDescent="0.3">
      <c r="A178">
        <v>177</v>
      </c>
      <c r="B178" s="9" t="s">
        <v>805</v>
      </c>
      <c r="C178" s="9" t="s">
        <v>22</v>
      </c>
      <c r="D178" t="s">
        <v>938</v>
      </c>
      <c r="E178" t="s">
        <v>1115</v>
      </c>
    </row>
    <row r="179" spans="1:5" x14ac:dyDescent="0.3">
      <c r="A179">
        <v>178</v>
      </c>
      <c r="B179" s="9" t="s">
        <v>806</v>
      </c>
      <c r="C179" s="9" t="s">
        <v>22</v>
      </c>
      <c r="D179" t="s">
        <v>938</v>
      </c>
      <c r="E179" t="s">
        <v>1116</v>
      </c>
    </row>
    <row r="180" spans="1:5" x14ac:dyDescent="0.3">
      <c r="A180">
        <v>179</v>
      </c>
      <c r="B180" s="9" t="s">
        <v>113</v>
      </c>
      <c r="C180" s="9" t="s">
        <v>246</v>
      </c>
      <c r="D180" t="s">
        <v>938</v>
      </c>
      <c r="E180" t="s">
        <v>1117</v>
      </c>
    </row>
    <row r="181" spans="1:5" x14ac:dyDescent="0.3">
      <c r="A181">
        <v>180</v>
      </c>
      <c r="B181" s="9" t="s">
        <v>201</v>
      </c>
      <c r="C181" s="9" t="s">
        <v>246</v>
      </c>
      <c r="D181" t="s">
        <v>938</v>
      </c>
      <c r="E181" t="s">
        <v>1118</v>
      </c>
    </row>
    <row r="182" spans="1:5" x14ac:dyDescent="0.3">
      <c r="A182">
        <v>181</v>
      </c>
      <c r="B182" s="9" t="s">
        <v>204</v>
      </c>
      <c r="C182" s="9" t="s">
        <v>246</v>
      </c>
      <c r="D182" t="s">
        <v>938</v>
      </c>
      <c r="E182" t="s">
        <v>1119</v>
      </c>
    </row>
    <row r="183" spans="1:5" x14ac:dyDescent="0.3">
      <c r="A183">
        <v>182</v>
      </c>
      <c r="B183" s="9" t="s">
        <v>165</v>
      </c>
      <c r="C183" s="9" t="s">
        <v>246</v>
      </c>
      <c r="D183" t="s">
        <v>938</v>
      </c>
      <c r="E183" t="s">
        <v>1120</v>
      </c>
    </row>
    <row r="184" spans="1:5" x14ac:dyDescent="0.3">
      <c r="A184">
        <v>183</v>
      </c>
      <c r="B184" s="9" t="s">
        <v>111</v>
      </c>
      <c r="C184" s="9" t="s">
        <v>246</v>
      </c>
      <c r="D184" t="s">
        <v>938</v>
      </c>
      <c r="E184" t="s">
        <v>1121</v>
      </c>
    </row>
    <row r="185" spans="1:5" x14ac:dyDescent="0.3">
      <c r="A185">
        <v>184</v>
      </c>
      <c r="B185" s="9" t="s">
        <v>147</v>
      </c>
      <c r="C185" s="9" t="s">
        <v>246</v>
      </c>
      <c r="D185" t="s">
        <v>938</v>
      </c>
      <c r="E185" t="s">
        <v>1122</v>
      </c>
    </row>
    <row r="186" spans="1:5" x14ac:dyDescent="0.3">
      <c r="A186">
        <v>185</v>
      </c>
      <c r="B186" s="9" t="s">
        <v>99</v>
      </c>
      <c r="C186" s="9" t="s">
        <v>246</v>
      </c>
      <c r="D186" t="s">
        <v>938</v>
      </c>
      <c r="E186" t="s">
        <v>1123</v>
      </c>
    </row>
    <row r="187" spans="1:5" x14ac:dyDescent="0.3">
      <c r="A187">
        <v>186</v>
      </c>
      <c r="B187" s="9" t="s">
        <v>96</v>
      </c>
      <c r="C187" s="9" t="s">
        <v>246</v>
      </c>
      <c r="D187" t="s">
        <v>938</v>
      </c>
      <c r="E187" t="s">
        <v>1124</v>
      </c>
    </row>
    <row r="188" spans="1:5" x14ac:dyDescent="0.3">
      <c r="A188">
        <v>187</v>
      </c>
      <c r="B188" s="9" t="s">
        <v>106</v>
      </c>
      <c r="C188" s="9" t="s">
        <v>246</v>
      </c>
      <c r="D188" t="s">
        <v>938</v>
      </c>
      <c r="E188" t="s">
        <v>1125</v>
      </c>
    </row>
    <row r="189" spans="1:5" x14ac:dyDescent="0.3">
      <c r="A189">
        <v>188</v>
      </c>
      <c r="B189" s="9" t="s">
        <v>95</v>
      </c>
      <c r="C189" s="9" t="s">
        <v>246</v>
      </c>
      <c r="D189" t="s">
        <v>938</v>
      </c>
      <c r="E189" t="s">
        <v>1126</v>
      </c>
    </row>
    <row r="190" spans="1:5" x14ac:dyDescent="0.3">
      <c r="A190">
        <v>189</v>
      </c>
      <c r="B190" s="9" t="s">
        <v>100</v>
      </c>
      <c r="C190" s="9" t="s">
        <v>246</v>
      </c>
      <c r="D190" t="s">
        <v>938</v>
      </c>
      <c r="E190" t="s">
        <v>1127</v>
      </c>
    </row>
    <row r="191" spans="1:5" x14ac:dyDescent="0.3">
      <c r="A191">
        <v>190</v>
      </c>
      <c r="B191" s="9" t="s">
        <v>133</v>
      </c>
      <c r="C191" s="9" t="s">
        <v>246</v>
      </c>
      <c r="D191" t="s">
        <v>938</v>
      </c>
      <c r="E191" t="s">
        <v>1128</v>
      </c>
    </row>
    <row r="192" spans="1:5" x14ac:dyDescent="0.3">
      <c r="A192">
        <v>191</v>
      </c>
      <c r="B192" s="9" t="s">
        <v>148</v>
      </c>
      <c r="C192" s="9" t="s">
        <v>246</v>
      </c>
      <c r="D192" t="s">
        <v>938</v>
      </c>
      <c r="E192" t="s">
        <v>1129</v>
      </c>
    </row>
    <row r="193" spans="1:5" x14ac:dyDescent="0.3">
      <c r="A193">
        <v>192</v>
      </c>
      <c r="B193" s="9" t="s">
        <v>103</v>
      </c>
      <c r="C193" s="9" t="s">
        <v>246</v>
      </c>
      <c r="D193" t="s">
        <v>938</v>
      </c>
      <c r="E193" t="s">
        <v>1130</v>
      </c>
    </row>
    <row r="194" spans="1:5" x14ac:dyDescent="0.3">
      <c r="A194">
        <v>193</v>
      </c>
      <c r="B194" s="9" t="s">
        <v>105</v>
      </c>
      <c r="C194" s="9" t="s">
        <v>246</v>
      </c>
      <c r="D194" t="s">
        <v>938</v>
      </c>
      <c r="E194" t="s">
        <v>1131</v>
      </c>
    </row>
    <row r="195" spans="1:5" x14ac:dyDescent="0.3">
      <c r="A195">
        <v>194</v>
      </c>
      <c r="B195" s="9" t="s">
        <v>166</v>
      </c>
      <c r="C195" s="9" t="s">
        <v>246</v>
      </c>
      <c r="D195" t="s">
        <v>938</v>
      </c>
      <c r="E195" t="s">
        <v>1132</v>
      </c>
    </row>
    <row r="196" spans="1:5" x14ac:dyDescent="0.3">
      <c r="A196">
        <v>195</v>
      </c>
      <c r="B196" s="9" t="s">
        <v>150</v>
      </c>
      <c r="C196" s="9" t="s">
        <v>246</v>
      </c>
      <c r="D196" t="s">
        <v>938</v>
      </c>
      <c r="E196" t="s">
        <v>1133</v>
      </c>
    </row>
    <row r="197" spans="1:5" x14ac:dyDescent="0.3">
      <c r="A197">
        <v>196</v>
      </c>
      <c r="B197" s="9" t="s">
        <v>104</v>
      </c>
      <c r="C197" s="9" t="s">
        <v>246</v>
      </c>
      <c r="D197" t="s">
        <v>938</v>
      </c>
      <c r="E197" t="s">
        <v>1134</v>
      </c>
    </row>
    <row r="198" spans="1:5" x14ac:dyDescent="0.3">
      <c r="A198">
        <v>197</v>
      </c>
      <c r="B198" s="9" t="s">
        <v>207</v>
      </c>
      <c r="C198" s="9" t="s">
        <v>246</v>
      </c>
      <c r="D198" t="s">
        <v>938</v>
      </c>
      <c r="E198" t="s">
        <v>1135</v>
      </c>
    </row>
    <row r="199" spans="1:5" x14ac:dyDescent="0.3">
      <c r="A199">
        <v>198</v>
      </c>
      <c r="B199" s="9" t="s">
        <v>117</v>
      </c>
      <c r="C199" s="9" t="s">
        <v>246</v>
      </c>
      <c r="D199" t="s">
        <v>938</v>
      </c>
      <c r="E199" t="s">
        <v>1136</v>
      </c>
    </row>
    <row r="200" spans="1:5" x14ac:dyDescent="0.3">
      <c r="A200">
        <v>199</v>
      </c>
      <c r="B200" s="9" t="s">
        <v>107</v>
      </c>
      <c r="C200" s="9" t="s">
        <v>246</v>
      </c>
      <c r="D200" t="s">
        <v>938</v>
      </c>
      <c r="E200" t="s">
        <v>1137</v>
      </c>
    </row>
    <row r="201" spans="1:5" x14ac:dyDescent="0.3">
      <c r="A201">
        <v>200</v>
      </c>
      <c r="B201" s="9" t="s">
        <v>137</v>
      </c>
      <c r="C201" s="9" t="s">
        <v>246</v>
      </c>
      <c r="D201" t="s">
        <v>938</v>
      </c>
      <c r="E201" t="s">
        <v>1138</v>
      </c>
    </row>
    <row r="202" spans="1:5" x14ac:dyDescent="0.3">
      <c r="A202">
        <v>201</v>
      </c>
      <c r="B202" s="9" t="s">
        <v>86</v>
      </c>
      <c r="C202" s="9" t="s">
        <v>246</v>
      </c>
      <c r="D202" t="s">
        <v>938</v>
      </c>
      <c r="E202" t="s">
        <v>1139</v>
      </c>
    </row>
    <row r="203" spans="1:5" x14ac:dyDescent="0.3">
      <c r="A203">
        <v>202</v>
      </c>
      <c r="B203" s="9" t="s">
        <v>85</v>
      </c>
      <c r="C203" s="9" t="s">
        <v>246</v>
      </c>
      <c r="D203" t="s">
        <v>938</v>
      </c>
      <c r="E203" t="s">
        <v>1140</v>
      </c>
    </row>
    <row r="204" spans="1:5" x14ac:dyDescent="0.3">
      <c r="A204">
        <v>203</v>
      </c>
      <c r="B204" s="9" t="s">
        <v>89</v>
      </c>
      <c r="C204" s="9" t="s">
        <v>246</v>
      </c>
      <c r="D204" t="s">
        <v>938</v>
      </c>
      <c r="E204" t="s">
        <v>1141</v>
      </c>
    </row>
    <row r="205" spans="1:5" x14ac:dyDescent="0.3">
      <c r="A205">
        <v>204</v>
      </c>
      <c r="B205" s="9" t="s">
        <v>97</v>
      </c>
      <c r="C205" s="9" t="s">
        <v>246</v>
      </c>
      <c r="D205" t="s">
        <v>938</v>
      </c>
      <c r="E205" t="s">
        <v>1142</v>
      </c>
    </row>
    <row r="206" spans="1:5" x14ac:dyDescent="0.3">
      <c r="A206">
        <v>205</v>
      </c>
      <c r="B206" s="9" t="s">
        <v>114</v>
      </c>
      <c r="C206" s="9" t="s">
        <v>246</v>
      </c>
      <c r="D206" t="s">
        <v>938</v>
      </c>
      <c r="E206" t="s">
        <v>1143</v>
      </c>
    </row>
    <row r="207" spans="1:5" x14ac:dyDescent="0.3">
      <c r="A207">
        <v>206</v>
      </c>
      <c r="B207" s="9" t="s">
        <v>208</v>
      </c>
      <c r="C207" s="9" t="s">
        <v>246</v>
      </c>
      <c r="D207" t="s">
        <v>938</v>
      </c>
      <c r="E207" t="s">
        <v>1144</v>
      </c>
    </row>
    <row r="208" spans="1:5" x14ac:dyDescent="0.3">
      <c r="A208">
        <v>207</v>
      </c>
      <c r="B208" s="9" t="s">
        <v>102</v>
      </c>
      <c r="C208" s="9" t="s">
        <v>246</v>
      </c>
      <c r="D208" t="s">
        <v>938</v>
      </c>
      <c r="E208" t="s">
        <v>1145</v>
      </c>
    </row>
    <row r="209" spans="1:5" x14ac:dyDescent="0.3">
      <c r="A209">
        <v>208</v>
      </c>
      <c r="B209" s="9" t="s">
        <v>93</v>
      </c>
      <c r="C209" s="9" t="s">
        <v>246</v>
      </c>
      <c r="D209" t="s">
        <v>938</v>
      </c>
      <c r="E209" t="s">
        <v>1146</v>
      </c>
    </row>
    <row r="210" spans="1:5" x14ac:dyDescent="0.3">
      <c r="A210">
        <v>209</v>
      </c>
      <c r="B210" s="9" t="s">
        <v>108</v>
      </c>
      <c r="C210" s="9" t="s">
        <v>246</v>
      </c>
      <c r="D210" t="s">
        <v>938</v>
      </c>
      <c r="E210" t="s">
        <v>1147</v>
      </c>
    </row>
    <row r="211" spans="1:5" x14ac:dyDescent="0.3">
      <c r="A211">
        <v>210</v>
      </c>
      <c r="B211" s="9" t="s">
        <v>868</v>
      </c>
      <c r="C211" s="9" t="s">
        <v>246</v>
      </c>
      <c r="D211" t="s">
        <v>938</v>
      </c>
      <c r="E211" t="s">
        <v>1148</v>
      </c>
    </row>
    <row r="212" spans="1:5" x14ac:dyDescent="0.3">
      <c r="A212">
        <v>211</v>
      </c>
      <c r="B212" s="9" t="s">
        <v>129</v>
      </c>
      <c r="C212" s="9" t="s">
        <v>246</v>
      </c>
      <c r="D212" t="s">
        <v>938</v>
      </c>
      <c r="E212" t="s">
        <v>1149</v>
      </c>
    </row>
    <row r="213" spans="1:5" x14ac:dyDescent="0.3">
      <c r="A213">
        <v>212</v>
      </c>
      <c r="B213" s="9" t="s">
        <v>153</v>
      </c>
      <c r="C213" s="9" t="s">
        <v>246</v>
      </c>
      <c r="D213" t="s">
        <v>938</v>
      </c>
      <c r="E213" t="s">
        <v>1150</v>
      </c>
    </row>
    <row r="214" spans="1:5" x14ac:dyDescent="0.3">
      <c r="A214">
        <v>213</v>
      </c>
      <c r="B214" s="9" t="s">
        <v>120</v>
      </c>
      <c r="C214" s="9" t="s">
        <v>246</v>
      </c>
      <c r="D214" t="s">
        <v>938</v>
      </c>
      <c r="E214" t="s">
        <v>1151</v>
      </c>
    </row>
    <row r="215" spans="1:5" x14ac:dyDescent="0.3">
      <c r="A215">
        <v>214</v>
      </c>
      <c r="B215" s="9" t="s">
        <v>98</v>
      </c>
      <c r="C215" s="9" t="s">
        <v>246</v>
      </c>
      <c r="D215" t="s">
        <v>938</v>
      </c>
      <c r="E215" t="s">
        <v>1152</v>
      </c>
    </row>
    <row r="216" spans="1:5" x14ac:dyDescent="0.3">
      <c r="A216">
        <v>215</v>
      </c>
      <c r="B216" s="9" t="s">
        <v>123</v>
      </c>
      <c r="C216" s="9" t="s">
        <v>246</v>
      </c>
      <c r="D216" t="s">
        <v>938</v>
      </c>
      <c r="E216" t="s">
        <v>1153</v>
      </c>
    </row>
    <row r="217" spans="1:5" x14ac:dyDescent="0.3">
      <c r="A217">
        <v>216</v>
      </c>
      <c r="B217" s="9" t="s">
        <v>144</v>
      </c>
      <c r="C217" s="9" t="s">
        <v>246</v>
      </c>
      <c r="D217" t="s">
        <v>938</v>
      </c>
      <c r="E217" t="s">
        <v>1154</v>
      </c>
    </row>
    <row r="218" spans="1:5" x14ac:dyDescent="0.3">
      <c r="A218">
        <v>217</v>
      </c>
      <c r="B218" s="9" t="s">
        <v>119</v>
      </c>
      <c r="C218" s="9" t="s">
        <v>246</v>
      </c>
      <c r="D218" t="s">
        <v>938</v>
      </c>
      <c r="E218" t="s">
        <v>1155</v>
      </c>
    </row>
    <row r="219" spans="1:5" x14ac:dyDescent="0.3">
      <c r="A219">
        <v>218</v>
      </c>
      <c r="B219" s="9" t="s">
        <v>138</v>
      </c>
      <c r="C219" s="9" t="s">
        <v>246</v>
      </c>
      <c r="D219" t="s">
        <v>938</v>
      </c>
      <c r="E219" t="s">
        <v>1156</v>
      </c>
    </row>
    <row r="220" spans="1:5" x14ac:dyDescent="0.3">
      <c r="A220">
        <v>219</v>
      </c>
      <c r="B220" s="9" t="s">
        <v>101</v>
      </c>
      <c r="C220" s="9" t="s">
        <v>246</v>
      </c>
      <c r="D220" t="s">
        <v>938</v>
      </c>
      <c r="E220" t="s">
        <v>1157</v>
      </c>
    </row>
    <row r="221" spans="1:5" x14ac:dyDescent="0.3">
      <c r="A221">
        <v>220</v>
      </c>
      <c r="B221" s="9" t="s">
        <v>205</v>
      </c>
      <c r="C221" s="9" t="s">
        <v>246</v>
      </c>
      <c r="D221" t="s">
        <v>938</v>
      </c>
      <c r="E221" t="s">
        <v>1158</v>
      </c>
    </row>
    <row r="222" spans="1:5" x14ac:dyDescent="0.3">
      <c r="A222">
        <v>221</v>
      </c>
      <c r="B222" s="9" t="s">
        <v>109</v>
      </c>
      <c r="C222" s="9" t="s">
        <v>246</v>
      </c>
      <c r="D222" t="s">
        <v>938</v>
      </c>
      <c r="E222" t="s">
        <v>1159</v>
      </c>
    </row>
    <row r="223" spans="1:5" x14ac:dyDescent="0.3">
      <c r="A223">
        <v>222</v>
      </c>
      <c r="B223" s="9" t="s">
        <v>157</v>
      </c>
      <c r="C223" s="9" t="s">
        <v>246</v>
      </c>
      <c r="D223" t="s">
        <v>938</v>
      </c>
      <c r="E223" t="s">
        <v>1160</v>
      </c>
    </row>
    <row r="224" spans="1:5" x14ac:dyDescent="0.3">
      <c r="A224">
        <v>223</v>
      </c>
      <c r="B224" s="9" t="s">
        <v>171</v>
      </c>
      <c r="C224" s="9" t="s">
        <v>246</v>
      </c>
      <c r="D224" t="s">
        <v>938</v>
      </c>
      <c r="E224" t="s">
        <v>1161</v>
      </c>
    </row>
    <row r="225" spans="1:5" x14ac:dyDescent="0.3">
      <c r="A225">
        <v>224</v>
      </c>
      <c r="B225" s="9" t="s">
        <v>118</v>
      </c>
      <c r="C225" s="9" t="s">
        <v>246</v>
      </c>
      <c r="D225" t="s">
        <v>938</v>
      </c>
      <c r="E225" t="s">
        <v>1162</v>
      </c>
    </row>
    <row r="226" spans="1:5" x14ac:dyDescent="0.3">
      <c r="A226">
        <v>225</v>
      </c>
      <c r="B226" s="9" t="s">
        <v>112</v>
      </c>
      <c r="C226" s="9" t="s">
        <v>246</v>
      </c>
      <c r="D226" t="s">
        <v>938</v>
      </c>
      <c r="E226" t="s">
        <v>1163</v>
      </c>
    </row>
    <row r="227" spans="1:5" x14ac:dyDescent="0.3">
      <c r="A227">
        <v>226</v>
      </c>
      <c r="B227" s="9" t="s">
        <v>142</v>
      </c>
      <c r="C227" s="9" t="s">
        <v>246</v>
      </c>
      <c r="D227" t="s">
        <v>938</v>
      </c>
      <c r="E227" t="s">
        <v>1164</v>
      </c>
    </row>
    <row r="228" spans="1:5" x14ac:dyDescent="0.3">
      <c r="A228">
        <v>227</v>
      </c>
      <c r="B228" s="9" t="s">
        <v>94</v>
      </c>
      <c r="C228" s="9" t="s">
        <v>246</v>
      </c>
      <c r="D228" t="s">
        <v>938</v>
      </c>
      <c r="E228" t="s">
        <v>1165</v>
      </c>
    </row>
    <row r="229" spans="1:5" x14ac:dyDescent="0.3">
      <c r="A229">
        <v>228</v>
      </c>
      <c r="B229" s="9" t="s">
        <v>135</v>
      </c>
      <c r="C229" s="9" t="s">
        <v>246</v>
      </c>
      <c r="D229" t="s">
        <v>938</v>
      </c>
      <c r="E229" t="s">
        <v>1166</v>
      </c>
    </row>
    <row r="230" spans="1:5" x14ac:dyDescent="0.3">
      <c r="A230">
        <v>229</v>
      </c>
      <c r="B230" s="9" t="s">
        <v>125</v>
      </c>
      <c r="C230" s="9" t="s">
        <v>246</v>
      </c>
      <c r="D230" t="s">
        <v>938</v>
      </c>
      <c r="E230" t="s">
        <v>1167</v>
      </c>
    </row>
    <row r="231" spans="1:5" x14ac:dyDescent="0.3">
      <c r="A231">
        <v>230</v>
      </c>
      <c r="B231" s="9" t="s">
        <v>116</v>
      </c>
      <c r="C231" s="9" t="s">
        <v>246</v>
      </c>
      <c r="D231" t="s">
        <v>938</v>
      </c>
      <c r="E231" t="s">
        <v>1168</v>
      </c>
    </row>
    <row r="232" spans="1:5" x14ac:dyDescent="0.3">
      <c r="A232">
        <v>231</v>
      </c>
      <c r="B232" s="9" t="s">
        <v>162</v>
      </c>
      <c r="C232" s="9" t="s">
        <v>246</v>
      </c>
      <c r="D232" t="s">
        <v>938</v>
      </c>
      <c r="E232" t="s">
        <v>1169</v>
      </c>
    </row>
    <row r="233" spans="1:5" x14ac:dyDescent="0.3">
      <c r="A233">
        <v>232</v>
      </c>
      <c r="B233" s="9" t="s">
        <v>124</v>
      </c>
      <c r="C233" s="9" t="s">
        <v>246</v>
      </c>
      <c r="D233" t="s">
        <v>938</v>
      </c>
      <c r="E233" t="s">
        <v>1170</v>
      </c>
    </row>
    <row r="234" spans="1:5" x14ac:dyDescent="0.3">
      <c r="A234">
        <v>233</v>
      </c>
      <c r="B234" s="9" t="s">
        <v>151</v>
      </c>
      <c r="C234" s="9" t="s">
        <v>246</v>
      </c>
      <c r="D234" t="s">
        <v>938</v>
      </c>
      <c r="E234" t="s">
        <v>1171</v>
      </c>
    </row>
    <row r="235" spans="1:5" x14ac:dyDescent="0.3">
      <c r="A235">
        <v>234</v>
      </c>
      <c r="B235" s="9" t="s">
        <v>186</v>
      </c>
      <c r="C235" s="9" t="s">
        <v>246</v>
      </c>
      <c r="D235" t="s">
        <v>938</v>
      </c>
      <c r="E235" t="s">
        <v>1172</v>
      </c>
    </row>
    <row r="236" spans="1:5" x14ac:dyDescent="0.3">
      <c r="A236">
        <v>235</v>
      </c>
      <c r="B236" s="9" t="s">
        <v>194</v>
      </c>
      <c r="C236" s="9" t="s">
        <v>246</v>
      </c>
      <c r="D236" t="s">
        <v>938</v>
      </c>
      <c r="E236" t="s">
        <v>1173</v>
      </c>
    </row>
    <row r="237" spans="1:5" x14ac:dyDescent="0.3">
      <c r="A237">
        <v>236</v>
      </c>
      <c r="B237" s="9" t="s">
        <v>188</v>
      </c>
      <c r="C237" s="9" t="s">
        <v>246</v>
      </c>
      <c r="D237" t="s">
        <v>938</v>
      </c>
      <c r="E237" t="s">
        <v>1174</v>
      </c>
    </row>
    <row r="238" spans="1:5" x14ac:dyDescent="0.3">
      <c r="A238">
        <v>237</v>
      </c>
      <c r="B238" s="9" t="s">
        <v>180</v>
      </c>
      <c r="C238" s="9" t="s">
        <v>246</v>
      </c>
      <c r="D238" t="s">
        <v>938</v>
      </c>
      <c r="E238" t="s">
        <v>1175</v>
      </c>
    </row>
    <row r="239" spans="1:5" x14ac:dyDescent="0.3">
      <c r="A239">
        <v>238</v>
      </c>
      <c r="B239" s="9" t="s">
        <v>163</v>
      </c>
      <c r="C239" s="9" t="s">
        <v>246</v>
      </c>
      <c r="D239" t="s">
        <v>938</v>
      </c>
      <c r="E239" t="s">
        <v>1176</v>
      </c>
    </row>
    <row r="240" spans="1:5" x14ac:dyDescent="0.3">
      <c r="A240">
        <v>239</v>
      </c>
      <c r="B240" s="9" t="s">
        <v>196</v>
      </c>
      <c r="C240" s="9" t="s">
        <v>246</v>
      </c>
      <c r="D240" t="s">
        <v>938</v>
      </c>
      <c r="E240" t="s">
        <v>1177</v>
      </c>
    </row>
    <row r="241" spans="1:5" x14ac:dyDescent="0.3">
      <c r="A241">
        <v>240</v>
      </c>
      <c r="B241" s="9" t="s">
        <v>87</v>
      </c>
      <c r="C241" s="9" t="s">
        <v>246</v>
      </c>
      <c r="D241" t="s">
        <v>938</v>
      </c>
      <c r="E241" t="s">
        <v>1178</v>
      </c>
    </row>
    <row r="242" spans="1:5" x14ac:dyDescent="0.3">
      <c r="A242">
        <v>241</v>
      </c>
      <c r="B242" s="9" t="s">
        <v>127</v>
      </c>
      <c r="C242" s="9" t="s">
        <v>246</v>
      </c>
      <c r="D242" t="s">
        <v>938</v>
      </c>
      <c r="E242" t="s">
        <v>1179</v>
      </c>
    </row>
    <row r="243" spans="1:5" x14ac:dyDescent="0.3">
      <c r="A243">
        <v>242</v>
      </c>
      <c r="B243" s="9" t="s">
        <v>140</v>
      </c>
      <c r="C243" s="9" t="s">
        <v>246</v>
      </c>
      <c r="D243" t="s">
        <v>938</v>
      </c>
      <c r="E243" t="s">
        <v>1180</v>
      </c>
    </row>
    <row r="244" spans="1:5" x14ac:dyDescent="0.3">
      <c r="A244">
        <v>243</v>
      </c>
      <c r="B244" s="9" t="s">
        <v>160</v>
      </c>
      <c r="C244" s="9" t="s">
        <v>246</v>
      </c>
      <c r="D244" t="s">
        <v>938</v>
      </c>
      <c r="E244" t="s">
        <v>1181</v>
      </c>
    </row>
    <row r="245" spans="1:5" x14ac:dyDescent="0.3">
      <c r="A245">
        <v>244</v>
      </c>
      <c r="B245" s="9" t="s">
        <v>187</v>
      </c>
      <c r="C245" s="9" t="s">
        <v>246</v>
      </c>
      <c r="D245" t="s">
        <v>938</v>
      </c>
      <c r="E245" t="s">
        <v>1182</v>
      </c>
    </row>
    <row r="246" spans="1:5" x14ac:dyDescent="0.3">
      <c r="A246">
        <v>245</v>
      </c>
      <c r="B246" s="9" t="s">
        <v>128</v>
      </c>
      <c r="C246" s="9" t="s">
        <v>246</v>
      </c>
      <c r="D246" t="s">
        <v>938</v>
      </c>
      <c r="E246" t="s">
        <v>1183</v>
      </c>
    </row>
    <row r="247" spans="1:5" x14ac:dyDescent="0.3">
      <c r="A247">
        <v>246</v>
      </c>
      <c r="B247" s="9" t="s">
        <v>155</v>
      </c>
      <c r="C247" s="9" t="s">
        <v>246</v>
      </c>
      <c r="D247" t="s">
        <v>938</v>
      </c>
      <c r="E247" t="s">
        <v>1184</v>
      </c>
    </row>
    <row r="248" spans="1:5" x14ac:dyDescent="0.3">
      <c r="A248">
        <v>247</v>
      </c>
      <c r="B248" s="9" t="s">
        <v>179</v>
      </c>
      <c r="C248" s="9" t="s">
        <v>246</v>
      </c>
      <c r="D248" t="s">
        <v>938</v>
      </c>
      <c r="E248" t="s">
        <v>1185</v>
      </c>
    </row>
    <row r="249" spans="1:5" x14ac:dyDescent="0.3">
      <c r="A249">
        <v>248</v>
      </c>
      <c r="B249" s="9" t="s">
        <v>141</v>
      </c>
      <c r="C249" s="9" t="s">
        <v>246</v>
      </c>
      <c r="D249" t="s">
        <v>938</v>
      </c>
      <c r="E249" t="s">
        <v>1186</v>
      </c>
    </row>
    <row r="250" spans="1:5" x14ac:dyDescent="0.3">
      <c r="A250">
        <v>249</v>
      </c>
      <c r="B250" s="9" t="s">
        <v>139</v>
      </c>
      <c r="C250" s="9" t="s">
        <v>246</v>
      </c>
      <c r="D250" t="s">
        <v>938</v>
      </c>
      <c r="E250" t="s">
        <v>1187</v>
      </c>
    </row>
    <row r="251" spans="1:5" x14ac:dyDescent="0.3">
      <c r="A251">
        <v>250</v>
      </c>
      <c r="B251" s="9" t="s">
        <v>190</v>
      </c>
      <c r="C251" s="9" t="s">
        <v>246</v>
      </c>
      <c r="D251" t="s">
        <v>938</v>
      </c>
      <c r="E251" t="s">
        <v>1188</v>
      </c>
    </row>
    <row r="252" spans="1:5" x14ac:dyDescent="0.3">
      <c r="A252">
        <v>251</v>
      </c>
      <c r="B252" s="9" t="s">
        <v>178</v>
      </c>
      <c r="C252" s="9" t="s">
        <v>246</v>
      </c>
      <c r="D252" t="s">
        <v>938</v>
      </c>
      <c r="E252" t="s">
        <v>1189</v>
      </c>
    </row>
    <row r="253" spans="1:5" x14ac:dyDescent="0.3">
      <c r="A253">
        <v>252</v>
      </c>
      <c r="B253" s="9" t="s">
        <v>126</v>
      </c>
      <c r="C253" s="9" t="s">
        <v>246</v>
      </c>
      <c r="D253" t="s">
        <v>938</v>
      </c>
      <c r="E253" t="s">
        <v>1190</v>
      </c>
    </row>
    <row r="254" spans="1:5" x14ac:dyDescent="0.3">
      <c r="A254">
        <v>253</v>
      </c>
      <c r="B254" s="9" t="s">
        <v>181</v>
      </c>
      <c r="C254" s="9" t="s">
        <v>246</v>
      </c>
      <c r="D254" t="s">
        <v>938</v>
      </c>
      <c r="E254" t="s">
        <v>1191</v>
      </c>
    </row>
    <row r="255" spans="1:5" x14ac:dyDescent="0.3">
      <c r="A255">
        <v>254</v>
      </c>
      <c r="B255" s="9" t="s">
        <v>164</v>
      </c>
      <c r="C255" s="9" t="s">
        <v>246</v>
      </c>
      <c r="D255" t="s">
        <v>938</v>
      </c>
      <c r="E255" t="s">
        <v>1192</v>
      </c>
    </row>
    <row r="256" spans="1:5" x14ac:dyDescent="0.3">
      <c r="A256">
        <v>255</v>
      </c>
      <c r="B256" s="9" t="s">
        <v>193</v>
      </c>
      <c r="C256" s="9" t="s">
        <v>246</v>
      </c>
      <c r="D256" t="s">
        <v>938</v>
      </c>
      <c r="E256" t="s">
        <v>1193</v>
      </c>
    </row>
    <row r="257" spans="1:5" x14ac:dyDescent="0.3">
      <c r="A257">
        <v>256</v>
      </c>
      <c r="B257" s="9" t="s">
        <v>154</v>
      </c>
      <c r="C257" s="9" t="s">
        <v>246</v>
      </c>
      <c r="D257" t="s">
        <v>938</v>
      </c>
      <c r="E257" t="s">
        <v>1194</v>
      </c>
    </row>
    <row r="258" spans="1:5" x14ac:dyDescent="0.3">
      <c r="A258">
        <v>257</v>
      </c>
      <c r="B258" s="9" t="s">
        <v>162</v>
      </c>
      <c r="C258" s="9" t="s">
        <v>246</v>
      </c>
      <c r="D258" t="s">
        <v>938</v>
      </c>
      <c r="E258" t="s">
        <v>1169</v>
      </c>
    </row>
    <row r="259" spans="1:5" x14ac:dyDescent="0.3">
      <c r="A259">
        <v>258</v>
      </c>
      <c r="B259" s="9" t="s">
        <v>189</v>
      </c>
      <c r="C259" s="9" t="s">
        <v>246</v>
      </c>
      <c r="D259" t="s">
        <v>938</v>
      </c>
      <c r="E259" t="s">
        <v>1195</v>
      </c>
    </row>
    <row r="260" spans="1:5" x14ac:dyDescent="0.3">
      <c r="A260">
        <v>259</v>
      </c>
      <c r="B260" s="9" t="s">
        <v>152</v>
      </c>
      <c r="C260" s="9" t="s">
        <v>246</v>
      </c>
      <c r="D260" t="s">
        <v>938</v>
      </c>
      <c r="E260" t="s">
        <v>1196</v>
      </c>
    </row>
    <row r="261" spans="1:5" x14ac:dyDescent="0.3">
      <c r="A261">
        <v>260</v>
      </c>
      <c r="B261" s="9" t="s">
        <v>84</v>
      </c>
      <c r="C261" s="9" t="s">
        <v>246</v>
      </c>
      <c r="D261" t="s">
        <v>938</v>
      </c>
      <c r="E261" t="s">
        <v>1197</v>
      </c>
    </row>
    <row r="262" spans="1:5" x14ac:dyDescent="0.3">
      <c r="A262">
        <v>261</v>
      </c>
      <c r="B262" s="9" t="s">
        <v>88</v>
      </c>
      <c r="C262" s="9" t="s">
        <v>246</v>
      </c>
      <c r="D262" t="s">
        <v>938</v>
      </c>
      <c r="E262" t="s">
        <v>1198</v>
      </c>
    </row>
    <row r="263" spans="1:5" x14ac:dyDescent="0.3">
      <c r="A263">
        <v>262</v>
      </c>
      <c r="B263" s="9" t="s">
        <v>90</v>
      </c>
      <c r="C263" s="9" t="s">
        <v>246</v>
      </c>
      <c r="D263" t="s">
        <v>938</v>
      </c>
      <c r="E263" t="s">
        <v>1199</v>
      </c>
    </row>
    <row r="264" spans="1:5" x14ac:dyDescent="0.3">
      <c r="A264">
        <v>263</v>
      </c>
      <c r="B264" s="9" t="s">
        <v>209</v>
      </c>
      <c r="C264" s="9" t="s">
        <v>246</v>
      </c>
      <c r="D264" t="s">
        <v>938</v>
      </c>
      <c r="E264" t="s">
        <v>1200</v>
      </c>
    </row>
    <row r="265" spans="1:5" x14ac:dyDescent="0.3">
      <c r="A265">
        <v>264</v>
      </c>
      <c r="B265" s="9" t="s">
        <v>92</v>
      </c>
      <c r="C265" s="9" t="s">
        <v>246</v>
      </c>
      <c r="D265" t="s">
        <v>938</v>
      </c>
      <c r="E265" t="s">
        <v>1201</v>
      </c>
    </row>
    <row r="266" spans="1:5" x14ac:dyDescent="0.3">
      <c r="A266">
        <v>265</v>
      </c>
      <c r="B266" s="9" t="s">
        <v>191</v>
      </c>
      <c r="C266" s="9" t="s">
        <v>246</v>
      </c>
      <c r="D266" t="s">
        <v>938</v>
      </c>
      <c r="E266" t="s">
        <v>1202</v>
      </c>
    </row>
    <row r="267" spans="1:5" x14ac:dyDescent="0.3">
      <c r="A267">
        <v>266</v>
      </c>
      <c r="B267" s="9" t="s">
        <v>176</v>
      </c>
      <c r="C267" s="9" t="s">
        <v>246</v>
      </c>
      <c r="D267" t="s">
        <v>938</v>
      </c>
      <c r="E267" t="s">
        <v>1203</v>
      </c>
    </row>
    <row r="268" spans="1:5" x14ac:dyDescent="0.3">
      <c r="A268">
        <v>267</v>
      </c>
      <c r="B268" s="9" t="s">
        <v>210</v>
      </c>
      <c r="C268" s="9" t="s">
        <v>246</v>
      </c>
      <c r="D268" t="s">
        <v>938</v>
      </c>
      <c r="E268" t="s">
        <v>1204</v>
      </c>
    </row>
    <row r="269" spans="1:5" x14ac:dyDescent="0.3">
      <c r="A269">
        <v>268</v>
      </c>
      <c r="B269" s="9" t="s">
        <v>192</v>
      </c>
      <c r="C269" s="9" t="s">
        <v>246</v>
      </c>
      <c r="D269" t="s">
        <v>938</v>
      </c>
      <c r="E269" t="s">
        <v>1205</v>
      </c>
    </row>
    <row r="270" spans="1:5" x14ac:dyDescent="0.3">
      <c r="A270">
        <v>269</v>
      </c>
      <c r="B270" s="9" t="s">
        <v>206</v>
      </c>
      <c r="C270" s="9" t="s">
        <v>246</v>
      </c>
      <c r="D270" t="s">
        <v>938</v>
      </c>
      <c r="E270" t="s">
        <v>1206</v>
      </c>
    </row>
    <row r="271" spans="1:5" x14ac:dyDescent="0.3">
      <c r="A271">
        <v>270</v>
      </c>
      <c r="B271" s="9" t="s">
        <v>158</v>
      </c>
      <c r="C271" s="9" t="s">
        <v>246</v>
      </c>
      <c r="D271" t="s">
        <v>938</v>
      </c>
      <c r="E271" t="s">
        <v>1207</v>
      </c>
    </row>
    <row r="272" spans="1:5" x14ac:dyDescent="0.3">
      <c r="A272">
        <v>271</v>
      </c>
      <c r="B272" s="9" t="s">
        <v>115</v>
      </c>
      <c r="C272" s="9" t="s">
        <v>246</v>
      </c>
      <c r="D272" t="s">
        <v>938</v>
      </c>
      <c r="E272" t="s">
        <v>1208</v>
      </c>
    </row>
    <row r="273" spans="1:5" x14ac:dyDescent="0.3">
      <c r="A273">
        <v>272</v>
      </c>
      <c r="B273" s="9" t="s">
        <v>211</v>
      </c>
      <c r="C273" s="9" t="s">
        <v>246</v>
      </c>
      <c r="D273" t="s">
        <v>938</v>
      </c>
      <c r="E273" t="s">
        <v>1209</v>
      </c>
    </row>
    <row r="274" spans="1:5" x14ac:dyDescent="0.3">
      <c r="A274">
        <v>273</v>
      </c>
      <c r="B274" s="9" t="s">
        <v>122</v>
      </c>
      <c r="C274" s="9" t="s">
        <v>246</v>
      </c>
      <c r="D274" t="s">
        <v>938</v>
      </c>
      <c r="E274" t="s">
        <v>1210</v>
      </c>
    </row>
    <row r="275" spans="1:5" x14ac:dyDescent="0.3">
      <c r="A275">
        <v>274</v>
      </c>
      <c r="B275" s="9" t="s">
        <v>136</v>
      </c>
      <c r="C275" s="9" t="s">
        <v>246</v>
      </c>
      <c r="D275" t="s">
        <v>938</v>
      </c>
      <c r="E275" t="s">
        <v>1211</v>
      </c>
    </row>
    <row r="276" spans="1:5" x14ac:dyDescent="0.3">
      <c r="A276">
        <v>275</v>
      </c>
      <c r="B276" s="9" t="s">
        <v>198</v>
      </c>
      <c r="C276" s="9" t="s">
        <v>246</v>
      </c>
      <c r="D276" t="s">
        <v>938</v>
      </c>
      <c r="E276" t="s">
        <v>1212</v>
      </c>
    </row>
    <row r="277" spans="1:5" x14ac:dyDescent="0.3">
      <c r="A277">
        <v>276</v>
      </c>
      <c r="B277" s="9" t="s">
        <v>167</v>
      </c>
      <c r="C277" s="9" t="s">
        <v>246</v>
      </c>
      <c r="D277" t="s">
        <v>938</v>
      </c>
      <c r="E277" t="s">
        <v>1213</v>
      </c>
    </row>
    <row r="278" spans="1:5" x14ac:dyDescent="0.3">
      <c r="A278">
        <v>277</v>
      </c>
      <c r="B278" s="9" t="s">
        <v>173</v>
      </c>
      <c r="C278" s="9" t="s">
        <v>246</v>
      </c>
      <c r="D278" t="s">
        <v>938</v>
      </c>
      <c r="E278" t="s">
        <v>1214</v>
      </c>
    </row>
    <row r="279" spans="1:5" x14ac:dyDescent="0.3">
      <c r="A279">
        <v>278</v>
      </c>
      <c r="B279" s="9" t="s">
        <v>195</v>
      </c>
      <c r="C279" s="9" t="s">
        <v>246</v>
      </c>
      <c r="D279" t="s">
        <v>938</v>
      </c>
      <c r="E279" t="s">
        <v>1215</v>
      </c>
    </row>
    <row r="280" spans="1:5" x14ac:dyDescent="0.3">
      <c r="A280">
        <v>279</v>
      </c>
      <c r="B280" s="9" t="s">
        <v>121</v>
      </c>
      <c r="C280" s="9" t="s">
        <v>246</v>
      </c>
      <c r="D280" t="s">
        <v>938</v>
      </c>
      <c r="E280" t="s">
        <v>1216</v>
      </c>
    </row>
    <row r="281" spans="1:5" x14ac:dyDescent="0.3">
      <c r="A281">
        <v>280</v>
      </c>
      <c r="B281" s="9" t="s">
        <v>182</v>
      </c>
      <c r="C281" s="9" t="s">
        <v>246</v>
      </c>
      <c r="D281" t="s">
        <v>938</v>
      </c>
      <c r="E281" t="s">
        <v>1217</v>
      </c>
    </row>
    <row r="282" spans="1:5" x14ac:dyDescent="0.3">
      <c r="A282">
        <v>281</v>
      </c>
      <c r="B282" s="9" t="s">
        <v>149</v>
      </c>
      <c r="C282" s="9" t="s">
        <v>246</v>
      </c>
      <c r="D282" t="s">
        <v>938</v>
      </c>
      <c r="E282" t="s">
        <v>1218</v>
      </c>
    </row>
    <row r="283" spans="1:5" x14ac:dyDescent="0.3">
      <c r="A283">
        <v>282</v>
      </c>
      <c r="B283" s="9" t="s">
        <v>185</v>
      </c>
      <c r="C283" s="9" t="s">
        <v>246</v>
      </c>
      <c r="D283" t="s">
        <v>938</v>
      </c>
      <c r="E283" t="s">
        <v>1219</v>
      </c>
    </row>
    <row r="284" spans="1:5" x14ac:dyDescent="0.3">
      <c r="A284">
        <v>283</v>
      </c>
      <c r="B284" s="9" t="s">
        <v>175</v>
      </c>
      <c r="C284" s="9" t="s">
        <v>246</v>
      </c>
      <c r="D284" t="s">
        <v>938</v>
      </c>
      <c r="E284" t="s">
        <v>1220</v>
      </c>
    </row>
    <row r="285" spans="1:5" x14ac:dyDescent="0.3">
      <c r="A285">
        <v>284</v>
      </c>
      <c r="B285" s="9" t="s">
        <v>169</v>
      </c>
      <c r="C285" s="9" t="s">
        <v>246</v>
      </c>
      <c r="D285" t="s">
        <v>938</v>
      </c>
      <c r="E285" t="s">
        <v>1221</v>
      </c>
    </row>
    <row r="286" spans="1:5" x14ac:dyDescent="0.3">
      <c r="A286">
        <v>285</v>
      </c>
      <c r="B286" s="9" t="s">
        <v>146</v>
      </c>
      <c r="C286" s="9" t="s">
        <v>246</v>
      </c>
      <c r="D286" t="s">
        <v>938</v>
      </c>
      <c r="E286" t="s">
        <v>1222</v>
      </c>
    </row>
    <row r="287" spans="1:5" x14ac:dyDescent="0.3">
      <c r="A287">
        <v>286</v>
      </c>
      <c r="B287" s="9" t="s">
        <v>134</v>
      </c>
      <c r="C287" s="9" t="s">
        <v>246</v>
      </c>
      <c r="D287" t="s">
        <v>938</v>
      </c>
      <c r="E287" t="s">
        <v>1223</v>
      </c>
    </row>
    <row r="288" spans="1:5" x14ac:dyDescent="0.3">
      <c r="A288">
        <v>287</v>
      </c>
      <c r="B288" s="9" t="s">
        <v>132</v>
      </c>
      <c r="C288" s="9" t="s">
        <v>246</v>
      </c>
      <c r="D288" t="s">
        <v>938</v>
      </c>
      <c r="E288" t="s">
        <v>1224</v>
      </c>
    </row>
    <row r="289" spans="1:5" x14ac:dyDescent="0.3">
      <c r="A289">
        <v>288</v>
      </c>
      <c r="B289" s="9" t="s">
        <v>170</v>
      </c>
      <c r="C289" s="9" t="s">
        <v>246</v>
      </c>
      <c r="D289" t="s">
        <v>938</v>
      </c>
      <c r="E289" t="s">
        <v>1225</v>
      </c>
    </row>
    <row r="290" spans="1:5" x14ac:dyDescent="0.3">
      <c r="A290">
        <v>289</v>
      </c>
      <c r="B290" s="9" t="s">
        <v>183</v>
      </c>
      <c r="C290" s="9" t="s">
        <v>246</v>
      </c>
      <c r="D290" t="s">
        <v>938</v>
      </c>
      <c r="E290" t="s">
        <v>1226</v>
      </c>
    </row>
    <row r="291" spans="1:5" x14ac:dyDescent="0.3">
      <c r="A291">
        <v>290</v>
      </c>
      <c r="B291" s="9" t="s">
        <v>177</v>
      </c>
      <c r="C291" s="9" t="s">
        <v>246</v>
      </c>
      <c r="D291" t="s">
        <v>938</v>
      </c>
      <c r="E291" t="s">
        <v>1227</v>
      </c>
    </row>
    <row r="292" spans="1:5" x14ac:dyDescent="0.3">
      <c r="A292">
        <v>291</v>
      </c>
      <c r="B292" s="9" t="s">
        <v>143</v>
      </c>
      <c r="C292" s="9" t="s">
        <v>246</v>
      </c>
      <c r="D292" t="s">
        <v>938</v>
      </c>
      <c r="E292" t="s">
        <v>1228</v>
      </c>
    </row>
    <row r="293" spans="1:5" x14ac:dyDescent="0.3">
      <c r="A293">
        <v>292</v>
      </c>
      <c r="B293" s="9" t="s">
        <v>174</v>
      </c>
      <c r="C293" s="9" t="s">
        <v>246</v>
      </c>
      <c r="D293" t="s">
        <v>938</v>
      </c>
      <c r="E293" t="s">
        <v>1229</v>
      </c>
    </row>
    <row r="294" spans="1:5" x14ac:dyDescent="0.3">
      <c r="A294">
        <v>293</v>
      </c>
      <c r="B294" s="9" t="s">
        <v>159</v>
      </c>
      <c r="C294" s="9" t="s">
        <v>246</v>
      </c>
      <c r="D294" t="s">
        <v>938</v>
      </c>
      <c r="E294" t="s">
        <v>1230</v>
      </c>
    </row>
    <row r="295" spans="1:5" x14ac:dyDescent="0.3">
      <c r="A295">
        <v>294</v>
      </c>
      <c r="B295" s="9" t="s">
        <v>130</v>
      </c>
      <c r="C295" s="9" t="s">
        <v>246</v>
      </c>
      <c r="D295" t="s">
        <v>938</v>
      </c>
      <c r="E295" t="s">
        <v>1231</v>
      </c>
    </row>
    <row r="296" spans="1:5" x14ac:dyDescent="0.3">
      <c r="A296">
        <v>295</v>
      </c>
      <c r="B296" s="9" t="s">
        <v>168</v>
      </c>
      <c r="C296" s="9" t="s">
        <v>246</v>
      </c>
      <c r="D296" t="s">
        <v>938</v>
      </c>
      <c r="E296" t="s">
        <v>1232</v>
      </c>
    </row>
    <row r="297" spans="1:5" x14ac:dyDescent="0.3">
      <c r="A297">
        <v>296</v>
      </c>
      <c r="B297" s="9" t="s">
        <v>91</v>
      </c>
      <c r="C297" s="9" t="s">
        <v>246</v>
      </c>
      <c r="D297" t="s">
        <v>938</v>
      </c>
      <c r="E297" t="s">
        <v>1233</v>
      </c>
    </row>
    <row r="298" spans="1:5" x14ac:dyDescent="0.3">
      <c r="A298">
        <v>297</v>
      </c>
      <c r="B298" s="9" t="s">
        <v>212</v>
      </c>
      <c r="C298" s="9" t="s">
        <v>246</v>
      </c>
      <c r="D298" t="s">
        <v>938</v>
      </c>
      <c r="E298" t="s">
        <v>1234</v>
      </c>
    </row>
    <row r="299" spans="1:5" x14ac:dyDescent="0.3">
      <c r="A299">
        <v>298</v>
      </c>
      <c r="B299" s="9" t="s">
        <v>131</v>
      </c>
      <c r="C299" s="9" t="s">
        <v>246</v>
      </c>
      <c r="D299" t="s">
        <v>938</v>
      </c>
      <c r="E299" t="s">
        <v>1235</v>
      </c>
    </row>
    <row r="300" spans="1:5" x14ac:dyDescent="0.3">
      <c r="A300">
        <v>299</v>
      </c>
      <c r="B300" s="9" t="s">
        <v>110</v>
      </c>
      <c r="C300" s="9" t="s">
        <v>246</v>
      </c>
      <c r="D300" t="s">
        <v>938</v>
      </c>
      <c r="E300" t="s">
        <v>1236</v>
      </c>
    </row>
    <row r="301" spans="1:5" x14ac:dyDescent="0.3">
      <c r="A301">
        <v>300</v>
      </c>
      <c r="B301" s="9" t="s">
        <v>156</v>
      </c>
      <c r="C301" s="9" t="s">
        <v>246</v>
      </c>
      <c r="D301" t="s">
        <v>938</v>
      </c>
      <c r="E301" t="s">
        <v>1237</v>
      </c>
    </row>
    <row r="302" spans="1:5" x14ac:dyDescent="0.3">
      <c r="A302">
        <v>301</v>
      </c>
      <c r="B302" s="9" t="s">
        <v>199</v>
      </c>
      <c r="C302" s="9" t="s">
        <v>246</v>
      </c>
      <c r="D302" t="s">
        <v>938</v>
      </c>
      <c r="E302" t="s">
        <v>1238</v>
      </c>
    </row>
    <row r="303" spans="1:5" x14ac:dyDescent="0.3">
      <c r="A303">
        <v>302</v>
      </c>
      <c r="B303" s="9" t="s">
        <v>161</v>
      </c>
      <c r="C303" s="9" t="s">
        <v>246</v>
      </c>
      <c r="D303" t="s">
        <v>938</v>
      </c>
      <c r="E303" t="s">
        <v>1239</v>
      </c>
    </row>
    <row r="304" spans="1:5" x14ac:dyDescent="0.3">
      <c r="A304">
        <v>303</v>
      </c>
      <c r="B304" s="9" t="s">
        <v>172</v>
      </c>
      <c r="C304" s="9" t="s">
        <v>246</v>
      </c>
      <c r="D304" t="s">
        <v>938</v>
      </c>
      <c r="E304" t="s">
        <v>1240</v>
      </c>
    </row>
    <row r="305" spans="1:5" x14ac:dyDescent="0.3">
      <c r="A305">
        <v>304</v>
      </c>
      <c r="B305" s="9" t="s">
        <v>202</v>
      </c>
      <c r="C305" s="9" t="s">
        <v>246</v>
      </c>
      <c r="D305" t="s">
        <v>938</v>
      </c>
      <c r="E305" t="s">
        <v>1241</v>
      </c>
    </row>
    <row r="306" spans="1:5" x14ac:dyDescent="0.3">
      <c r="A306">
        <v>305</v>
      </c>
      <c r="B306" s="9" t="s">
        <v>213</v>
      </c>
      <c r="C306" s="9" t="s">
        <v>246</v>
      </c>
      <c r="D306" t="s">
        <v>938</v>
      </c>
      <c r="E306" t="s">
        <v>1242</v>
      </c>
    </row>
    <row r="307" spans="1:5" x14ac:dyDescent="0.3">
      <c r="A307">
        <v>306</v>
      </c>
      <c r="B307" s="9" t="s">
        <v>184</v>
      </c>
      <c r="C307" s="9" t="s">
        <v>246</v>
      </c>
      <c r="D307" t="s">
        <v>938</v>
      </c>
      <c r="E307" t="s">
        <v>1243</v>
      </c>
    </row>
    <row r="308" spans="1:5" x14ac:dyDescent="0.3">
      <c r="A308">
        <v>307</v>
      </c>
      <c r="B308" s="9" t="s">
        <v>214</v>
      </c>
      <c r="C308" s="9" t="s">
        <v>246</v>
      </c>
      <c r="D308" t="s">
        <v>938</v>
      </c>
      <c r="E308" t="s">
        <v>1244</v>
      </c>
    </row>
    <row r="309" spans="1:5" x14ac:dyDescent="0.3">
      <c r="A309">
        <v>308</v>
      </c>
      <c r="B309" s="9" t="s">
        <v>215</v>
      </c>
      <c r="C309" s="9" t="s">
        <v>246</v>
      </c>
      <c r="D309" t="s">
        <v>938</v>
      </c>
      <c r="E309" t="s">
        <v>1245</v>
      </c>
    </row>
    <row r="310" spans="1:5" x14ac:dyDescent="0.3">
      <c r="A310">
        <v>309</v>
      </c>
      <c r="B310" s="9" t="s">
        <v>869</v>
      </c>
      <c r="C310" s="9" t="s">
        <v>246</v>
      </c>
      <c r="D310" t="s">
        <v>938</v>
      </c>
      <c r="E310" t="s">
        <v>1246</v>
      </c>
    </row>
    <row r="311" spans="1:5" x14ac:dyDescent="0.3">
      <c r="A311">
        <v>310</v>
      </c>
      <c r="B311" s="9" t="s">
        <v>197</v>
      </c>
      <c r="C311" s="9" t="s">
        <v>246</v>
      </c>
      <c r="D311" t="s">
        <v>938</v>
      </c>
      <c r="E311" t="s">
        <v>1247</v>
      </c>
    </row>
    <row r="312" spans="1:5" x14ac:dyDescent="0.3">
      <c r="A312">
        <v>311</v>
      </c>
      <c r="B312" s="9" t="s">
        <v>203</v>
      </c>
      <c r="C312" s="9" t="s">
        <v>246</v>
      </c>
      <c r="D312" t="s">
        <v>938</v>
      </c>
      <c r="E312" t="s">
        <v>1248</v>
      </c>
    </row>
    <row r="313" spans="1:5" x14ac:dyDescent="0.3">
      <c r="A313">
        <v>312</v>
      </c>
      <c r="B313" s="9" t="s">
        <v>200</v>
      </c>
      <c r="C313" s="9" t="s">
        <v>246</v>
      </c>
      <c r="D313" t="s">
        <v>938</v>
      </c>
      <c r="E313" t="s">
        <v>1249</v>
      </c>
    </row>
    <row r="314" spans="1:5" x14ac:dyDescent="0.3">
      <c r="A314">
        <v>313</v>
      </c>
      <c r="B314" s="9" t="s">
        <v>216</v>
      </c>
      <c r="C314" s="9" t="s">
        <v>246</v>
      </c>
      <c r="D314" t="s">
        <v>938</v>
      </c>
      <c r="E314" t="s">
        <v>1250</v>
      </c>
    </row>
    <row r="315" spans="1:5" x14ac:dyDescent="0.3">
      <c r="A315">
        <v>314</v>
      </c>
      <c r="B315" s="9" t="s">
        <v>145</v>
      </c>
      <c r="C315" s="9" t="s">
        <v>246</v>
      </c>
      <c r="D315" t="s">
        <v>938</v>
      </c>
      <c r="E315" t="s">
        <v>1251</v>
      </c>
    </row>
    <row r="316" spans="1:5" x14ac:dyDescent="0.3">
      <c r="A316">
        <v>315</v>
      </c>
      <c r="B316" s="9" t="s">
        <v>807</v>
      </c>
      <c r="C316" s="9" t="s">
        <v>22</v>
      </c>
      <c r="D316" t="s">
        <v>938</v>
      </c>
      <c r="E316" t="s">
        <v>1252</v>
      </c>
    </row>
    <row r="317" spans="1:5" x14ac:dyDescent="0.3">
      <c r="A317">
        <v>316</v>
      </c>
      <c r="B317" s="9" t="s">
        <v>808</v>
      </c>
      <c r="C317" s="9" t="s">
        <v>22</v>
      </c>
      <c r="D317" t="s">
        <v>938</v>
      </c>
      <c r="E317" t="s">
        <v>1253</v>
      </c>
    </row>
    <row r="318" spans="1:5" x14ac:dyDescent="0.3">
      <c r="A318">
        <v>317</v>
      </c>
      <c r="B318" s="9" t="s">
        <v>809</v>
      </c>
      <c r="C318" s="9" t="s">
        <v>22</v>
      </c>
      <c r="D318" t="s">
        <v>938</v>
      </c>
      <c r="E318" t="s">
        <v>1254</v>
      </c>
    </row>
    <row r="319" spans="1:5" x14ac:dyDescent="0.3">
      <c r="A319">
        <v>318</v>
      </c>
      <c r="B319" s="9" t="s">
        <v>810</v>
      </c>
      <c r="C319" s="9" t="s">
        <v>22</v>
      </c>
      <c r="D319" t="s">
        <v>938</v>
      </c>
      <c r="E319" t="s">
        <v>1255</v>
      </c>
    </row>
    <row r="320" spans="1:5" x14ac:dyDescent="0.3">
      <c r="A320">
        <v>319</v>
      </c>
      <c r="B320" s="9" t="s">
        <v>811</v>
      </c>
      <c r="C320" s="9" t="s">
        <v>22</v>
      </c>
      <c r="D320" t="s">
        <v>938</v>
      </c>
      <c r="E320" t="s">
        <v>1256</v>
      </c>
    </row>
    <row r="321" spans="1:5" x14ac:dyDescent="0.3">
      <c r="A321">
        <v>320</v>
      </c>
      <c r="B321" s="9" t="s">
        <v>812</v>
      </c>
      <c r="C321" s="9" t="s">
        <v>22</v>
      </c>
      <c r="D321" t="s">
        <v>938</v>
      </c>
      <c r="E321" t="s">
        <v>1257</v>
      </c>
    </row>
    <row r="322" spans="1:5" x14ac:dyDescent="0.3">
      <c r="A322">
        <v>321</v>
      </c>
      <c r="B322" s="9" t="s">
        <v>813</v>
      </c>
      <c r="C322" s="9" t="s">
        <v>22</v>
      </c>
      <c r="D322" t="s">
        <v>938</v>
      </c>
      <c r="E322" t="s">
        <v>1258</v>
      </c>
    </row>
    <row r="323" spans="1:5" x14ac:dyDescent="0.3">
      <c r="A323">
        <v>322</v>
      </c>
      <c r="B323" s="9" t="s">
        <v>814</v>
      </c>
      <c r="C323" s="9" t="s">
        <v>22</v>
      </c>
      <c r="D323" t="s">
        <v>938</v>
      </c>
      <c r="E323" t="s">
        <v>1259</v>
      </c>
    </row>
    <row r="324" spans="1:5" x14ac:dyDescent="0.3">
      <c r="A324">
        <v>323</v>
      </c>
      <c r="B324" s="9" t="s">
        <v>815</v>
      </c>
      <c r="C324" s="9" t="s">
        <v>22</v>
      </c>
      <c r="D324" t="s">
        <v>938</v>
      </c>
      <c r="E324" t="s">
        <v>1260</v>
      </c>
    </row>
    <row r="325" spans="1:5" x14ac:dyDescent="0.3">
      <c r="A325">
        <v>324</v>
      </c>
      <c r="B325" s="9" t="s">
        <v>867</v>
      </c>
      <c r="C325" s="9" t="s">
        <v>22</v>
      </c>
      <c r="D325" t="s">
        <v>938</v>
      </c>
      <c r="E325" t="s">
        <v>1073</v>
      </c>
    </row>
    <row r="326" spans="1:5" x14ac:dyDescent="0.3">
      <c r="A326">
        <v>325</v>
      </c>
      <c r="B326" s="9" t="s">
        <v>816</v>
      </c>
      <c r="C326" s="9" t="s">
        <v>22</v>
      </c>
      <c r="D326" t="s">
        <v>938</v>
      </c>
      <c r="E326" t="s">
        <v>1261</v>
      </c>
    </row>
    <row r="327" spans="1:5" x14ac:dyDescent="0.3">
      <c r="A327">
        <v>326</v>
      </c>
      <c r="B327" s="9" t="s">
        <v>817</v>
      </c>
      <c r="C327" s="9" t="s">
        <v>22</v>
      </c>
      <c r="D327" t="s">
        <v>938</v>
      </c>
      <c r="E327" t="s">
        <v>1262</v>
      </c>
    </row>
    <row r="328" spans="1:5" x14ac:dyDescent="0.3">
      <c r="A328">
        <v>327</v>
      </c>
      <c r="B328" s="9" t="s">
        <v>818</v>
      </c>
      <c r="C328" s="9" t="s">
        <v>22</v>
      </c>
      <c r="D328" t="s">
        <v>938</v>
      </c>
      <c r="E328" t="s">
        <v>1263</v>
      </c>
    </row>
    <row r="329" spans="1:5" x14ac:dyDescent="0.3">
      <c r="A329">
        <v>328</v>
      </c>
      <c r="B329" s="9" t="s">
        <v>819</v>
      </c>
      <c r="C329" s="9" t="s">
        <v>22</v>
      </c>
      <c r="D329" t="s">
        <v>938</v>
      </c>
      <c r="E329" t="s">
        <v>1264</v>
      </c>
    </row>
    <row r="330" spans="1:5" x14ac:dyDescent="0.3">
      <c r="A330">
        <v>329</v>
      </c>
      <c r="B330" s="9" t="s">
        <v>820</v>
      </c>
      <c r="C330" s="9" t="s">
        <v>22</v>
      </c>
      <c r="D330" t="s">
        <v>938</v>
      </c>
      <c r="E330" t="s">
        <v>1265</v>
      </c>
    </row>
    <row r="331" spans="1:5" x14ac:dyDescent="0.3">
      <c r="A331">
        <v>330</v>
      </c>
      <c r="B331" s="9" t="s">
        <v>821</v>
      </c>
      <c r="C331" s="9" t="s">
        <v>22</v>
      </c>
      <c r="D331" t="s">
        <v>938</v>
      </c>
      <c r="E331" t="s">
        <v>1266</v>
      </c>
    </row>
    <row r="332" spans="1:5" x14ac:dyDescent="0.3">
      <c r="A332">
        <v>331</v>
      </c>
      <c r="B332" s="9" t="s">
        <v>822</v>
      </c>
      <c r="C332" s="9" t="s">
        <v>22</v>
      </c>
      <c r="D332" t="s">
        <v>938</v>
      </c>
      <c r="E332" t="s">
        <v>1267</v>
      </c>
    </row>
    <row r="333" spans="1:5" x14ac:dyDescent="0.3">
      <c r="A333">
        <v>332</v>
      </c>
      <c r="B333" s="9" t="s">
        <v>823</v>
      </c>
      <c r="C333" s="9" t="s">
        <v>22</v>
      </c>
      <c r="D333" t="s">
        <v>938</v>
      </c>
      <c r="E333" t="s">
        <v>1268</v>
      </c>
    </row>
    <row r="334" spans="1:5" x14ac:dyDescent="0.3">
      <c r="A334">
        <v>333</v>
      </c>
      <c r="B334" s="9" t="s">
        <v>824</v>
      </c>
      <c r="C334" s="9" t="s">
        <v>22</v>
      </c>
      <c r="D334" t="s">
        <v>938</v>
      </c>
      <c r="E334" t="s">
        <v>1269</v>
      </c>
    </row>
    <row r="335" spans="1:5" x14ac:dyDescent="0.3">
      <c r="A335">
        <v>334</v>
      </c>
      <c r="B335" s="9" t="s">
        <v>825</v>
      </c>
      <c r="C335" s="9" t="s">
        <v>22</v>
      </c>
      <c r="D335" t="s">
        <v>938</v>
      </c>
      <c r="E335" t="s">
        <v>1270</v>
      </c>
    </row>
    <row r="336" spans="1:5" x14ac:dyDescent="0.3">
      <c r="A336">
        <v>335</v>
      </c>
      <c r="B336" s="9" t="s">
        <v>826</v>
      </c>
      <c r="C336" s="9" t="s">
        <v>22</v>
      </c>
      <c r="D336" t="s">
        <v>938</v>
      </c>
      <c r="E336" t="s">
        <v>1271</v>
      </c>
    </row>
    <row r="337" spans="1:5" x14ac:dyDescent="0.3">
      <c r="A337">
        <v>336</v>
      </c>
      <c r="B337" s="9" t="s">
        <v>827</v>
      </c>
      <c r="C337" s="9" t="s">
        <v>22</v>
      </c>
      <c r="D337" t="s">
        <v>938</v>
      </c>
      <c r="E337" t="s">
        <v>1272</v>
      </c>
    </row>
    <row r="338" spans="1:5" x14ac:dyDescent="0.3">
      <c r="A338">
        <v>337</v>
      </c>
      <c r="B338" s="9" t="s">
        <v>828</v>
      </c>
      <c r="C338" s="9" t="s">
        <v>22</v>
      </c>
      <c r="D338" t="s">
        <v>938</v>
      </c>
      <c r="E338" t="s">
        <v>1273</v>
      </c>
    </row>
    <row r="339" spans="1:5" x14ac:dyDescent="0.3">
      <c r="A339">
        <v>338</v>
      </c>
      <c r="B339" s="9" t="s">
        <v>829</v>
      </c>
      <c r="C339" s="9" t="s">
        <v>22</v>
      </c>
      <c r="D339" t="s">
        <v>938</v>
      </c>
      <c r="E339" t="s">
        <v>1274</v>
      </c>
    </row>
    <row r="340" spans="1:5" x14ac:dyDescent="0.3">
      <c r="A340">
        <v>339</v>
      </c>
      <c r="B340" s="9" t="s">
        <v>830</v>
      </c>
      <c r="C340" s="9" t="s">
        <v>22</v>
      </c>
      <c r="D340" t="s">
        <v>938</v>
      </c>
      <c r="E340" t="s">
        <v>1275</v>
      </c>
    </row>
    <row r="341" spans="1:5" x14ac:dyDescent="0.3">
      <c r="A341">
        <v>340</v>
      </c>
      <c r="B341" s="9" t="s">
        <v>831</v>
      </c>
      <c r="C341" s="9" t="s">
        <v>22</v>
      </c>
      <c r="D341" t="s">
        <v>938</v>
      </c>
      <c r="E341" t="s">
        <v>1276</v>
      </c>
    </row>
    <row r="342" spans="1:5" x14ac:dyDescent="0.3">
      <c r="A342">
        <v>341</v>
      </c>
      <c r="B342" s="9" t="s">
        <v>832</v>
      </c>
      <c r="C342" s="9" t="s">
        <v>22</v>
      </c>
      <c r="D342" t="s">
        <v>938</v>
      </c>
      <c r="E342" t="s">
        <v>1277</v>
      </c>
    </row>
    <row r="343" spans="1:5" x14ac:dyDescent="0.3">
      <c r="A343">
        <v>342</v>
      </c>
      <c r="B343" s="9" t="s">
        <v>833</v>
      </c>
      <c r="C343" s="9" t="s">
        <v>22</v>
      </c>
      <c r="D343" t="s">
        <v>938</v>
      </c>
      <c r="E343" t="s">
        <v>1278</v>
      </c>
    </row>
    <row r="344" spans="1:5" x14ac:dyDescent="0.3">
      <c r="A344">
        <v>343</v>
      </c>
      <c r="B344" s="9" t="s">
        <v>834</v>
      </c>
      <c r="C344" s="9" t="s">
        <v>22</v>
      </c>
      <c r="D344" t="s">
        <v>938</v>
      </c>
      <c r="E344" t="s">
        <v>1279</v>
      </c>
    </row>
    <row r="345" spans="1:5" x14ac:dyDescent="0.3">
      <c r="A345">
        <v>344</v>
      </c>
      <c r="B345" s="9" t="s">
        <v>835</v>
      </c>
      <c r="C345" s="9" t="s">
        <v>22</v>
      </c>
      <c r="D345" t="s">
        <v>938</v>
      </c>
      <c r="E345" t="s">
        <v>1280</v>
      </c>
    </row>
    <row r="346" spans="1:5" x14ac:dyDescent="0.3">
      <c r="A346">
        <v>345</v>
      </c>
      <c r="B346" s="9" t="s">
        <v>836</v>
      </c>
      <c r="C346" s="9" t="s">
        <v>22</v>
      </c>
      <c r="D346" t="s">
        <v>938</v>
      </c>
      <c r="E346" t="s">
        <v>1281</v>
      </c>
    </row>
    <row r="347" spans="1:5" x14ac:dyDescent="0.3">
      <c r="A347">
        <v>346</v>
      </c>
      <c r="B347" s="9" t="s">
        <v>837</v>
      </c>
      <c r="C347" s="9" t="s">
        <v>22</v>
      </c>
      <c r="D347" t="s">
        <v>938</v>
      </c>
      <c r="E347" t="s">
        <v>1282</v>
      </c>
    </row>
    <row r="348" spans="1:5" x14ac:dyDescent="0.3">
      <c r="A348">
        <v>347</v>
      </c>
      <c r="B348" s="9" t="s">
        <v>838</v>
      </c>
      <c r="C348" s="9" t="s">
        <v>22</v>
      </c>
      <c r="D348" t="s">
        <v>938</v>
      </c>
      <c r="E348" t="s">
        <v>1283</v>
      </c>
    </row>
    <row r="349" spans="1:5" x14ac:dyDescent="0.3">
      <c r="A349">
        <v>348</v>
      </c>
      <c r="B349" s="9" t="s">
        <v>839</v>
      </c>
      <c r="C349" s="9" t="s">
        <v>22</v>
      </c>
      <c r="D349" t="s">
        <v>938</v>
      </c>
      <c r="E349" t="s">
        <v>1284</v>
      </c>
    </row>
    <row r="350" spans="1:5" x14ac:dyDescent="0.3">
      <c r="A350">
        <v>349</v>
      </c>
      <c r="B350" s="9" t="s">
        <v>840</v>
      </c>
      <c r="C350" s="9" t="s">
        <v>22</v>
      </c>
      <c r="D350" t="s">
        <v>938</v>
      </c>
      <c r="E350" t="s">
        <v>1285</v>
      </c>
    </row>
    <row r="351" spans="1:5" x14ac:dyDescent="0.3">
      <c r="A351">
        <v>350</v>
      </c>
      <c r="B351" s="9" t="s">
        <v>841</v>
      </c>
      <c r="C351" s="9" t="s">
        <v>22</v>
      </c>
      <c r="D351" t="s">
        <v>938</v>
      </c>
      <c r="E351" t="s">
        <v>1286</v>
      </c>
    </row>
    <row r="352" spans="1:5" x14ac:dyDescent="0.3">
      <c r="A352">
        <v>351</v>
      </c>
      <c r="B352" s="9" t="s">
        <v>842</v>
      </c>
      <c r="C352" s="9" t="s">
        <v>22</v>
      </c>
      <c r="D352" t="s">
        <v>938</v>
      </c>
      <c r="E352" t="s">
        <v>1287</v>
      </c>
    </row>
    <row r="353" spans="1:5" x14ac:dyDescent="0.3">
      <c r="A353">
        <v>352</v>
      </c>
      <c r="B353" s="9" t="s">
        <v>843</v>
      </c>
      <c r="C353" s="9" t="s">
        <v>22</v>
      </c>
      <c r="D353" t="s">
        <v>938</v>
      </c>
      <c r="E353" t="s">
        <v>1288</v>
      </c>
    </row>
    <row r="354" spans="1:5" x14ac:dyDescent="0.3">
      <c r="A354">
        <v>353</v>
      </c>
      <c r="B354" s="9" t="s">
        <v>844</v>
      </c>
      <c r="C354" s="9" t="s">
        <v>22</v>
      </c>
      <c r="D354" t="s">
        <v>938</v>
      </c>
      <c r="E354" t="s">
        <v>1289</v>
      </c>
    </row>
    <row r="355" spans="1:5" x14ac:dyDescent="0.3">
      <c r="A355">
        <v>354</v>
      </c>
      <c r="B355" s="9" t="s">
        <v>870</v>
      </c>
      <c r="C355" s="9" t="s">
        <v>22</v>
      </c>
      <c r="D355" t="s">
        <v>938</v>
      </c>
      <c r="E355" t="s">
        <v>1290</v>
      </c>
    </row>
    <row r="356" spans="1:5" x14ac:dyDescent="0.3">
      <c r="A356">
        <v>355</v>
      </c>
      <c r="B356" s="9" t="s">
        <v>845</v>
      </c>
      <c r="C356" s="9" t="s">
        <v>22</v>
      </c>
      <c r="D356" t="s">
        <v>938</v>
      </c>
      <c r="E356" t="s">
        <v>1291</v>
      </c>
    </row>
    <row r="357" spans="1:5" x14ac:dyDescent="0.3">
      <c r="A357">
        <v>356</v>
      </c>
      <c r="B357" s="9" t="s">
        <v>846</v>
      </c>
      <c r="C357" s="9" t="s">
        <v>22</v>
      </c>
      <c r="D357" t="s">
        <v>938</v>
      </c>
      <c r="E357" t="s">
        <v>1292</v>
      </c>
    </row>
    <row r="358" spans="1:5" x14ac:dyDescent="0.3">
      <c r="A358">
        <v>357</v>
      </c>
      <c r="B358" s="9" t="s">
        <v>822</v>
      </c>
      <c r="C358" s="9" t="s">
        <v>22</v>
      </c>
      <c r="D358" t="s">
        <v>938</v>
      </c>
      <c r="E358" t="s">
        <v>1267</v>
      </c>
    </row>
    <row r="359" spans="1:5" x14ac:dyDescent="0.3">
      <c r="A359">
        <v>358</v>
      </c>
      <c r="B359" s="9" t="s">
        <v>847</v>
      </c>
      <c r="C359" s="9" t="s">
        <v>22</v>
      </c>
      <c r="D359" t="s">
        <v>938</v>
      </c>
      <c r="E359" t="s">
        <v>1293</v>
      </c>
    </row>
    <row r="360" spans="1:5" x14ac:dyDescent="0.3">
      <c r="A360">
        <v>359</v>
      </c>
      <c r="B360" s="9" t="s">
        <v>848</v>
      </c>
      <c r="C360" s="9" t="s">
        <v>22</v>
      </c>
      <c r="D360" t="s">
        <v>938</v>
      </c>
      <c r="E360" t="s">
        <v>1294</v>
      </c>
    </row>
    <row r="361" spans="1:5" x14ac:dyDescent="0.3">
      <c r="A361">
        <v>360</v>
      </c>
      <c r="B361" s="9" t="s">
        <v>849</v>
      </c>
      <c r="C361" s="9" t="s">
        <v>22</v>
      </c>
      <c r="D361" t="s">
        <v>938</v>
      </c>
      <c r="E361" t="s">
        <v>1295</v>
      </c>
    </row>
    <row r="362" spans="1:5" x14ac:dyDescent="0.3">
      <c r="A362">
        <v>361</v>
      </c>
      <c r="B362" s="9" t="s">
        <v>850</v>
      </c>
      <c r="C362" s="9" t="s">
        <v>22</v>
      </c>
      <c r="D362" t="s">
        <v>938</v>
      </c>
      <c r="E362" t="s">
        <v>1296</v>
      </c>
    </row>
    <row r="363" spans="1:5" x14ac:dyDescent="0.3">
      <c r="A363">
        <v>362</v>
      </c>
      <c r="B363" s="9" t="s">
        <v>222</v>
      </c>
      <c r="C363" s="9" t="s">
        <v>246</v>
      </c>
      <c r="D363" t="s">
        <v>938</v>
      </c>
      <c r="E363" t="s">
        <v>1297</v>
      </c>
    </row>
    <row r="364" spans="1:5" x14ac:dyDescent="0.3">
      <c r="A364">
        <v>363</v>
      </c>
      <c r="B364" s="9" t="s">
        <v>227</v>
      </c>
      <c r="C364" s="9" t="s">
        <v>246</v>
      </c>
      <c r="D364" t="s">
        <v>938</v>
      </c>
      <c r="E364" t="s">
        <v>1298</v>
      </c>
    </row>
    <row r="365" spans="1:5" x14ac:dyDescent="0.3">
      <c r="A365">
        <v>364</v>
      </c>
      <c r="B365" s="9" t="s">
        <v>218</v>
      </c>
      <c r="C365" s="9" t="s">
        <v>246</v>
      </c>
      <c r="D365" t="s">
        <v>938</v>
      </c>
      <c r="E365" t="s">
        <v>1299</v>
      </c>
    </row>
    <row r="366" spans="1:5" x14ac:dyDescent="0.3">
      <c r="A366">
        <v>365</v>
      </c>
      <c r="B366" s="9" t="s">
        <v>221</v>
      </c>
      <c r="C366" s="9" t="s">
        <v>246</v>
      </c>
      <c r="D366" t="s">
        <v>938</v>
      </c>
      <c r="E366" t="s">
        <v>1300</v>
      </c>
    </row>
    <row r="367" spans="1:5" x14ac:dyDescent="0.3">
      <c r="A367">
        <v>366</v>
      </c>
      <c r="B367" s="9" t="s">
        <v>228</v>
      </c>
      <c r="C367" s="9" t="s">
        <v>246</v>
      </c>
      <c r="D367" t="s">
        <v>938</v>
      </c>
      <c r="E367" t="s">
        <v>1301</v>
      </c>
    </row>
    <row r="368" spans="1:5" x14ac:dyDescent="0.3">
      <c r="A368">
        <v>367</v>
      </c>
      <c r="B368" s="9" t="s">
        <v>871</v>
      </c>
      <c r="C368" s="9" t="s">
        <v>246</v>
      </c>
      <c r="D368" t="s">
        <v>938</v>
      </c>
      <c r="E368" t="s">
        <v>1302</v>
      </c>
    </row>
    <row r="369" spans="1:5" x14ac:dyDescent="0.3">
      <c r="A369">
        <v>368</v>
      </c>
      <c r="B369" s="9" t="s">
        <v>872</v>
      </c>
      <c r="C369" s="9" t="s">
        <v>246</v>
      </c>
      <c r="D369" t="s">
        <v>938</v>
      </c>
      <c r="E369" t="s">
        <v>1303</v>
      </c>
    </row>
    <row r="370" spans="1:5" x14ac:dyDescent="0.3">
      <c r="A370">
        <v>369</v>
      </c>
      <c r="B370" s="9" t="s">
        <v>224</v>
      </c>
      <c r="C370" s="9" t="s">
        <v>246</v>
      </c>
      <c r="D370" t="s">
        <v>938</v>
      </c>
      <c r="E370" t="s">
        <v>1304</v>
      </c>
    </row>
    <row r="371" spans="1:5" x14ac:dyDescent="0.3">
      <c r="A371">
        <v>370</v>
      </c>
      <c r="B371" s="9" t="s">
        <v>229</v>
      </c>
      <c r="C371" s="9" t="s">
        <v>246</v>
      </c>
      <c r="D371" t="s">
        <v>938</v>
      </c>
      <c r="E371" t="s">
        <v>1305</v>
      </c>
    </row>
    <row r="372" spans="1:5" x14ac:dyDescent="0.3">
      <c r="A372">
        <v>371</v>
      </c>
      <c r="B372" s="9" t="s">
        <v>226</v>
      </c>
      <c r="C372" s="9" t="s">
        <v>246</v>
      </c>
      <c r="D372" t="s">
        <v>938</v>
      </c>
      <c r="E372" t="s">
        <v>1306</v>
      </c>
    </row>
    <row r="373" spans="1:5" x14ac:dyDescent="0.3">
      <c r="A373">
        <v>372</v>
      </c>
      <c r="B373" s="9" t="s">
        <v>873</v>
      </c>
      <c r="C373" s="9" t="s">
        <v>246</v>
      </c>
      <c r="D373" t="s">
        <v>938</v>
      </c>
      <c r="E373" t="s">
        <v>1307</v>
      </c>
    </row>
    <row r="374" spans="1:5" x14ac:dyDescent="0.3">
      <c r="A374">
        <v>373</v>
      </c>
      <c r="B374" s="9" t="s">
        <v>874</v>
      </c>
      <c r="C374" s="9" t="s">
        <v>246</v>
      </c>
      <c r="D374" t="s">
        <v>938</v>
      </c>
      <c r="E374" t="s">
        <v>1308</v>
      </c>
    </row>
    <row r="375" spans="1:5" x14ac:dyDescent="0.3">
      <c r="A375">
        <v>374</v>
      </c>
      <c r="B375" s="9" t="s">
        <v>230</v>
      </c>
      <c r="C375" s="9" t="s">
        <v>246</v>
      </c>
      <c r="D375" t="s">
        <v>938</v>
      </c>
      <c r="E375" t="s">
        <v>1309</v>
      </c>
    </row>
    <row r="376" spans="1:5" x14ac:dyDescent="0.3">
      <c r="A376">
        <v>375</v>
      </c>
      <c r="B376" s="9" t="s">
        <v>220</v>
      </c>
      <c r="C376" s="9" t="s">
        <v>246</v>
      </c>
      <c r="D376" t="s">
        <v>938</v>
      </c>
      <c r="E376" t="s">
        <v>1310</v>
      </c>
    </row>
    <row r="377" spans="1:5" x14ac:dyDescent="0.3">
      <c r="A377">
        <v>376</v>
      </c>
      <c r="B377" s="9" t="s">
        <v>875</v>
      </c>
      <c r="C377" s="9" t="s">
        <v>246</v>
      </c>
      <c r="D377" t="s">
        <v>938</v>
      </c>
      <c r="E377" t="s">
        <v>1311</v>
      </c>
    </row>
    <row r="378" spans="1:5" x14ac:dyDescent="0.3">
      <c r="A378">
        <v>377</v>
      </c>
      <c r="B378" s="9" t="s">
        <v>219</v>
      </c>
      <c r="C378" s="9" t="s">
        <v>246</v>
      </c>
      <c r="D378" t="s">
        <v>938</v>
      </c>
      <c r="E378" t="s">
        <v>1312</v>
      </c>
    </row>
    <row r="379" spans="1:5" x14ac:dyDescent="0.3">
      <c r="A379">
        <v>378</v>
      </c>
      <c r="B379" s="9" t="s">
        <v>217</v>
      </c>
      <c r="C379" s="9" t="s">
        <v>246</v>
      </c>
      <c r="D379" t="s">
        <v>938</v>
      </c>
      <c r="E379" t="s">
        <v>1313</v>
      </c>
    </row>
    <row r="380" spans="1:5" x14ac:dyDescent="0.3">
      <c r="A380">
        <v>379</v>
      </c>
      <c r="B380" s="9" t="s">
        <v>225</v>
      </c>
      <c r="C380" s="9" t="s">
        <v>246</v>
      </c>
      <c r="D380" t="s">
        <v>938</v>
      </c>
      <c r="E380" t="s">
        <v>1314</v>
      </c>
    </row>
    <row r="381" spans="1:5" x14ac:dyDescent="0.3">
      <c r="A381">
        <v>380</v>
      </c>
      <c r="B381" s="9" t="s">
        <v>231</v>
      </c>
      <c r="C381" s="9" t="s">
        <v>246</v>
      </c>
      <c r="D381" t="s">
        <v>938</v>
      </c>
      <c r="E381" t="s">
        <v>1315</v>
      </c>
    </row>
    <row r="382" spans="1:5" x14ac:dyDescent="0.3">
      <c r="A382">
        <v>381</v>
      </c>
      <c r="B382" s="9" t="s">
        <v>232</v>
      </c>
      <c r="C382" s="9" t="s">
        <v>246</v>
      </c>
      <c r="D382" t="s">
        <v>938</v>
      </c>
      <c r="E382" t="s">
        <v>1316</v>
      </c>
    </row>
    <row r="383" spans="1:5" x14ac:dyDescent="0.3">
      <c r="A383">
        <v>382</v>
      </c>
      <c r="B383" s="9" t="s">
        <v>223</v>
      </c>
      <c r="C383" s="9" t="s">
        <v>246</v>
      </c>
      <c r="D383" t="s">
        <v>938</v>
      </c>
      <c r="E383" t="s">
        <v>1317</v>
      </c>
    </row>
    <row r="384" spans="1:5" x14ac:dyDescent="0.3">
      <c r="A384">
        <v>383</v>
      </c>
      <c r="B384" s="9" t="s">
        <v>851</v>
      </c>
      <c r="C384" s="9" t="s">
        <v>22</v>
      </c>
      <c r="D384" t="s">
        <v>938</v>
      </c>
      <c r="E384" t="s">
        <v>1318</v>
      </c>
    </row>
    <row r="385" spans="1:5" x14ac:dyDescent="0.3">
      <c r="A385">
        <v>384</v>
      </c>
      <c r="B385" s="9" t="s">
        <v>852</v>
      </c>
      <c r="C385" s="9" t="s">
        <v>22</v>
      </c>
      <c r="D385" t="s">
        <v>938</v>
      </c>
      <c r="E385" t="s">
        <v>1319</v>
      </c>
    </row>
    <row r="386" spans="1:5" x14ac:dyDescent="0.3">
      <c r="A386">
        <v>385</v>
      </c>
      <c r="B386" s="9" t="s">
        <v>853</v>
      </c>
      <c r="C386" s="9" t="s">
        <v>22</v>
      </c>
      <c r="D386" t="s">
        <v>938</v>
      </c>
      <c r="E386" t="s">
        <v>1320</v>
      </c>
    </row>
    <row r="387" spans="1:5" x14ac:dyDescent="0.3">
      <c r="A387">
        <v>386</v>
      </c>
      <c r="B387" s="9" t="s">
        <v>854</v>
      </c>
      <c r="C387" s="9" t="s">
        <v>22</v>
      </c>
      <c r="D387" t="s">
        <v>938</v>
      </c>
      <c r="E387" t="s">
        <v>1321</v>
      </c>
    </row>
    <row r="388" spans="1:5" x14ac:dyDescent="0.3">
      <c r="A388">
        <v>387</v>
      </c>
      <c r="B388" s="9" t="s">
        <v>855</v>
      </c>
      <c r="C388" s="9" t="s">
        <v>22</v>
      </c>
      <c r="D388" t="s">
        <v>938</v>
      </c>
      <c r="E388" t="s">
        <v>1322</v>
      </c>
    </row>
    <row r="389" spans="1:5" x14ac:dyDescent="0.3">
      <c r="A389">
        <v>388</v>
      </c>
      <c r="B389" s="9" t="s">
        <v>856</v>
      </c>
      <c r="C389" s="9" t="s">
        <v>22</v>
      </c>
      <c r="D389" t="s">
        <v>938</v>
      </c>
      <c r="E389" t="s">
        <v>1323</v>
      </c>
    </row>
    <row r="390" spans="1:5" x14ac:dyDescent="0.3">
      <c r="A390">
        <v>389</v>
      </c>
      <c r="B390" s="9" t="s">
        <v>857</v>
      </c>
      <c r="C390" s="9" t="s">
        <v>22</v>
      </c>
      <c r="D390" t="s">
        <v>938</v>
      </c>
      <c r="E390" t="s">
        <v>1324</v>
      </c>
    </row>
    <row r="391" spans="1:5" x14ac:dyDescent="0.3">
      <c r="A391">
        <v>390</v>
      </c>
      <c r="B391" s="9" t="s">
        <v>858</v>
      </c>
      <c r="C391" s="9" t="s">
        <v>22</v>
      </c>
      <c r="D391" t="s">
        <v>938</v>
      </c>
      <c r="E391" t="s">
        <v>1325</v>
      </c>
    </row>
    <row r="392" spans="1:5" x14ac:dyDescent="0.3">
      <c r="A392">
        <v>391</v>
      </c>
      <c r="B392" s="9" t="s">
        <v>859</v>
      </c>
      <c r="C392" s="9" t="s">
        <v>22</v>
      </c>
      <c r="D392" t="s">
        <v>938</v>
      </c>
      <c r="E392" t="s">
        <v>1326</v>
      </c>
    </row>
    <row r="393" spans="1:5" x14ac:dyDescent="0.3">
      <c r="A393">
        <v>392</v>
      </c>
      <c r="B393" s="9" t="s">
        <v>233</v>
      </c>
      <c r="C393" s="9" t="s">
        <v>246</v>
      </c>
      <c r="D393" t="s">
        <v>938</v>
      </c>
      <c r="E393" t="s">
        <v>1327</v>
      </c>
    </row>
    <row r="394" spans="1:5" x14ac:dyDescent="0.3">
      <c r="A394">
        <v>393</v>
      </c>
      <c r="B394" s="9" t="s">
        <v>234</v>
      </c>
      <c r="C394" s="9" t="s">
        <v>246</v>
      </c>
      <c r="D394" t="s">
        <v>938</v>
      </c>
      <c r="E394" t="s">
        <v>1328</v>
      </c>
    </row>
    <row r="395" spans="1:5" x14ac:dyDescent="0.3">
      <c r="A395">
        <v>394</v>
      </c>
      <c r="B395" s="9" t="s">
        <v>236</v>
      </c>
      <c r="C395" s="9" t="s">
        <v>246</v>
      </c>
      <c r="D395" t="s">
        <v>938</v>
      </c>
      <c r="E395" t="s">
        <v>1329</v>
      </c>
    </row>
    <row r="396" spans="1:5" x14ac:dyDescent="0.3">
      <c r="A396">
        <v>395</v>
      </c>
      <c r="B396" s="9" t="s">
        <v>237</v>
      </c>
      <c r="C396" s="9" t="s">
        <v>246</v>
      </c>
      <c r="D396" t="s">
        <v>938</v>
      </c>
      <c r="E396" t="s">
        <v>1330</v>
      </c>
    </row>
    <row r="397" spans="1:5" x14ac:dyDescent="0.3">
      <c r="A397">
        <v>396</v>
      </c>
      <c r="B397" s="9" t="s">
        <v>235</v>
      </c>
      <c r="C397" s="9" t="s">
        <v>246</v>
      </c>
      <c r="D397" t="s">
        <v>938</v>
      </c>
      <c r="E397" t="s">
        <v>1331</v>
      </c>
    </row>
    <row r="398" spans="1:5" x14ac:dyDescent="0.3">
      <c r="A398">
        <v>397</v>
      </c>
      <c r="B398" s="9" t="s">
        <v>239</v>
      </c>
      <c r="C398" s="9" t="s">
        <v>246</v>
      </c>
      <c r="D398" t="s">
        <v>938</v>
      </c>
      <c r="E398" t="s">
        <v>1332</v>
      </c>
    </row>
    <row r="399" spans="1:5" x14ac:dyDescent="0.3">
      <c r="A399">
        <v>398</v>
      </c>
      <c r="B399" s="9" t="s">
        <v>240</v>
      </c>
      <c r="C399" s="9" t="s">
        <v>246</v>
      </c>
      <c r="D399" t="s">
        <v>938</v>
      </c>
      <c r="E399" t="s">
        <v>1333</v>
      </c>
    </row>
    <row r="400" spans="1:5" x14ac:dyDescent="0.3">
      <c r="A400">
        <v>399</v>
      </c>
      <c r="B400" s="9" t="s">
        <v>238</v>
      </c>
      <c r="C400" s="9" t="s">
        <v>246</v>
      </c>
      <c r="D400" t="s">
        <v>938</v>
      </c>
      <c r="E400" t="s">
        <v>1334</v>
      </c>
    </row>
    <row r="401" spans="1:5" x14ac:dyDescent="0.3">
      <c r="A401">
        <v>400</v>
      </c>
      <c r="B401" s="9" t="s">
        <v>241</v>
      </c>
      <c r="C401" s="9" t="s">
        <v>246</v>
      </c>
      <c r="D401" t="s">
        <v>938</v>
      </c>
      <c r="E401" t="s">
        <v>1335</v>
      </c>
    </row>
    <row r="402" spans="1:5" x14ac:dyDescent="0.3">
      <c r="A402">
        <v>401</v>
      </c>
      <c r="B402" s="9" t="s">
        <v>242</v>
      </c>
      <c r="C402" s="9" t="s">
        <v>22</v>
      </c>
      <c r="D402" t="s">
        <v>938</v>
      </c>
      <c r="E402" t="s">
        <v>1336</v>
      </c>
    </row>
    <row r="403" spans="1:5" x14ac:dyDescent="0.3">
      <c r="A403">
        <v>402</v>
      </c>
      <c r="B403" s="9" t="s">
        <v>243</v>
      </c>
      <c r="C403" s="9" t="s">
        <v>22</v>
      </c>
      <c r="D403" t="s">
        <v>938</v>
      </c>
      <c r="E403" t="s">
        <v>1337</v>
      </c>
    </row>
    <row r="404" spans="1:5" x14ac:dyDescent="0.3">
      <c r="A404">
        <v>403</v>
      </c>
      <c r="B404" s="9" t="s">
        <v>244</v>
      </c>
      <c r="C404" s="9" t="s">
        <v>22</v>
      </c>
      <c r="D404" t="s">
        <v>938</v>
      </c>
      <c r="E404" t="s">
        <v>1338</v>
      </c>
    </row>
    <row r="405" spans="1:5" x14ac:dyDescent="0.3">
      <c r="A405">
        <v>404</v>
      </c>
      <c r="B405" s="9" t="s">
        <v>245</v>
      </c>
      <c r="C405" s="9" t="s">
        <v>22</v>
      </c>
      <c r="D405" t="s">
        <v>938</v>
      </c>
      <c r="E405" t="s">
        <v>1339</v>
      </c>
    </row>
    <row r="406" spans="1:5" x14ac:dyDescent="0.3">
      <c r="A406">
        <v>405</v>
      </c>
      <c r="B406" s="9" t="s">
        <v>860</v>
      </c>
      <c r="C406" s="9" t="s">
        <v>22</v>
      </c>
      <c r="D406" t="s">
        <v>938</v>
      </c>
      <c r="E406" t="s">
        <v>1340</v>
      </c>
    </row>
    <row r="407" spans="1:5" x14ac:dyDescent="0.3">
      <c r="A407">
        <v>406</v>
      </c>
      <c r="B407" s="9" t="s">
        <v>861</v>
      </c>
      <c r="C407" s="9" t="s">
        <v>22</v>
      </c>
      <c r="D407" t="s">
        <v>938</v>
      </c>
      <c r="E407" t="s">
        <v>1341</v>
      </c>
    </row>
    <row r="408" spans="1:5" x14ac:dyDescent="0.3">
      <c r="A408">
        <v>407</v>
      </c>
      <c r="B408" s="9" t="s">
        <v>862</v>
      </c>
      <c r="C408" s="9" t="s">
        <v>22</v>
      </c>
      <c r="D408" t="s">
        <v>938</v>
      </c>
      <c r="E408" t="s">
        <v>1342</v>
      </c>
    </row>
    <row r="409" spans="1:5" x14ac:dyDescent="0.3">
      <c r="A409">
        <v>408</v>
      </c>
      <c r="B409" s="9" t="s">
        <v>863</v>
      </c>
      <c r="C409" s="9" t="s">
        <v>22</v>
      </c>
      <c r="D409" t="s">
        <v>938</v>
      </c>
      <c r="E409" t="s">
        <v>1343</v>
      </c>
    </row>
    <row r="410" spans="1:5" x14ac:dyDescent="0.3">
      <c r="A410">
        <v>409</v>
      </c>
      <c r="B410" s="9" t="s">
        <v>662</v>
      </c>
      <c r="C410" s="9" t="s">
        <v>22</v>
      </c>
      <c r="D410" t="s">
        <v>938</v>
      </c>
      <c r="E410" t="s">
        <v>941</v>
      </c>
    </row>
    <row r="411" spans="1:5" x14ac:dyDescent="0.3">
      <c r="A411">
        <v>410</v>
      </c>
      <c r="B411" s="9" t="s">
        <v>864</v>
      </c>
      <c r="C411" s="9" t="s">
        <v>22</v>
      </c>
      <c r="D411" t="s">
        <v>938</v>
      </c>
      <c r="E411" t="s">
        <v>1344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96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5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135</v>
      </c>
      <c r="B2" s="9" t="s">
        <v>867</v>
      </c>
      <c r="C2">
        <v>1</v>
      </c>
      <c r="D2" s="9" t="s">
        <v>247</v>
      </c>
      <c r="E2">
        <v>1</v>
      </c>
      <c r="F2" s="9" t="s">
        <v>904</v>
      </c>
      <c r="G2">
        <v>7</v>
      </c>
      <c r="H2" s="9" t="s">
        <v>904</v>
      </c>
      <c r="I2" s="9" t="s">
        <v>896</v>
      </c>
      <c r="J2">
        <v>0</v>
      </c>
    </row>
    <row r="3" spans="1:10" x14ac:dyDescent="0.3">
      <c r="A3">
        <v>135</v>
      </c>
      <c r="B3" s="9" t="s">
        <v>867</v>
      </c>
      <c r="C3">
        <v>2</v>
      </c>
      <c r="D3" s="9" t="s">
        <v>55</v>
      </c>
      <c r="F3" s="9"/>
      <c r="H3" s="9"/>
      <c r="I3" s="9"/>
    </row>
    <row r="4" spans="1:10" x14ac:dyDescent="0.3">
      <c r="A4">
        <v>135</v>
      </c>
      <c r="B4" s="9" t="s">
        <v>867</v>
      </c>
      <c r="C4">
        <v>3</v>
      </c>
      <c r="D4" s="9" t="s">
        <v>248</v>
      </c>
      <c r="F4" s="9"/>
      <c r="H4" s="9"/>
      <c r="I4" s="9"/>
    </row>
    <row r="5" spans="1:10" x14ac:dyDescent="0.3">
      <c r="A5">
        <v>135</v>
      </c>
      <c r="B5" s="9" t="s">
        <v>867</v>
      </c>
      <c r="C5">
        <v>4</v>
      </c>
      <c r="D5" s="9" t="s">
        <v>249</v>
      </c>
      <c r="F5" s="9"/>
      <c r="H5" s="9"/>
      <c r="I5" s="9"/>
    </row>
    <row r="6" spans="1:10" x14ac:dyDescent="0.3">
      <c r="A6">
        <v>135</v>
      </c>
      <c r="B6" s="9" t="s">
        <v>867</v>
      </c>
      <c r="C6">
        <v>5</v>
      </c>
      <c r="D6" s="9" t="s">
        <v>250</v>
      </c>
      <c r="E6">
        <v>1</v>
      </c>
      <c r="F6" s="9" t="s">
        <v>650</v>
      </c>
      <c r="G6">
        <v>3</v>
      </c>
      <c r="H6" s="9" t="s">
        <v>915</v>
      </c>
      <c r="I6" s="9" t="s">
        <v>897</v>
      </c>
      <c r="J6">
        <v>1</v>
      </c>
    </row>
    <row r="7" spans="1:10" x14ac:dyDescent="0.3">
      <c r="A7">
        <v>135</v>
      </c>
      <c r="B7" s="9" t="s">
        <v>867</v>
      </c>
      <c r="C7">
        <v>6</v>
      </c>
      <c r="D7" s="9" t="s">
        <v>251</v>
      </c>
      <c r="F7" s="9"/>
      <c r="H7" s="9"/>
      <c r="I7" s="9"/>
    </row>
    <row r="8" spans="1:10" x14ac:dyDescent="0.3">
      <c r="A8">
        <v>135</v>
      </c>
      <c r="B8" s="9" t="s">
        <v>867</v>
      </c>
      <c r="C8">
        <v>7</v>
      </c>
      <c r="D8" s="9" t="s">
        <v>252</v>
      </c>
      <c r="F8" s="9"/>
      <c r="H8" s="9"/>
      <c r="I8" s="9"/>
    </row>
    <row r="9" spans="1:10" x14ac:dyDescent="0.3">
      <c r="A9">
        <v>135</v>
      </c>
      <c r="B9" s="9" t="s">
        <v>867</v>
      </c>
      <c r="C9">
        <v>8</v>
      </c>
      <c r="D9" s="9" t="s">
        <v>2</v>
      </c>
      <c r="F9" s="9"/>
      <c r="H9" s="9"/>
      <c r="I9" s="9"/>
    </row>
    <row r="10" spans="1:10" x14ac:dyDescent="0.3">
      <c r="A10">
        <v>135</v>
      </c>
      <c r="B10" s="9" t="s">
        <v>867</v>
      </c>
      <c r="C10">
        <v>9</v>
      </c>
      <c r="D10" s="9" t="s">
        <v>253</v>
      </c>
      <c r="E10">
        <v>1</v>
      </c>
      <c r="F10" s="9" t="s">
        <v>12</v>
      </c>
      <c r="G10">
        <v>4</v>
      </c>
      <c r="H10" s="9"/>
      <c r="I10" s="9"/>
    </row>
    <row r="11" spans="1:10" x14ac:dyDescent="0.3">
      <c r="A11">
        <v>135</v>
      </c>
      <c r="B11" s="9" t="s">
        <v>867</v>
      </c>
      <c r="C11">
        <v>10</v>
      </c>
      <c r="D11" s="9" t="s">
        <v>3</v>
      </c>
      <c r="F11" s="9"/>
      <c r="H11" s="9"/>
      <c r="I11" s="9"/>
    </row>
    <row r="12" spans="1:10" x14ac:dyDescent="0.3">
      <c r="A12">
        <v>135</v>
      </c>
      <c r="B12" s="9" t="s">
        <v>867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</row>
    <row r="13" spans="1:10" x14ac:dyDescent="0.3">
      <c r="A13">
        <v>135</v>
      </c>
      <c r="B13" s="9" t="s">
        <v>867</v>
      </c>
      <c r="C13">
        <v>12</v>
      </c>
      <c r="D13" s="9" t="s">
        <v>4</v>
      </c>
      <c r="F13" s="9"/>
      <c r="H13" s="9"/>
      <c r="I13" s="9"/>
    </row>
    <row r="14" spans="1:10" x14ac:dyDescent="0.3">
      <c r="A14">
        <v>135</v>
      </c>
      <c r="B14" s="9" t="s">
        <v>867</v>
      </c>
      <c r="C14">
        <v>13</v>
      </c>
      <c r="D14" s="9" t="s">
        <v>255</v>
      </c>
      <c r="E14">
        <v>1</v>
      </c>
      <c r="F14" s="9" t="s">
        <v>14</v>
      </c>
      <c r="G14">
        <v>6</v>
      </c>
      <c r="H14" s="9"/>
      <c r="I14" s="9"/>
    </row>
    <row r="15" spans="1:10" x14ac:dyDescent="0.3">
      <c r="A15">
        <v>135</v>
      </c>
      <c r="B15" s="9" t="s">
        <v>867</v>
      </c>
      <c r="C15">
        <v>14</v>
      </c>
      <c r="D15" s="9" t="s">
        <v>256</v>
      </c>
      <c r="F15" s="9"/>
      <c r="H15" s="9"/>
      <c r="I15" s="9"/>
    </row>
    <row r="16" spans="1:10" x14ac:dyDescent="0.3">
      <c r="A16">
        <v>135</v>
      </c>
      <c r="B16" s="9" t="s">
        <v>867</v>
      </c>
      <c r="C16">
        <v>15</v>
      </c>
      <c r="D16" s="9" t="s">
        <v>1</v>
      </c>
      <c r="F16" s="9"/>
      <c r="H16" s="9"/>
      <c r="I16" s="9"/>
    </row>
    <row r="17" spans="1:10" x14ac:dyDescent="0.3">
      <c r="A17">
        <v>135</v>
      </c>
      <c r="B17" s="9" t="s">
        <v>867</v>
      </c>
      <c r="C17">
        <v>16</v>
      </c>
      <c r="D17" s="9" t="s">
        <v>5</v>
      </c>
      <c r="F17" s="9"/>
      <c r="H17" s="9"/>
      <c r="I17" s="9"/>
    </row>
    <row r="18" spans="1:10" x14ac:dyDescent="0.3">
      <c r="A18">
        <v>135</v>
      </c>
      <c r="B18" s="9" t="s">
        <v>867</v>
      </c>
      <c r="C18">
        <v>17</v>
      </c>
      <c r="D18" s="9" t="s">
        <v>19</v>
      </c>
      <c r="E18">
        <v>1</v>
      </c>
      <c r="F18" s="9" t="s">
        <v>19</v>
      </c>
      <c r="G18">
        <v>2</v>
      </c>
      <c r="H18" s="9"/>
      <c r="I18" s="9"/>
    </row>
    <row r="19" spans="1:10" x14ac:dyDescent="0.3">
      <c r="A19">
        <v>135</v>
      </c>
      <c r="B19" s="9" t="s">
        <v>867</v>
      </c>
      <c r="C19">
        <v>18</v>
      </c>
      <c r="D19" s="9" t="s">
        <v>28</v>
      </c>
      <c r="E19">
        <v>1</v>
      </c>
      <c r="F19" s="9" t="s">
        <v>28</v>
      </c>
      <c r="G19">
        <v>1</v>
      </c>
      <c r="H19" s="9"/>
      <c r="I19" s="9"/>
    </row>
    <row r="20" spans="1:10" x14ac:dyDescent="0.3">
      <c r="A20">
        <v>135</v>
      </c>
      <c r="B20" s="9" t="s">
        <v>867</v>
      </c>
      <c r="C20">
        <v>19</v>
      </c>
      <c r="D20" s="9" t="s">
        <v>257</v>
      </c>
      <c r="F20" s="9"/>
      <c r="H20" s="9"/>
      <c r="I20" s="9"/>
    </row>
    <row r="21" spans="1:10" x14ac:dyDescent="0.3">
      <c r="A21">
        <v>135</v>
      </c>
      <c r="B21" s="9" t="s">
        <v>867</v>
      </c>
      <c r="C21">
        <v>20</v>
      </c>
      <c r="D21" s="9" t="s">
        <v>258</v>
      </c>
      <c r="F21" s="9"/>
      <c r="H21" s="9"/>
      <c r="I21" s="9"/>
    </row>
    <row r="22" spans="1:10" x14ac:dyDescent="0.3">
      <c r="A22">
        <v>317</v>
      </c>
      <c r="B22" s="9" t="s">
        <v>809</v>
      </c>
      <c r="C22">
        <v>1</v>
      </c>
      <c r="D22" s="9" t="s">
        <v>247</v>
      </c>
      <c r="E22">
        <v>1</v>
      </c>
      <c r="F22" s="9" t="s">
        <v>1345</v>
      </c>
      <c r="G22">
        <v>7</v>
      </c>
      <c r="H22" s="9" t="s">
        <v>1345</v>
      </c>
      <c r="I22" s="9" t="s">
        <v>1387</v>
      </c>
      <c r="J22">
        <v>0</v>
      </c>
    </row>
    <row r="23" spans="1:10" x14ac:dyDescent="0.3">
      <c r="A23">
        <v>317</v>
      </c>
      <c r="B23" s="9" t="s">
        <v>809</v>
      </c>
      <c r="C23">
        <v>2</v>
      </c>
      <c r="D23" s="9" t="s">
        <v>55</v>
      </c>
      <c r="F23" s="9"/>
      <c r="H23" s="9"/>
      <c r="I23" s="9"/>
    </row>
    <row r="24" spans="1:10" x14ac:dyDescent="0.3">
      <c r="A24">
        <v>317</v>
      </c>
      <c r="B24" s="9" t="s">
        <v>809</v>
      </c>
      <c r="C24">
        <v>3</v>
      </c>
      <c r="D24" s="9" t="s">
        <v>248</v>
      </c>
      <c r="F24" s="9"/>
      <c r="H24" s="9"/>
      <c r="I24" s="9"/>
    </row>
    <row r="25" spans="1:10" x14ac:dyDescent="0.3">
      <c r="A25">
        <v>317</v>
      </c>
      <c r="B25" s="9" t="s">
        <v>809</v>
      </c>
      <c r="C25">
        <v>4</v>
      </c>
      <c r="D25" s="9" t="s">
        <v>249</v>
      </c>
      <c r="F25" s="9"/>
      <c r="H25" s="9"/>
      <c r="I25" s="9"/>
    </row>
    <row r="26" spans="1:10" x14ac:dyDescent="0.3">
      <c r="A26">
        <v>317</v>
      </c>
      <c r="B26" s="9" t="s">
        <v>809</v>
      </c>
      <c r="C26">
        <v>5</v>
      </c>
      <c r="D26" s="9" t="s">
        <v>250</v>
      </c>
      <c r="E26">
        <v>1</v>
      </c>
      <c r="F26" s="9" t="s">
        <v>650</v>
      </c>
      <c r="G26">
        <v>3</v>
      </c>
      <c r="H26" s="9" t="s">
        <v>1389</v>
      </c>
      <c r="I26" s="9" t="s">
        <v>1388</v>
      </c>
      <c r="J26">
        <v>1</v>
      </c>
    </row>
    <row r="27" spans="1:10" x14ac:dyDescent="0.3">
      <c r="A27">
        <v>317</v>
      </c>
      <c r="B27" s="9" t="s">
        <v>809</v>
      </c>
      <c r="C27">
        <v>6</v>
      </c>
      <c r="D27" s="9" t="s">
        <v>251</v>
      </c>
      <c r="F27" s="9"/>
      <c r="H27" s="9"/>
      <c r="I27" s="9"/>
    </row>
    <row r="28" spans="1:10" x14ac:dyDescent="0.3">
      <c r="A28">
        <v>317</v>
      </c>
      <c r="B28" s="9" t="s">
        <v>809</v>
      </c>
      <c r="C28">
        <v>7</v>
      </c>
      <c r="D28" s="9" t="s">
        <v>252</v>
      </c>
      <c r="F28" s="9"/>
      <c r="H28" s="9"/>
      <c r="I28" s="9"/>
    </row>
    <row r="29" spans="1:10" x14ac:dyDescent="0.3">
      <c r="A29">
        <v>317</v>
      </c>
      <c r="B29" s="9" t="s">
        <v>809</v>
      </c>
      <c r="C29">
        <v>8</v>
      </c>
      <c r="D29" s="9" t="s">
        <v>2</v>
      </c>
      <c r="F29" s="9"/>
      <c r="H29" s="9"/>
      <c r="I29" s="9"/>
    </row>
    <row r="30" spans="1:10" x14ac:dyDescent="0.3">
      <c r="A30">
        <v>317</v>
      </c>
      <c r="B30" s="9" t="s">
        <v>809</v>
      </c>
      <c r="C30">
        <v>9</v>
      </c>
      <c r="D30" s="9" t="s">
        <v>253</v>
      </c>
      <c r="E30">
        <v>1</v>
      </c>
      <c r="F30" s="9" t="s">
        <v>12</v>
      </c>
      <c r="G30">
        <v>4</v>
      </c>
      <c r="H30" s="9"/>
      <c r="I30" s="9"/>
    </row>
    <row r="31" spans="1:10" x14ac:dyDescent="0.3">
      <c r="A31">
        <v>317</v>
      </c>
      <c r="B31" s="9" t="s">
        <v>809</v>
      </c>
      <c r="C31">
        <v>10</v>
      </c>
      <c r="D31" s="9" t="s">
        <v>3</v>
      </c>
      <c r="F31" s="9"/>
      <c r="H31" s="9"/>
      <c r="I31" s="9"/>
    </row>
    <row r="32" spans="1:10" x14ac:dyDescent="0.3">
      <c r="A32">
        <v>317</v>
      </c>
      <c r="B32" s="9" t="s">
        <v>809</v>
      </c>
      <c r="C32">
        <v>11</v>
      </c>
      <c r="D32" s="9" t="s">
        <v>254</v>
      </c>
      <c r="E32">
        <v>1</v>
      </c>
      <c r="F32" s="9" t="s">
        <v>13</v>
      </c>
      <c r="G32">
        <v>5</v>
      </c>
      <c r="H32" s="9"/>
      <c r="I32" s="9"/>
    </row>
    <row r="33" spans="1:10" x14ac:dyDescent="0.3">
      <c r="A33">
        <v>317</v>
      </c>
      <c r="B33" s="9" t="s">
        <v>809</v>
      </c>
      <c r="C33">
        <v>12</v>
      </c>
      <c r="D33" s="9" t="s">
        <v>4</v>
      </c>
      <c r="F33" s="9"/>
      <c r="H33" s="9"/>
      <c r="I33" s="9"/>
    </row>
    <row r="34" spans="1:10" x14ac:dyDescent="0.3">
      <c r="A34">
        <v>317</v>
      </c>
      <c r="B34" s="9" t="s">
        <v>809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</row>
    <row r="35" spans="1:10" x14ac:dyDescent="0.3">
      <c r="A35">
        <v>317</v>
      </c>
      <c r="B35" s="9" t="s">
        <v>809</v>
      </c>
      <c r="C35">
        <v>14</v>
      </c>
      <c r="D35" s="9" t="s">
        <v>256</v>
      </c>
      <c r="F35" s="9"/>
      <c r="H35" s="9"/>
      <c r="I35" s="9"/>
    </row>
    <row r="36" spans="1:10" x14ac:dyDescent="0.3">
      <c r="A36">
        <v>317</v>
      </c>
      <c r="B36" s="9" t="s">
        <v>809</v>
      </c>
      <c r="C36">
        <v>15</v>
      </c>
      <c r="D36" s="9" t="s">
        <v>1</v>
      </c>
      <c r="F36" s="9"/>
      <c r="H36" s="9"/>
      <c r="I36" s="9"/>
    </row>
    <row r="37" spans="1:10" x14ac:dyDescent="0.3">
      <c r="A37">
        <v>317</v>
      </c>
      <c r="B37" s="9" t="s">
        <v>809</v>
      </c>
      <c r="C37">
        <v>16</v>
      </c>
      <c r="D37" s="9" t="s">
        <v>5</v>
      </c>
      <c r="F37" s="9"/>
      <c r="H37" s="9"/>
      <c r="I37" s="9"/>
    </row>
    <row r="38" spans="1:10" x14ac:dyDescent="0.3">
      <c r="A38">
        <v>317</v>
      </c>
      <c r="B38" s="9" t="s">
        <v>809</v>
      </c>
      <c r="C38">
        <v>17</v>
      </c>
      <c r="D38" s="9" t="s">
        <v>19</v>
      </c>
      <c r="E38">
        <v>1</v>
      </c>
      <c r="F38" s="9" t="s">
        <v>19</v>
      </c>
      <c r="G38">
        <v>2</v>
      </c>
      <c r="H38" s="9"/>
      <c r="I38" s="9"/>
    </row>
    <row r="39" spans="1:10" x14ac:dyDescent="0.3">
      <c r="A39">
        <v>317</v>
      </c>
      <c r="B39" s="9" t="s">
        <v>809</v>
      </c>
      <c r="C39">
        <v>18</v>
      </c>
      <c r="D39" s="9" t="s">
        <v>28</v>
      </c>
      <c r="E39">
        <v>1</v>
      </c>
      <c r="F39" s="9" t="s">
        <v>28</v>
      </c>
      <c r="G39">
        <v>1</v>
      </c>
      <c r="H39" s="9"/>
      <c r="I39" s="9"/>
    </row>
    <row r="40" spans="1:10" x14ac:dyDescent="0.3">
      <c r="A40">
        <v>317</v>
      </c>
      <c r="B40" s="9" t="s">
        <v>809</v>
      </c>
      <c r="C40">
        <v>19</v>
      </c>
      <c r="D40" s="9" t="s">
        <v>257</v>
      </c>
      <c r="F40" s="9"/>
      <c r="H40" s="9"/>
      <c r="I40" s="9"/>
    </row>
    <row r="41" spans="1:10" x14ac:dyDescent="0.3">
      <c r="A41">
        <v>317</v>
      </c>
      <c r="B41" s="9" t="s">
        <v>809</v>
      </c>
      <c r="C41">
        <v>20</v>
      </c>
      <c r="D41" s="9" t="s">
        <v>258</v>
      </c>
      <c r="F41" s="9"/>
      <c r="H41" s="9"/>
      <c r="I41" s="9"/>
    </row>
    <row r="42" spans="1:10" x14ac:dyDescent="0.3">
      <c r="A42">
        <v>325</v>
      </c>
      <c r="B42" s="9" t="s">
        <v>816</v>
      </c>
      <c r="C42">
        <v>1</v>
      </c>
      <c r="D42" s="9" t="s">
        <v>247</v>
      </c>
      <c r="E42">
        <v>1</v>
      </c>
      <c r="F42" s="9" t="s">
        <v>1348</v>
      </c>
      <c r="G42">
        <v>7</v>
      </c>
      <c r="H42" s="9" t="s">
        <v>1348</v>
      </c>
      <c r="I42" s="9" t="s">
        <v>1390</v>
      </c>
      <c r="J42">
        <v>0</v>
      </c>
    </row>
    <row r="43" spans="1:10" x14ac:dyDescent="0.3">
      <c r="A43">
        <v>325</v>
      </c>
      <c r="B43" s="9" t="s">
        <v>816</v>
      </c>
      <c r="C43">
        <v>2</v>
      </c>
      <c r="D43" s="9" t="s">
        <v>55</v>
      </c>
      <c r="F43" s="9"/>
      <c r="H43" s="9"/>
      <c r="I43" s="9"/>
    </row>
    <row r="44" spans="1:10" x14ac:dyDescent="0.3">
      <c r="A44">
        <v>325</v>
      </c>
      <c r="B44" s="9" t="s">
        <v>816</v>
      </c>
      <c r="C44">
        <v>3</v>
      </c>
      <c r="D44" s="9" t="s">
        <v>248</v>
      </c>
      <c r="F44" s="9"/>
      <c r="H44" s="9"/>
      <c r="I44" s="9"/>
    </row>
    <row r="45" spans="1:10" x14ac:dyDescent="0.3">
      <c r="A45">
        <v>325</v>
      </c>
      <c r="B45" s="9" t="s">
        <v>816</v>
      </c>
      <c r="C45">
        <v>4</v>
      </c>
      <c r="D45" s="9" t="s">
        <v>249</v>
      </c>
      <c r="F45" s="9"/>
      <c r="H45" s="9"/>
      <c r="I45" s="9"/>
    </row>
    <row r="46" spans="1:10" x14ac:dyDescent="0.3">
      <c r="A46">
        <v>325</v>
      </c>
      <c r="B46" s="9" t="s">
        <v>816</v>
      </c>
      <c r="C46">
        <v>5</v>
      </c>
      <c r="D46" s="9" t="s">
        <v>250</v>
      </c>
      <c r="E46">
        <v>1</v>
      </c>
      <c r="F46" s="9" t="s">
        <v>650</v>
      </c>
      <c r="G46">
        <v>3</v>
      </c>
      <c r="H46" s="9" t="s">
        <v>1392</v>
      </c>
      <c r="I46" s="9" t="s">
        <v>1391</v>
      </c>
      <c r="J46">
        <v>1</v>
      </c>
    </row>
    <row r="47" spans="1:10" x14ac:dyDescent="0.3">
      <c r="A47">
        <v>325</v>
      </c>
      <c r="B47" s="9" t="s">
        <v>816</v>
      </c>
      <c r="C47">
        <v>6</v>
      </c>
      <c r="D47" s="9" t="s">
        <v>251</v>
      </c>
      <c r="F47" s="9"/>
      <c r="H47" s="9"/>
      <c r="I47" s="9"/>
    </row>
    <row r="48" spans="1:10" x14ac:dyDescent="0.3">
      <c r="A48">
        <v>325</v>
      </c>
      <c r="B48" s="9" t="s">
        <v>816</v>
      </c>
      <c r="C48">
        <v>7</v>
      </c>
      <c r="D48" s="9" t="s">
        <v>252</v>
      </c>
      <c r="F48" s="9"/>
      <c r="H48" s="9"/>
      <c r="I48" s="9"/>
    </row>
    <row r="49" spans="1:10" x14ac:dyDescent="0.3">
      <c r="A49">
        <v>325</v>
      </c>
      <c r="B49" s="9" t="s">
        <v>816</v>
      </c>
      <c r="C49">
        <v>8</v>
      </c>
      <c r="D49" s="9" t="s">
        <v>2</v>
      </c>
      <c r="F49" s="9"/>
      <c r="H49" s="9"/>
      <c r="I49" s="9"/>
    </row>
    <row r="50" spans="1:10" x14ac:dyDescent="0.3">
      <c r="A50">
        <v>325</v>
      </c>
      <c r="B50" s="9" t="s">
        <v>816</v>
      </c>
      <c r="C50">
        <v>9</v>
      </c>
      <c r="D50" s="9" t="s">
        <v>253</v>
      </c>
      <c r="E50">
        <v>1</v>
      </c>
      <c r="F50" s="9" t="s">
        <v>12</v>
      </c>
      <c r="G50">
        <v>4</v>
      </c>
      <c r="H50" s="9"/>
      <c r="I50" s="9"/>
    </row>
    <row r="51" spans="1:10" x14ac:dyDescent="0.3">
      <c r="A51">
        <v>325</v>
      </c>
      <c r="B51" s="9" t="s">
        <v>816</v>
      </c>
      <c r="C51">
        <v>10</v>
      </c>
      <c r="D51" s="9" t="s">
        <v>3</v>
      </c>
      <c r="F51" s="9"/>
      <c r="H51" s="9"/>
      <c r="I51" s="9"/>
    </row>
    <row r="52" spans="1:10" x14ac:dyDescent="0.3">
      <c r="A52">
        <v>325</v>
      </c>
      <c r="B52" s="9" t="s">
        <v>816</v>
      </c>
      <c r="C52">
        <v>11</v>
      </c>
      <c r="D52" s="9" t="s">
        <v>254</v>
      </c>
      <c r="E52">
        <v>1</v>
      </c>
      <c r="F52" s="9" t="s">
        <v>13</v>
      </c>
      <c r="G52">
        <v>5</v>
      </c>
      <c r="H52" s="9"/>
      <c r="I52" s="9"/>
    </row>
    <row r="53" spans="1:10" x14ac:dyDescent="0.3">
      <c r="A53">
        <v>325</v>
      </c>
      <c r="B53" s="9" t="s">
        <v>816</v>
      </c>
      <c r="C53">
        <v>12</v>
      </c>
      <c r="D53" s="9" t="s">
        <v>4</v>
      </c>
      <c r="F53" s="9"/>
      <c r="H53" s="9"/>
      <c r="I53" s="9"/>
    </row>
    <row r="54" spans="1:10" x14ac:dyDescent="0.3">
      <c r="A54">
        <v>325</v>
      </c>
      <c r="B54" s="9" t="s">
        <v>816</v>
      </c>
      <c r="C54">
        <v>13</v>
      </c>
      <c r="D54" s="9" t="s">
        <v>255</v>
      </c>
      <c r="E54">
        <v>1</v>
      </c>
      <c r="F54" s="9" t="s">
        <v>14</v>
      </c>
      <c r="G54">
        <v>6</v>
      </c>
      <c r="H54" s="9"/>
      <c r="I54" s="9"/>
    </row>
    <row r="55" spans="1:10" x14ac:dyDescent="0.3">
      <c r="A55">
        <v>325</v>
      </c>
      <c r="B55" s="9" t="s">
        <v>816</v>
      </c>
      <c r="C55">
        <v>14</v>
      </c>
      <c r="D55" s="9" t="s">
        <v>256</v>
      </c>
      <c r="F55" s="9"/>
      <c r="H55" s="9"/>
      <c r="I55" s="9"/>
    </row>
    <row r="56" spans="1:10" x14ac:dyDescent="0.3">
      <c r="A56">
        <v>325</v>
      </c>
      <c r="B56" s="9" t="s">
        <v>816</v>
      </c>
      <c r="C56">
        <v>15</v>
      </c>
      <c r="D56" s="9" t="s">
        <v>1</v>
      </c>
      <c r="F56" s="9"/>
      <c r="H56" s="9"/>
      <c r="I56" s="9"/>
    </row>
    <row r="57" spans="1:10" x14ac:dyDescent="0.3">
      <c r="A57">
        <v>325</v>
      </c>
      <c r="B57" s="9" t="s">
        <v>816</v>
      </c>
      <c r="C57">
        <v>16</v>
      </c>
      <c r="D57" s="9" t="s">
        <v>5</v>
      </c>
      <c r="F57" s="9"/>
      <c r="H57" s="9"/>
      <c r="I57" s="9"/>
    </row>
    <row r="58" spans="1:10" x14ac:dyDescent="0.3">
      <c r="A58">
        <v>325</v>
      </c>
      <c r="B58" s="9" t="s">
        <v>816</v>
      </c>
      <c r="C58">
        <v>17</v>
      </c>
      <c r="D58" s="9" t="s">
        <v>19</v>
      </c>
      <c r="E58">
        <v>1</v>
      </c>
      <c r="F58" s="9" t="s">
        <v>19</v>
      </c>
      <c r="G58">
        <v>2</v>
      </c>
      <c r="H58" s="9"/>
      <c r="I58" s="9"/>
    </row>
    <row r="59" spans="1:10" x14ac:dyDescent="0.3">
      <c r="A59">
        <v>325</v>
      </c>
      <c r="B59" s="9" t="s">
        <v>816</v>
      </c>
      <c r="C59">
        <v>18</v>
      </c>
      <c r="D59" s="9" t="s">
        <v>28</v>
      </c>
      <c r="E59">
        <v>1</v>
      </c>
      <c r="F59" s="9" t="s">
        <v>28</v>
      </c>
      <c r="G59">
        <v>1</v>
      </c>
      <c r="H59" s="9"/>
      <c r="I59" s="9"/>
    </row>
    <row r="60" spans="1:10" x14ac:dyDescent="0.3">
      <c r="A60">
        <v>325</v>
      </c>
      <c r="B60" s="9" t="s">
        <v>816</v>
      </c>
      <c r="C60">
        <v>19</v>
      </c>
      <c r="D60" s="9" t="s">
        <v>257</v>
      </c>
      <c r="F60" s="9"/>
      <c r="H60" s="9"/>
      <c r="I60" s="9"/>
    </row>
    <row r="61" spans="1:10" x14ac:dyDescent="0.3">
      <c r="A61">
        <v>325</v>
      </c>
      <c r="B61" s="9" t="s">
        <v>816</v>
      </c>
      <c r="C61">
        <v>20</v>
      </c>
      <c r="D61" s="9" t="s">
        <v>258</v>
      </c>
      <c r="F61" s="9"/>
      <c r="H61" s="9"/>
      <c r="I61" s="9"/>
    </row>
    <row r="62" spans="1:10" x14ac:dyDescent="0.3">
      <c r="A62">
        <v>326</v>
      </c>
      <c r="B62" s="9" t="s">
        <v>817</v>
      </c>
      <c r="C62">
        <v>1</v>
      </c>
      <c r="D62" s="9" t="s">
        <v>247</v>
      </c>
      <c r="E62">
        <v>1</v>
      </c>
      <c r="F62" s="9" t="s">
        <v>1346</v>
      </c>
      <c r="G62">
        <v>7</v>
      </c>
      <c r="H62" s="9" t="s">
        <v>1346</v>
      </c>
      <c r="I62" s="9" t="s">
        <v>1393</v>
      </c>
      <c r="J62">
        <v>0</v>
      </c>
    </row>
    <row r="63" spans="1:10" x14ac:dyDescent="0.3">
      <c r="A63">
        <v>326</v>
      </c>
      <c r="B63" s="9" t="s">
        <v>817</v>
      </c>
      <c r="C63">
        <v>2</v>
      </c>
      <c r="D63" s="9" t="s">
        <v>55</v>
      </c>
      <c r="F63" s="9"/>
      <c r="H63" s="9"/>
      <c r="I63" s="9"/>
    </row>
    <row r="64" spans="1:10" x14ac:dyDescent="0.3">
      <c r="A64">
        <v>326</v>
      </c>
      <c r="B64" s="9" t="s">
        <v>817</v>
      </c>
      <c r="C64">
        <v>3</v>
      </c>
      <c r="D64" s="9" t="s">
        <v>248</v>
      </c>
      <c r="F64" s="9"/>
      <c r="H64" s="9"/>
      <c r="I64" s="9"/>
    </row>
    <row r="65" spans="1:10" x14ac:dyDescent="0.3">
      <c r="A65">
        <v>326</v>
      </c>
      <c r="B65" s="9" t="s">
        <v>817</v>
      </c>
      <c r="C65">
        <v>4</v>
      </c>
      <c r="D65" s="9" t="s">
        <v>249</v>
      </c>
      <c r="F65" s="9"/>
      <c r="H65" s="9"/>
      <c r="I65" s="9"/>
    </row>
    <row r="66" spans="1:10" x14ac:dyDescent="0.3">
      <c r="A66">
        <v>326</v>
      </c>
      <c r="B66" s="9" t="s">
        <v>817</v>
      </c>
      <c r="C66">
        <v>5</v>
      </c>
      <c r="D66" s="9" t="s">
        <v>250</v>
      </c>
      <c r="E66">
        <v>1</v>
      </c>
      <c r="F66" s="9" t="s">
        <v>650</v>
      </c>
      <c r="G66">
        <v>3</v>
      </c>
      <c r="H66" s="9" t="s">
        <v>1395</v>
      </c>
      <c r="I66" s="9" t="s">
        <v>1394</v>
      </c>
      <c r="J66">
        <v>1</v>
      </c>
    </row>
    <row r="67" spans="1:10" x14ac:dyDescent="0.3">
      <c r="A67">
        <v>326</v>
      </c>
      <c r="B67" s="9" t="s">
        <v>817</v>
      </c>
      <c r="C67">
        <v>6</v>
      </c>
      <c r="D67" s="9" t="s">
        <v>251</v>
      </c>
      <c r="F67" s="9"/>
      <c r="H67" s="9"/>
      <c r="I67" s="9"/>
    </row>
    <row r="68" spans="1:10" x14ac:dyDescent="0.3">
      <c r="A68">
        <v>326</v>
      </c>
      <c r="B68" s="9" t="s">
        <v>817</v>
      </c>
      <c r="C68">
        <v>7</v>
      </c>
      <c r="D68" s="9" t="s">
        <v>252</v>
      </c>
      <c r="F68" s="9"/>
      <c r="H68" s="9"/>
      <c r="I68" s="9"/>
    </row>
    <row r="69" spans="1:10" x14ac:dyDescent="0.3">
      <c r="A69">
        <v>326</v>
      </c>
      <c r="B69" s="9" t="s">
        <v>817</v>
      </c>
      <c r="C69">
        <v>8</v>
      </c>
      <c r="D69" s="9" t="s">
        <v>2</v>
      </c>
      <c r="F69" s="9"/>
      <c r="H69" s="9"/>
      <c r="I69" s="9"/>
    </row>
    <row r="70" spans="1:10" x14ac:dyDescent="0.3">
      <c r="A70">
        <v>326</v>
      </c>
      <c r="B70" s="9" t="s">
        <v>817</v>
      </c>
      <c r="C70">
        <v>9</v>
      </c>
      <c r="D70" s="9" t="s">
        <v>253</v>
      </c>
      <c r="E70">
        <v>1</v>
      </c>
      <c r="F70" s="9" t="s">
        <v>12</v>
      </c>
      <c r="G70">
        <v>4</v>
      </c>
      <c r="H70" s="9"/>
      <c r="I70" s="9"/>
    </row>
    <row r="71" spans="1:10" x14ac:dyDescent="0.3">
      <c r="A71">
        <v>326</v>
      </c>
      <c r="B71" s="9" t="s">
        <v>817</v>
      </c>
      <c r="C71">
        <v>10</v>
      </c>
      <c r="D71" s="9" t="s">
        <v>3</v>
      </c>
      <c r="F71" s="9"/>
      <c r="H71" s="9"/>
      <c r="I71" s="9"/>
    </row>
    <row r="72" spans="1:10" x14ac:dyDescent="0.3">
      <c r="A72">
        <v>326</v>
      </c>
      <c r="B72" s="9" t="s">
        <v>817</v>
      </c>
      <c r="C72">
        <v>11</v>
      </c>
      <c r="D72" s="9" t="s">
        <v>254</v>
      </c>
      <c r="E72">
        <v>1</v>
      </c>
      <c r="F72" s="9" t="s">
        <v>13</v>
      </c>
      <c r="G72">
        <v>5</v>
      </c>
      <c r="H72" s="9"/>
      <c r="I72" s="9"/>
    </row>
    <row r="73" spans="1:10" x14ac:dyDescent="0.3">
      <c r="A73">
        <v>326</v>
      </c>
      <c r="B73" s="9" t="s">
        <v>817</v>
      </c>
      <c r="C73">
        <v>12</v>
      </c>
      <c r="D73" s="9" t="s">
        <v>4</v>
      </c>
      <c r="F73" s="9"/>
      <c r="H73" s="9"/>
      <c r="I73" s="9"/>
    </row>
    <row r="74" spans="1:10" x14ac:dyDescent="0.3">
      <c r="A74">
        <v>326</v>
      </c>
      <c r="B74" s="9" t="s">
        <v>817</v>
      </c>
      <c r="C74">
        <v>13</v>
      </c>
      <c r="D74" s="9" t="s">
        <v>255</v>
      </c>
      <c r="E74">
        <v>1</v>
      </c>
      <c r="F74" s="9" t="s">
        <v>14</v>
      </c>
      <c r="G74">
        <v>6</v>
      </c>
      <c r="H74" s="9"/>
      <c r="I74" s="9"/>
    </row>
    <row r="75" spans="1:10" x14ac:dyDescent="0.3">
      <c r="A75">
        <v>326</v>
      </c>
      <c r="B75" s="9" t="s">
        <v>817</v>
      </c>
      <c r="C75">
        <v>14</v>
      </c>
      <c r="D75" s="9" t="s">
        <v>256</v>
      </c>
      <c r="F75" s="9"/>
      <c r="H75" s="9"/>
      <c r="I75" s="9"/>
    </row>
    <row r="76" spans="1:10" x14ac:dyDescent="0.3">
      <c r="A76">
        <v>326</v>
      </c>
      <c r="B76" s="9" t="s">
        <v>817</v>
      </c>
      <c r="C76">
        <v>15</v>
      </c>
      <c r="D76" s="9" t="s">
        <v>1</v>
      </c>
      <c r="F76" s="9"/>
      <c r="H76" s="9"/>
      <c r="I76" s="9"/>
    </row>
    <row r="77" spans="1:10" x14ac:dyDescent="0.3">
      <c r="A77">
        <v>326</v>
      </c>
      <c r="B77" s="9" t="s">
        <v>817</v>
      </c>
      <c r="C77">
        <v>16</v>
      </c>
      <c r="D77" s="9" t="s">
        <v>5</v>
      </c>
      <c r="F77" s="9"/>
      <c r="H77" s="9"/>
      <c r="I77" s="9"/>
    </row>
    <row r="78" spans="1:10" x14ac:dyDescent="0.3">
      <c r="A78">
        <v>326</v>
      </c>
      <c r="B78" s="9" t="s">
        <v>817</v>
      </c>
      <c r="C78">
        <v>17</v>
      </c>
      <c r="D78" s="9" t="s">
        <v>19</v>
      </c>
      <c r="E78">
        <v>1</v>
      </c>
      <c r="F78" s="9" t="s">
        <v>19</v>
      </c>
      <c r="G78">
        <v>2</v>
      </c>
      <c r="H78" s="9"/>
      <c r="I78" s="9"/>
    </row>
    <row r="79" spans="1:10" x14ac:dyDescent="0.3">
      <c r="A79">
        <v>326</v>
      </c>
      <c r="B79" s="9" t="s">
        <v>817</v>
      </c>
      <c r="C79">
        <v>18</v>
      </c>
      <c r="D79" s="9" t="s">
        <v>28</v>
      </c>
      <c r="E79">
        <v>1</v>
      </c>
      <c r="F79" s="9" t="s">
        <v>28</v>
      </c>
      <c r="G79">
        <v>1</v>
      </c>
      <c r="H79" s="9"/>
      <c r="I79" s="9"/>
    </row>
    <row r="80" spans="1:10" x14ac:dyDescent="0.3">
      <c r="A80">
        <v>326</v>
      </c>
      <c r="B80" s="9" t="s">
        <v>817</v>
      </c>
      <c r="C80">
        <v>19</v>
      </c>
      <c r="D80" s="9" t="s">
        <v>257</v>
      </c>
      <c r="F80" s="9"/>
      <c r="H80" s="9"/>
      <c r="I80" s="9"/>
    </row>
    <row r="81" spans="1:10" x14ac:dyDescent="0.3">
      <c r="A81">
        <v>326</v>
      </c>
      <c r="B81" s="9" t="s">
        <v>817</v>
      </c>
      <c r="C81">
        <v>20</v>
      </c>
      <c r="D81" s="9" t="s">
        <v>258</v>
      </c>
      <c r="F81" s="9"/>
      <c r="H81" s="9"/>
      <c r="I81" s="9"/>
    </row>
    <row r="82" spans="1:10" x14ac:dyDescent="0.3">
      <c r="A82">
        <v>327</v>
      </c>
      <c r="B82" s="9" t="s">
        <v>818</v>
      </c>
      <c r="C82">
        <v>1</v>
      </c>
      <c r="D82" s="9" t="s">
        <v>247</v>
      </c>
      <c r="E82">
        <v>1</v>
      </c>
      <c r="F82" s="9" t="s">
        <v>1347</v>
      </c>
      <c r="G82">
        <v>7</v>
      </c>
      <c r="H82" s="9" t="s">
        <v>1347</v>
      </c>
      <c r="I82" s="9" t="s">
        <v>1396</v>
      </c>
      <c r="J82">
        <v>0</v>
      </c>
    </row>
    <row r="83" spans="1:10" x14ac:dyDescent="0.3">
      <c r="A83">
        <v>327</v>
      </c>
      <c r="B83" s="9" t="s">
        <v>818</v>
      </c>
      <c r="C83">
        <v>2</v>
      </c>
      <c r="D83" s="9" t="s">
        <v>55</v>
      </c>
      <c r="F83" s="9"/>
      <c r="H83" s="9"/>
      <c r="I83" s="9"/>
    </row>
    <row r="84" spans="1:10" x14ac:dyDescent="0.3">
      <c r="A84">
        <v>327</v>
      </c>
      <c r="B84" s="9" t="s">
        <v>818</v>
      </c>
      <c r="C84">
        <v>3</v>
      </c>
      <c r="D84" s="9" t="s">
        <v>248</v>
      </c>
      <c r="F84" s="9"/>
      <c r="H84" s="9"/>
      <c r="I84" s="9"/>
    </row>
    <row r="85" spans="1:10" x14ac:dyDescent="0.3">
      <c r="A85">
        <v>327</v>
      </c>
      <c r="B85" s="9" t="s">
        <v>818</v>
      </c>
      <c r="C85">
        <v>4</v>
      </c>
      <c r="D85" s="9" t="s">
        <v>249</v>
      </c>
      <c r="F85" s="9"/>
      <c r="H85" s="9"/>
      <c r="I85" s="9"/>
    </row>
    <row r="86" spans="1:10" x14ac:dyDescent="0.3">
      <c r="A86">
        <v>327</v>
      </c>
      <c r="B86" s="9" t="s">
        <v>818</v>
      </c>
      <c r="C86">
        <v>5</v>
      </c>
      <c r="D86" s="9" t="s">
        <v>250</v>
      </c>
      <c r="E86">
        <v>1</v>
      </c>
      <c r="F86" s="9" t="s">
        <v>650</v>
      </c>
      <c r="G86">
        <v>3</v>
      </c>
      <c r="H86" s="9" t="s">
        <v>1398</v>
      </c>
      <c r="I86" s="9" t="s">
        <v>1397</v>
      </c>
      <c r="J86">
        <v>1</v>
      </c>
    </row>
    <row r="87" spans="1:10" x14ac:dyDescent="0.3">
      <c r="A87">
        <v>327</v>
      </c>
      <c r="B87" s="9" t="s">
        <v>818</v>
      </c>
      <c r="C87">
        <v>6</v>
      </c>
      <c r="D87" s="9" t="s">
        <v>251</v>
      </c>
      <c r="F87" s="9"/>
      <c r="H87" s="9"/>
      <c r="I87" s="9"/>
    </row>
    <row r="88" spans="1:10" x14ac:dyDescent="0.3">
      <c r="A88">
        <v>327</v>
      </c>
      <c r="B88" s="9" t="s">
        <v>818</v>
      </c>
      <c r="C88">
        <v>7</v>
      </c>
      <c r="D88" s="9" t="s">
        <v>252</v>
      </c>
      <c r="F88" s="9"/>
      <c r="H88" s="9"/>
      <c r="I88" s="9"/>
    </row>
    <row r="89" spans="1:10" x14ac:dyDescent="0.3">
      <c r="A89">
        <v>327</v>
      </c>
      <c r="B89" s="9" t="s">
        <v>818</v>
      </c>
      <c r="C89">
        <v>8</v>
      </c>
      <c r="D89" s="9" t="s">
        <v>2</v>
      </c>
      <c r="F89" s="9"/>
      <c r="H89" s="9"/>
      <c r="I89" s="9"/>
    </row>
    <row r="90" spans="1:10" x14ac:dyDescent="0.3">
      <c r="A90">
        <v>327</v>
      </c>
      <c r="B90" s="9" t="s">
        <v>818</v>
      </c>
      <c r="C90">
        <v>9</v>
      </c>
      <c r="D90" s="9" t="s">
        <v>253</v>
      </c>
      <c r="E90">
        <v>1</v>
      </c>
      <c r="F90" s="9" t="s">
        <v>12</v>
      </c>
      <c r="G90">
        <v>4</v>
      </c>
      <c r="H90" s="9"/>
      <c r="I90" s="9"/>
    </row>
    <row r="91" spans="1:10" x14ac:dyDescent="0.3">
      <c r="A91">
        <v>327</v>
      </c>
      <c r="B91" s="9" t="s">
        <v>818</v>
      </c>
      <c r="C91">
        <v>10</v>
      </c>
      <c r="D91" s="9" t="s">
        <v>3</v>
      </c>
      <c r="F91" s="9"/>
      <c r="H91" s="9"/>
      <c r="I91" s="9"/>
    </row>
    <row r="92" spans="1:10" x14ac:dyDescent="0.3">
      <c r="A92">
        <v>327</v>
      </c>
      <c r="B92" s="9" t="s">
        <v>818</v>
      </c>
      <c r="C92">
        <v>11</v>
      </c>
      <c r="D92" s="9" t="s">
        <v>254</v>
      </c>
      <c r="E92">
        <v>1</v>
      </c>
      <c r="F92" s="9" t="s">
        <v>13</v>
      </c>
      <c r="G92">
        <v>5</v>
      </c>
      <c r="H92" s="9"/>
      <c r="I92" s="9"/>
    </row>
    <row r="93" spans="1:10" x14ac:dyDescent="0.3">
      <c r="A93">
        <v>327</v>
      </c>
      <c r="B93" s="9" t="s">
        <v>818</v>
      </c>
      <c r="C93">
        <v>12</v>
      </c>
      <c r="D93" s="9" t="s">
        <v>4</v>
      </c>
      <c r="F93" s="9"/>
      <c r="H93" s="9"/>
      <c r="I93" s="9"/>
    </row>
    <row r="94" spans="1:10" x14ac:dyDescent="0.3">
      <c r="A94">
        <v>327</v>
      </c>
      <c r="B94" s="9" t="s">
        <v>818</v>
      </c>
      <c r="C94">
        <v>13</v>
      </c>
      <c r="D94" s="9" t="s">
        <v>255</v>
      </c>
      <c r="E94">
        <v>1</v>
      </c>
      <c r="F94" s="9" t="s">
        <v>14</v>
      </c>
      <c r="G94">
        <v>6</v>
      </c>
      <c r="H94" s="9"/>
      <c r="I94" s="9"/>
    </row>
    <row r="95" spans="1:10" x14ac:dyDescent="0.3">
      <c r="A95">
        <v>327</v>
      </c>
      <c r="B95" s="9" t="s">
        <v>818</v>
      </c>
      <c r="C95">
        <v>14</v>
      </c>
      <c r="D95" s="9" t="s">
        <v>256</v>
      </c>
      <c r="F95" s="9"/>
      <c r="H95" s="9"/>
      <c r="I95" s="9"/>
    </row>
    <row r="96" spans="1:10" x14ac:dyDescent="0.3">
      <c r="A96">
        <v>327</v>
      </c>
      <c r="B96" s="9" t="s">
        <v>818</v>
      </c>
      <c r="C96">
        <v>15</v>
      </c>
      <c r="D96" s="9" t="s">
        <v>1</v>
      </c>
      <c r="F96" s="9"/>
      <c r="H96" s="9"/>
      <c r="I96" s="9"/>
    </row>
    <row r="97" spans="1:10" x14ac:dyDescent="0.3">
      <c r="A97">
        <v>327</v>
      </c>
      <c r="B97" s="9" t="s">
        <v>818</v>
      </c>
      <c r="C97">
        <v>16</v>
      </c>
      <c r="D97" s="9" t="s">
        <v>5</v>
      </c>
      <c r="F97" s="9"/>
      <c r="H97" s="9"/>
      <c r="I97" s="9"/>
    </row>
    <row r="98" spans="1:10" x14ac:dyDescent="0.3">
      <c r="A98">
        <v>327</v>
      </c>
      <c r="B98" s="9" t="s">
        <v>818</v>
      </c>
      <c r="C98">
        <v>17</v>
      </c>
      <c r="D98" s="9" t="s">
        <v>19</v>
      </c>
      <c r="E98">
        <v>1</v>
      </c>
      <c r="F98" s="9" t="s">
        <v>19</v>
      </c>
      <c r="G98">
        <v>2</v>
      </c>
      <c r="H98" s="9"/>
      <c r="I98" s="9"/>
    </row>
    <row r="99" spans="1:10" x14ac:dyDescent="0.3">
      <c r="A99">
        <v>327</v>
      </c>
      <c r="B99" s="9" t="s">
        <v>818</v>
      </c>
      <c r="C99">
        <v>18</v>
      </c>
      <c r="D99" s="9" t="s">
        <v>28</v>
      </c>
      <c r="E99">
        <v>1</v>
      </c>
      <c r="F99" s="9" t="s">
        <v>28</v>
      </c>
      <c r="G99">
        <v>1</v>
      </c>
      <c r="H99" s="9"/>
      <c r="I99" s="9"/>
    </row>
    <row r="100" spans="1:10" x14ac:dyDescent="0.3">
      <c r="A100">
        <v>327</v>
      </c>
      <c r="B100" s="9" t="s">
        <v>818</v>
      </c>
      <c r="C100">
        <v>19</v>
      </c>
      <c r="D100" s="9" t="s">
        <v>257</v>
      </c>
      <c r="F100" s="9"/>
      <c r="H100" s="9"/>
      <c r="I100" s="9"/>
    </row>
    <row r="101" spans="1:10" x14ac:dyDescent="0.3">
      <c r="A101">
        <v>327</v>
      </c>
      <c r="B101" s="9" t="s">
        <v>818</v>
      </c>
      <c r="C101">
        <v>20</v>
      </c>
      <c r="D101" s="9" t="s">
        <v>258</v>
      </c>
      <c r="F101" s="9"/>
      <c r="H101" s="9"/>
      <c r="I101" s="9"/>
    </row>
    <row r="102" spans="1:10" x14ac:dyDescent="0.3">
      <c r="A102">
        <v>328</v>
      </c>
      <c r="B102" s="9" t="s">
        <v>819</v>
      </c>
      <c r="C102">
        <v>1</v>
      </c>
      <c r="D102" s="9" t="s">
        <v>247</v>
      </c>
      <c r="E102">
        <v>1</v>
      </c>
      <c r="F102" s="9" t="s">
        <v>1349</v>
      </c>
      <c r="G102">
        <v>7</v>
      </c>
      <c r="H102" s="9" t="s">
        <v>1349</v>
      </c>
      <c r="I102" s="9" t="s">
        <v>1399</v>
      </c>
      <c r="J102">
        <v>0</v>
      </c>
    </row>
    <row r="103" spans="1:10" x14ac:dyDescent="0.3">
      <c r="A103">
        <v>328</v>
      </c>
      <c r="B103" s="9" t="s">
        <v>819</v>
      </c>
      <c r="C103">
        <v>2</v>
      </c>
      <c r="D103" s="9" t="s">
        <v>55</v>
      </c>
      <c r="F103" s="9"/>
      <c r="H103" s="9"/>
      <c r="I103" s="9"/>
    </row>
    <row r="104" spans="1:10" x14ac:dyDescent="0.3">
      <c r="A104">
        <v>328</v>
      </c>
      <c r="B104" s="9" t="s">
        <v>819</v>
      </c>
      <c r="C104">
        <v>3</v>
      </c>
      <c r="D104" s="9" t="s">
        <v>248</v>
      </c>
      <c r="F104" s="9"/>
      <c r="H104" s="9"/>
      <c r="I104" s="9"/>
    </row>
    <row r="105" spans="1:10" x14ac:dyDescent="0.3">
      <c r="A105">
        <v>328</v>
      </c>
      <c r="B105" s="9" t="s">
        <v>819</v>
      </c>
      <c r="C105">
        <v>4</v>
      </c>
      <c r="D105" s="9" t="s">
        <v>249</v>
      </c>
      <c r="F105" s="9"/>
      <c r="H105" s="9"/>
      <c r="I105" s="9"/>
    </row>
    <row r="106" spans="1:10" x14ac:dyDescent="0.3">
      <c r="A106">
        <v>328</v>
      </c>
      <c r="B106" s="9" t="s">
        <v>819</v>
      </c>
      <c r="C106">
        <v>5</v>
      </c>
      <c r="D106" s="9" t="s">
        <v>250</v>
      </c>
      <c r="E106">
        <v>1</v>
      </c>
      <c r="F106" s="9" t="s">
        <v>650</v>
      </c>
      <c r="G106">
        <v>3</v>
      </c>
      <c r="H106" s="9" t="s">
        <v>1401</v>
      </c>
      <c r="I106" s="9" t="s">
        <v>1400</v>
      </c>
      <c r="J106">
        <v>1</v>
      </c>
    </row>
    <row r="107" spans="1:10" x14ac:dyDescent="0.3">
      <c r="A107">
        <v>328</v>
      </c>
      <c r="B107" s="9" t="s">
        <v>819</v>
      </c>
      <c r="C107">
        <v>6</v>
      </c>
      <c r="D107" s="9" t="s">
        <v>251</v>
      </c>
      <c r="F107" s="9"/>
      <c r="H107" s="9"/>
      <c r="I107" s="9"/>
    </row>
    <row r="108" spans="1:10" x14ac:dyDescent="0.3">
      <c r="A108">
        <v>328</v>
      </c>
      <c r="B108" s="9" t="s">
        <v>819</v>
      </c>
      <c r="C108">
        <v>7</v>
      </c>
      <c r="D108" s="9" t="s">
        <v>252</v>
      </c>
      <c r="F108" s="9"/>
      <c r="H108" s="9"/>
      <c r="I108" s="9"/>
    </row>
    <row r="109" spans="1:10" x14ac:dyDescent="0.3">
      <c r="A109">
        <v>328</v>
      </c>
      <c r="B109" s="9" t="s">
        <v>819</v>
      </c>
      <c r="C109">
        <v>8</v>
      </c>
      <c r="D109" s="9" t="s">
        <v>2</v>
      </c>
      <c r="F109" s="9"/>
      <c r="H109" s="9"/>
      <c r="I109" s="9"/>
    </row>
    <row r="110" spans="1:10" x14ac:dyDescent="0.3">
      <c r="A110">
        <v>328</v>
      </c>
      <c r="B110" s="9" t="s">
        <v>819</v>
      </c>
      <c r="C110">
        <v>9</v>
      </c>
      <c r="D110" s="9" t="s">
        <v>253</v>
      </c>
      <c r="E110">
        <v>1</v>
      </c>
      <c r="F110" s="9" t="s">
        <v>12</v>
      </c>
      <c r="G110">
        <v>4</v>
      </c>
      <c r="H110" s="9"/>
      <c r="I110" s="9"/>
    </row>
    <row r="111" spans="1:10" x14ac:dyDescent="0.3">
      <c r="A111">
        <v>328</v>
      </c>
      <c r="B111" s="9" t="s">
        <v>819</v>
      </c>
      <c r="C111">
        <v>10</v>
      </c>
      <c r="D111" s="9" t="s">
        <v>3</v>
      </c>
      <c r="F111" s="9"/>
      <c r="H111" s="9"/>
      <c r="I111" s="9"/>
    </row>
    <row r="112" spans="1:10" x14ac:dyDescent="0.3">
      <c r="A112">
        <v>328</v>
      </c>
      <c r="B112" s="9" t="s">
        <v>819</v>
      </c>
      <c r="C112">
        <v>11</v>
      </c>
      <c r="D112" s="9" t="s">
        <v>254</v>
      </c>
      <c r="E112">
        <v>1</v>
      </c>
      <c r="F112" s="9" t="s">
        <v>13</v>
      </c>
      <c r="G112">
        <v>5</v>
      </c>
      <c r="H112" s="9"/>
      <c r="I112" s="9"/>
    </row>
    <row r="113" spans="1:10" x14ac:dyDescent="0.3">
      <c r="A113">
        <v>328</v>
      </c>
      <c r="B113" s="9" t="s">
        <v>819</v>
      </c>
      <c r="C113">
        <v>12</v>
      </c>
      <c r="D113" s="9" t="s">
        <v>4</v>
      </c>
      <c r="F113" s="9"/>
      <c r="H113" s="9"/>
      <c r="I113" s="9"/>
    </row>
    <row r="114" spans="1:10" x14ac:dyDescent="0.3">
      <c r="A114">
        <v>328</v>
      </c>
      <c r="B114" s="9" t="s">
        <v>819</v>
      </c>
      <c r="C114">
        <v>13</v>
      </c>
      <c r="D114" s="9" t="s">
        <v>255</v>
      </c>
      <c r="E114">
        <v>1</v>
      </c>
      <c r="F114" s="9" t="s">
        <v>14</v>
      </c>
      <c r="G114">
        <v>6</v>
      </c>
      <c r="H114" s="9"/>
      <c r="I114" s="9"/>
    </row>
    <row r="115" spans="1:10" x14ac:dyDescent="0.3">
      <c r="A115">
        <v>328</v>
      </c>
      <c r="B115" s="9" t="s">
        <v>819</v>
      </c>
      <c r="C115">
        <v>14</v>
      </c>
      <c r="D115" s="9" t="s">
        <v>256</v>
      </c>
      <c r="F115" s="9"/>
      <c r="H115" s="9"/>
      <c r="I115" s="9"/>
    </row>
    <row r="116" spans="1:10" x14ac:dyDescent="0.3">
      <c r="A116">
        <v>328</v>
      </c>
      <c r="B116" s="9" t="s">
        <v>819</v>
      </c>
      <c r="C116">
        <v>15</v>
      </c>
      <c r="D116" s="9" t="s">
        <v>1</v>
      </c>
      <c r="F116" s="9"/>
      <c r="H116" s="9"/>
      <c r="I116" s="9"/>
    </row>
    <row r="117" spans="1:10" x14ac:dyDescent="0.3">
      <c r="A117">
        <v>328</v>
      </c>
      <c r="B117" s="9" t="s">
        <v>819</v>
      </c>
      <c r="C117">
        <v>16</v>
      </c>
      <c r="D117" s="9" t="s">
        <v>5</v>
      </c>
      <c r="F117" s="9"/>
      <c r="H117" s="9"/>
      <c r="I117" s="9"/>
    </row>
    <row r="118" spans="1:10" x14ac:dyDescent="0.3">
      <c r="A118">
        <v>328</v>
      </c>
      <c r="B118" s="9" t="s">
        <v>819</v>
      </c>
      <c r="C118">
        <v>17</v>
      </c>
      <c r="D118" s="9" t="s">
        <v>19</v>
      </c>
      <c r="E118">
        <v>1</v>
      </c>
      <c r="F118" s="9" t="s">
        <v>19</v>
      </c>
      <c r="G118">
        <v>2</v>
      </c>
      <c r="H118" s="9"/>
      <c r="I118" s="9"/>
    </row>
    <row r="119" spans="1:10" x14ac:dyDescent="0.3">
      <c r="A119">
        <v>328</v>
      </c>
      <c r="B119" s="9" t="s">
        <v>819</v>
      </c>
      <c r="C119">
        <v>18</v>
      </c>
      <c r="D119" s="9" t="s">
        <v>28</v>
      </c>
      <c r="E119">
        <v>1</v>
      </c>
      <c r="F119" s="9" t="s">
        <v>28</v>
      </c>
      <c r="G119">
        <v>1</v>
      </c>
      <c r="H119" s="9"/>
      <c r="I119" s="9"/>
    </row>
    <row r="120" spans="1:10" x14ac:dyDescent="0.3">
      <c r="A120">
        <v>328</v>
      </c>
      <c r="B120" s="9" t="s">
        <v>819</v>
      </c>
      <c r="C120">
        <v>19</v>
      </c>
      <c r="D120" s="9" t="s">
        <v>257</v>
      </c>
      <c r="F120" s="9"/>
      <c r="H120" s="9"/>
      <c r="I120" s="9"/>
    </row>
    <row r="121" spans="1:10" x14ac:dyDescent="0.3">
      <c r="A121">
        <v>328</v>
      </c>
      <c r="B121" s="9" t="s">
        <v>819</v>
      </c>
      <c r="C121">
        <v>20</v>
      </c>
      <c r="D121" s="9" t="s">
        <v>258</v>
      </c>
      <c r="F121" s="9"/>
      <c r="H121" s="9"/>
      <c r="I121" s="9"/>
    </row>
    <row r="122" spans="1:10" x14ac:dyDescent="0.3">
      <c r="A122">
        <v>329</v>
      </c>
      <c r="B122" s="9" t="s">
        <v>820</v>
      </c>
      <c r="C122">
        <v>1</v>
      </c>
      <c r="D122" s="9" t="s">
        <v>247</v>
      </c>
      <c r="E122">
        <v>1</v>
      </c>
      <c r="F122" s="9" t="s">
        <v>1350</v>
      </c>
      <c r="G122">
        <v>7</v>
      </c>
      <c r="H122" s="9" t="s">
        <v>1350</v>
      </c>
      <c r="I122" s="9" t="s">
        <v>1402</v>
      </c>
      <c r="J122">
        <v>0</v>
      </c>
    </row>
    <row r="123" spans="1:10" x14ac:dyDescent="0.3">
      <c r="A123">
        <v>329</v>
      </c>
      <c r="B123" s="9" t="s">
        <v>820</v>
      </c>
      <c r="C123">
        <v>2</v>
      </c>
      <c r="D123" s="9" t="s">
        <v>55</v>
      </c>
      <c r="F123" s="9"/>
      <c r="H123" s="9"/>
      <c r="I123" s="9"/>
    </row>
    <row r="124" spans="1:10" x14ac:dyDescent="0.3">
      <c r="A124">
        <v>329</v>
      </c>
      <c r="B124" s="9" t="s">
        <v>820</v>
      </c>
      <c r="C124">
        <v>3</v>
      </c>
      <c r="D124" s="9" t="s">
        <v>248</v>
      </c>
      <c r="F124" s="9"/>
      <c r="H124" s="9"/>
      <c r="I124" s="9"/>
    </row>
    <row r="125" spans="1:10" x14ac:dyDescent="0.3">
      <c r="A125">
        <v>329</v>
      </c>
      <c r="B125" s="9" t="s">
        <v>820</v>
      </c>
      <c r="C125">
        <v>4</v>
      </c>
      <c r="D125" s="9" t="s">
        <v>249</v>
      </c>
      <c r="F125" s="9"/>
      <c r="H125" s="9"/>
      <c r="I125" s="9"/>
    </row>
    <row r="126" spans="1:10" x14ac:dyDescent="0.3">
      <c r="A126">
        <v>329</v>
      </c>
      <c r="B126" s="9" t="s">
        <v>820</v>
      </c>
      <c r="C126">
        <v>5</v>
      </c>
      <c r="D126" s="9" t="s">
        <v>250</v>
      </c>
      <c r="E126">
        <v>1</v>
      </c>
      <c r="F126" s="9" t="s">
        <v>650</v>
      </c>
      <c r="G126">
        <v>3</v>
      </c>
      <c r="H126" s="9" t="s">
        <v>1404</v>
      </c>
      <c r="I126" s="9" t="s">
        <v>1403</v>
      </c>
      <c r="J126">
        <v>1</v>
      </c>
    </row>
    <row r="127" spans="1:10" x14ac:dyDescent="0.3">
      <c r="A127">
        <v>329</v>
      </c>
      <c r="B127" s="9" t="s">
        <v>820</v>
      </c>
      <c r="C127">
        <v>6</v>
      </c>
      <c r="D127" s="9" t="s">
        <v>251</v>
      </c>
      <c r="F127" s="9"/>
      <c r="H127" s="9"/>
      <c r="I127" s="9"/>
    </row>
    <row r="128" spans="1:10" x14ac:dyDescent="0.3">
      <c r="A128">
        <v>329</v>
      </c>
      <c r="B128" s="9" t="s">
        <v>820</v>
      </c>
      <c r="C128">
        <v>7</v>
      </c>
      <c r="D128" s="9" t="s">
        <v>252</v>
      </c>
      <c r="F128" s="9"/>
      <c r="H128" s="9"/>
      <c r="I128" s="9"/>
    </row>
    <row r="129" spans="1:10" x14ac:dyDescent="0.3">
      <c r="A129">
        <v>329</v>
      </c>
      <c r="B129" s="9" t="s">
        <v>820</v>
      </c>
      <c r="C129">
        <v>8</v>
      </c>
      <c r="D129" s="9" t="s">
        <v>2</v>
      </c>
      <c r="F129" s="9"/>
      <c r="H129" s="9"/>
      <c r="I129" s="9"/>
    </row>
    <row r="130" spans="1:10" x14ac:dyDescent="0.3">
      <c r="A130">
        <v>329</v>
      </c>
      <c r="B130" s="9" t="s">
        <v>820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</row>
    <row r="131" spans="1:10" x14ac:dyDescent="0.3">
      <c r="A131">
        <v>329</v>
      </c>
      <c r="B131" s="9" t="s">
        <v>820</v>
      </c>
      <c r="C131">
        <v>10</v>
      </c>
      <c r="D131" s="9" t="s">
        <v>3</v>
      </c>
      <c r="F131" s="9"/>
      <c r="H131" s="9"/>
      <c r="I131" s="9"/>
    </row>
    <row r="132" spans="1:10" x14ac:dyDescent="0.3">
      <c r="A132">
        <v>329</v>
      </c>
      <c r="B132" s="9" t="s">
        <v>820</v>
      </c>
      <c r="C132">
        <v>11</v>
      </c>
      <c r="D132" s="9" t="s">
        <v>254</v>
      </c>
      <c r="E132">
        <v>1</v>
      </c>
      <c r="F132" s="9" t="s">
        <v>13</v>
      </c>
      <c r="G132">
        <v>5</v>
      </c>
      <c r="H132" s="9"/>
      <c r="I132" s="9"/>
    </row>
    <row r="133" spans="1:10" x14ac:dyDescent="0.3">
      <c r="A133">
        <v>329</v>
      </c>
      <c r="B133" s="9" t="s">
        <v>820</v>
      </c>
      <c r="C133">
        <v>12</v>
      </c>
      <c r="D133" s="9" t="s">
        <v>4</v>
      </c>
      <c r="F133" s="9"/>
      <c r="H133" s="9"/>
      <c r="I133" s="9"/>
    </row>
    <row r="134" spans="1:10" x14ac:dyDescent="0.3">
      <c r="A134">
        <v>329</v>
      </c>
      <c r="B134" s="9" t="s">
        <v>820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</row>
    <row r="135" spans="1:10" x14ac:dyDescent="0.3">
      <c r="A135">
        <v>329</v>
      </c>
      <c r="B135" s="9" t="s">
        <v>820</v>
      </c>
      <c r="C135">
        <v>14</v>
      </c>
      <c r="D135" s="9" t="s">
        <v>256</v>
      </c>
      <c r="F135" s="9"/>
      <c r="H135" s="9"/>
      <c r="I135" s="9"/>
    </row>
    <row r="136" spans="1:10" x14ac:dyDescent="0.3">
      <c r="A136">
        <v>329</v>
      </c>
      <c r="B136" s="9" t="s">
        <v>820</v>
      </c>
      <c r="C136">
        <v>15</v>
      </c>
      <c r="D136" s="9" t="s">
        <v>1</v>
      </c>
      <c r="F136" s="9"/>
      <c r="H136" s="9"/>
      <c r="I136" s="9"/>
    </row>
    <row r="137" spans="1:10" x14ac:dyDescent="0.3">
      <c r="A137">
        <v>329</v>
      </c>
      <c r="B137" s="9" t="s">
        <v>820</v>
      </c>
      <c r="C137">
        <v>16</v>
      </c>
      <c r="D137" s="9" t="s">
        <v>5</v>
      </c>
      <c r="F137" s="9"/>
      <c r="H137" s="9"/>
      <c r="I137" s="9"/>
    </row>
    <row r="138" spans="1:10" x14ac:dyDescent="0.3">
      <c r="A138">
        <v>329</v>
      </c>
      <c r="B138" s="9" t="s">
        <v>820</v>
      </c>
      <c r="C138">
        <v>17</v>
      </c>
      <c r="D138" s="9" t="s">
        <v>19</v>
      </c>
      <c r="E138">
        <v>1</v>
      </c>
      <c r="F138" s="9" t="s">
        <v>19</v>
      </c>
      <c r="G138">
        <v>2</v>
      </c>
      <c r="H138" s="9"/>
      <c r="I138" s="9"/>
    </row>
    <row r="139" spans="1:10" x14ac:dyDescent="0.3">
      <c r="A139">
        <v>329</v>
      </c>
      <c r="B139" s="9" t="s">
        <v>820</v>
      </c>
      <c r="C139">
        <v>18</v>
      </c>
      <c r="D139" s="9" t="s">
        <v>28</v>
      </c>
      <c r="E139">
        <v>1</v>
      </c>
      <c r="F139" s="9" t="s">
        <v>28</v>
      </c>
      <c r="G139">
        <v>1</v>
      </c>
      <c r="H139" s="9"/>
      <c r="I139" s="9"/>
    </row>
    <row r="140" spans="1:10" x14ac:dyDescent="0.3">
      <c r="A140">
        <v>329</v>
      </c>
      <c r="B140" s="9" t="s">
        <v>820</v>
      </c>
      <c r="C140">
        <v>19</v>
      </c>
      <c r="D140" s="9" t="s">
        <v>257</v>
      </c>
      <c r="F140" s="9"/>
      <c r="H140" s="9"/>
      <c r="I140" s="9"/>
    </row>
    <row r="141" spans="1:10" x14ac:dyDescent="0.3">
      <c r="A141">
        <v>329</v>
      </c>
      <c r="B141" s="9" t="s">
        <v>820</v>
      </c>
      <c r="C141">
        <v>20</v>
      </c>
      <c r="D141" s="9" t="s">
        <v>258</v>
      </c>
      <c r="F141" s="9"/>
      <c r="H141" s="9"/>
      <c r="I141" s="9"/>
    </row>
    <row r="142" spans="1:10" x14ac:dyDescent="0.3">
      <c r="A142">
        <v>330</v>
      </c>
      <c r="B142" s="9" t="s">
        <v>821</v>
      </c>
      <c r="C142">
        <v>1</v>
      </c>
      <c r="D142" s="9" t="s">
        <v>247</v>
      </c>
      <c r="E142">
        <v>1</v>
      </c>
      <c r="F142" s="9" t="s">
        <v>1351</v>
      </c>
      <c r="G142">
        <v>7</v>
      </c>
      <c r="H142" s="9" t="s">
        <v>1351</v>
      </c>
      <c r="I142" s="9" t="s">
        <v>1405</v>
      </c>
      <c r="J142">
        <v>0</v>
      </c>
    </row>
    <row r="143" spans="1:10" x14ac:dyDescent="0.3">
      <c r="A143">
        <v>330</v>
      </c>
      <c r="B143" s="9" t="s">
        <v>821</v>
      </c>
      <c r="C143">
        <v>2</v>
      </c>
      <c r="D143" s="9" t="s">
        <v>55</v>
      </c>
      <c r="F143" s="9"/>
      <c r="H143" s="9"/>
      <c r="I143" s="9"/>
    </row>
    <row r="144" spans="1:10" x14ac:dyDescent="0.3">
      <c r="A144">
        <v>330</v>
      </c>
      <c r="B144" s="9" t="s">
        <v>821</v>
      </c>
      <c r="C144">
        <v>3</v>
      </c>
      <c r="D144" s="9" t="s">
        <v>248</v>
      </c>
      <c r="F144" s="9"/>
      <c r="H144" s="9"/>
      <c r="I144" s="9"/>
    </row>
    <row r="145" spans="1:10" x14ac:dyDescent="0.3">
      <c r="A145">
        <v>330</v>
      </c>
      <c r="B145" s="9" t="s">
        <v>821</v>
      </c>
      <c r="C145">
        <v>4</v>
      </c>
      <c r="D145" s="9" t="s">
        <v>249</v>
      </c>
      <c r="F145" s="9"/>
      <c r="H145" s="9"/>
      <c r="I145" s="9"/>
    </row>
    <row r="146" spans="1:10" x14ac:dyDescent="0.3">
      <c r="A146">
        <v>330</v>
      </c>
      <c r="B146" s="9" t="s">
        <v>821</v>
      </c>
      <c r="C146">
        <v>5</v>
      </c>
      <c r="D146" s="9" t="s">
        <v>250</v>
      </c>
      <c r="E146">
        <v>1</v>
      </c>
      <c r="F146" s="9" t="s">
        <v>650</v>
      </c>
      <c r="G146">
        <v>3</v>
      </c>
      <c r="H146" s="9" t="s">
        <v>1407</v>
      </c>
      <c r="I146" s="9" t="s">
        <v>1406</v>
      </c>
      <c r="J146">
        <v>1</v>
      </c>
    </row>
    <row r="147" spans="1:10" x14ac:dyDescent="0.3">
      <c r="A147">
        <v>330</v>
      </c>
      <c r="B147" s="9" t="s">
        <v>821</v>
      </c>
      <c r="C147">
        <v>6</v>
      </c>
      <c r="D147" s="9" t="s">
        <v>251</v>
      </c>
      <c r="F147" s="9"/>
      <c r="H147" s="9"/>
      <c r="I147" s="9"/>
    </row>
    <row r="148" spans="1:10" x14ac:dyDescent="0.3">
      <c r="A148">
        <v>330</v>
      </c>
      <c r="B148" s="9" t="s">
        <v>821</v>
      </c>
      <c r="C148">
        <v>7</v>
      </c>
      <c r="D148" s="9" t="s">
        <v>252</v>
      </c>
      <c r="F148" s="9"/>
      <c r="H148" s="9"/>
      <c r="I148" s="9"/>
    </row>
    <row r="149" spans="1:10" x14ac:dyDescent="0.3">
      <c r="A149">
        <v>330</v>
      </c>
      <c r="B149" s="9" t="s">
        <v>821</v>
      </c>
      <c r="C149">
        <v>8</v>
      </c>
      <c r="D149" s="9" t="s">
        <v>2</v>
      </c>
      <c r="F149" s="9"/>
      <c r="H149" s="9"/>
      <c r="I149" s="9"/>
    </row>
    <row r="150" spans="1:10" x14ac:dyDescent="0.3">
      <c r="A150">
        <v>330</v>
      </c>
      <c r="B150" s="9" t="s">
        <v>821</v>
      </c>
      <c r="C150">
        <v>9</v>
      </c>
      <c r="D150" s="9" t="s">
        <v>253</v>
      </c>
      <c r="E150">
        <v>1</v>
      </c>
      <c r="F150" s="9" t="s">
        <v>12</v>
      </c>
      <c r="G150">
        <v>4</v>
      </c>
      <c r="H150" s="9"/>
      <c r="I150" s="9"/>
    </row>
    <row r="151" spans="1:10" x14ac:dyDescent="0.3">
      <c r="A151">
        <v>330</v>
      </c>
      <c r="B151" s="9" t="s">
        <v>821</v>
      </c>
      <c r="C151">
        <v>10</v>
      </c>
      <c r="D151" s="9" t="s">
        <v>3</v>
      </c>
      <c r="F151" s="9"/>
      <c r="H151" s="9"/>
      <c r="I151" s="9"/>
    </row>
    <row r="152" spans="1:10" x14ac:dyDescent="0.3">
      <c r="A152">
        <v>330</v>
      </c>
      <c r="B152" s="9" t="s">
        <v>821</v>
      </c>
      <c r="C152">
        <v>11</v>
      </c>
      <c r="D152" s="9" t="s">
        <v>254</v>
      </c>
      <c r="E152">
        <v>1</v>
      </c>
      <c r="F152" s="9" t="s">
        <v>13</v>
      </c>
      <c r="G152">
        <v>5</v>
      </c>
      <c r="H152" s="9"/>
      <c r="I152" s="9"/>
    </row>
    <row r="153" spans="1:10" x14ac:dyDescent="0.3">
      <c r="A153">
        <v>330</v>
      </c>
      <c r="B153" s="9" t="s">
        <v>821</v>
      </c>
      <c r="C153">
        <v>12</v>
      </c>
      <c r="D153" s="9" t="s">
        <v>4</v>
      </c>
      <c r="F153" s="9"/>
      <c r="H153" s="9"/>
      <c r="I153" s="9"/>
    </row>
    <row r="154" spans="1:10" x14ac:dyDescent="0.3">
      <c r="A154">
        <v>330</v>
      </c>
      <c r="B154" s="9" t="s">
        <v>821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</row>
    <row r="155" spans="1:10" x14ac:dyDescent="0.3">
      <c r="A155">
        <v>330</v>
      </c>
      <c r="B155" s="9" t="s">
        <v>821</v>
      </c>
      <c r="C155">
        <v>14</v>
      </c>
      <c r="D155" s="9" t="s">
        <v>256</v>
      </c>
      <c r="F155" s="9"/>
      <c r="H155" s="9"/>
      <c r="I155" s="9"/>
    </row>
    <row r="156" spans="1:10" x14ac:dyDescent="0.3">
      <c r="A156">
        <v>330</v>
      </c>
      <c r="B156" s="9" t="s">
        <v>821</v>
      </c>
      <c r="C156">
        <v>15</v>
      </c>
      <c r="D156" s="9" t="s">
        <v>1</v>
      </c>
      <c r="F156" s="9"/>
      <c r="H156" s="9"/>
      <c r="I156" s="9"/>
    </row>
    <row r="157" spans="1:10" x14ac:dyDescent="0.3">
      <c r="A157">
        <v>330</v>
      </c>
      <c r="B157" s="9" t="s">
        <v>821</v>
      </c>
      <c r="C157">
        <v>16</v>
      </c>
      <c r="D157" s="9" t="s">
        <v>5</v>
      </c>
      <c r="F157" s="9"/>
      <c r="H157" s="9"/>
      <c r="I157" s="9"/>
    </row>
    <row r="158" spans="1:10" x14ac:dyDescent="0.3">
      <c r="A158">
        <v>330</v>
      </c>
      <c r="B158" s="9" t="s">
        <v>821</v>
      </c>
      <c r="C158">
        <v>17</v>
      </c>
      <c r="D158" s="9" t="s">
        <v>19</v>
      </c>
      <c r="E158">
        <v>1</v>
      </c>
      <c r="F158" s="9" t="s">
        <v>19</v>
      </c>
      <c r="G158">
        <v>2</v>
      </c>
      <c r="H158" s="9"/>
      <c r="I158" s="9"/>
    </row>
    <row r="159" spans="1:10" x14ac:dyDescent="0.3">
      <c r="A159">
        <v>330</v>
      </c>
      <c r="B159" s="9" t="s">
        <v>821</v>
      </c>
      <c r="C159">
        <v>18</v>
      </c>
      <c r="D159" s="9" t="s">
        <v>28</v>
      </c>
      <c r="E159">
        <v>1</v>
      </c>
      <c r="F159" s="9" t="s">
        <v>28</v>
      </c>
      <c r="G159">
        <v>1</v>
      </c>
      <c r="H159" s="9"/>
      <c r="I159" s="9"/>
    </row>
    <row r="160" spans="1:10" x14ac:dyDescent="0.3">
      <c r="A160">
        <v>330</v>
      </c>
      <c r="B160" s="9" t="s">
        <v>821</v>
      </c>
      <c r="C160">
        <v>19</v>
      </c>
      <c r="D160" s="9" t="s">
        <v>257</v>
      </c>
      <c r="F160" s="9"/>
      <c r="H160" s="9"/>
      <c r="I160" s="9"/>
    </row>
    <row r="161" spans="1:10" x14ac:dyDescent="0.3">
      <c r="A161">
        <v>330</v>
      </c>
      <c r="B161" s="9" t="s">
        <v>821</v>
      </c>
      <c r="C161">
        <v>20</v>
      </c>
      <c r="D161" s="9" t="s">
        <v>258</v>
      </c>
      <c r="F161" s="9"/>
      <c r="H161" s="9"/>
      <c r="I161" s="9"/>
    </row>
    <row r="162" spans="1:10" x14ac:dyDescent="0.3">
      <c r="A162">
        <v>332</v>
      </c>
      <c r="B162" s="9" t="s">
        <v>823</v>
      </c>
      <c r="C162">
        <v>1</v>
      </c>
      <c r="D162" s="9" t="s">
        <v>247</v>
      </c>
      <c r="E162">
        <v>1</v>
      </c>
      <c r="F162" s="9" t="s">
        <v>1352</v>
      </c>
      <c r="G162">
        <v>7</v>
      </c>
      <c r="H162" s="9" t="s">
        <v>1352</v>
      </c>
      <c r="I162" s="9" t="s">
        <v>1408</v>
      </c>
      <c r="J162">
        <v>0</v>
      </c>
    </row>
    <row r="163" spans="1:10" x14ac:dyDescent="0.3">
      <c r="A163">
        <v>332</v>
      </c>
      <c r="B163" s="9" t="s">
        <v>823</v>
      </c>
      <c r="C163">
        <v>2</v>
      </c>
      <c r="D163" s="9" t="s">
        <v>55</v>
      </c>
      <c r="F163" s="9"/>
      <c r="H163" s="9"/>
      <c r="I163" s="9"/>
    </row>
    <row r="164" spans="1:10" x14ac:dyDescent="0.3">
      <c r="A164">
        <v>332</v>
      </c>
      <c r="B164" s="9" t="s">
        <v>823</v>
      </c>
      <c r="C164">
        <v>3</v>
      </c>
      <c r="D164" s="9" t="s">
        <v>248</v>
      </c>
      <c r="F164" s="9"/>
      <c r="H164" s="9"/>
      <c r="I164" s="9"/>
    </row>
    <row r="165" spans="1:10" x14ac:dyDescent="0.3">
      <c r="A165">
        <v>332</v>
      </c>
      <c r="B165" s="9" t="s">
        <v>823</v>
      </c>
      <c r="C165">
        <v>4</v>
      </c>
      <c r="D165" s="9" t="s">
        <v>249</v>
      </c>
      <c r="F165" s="9"/>
      <c r="H165" s="9"/>
      <c r="I165" s="9"/>
    </row>
    <row r="166" spans="1:10" x14ac:dyDescent="0.3">
      <c r="A166">
        <v>332</v>
      </c>
      <c r="B166" s="9" t="s">
        <v>823</v>
      </c>
      <c r="C166">
        <v>5</v>
      </c>
      <c r="D166" s="9" t="s">
        <v>250</v>
      </c>
      <c r="E166">
        <v>1</v>
      </c>
      <c r="F166" s="9" t="s">
        <v>650</v>
      </c>
      <c r="G166">
        <v>3</v>
      </c>
      <c r="H166" s="9" t="s">
        <v>1410</v>
      </c>
      <c r="I166" s="9" t="s">
        <v>1409</v>
      </c>
      <c r="J166">
        <v>1</v>
      </c>
    </row>
    <row r="167" spans="1:10" x14ac:dyDescent="0.3">
      <c r="A167">
        <v>332</v>
      </c>
      <c r="B167" s="9" t="s">
        <v>823</v>
      </c>
      <c r="C167">
        <v>6</v>
      </c>
      <c r="D167" s="9" t="s">
        <v>251</v>
      </c>
      <c r="F167" s="9"/>
      <c r="H167" s="9"/>
      <c r="I167" s="9"/>
    </row>
    <row r="168" spans="1:10" x14ac:dyDescent="0.3">
      <c r="A168">
        <v>332</v>
      </c>
      <c r="B168" s="9" t="s">
        <v>823</v>
      </c>
      <c r="C168">
        <v>7</v>
      </c>
      <c r="D168" s="9" t="s">
        <v>252</v>
      </c>
      <c r="F168" s="9"/>
      <c r="H168" s="9"/>
      <c r="I168" s="9"/>
    </row>
    <row r="169" spans="1:10" x14ac:dyDescent="0.3">
      <c r="A169">
        <v>332</v>
      </c>
      <c r="B169" s="9" t="s">
        <v>823</v>
      </c>
      <c r="C169">
        <v>8</v>
      </c>
      <c r="D169" s="9" t="s">
        <v>2</v>
      </c>
      <c r="F169" s="9"/>
      <c r="H169" s="9"/>
      <c r="I169" s="9"/>
    </row>
    <row r="170" spans="1:10" x14ac:dyDescent="0.3">
      <c r="A170">
        <v>332</v>
      </c>
      <c r="B170" s="9" t="s">
        <v>823</v>
      </c>
      <c r="C170">
        <v>9</v>
      </c>
      <c r="D170" s="9" t="s">
        <v>253</v>
      </c>
      <c r="E170">
        <v>1</v>
      </c>
      <c r="F170" s="9" t="s">
        <v>12</v>
      </c>
      <c r="G170">
        <v>4</v>
      </c>
      <c r="H170" s="9"/>
      <c r="I170" s="9"/>
    </row>
    <row r="171" spans="1:10" x14ac:dyDescent="0.3">
      <c r="A171">
        <v>332</v>
      </c>
      <c r="B171" s="9" t="s">
        <v>823</v>
      </c>
      <c r="C171">
        <v>10</v>
      </c>
      <c r="D171" s="9" t="s">
        <v>3</v>
      </c>
      <c r="F171" s="9"/>
      <c r="H171" s="9"/>
      <c r="I171" s="9"/>
    </row>
    <row r="172" spans="1:10" x14ac:dyDescent="0.3">
      <c r="A172">
        <v>332</v>
      </c>
      <c r="B172" s="9" t="s">
        <v>823</v>
      </c>
      <c r="C172">
        <v>11</v>
      </c>
      <c r="D172" s="9" t="s">
        <v>254</v>
      </c>
      <c r="E172">
        <v>1</v>
      </c>
      <c r="F172" s="9" t="s">
        <v>13</v>
      </c>
      <c r="G172">
        <v>5</v>
      </c>
      <c r="H172" s="9"/>
      <c r="I172" s="9"/>
    </row>
    <row r="173" spans="1:10" x14ac:dyDescent="0.3">
      <c r="A173">
        <v>332</v>
      </c>
      <c r="B173" s="9" t="s">
        <v>823</v>
      </c>
      <c r="C173">
        <v>12</v>
      </c>
      <c r="D173" s="9" t="s">
        <v>4</v>
      </c>
      <c r="F173" s="9"/>
      <c r="H173" s="9"/>
      <c r="I173" s="9"/>
    </row>
    <row r="174" spans="1:10" x14ac:dyDescent="0.3">
      <c r="A174">
        <v>332</v>
      </c>
      <c r="B174" s="9" t="s">
        <v>823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</row>
    <row r="175" spans="1:10" x14ac:dyDescent="0.3">
      <c r="A175">
        <v>332</v>
      </c>
      <c r="B175" s="9" t="s">
        <v>823</v>
      </c>
      <c r="C175">
        <v>14</v>
      </c>
      <c r="D175" s="9" t="s">
        <v>256</v>
      </c>
      <c r="F175" s="9"/>
      <c r="H175" s="9"/>
      <c r="I175" s="9"/>
    </row>
    <row r="176" spans="1:10" x14ac:dyDescent="0.3">
      <c r="A176">
        <v>332</v>
      </c>
      <c r="B176" s="9" t="s">
        <v>823</v>
      </c>
      <c r="C176">
        <v>15</v>
      </c>
      <c r="D176" s="9" t="s">
        <v>1</v>
      </c>
      <c r="F176" s="9"/>
      <c r="H176" s="9"/>
      <c r="I176" s="9"/>
    </row>
    <row r="177" spans="1:10" x14ac:dyDescent="0.3">
      <c r="A177">
        <v>332</v>
      </c>
      <c r="B177" s="9" t="s">
        <v>823</v>
      </c>
      <c r="C177">
        <v>16</v>
      </c>
      <c r="D177" s="9" t="s">
        <v>5</v>
      </c>
      <c r="F177" s="9"/>
      <c r="H177" s="9"/>
      <c r="I177" s="9"/>
    </row>
    <row r="178" spans="1:10" x14ac:dyDescent="0.3">
      <c r="A178">
        <v>332</v>
      </c>
      <c r="B178" s="9" t="s">
        <v>823</v>
      </c>
      <c r="C178">
        <v>17</v>
      </c>
      <c r="D178" s="9" t="s">
        <v>19</v>
      </c>
      <c r="E178">
        <v>1</v>
      </c>
      <c r="F178" s="9" t="s">
        <v>19</v>
      </c>
      <c r="G178">
        <v>2</v>
      </c>
      <c r="H178" s="9"/>
      <c r="I178" s="9"/>
    </row>
    <row r="179" spans="1:10" x14ac:dyDescent="0.3">
      <c r="A179">
        <v>332</v>
      </c>
      <c r="B179" s="9" t="s">
        <v>823</v>
      </c>
      <c r="C179">
        <v>18</v>
      </c>
      <c r="D179" s="9" t="s">
        <v>28</v>
      </c>
      <c r="E179">
        <v>1</v>
      </c>
      <c r="F179" s="9" t="s">
        <v>28</v>
      </c>
      <c r="G179">
        <v>1</v>
      </c>
      <c r="H179" s="9"/>
      <c r="I179" s="9"/>
    </row>
    <row r="180" spans="1:10" x14ac:dyDescent="0.3">
      <c r="A180">
        <v>332</v>
      </c>
      <c r="B180" s="9" t="s">
        <v>823</v>
      </c>
      <c r="C180">
        <v>19</v>
      </c>
      <c r="D180" s="9" t="s">
        <v>257</v>
      </c>
      <c r="F180" s="9"/>
      <c r="H180" s="9"/>
      <c r="I180" s="9"/>
    </row>
    <row r="181" spans="1:10" x14ac:dyDescent="0.3">
      <c r="A181">
        <v>332</v>
      </c>
      <c r="B181" s="9" t="s">
        <v>823</v>
      </c>
      <c r="C181">
        <v>20</v>
      </c>
      <c r="D181" s="9" t="s">
        <v>258</v>
      </c>
      <c r="F181" s="9"/>
      <c r="H181" s="9"/>
      <c r="I181" s="9"/>
    </row>
    <row r="182" spans="1:10" x14ac:dyDescent="0.3">
      <c r="A182">
        <v>333</v>
      </c>
      <c r="B182" s="9" t="s">
        <v>824</v>
      </c>
      <c r="C182">
        <v>1</v>
      </c>
      <c r="D182" s="9" t="s">
        <v>247</v>
      </c>
      <c r="E182">
        <v>1</v>
      </c>
      <c r="F182" s="9" t="s">
        <v>1353</v>
      </c>
      <c r="G182">
        <v>7</v>
      </c>
      <c r="H182" s="9" t="s">
        <v>1353</v>
      </c>
      <c r="I182" s="9" t="s">
        <v>1411</v>
      </c>
      <c r="J182">
        <v>0</v>
      </c>
    </row>
    <row r="183" spans="1:10" x14ac:dyDescent="0.3">
      <c r="A183">
        <v>333</v>
      </c>
      <c r="B183" s="9" t="s">
        <v>824</v>
      </c>
      <c r="C183">
        <v>2</v>
      </c>
      <c r="D183" s="9" t="s">
        <v>55</v>
      </c>
      <c r="F183" s="9"/>
      <c r="H183" s="9"/>
      <c r="I183" s="9"/>
    </row>
    <row r="184" spans="1:10" x14ac:dyDescent="0.3">
      <c r="A184">
        <v>333</v>
      </c>
      <c r="B184" s="9" t="s">
        <v>824</v>
      </c>
      <c r="C184">
        <v>3</v>
      </c>
      <c r="D184" s="9" t="s">
        <v>248</v>
      </c>
      <c r="F184" s="9"/>
      <c r="H184" s="9"/>
      <c r="I184" s="9"/>
    </row>
    <row r="185" spans="1:10" x14ac:dyDescent="0.3">
      <c r="A185">
        <v>333</v>
      </c>
      <c r="B185" s="9" t="s">
        <v>824</v>
      </c>
      <c r="C185">
        <v>4</v>
      </c>
      <c r="D185" s="9" t="s">
        <v>249</v>
      </c>
      <c r="F185" s="9"/>
      <c r="H185" s="9"/>
      <c r="I185" s="9"/>
    </row>
    <row r="186" spans="1:10" x14ac:dyDescent="0.3">
      <c r="A186">
        <v>333</v>
      </c>
      <c r="B186" s="9" t="s">
        <v>824</v>
      </c>
      <c r="C186">
        <v>5</v>
      </c>
      <c r="D186" s="9" t="s">
        <v>250</v>
      </c>
      <c r="E186">
        <v>1</v>
      </c>
      <c r="F186" s="9" t="s">
        <v>650</v>
      </c>
      <c r="G186">
        <v>3</v>
      </c>
      <c r="H186" s="9" t="s">
        <v>1413</v>
      </c>
      <c r="I186" s="9" t="s">
        <v>1412</v>
      </c>
      <c r="J186">
        <v>1</v>
      </c>
    </row>
    <row r="187" spans="1:10" x14ac:dyDescent="0.3">
      <c r="A187">
        <v>333</v>
      </c>
      <c r="B187" s="9" t="s">
        <v>824</v>
      </c>
      <c r="C187">
        <v>6</v>
      </c>
      <c r="D187" s="9" t="s">
        <v>251</v>
      </c>
      <c r="F187" s="9"/>
      <c r="H187" s="9"/>
      <c r="I187" s="9"/>
    </row>
    <row r="188" spans="1:10" x14ac:dyDescent="0.3">
      <c r="A188">
        <v>333</v>
      </c>
      <c r="B188" s="9" t="s">
        <v>824</v>
      </c>
      <c r="C188">
        <v>7</v>
      </c>
      <c r="D188" s="9" t="s">
        <v>252</v>
      </c>
      <c r="F188" s="9"/>
      <c r="H188" s="9"/>
      <c r="I188" s="9"/>
    </row>
    <row r="189" spans="1:10" x14ac:dyDescent="0.3">
      <c r="A189">
        <v>333</v>
      </c>
      <c r="B189" s="9" t="s">
        <v>824</v>
      </c>
      <c r="C189">
        <v>8</v>
      </c>
      <c r="D189" s="9" t="s">
        <v>2</v>
      </c>
      <c r="F189" s="9"/>
      <c r="H189" s="9"/>
      <c r="I189" s="9"/>
    </row>
    <row r="190" spans="1:10" x14ac:dyDescent="0.3">
      <c r="A190">
        <v>333</v>
      </c>
      <c r="B190" s="9" t="s">
        <v>824</v>
      </c>
      <c r="C190">
        <v>9</v>
      </c>
      <c r="D190" s="9" t="s">
        <v>253</v>
      </c>
      <c r="E190">
        <v>1</v>
      </c>
      <c r="F190" s="9" t="s">
        <v>12</v>
      </c>
      <c r="G190">
        <v>4</v>
      </c>
      <c r="H190" s="9"/>
      <c r="I190" s="9"/>
    </row>
    <row r="191" spans="1:10" x14ac:dyDescent="0.3">
      <c r="A191">
        <v>333</v>
      </c>
      <c r="B191" s="9" t="s">
        <v>824</v>
      </c>
      <c r="C191">
        <v>10</v>
      </c>
      <c r="D191" s="9" t="s">
        <v>3</v>
      </c>
      <c r="F191" s="9"/>
      <c r="H191" s="9"/>
      <c r="I191" s="9"/>
    </row>
    <row r="192" spans="1:10" x14ac:dyDescent="0.3">
      <c r="A192">
        <v>333</v>
      </c>
      <c r="B192" s="9" t="s">
        <v>824</v>
      </c>
      <c r="C192">
        <v>11</v>
      </c>
      <c r="D192" s="9" t="s">
        <v>254</v>
      </c>
      <c r="E192">
        <v>1</v>
      </c>
      <c r="F192" s="9" t="s">
        <v>13</v>
      </c>
      <c r="G192">
        <v>5</v>
      </c>
      <c r="H192" s="9"/>
      <c r="I192" s="9"/>
    </row>
    <row r="193" spans="1:10" x14ac:dyDescent="0.3">
      <c r="A193">
        <v>333</v>
      </c>
      <c r="B193" s="9" t="s">
        <v>824</v>
      </c>
      <c r="C193">
        <v>12</v>
      </c>
      <c r="D193" s="9" t="s">
        <v>4</v>
      </c>
      <c r="F193" s="9"/>
      <c r="H193" s="9"/>
      <c r="I193" s="9"/>
    </row>
    <row r="194" spans="1:10" x14ac:dyDescent="0.3">
      <c r="A194">
        <v>333</v>
      </c>
      <c r="B194" s="9" t="s">
        <v>824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</row>
    <row r="195" spans="1:10" x14ac:dyDescent="0.3">
      <c r="A195">
        <v>333</v>
      </c>
      <c r="B195" s="9" t="s">
        <v>824</v>
      </c>
      <c r="C195">
        <v>14</v>
      </c>
      <c r="D195" s="9" t="s">
        <v>256</v>
      </c>
      <c r="F195" s="9"/>
      <c r="H195" s="9"/>
      <c r="I195" s="9"/>
    </row>
    <row r="196" spans="1:10" x14ac:dyDescent="0.3">
      <c r="A196">
        <v>333</v>
      </c>
      <c r="B196" s="9" t="s">
        <v>824</v>
      </c>
      <c r="C196">
        <v>15</v>
      </c>
      <c r="D196" s="9" t="s">
        <v>1</v>
      </c>
      <c r="F196" s="9"/>
      <c r="H196" s="9"/>
      <c r="I196" s="9"/>
    </row>
    <row r="197" spans="1:10" x14ac:dyDescent="0.3">
      <c r="A197">
        <v>333</v>
      </c>
      <c r="B197" s="9" t="s">
        <v>824</v>
      </c>
      <c r="C197">
        <v>16</v>
      </c>
      <c r="D197" s="9" t="s">
        <v>5</v>
      </c>
      <c r="F197" s="9"/>
      <c r="H197" s="9"/>
      <c r="I197" s="9"/>
    </row>
    <row r="198" spans="1:10" x14ac:dyDescent="0.3">
      <c r="A198">
        <v>333</v>
      </c>
      <c r="B198" s="9" t="s">
        <v>824</v>
      </c>
      <c r="C198">
        <v>17</v>
      </c>
      <c r="D198" s="9" t="s">
        <v>19</v>
      </c>
      <c r="E198">
        <v>1</v>
      </c>
      <c r="F198" s="9" t="s">
        <v>19</v>
      </c>
      <c r="G198">
        <v>2</v>
      </c>
      <c r="H198" s="9"/>
      <c r="I198" s="9"/>
    </row>
    <row r="199" spans="1:10" x14ac:dyDescent="0.3">
      <c r="A199">
        <v>333</v>
      </c>
      <c r="B199" s="9" t="s">
        <v>824</v>
      </c>
      <c r="C199">
        <v>18</v>
      </c>
      <c r="D199" s="9" t="s">
        <v>28</v>
      </c>
      <c r="E199">
        <v>1</v>
      </c>
      <c r="F199" s="9" t="s">
        <v>28</v>
      </c>
      <c r="G199">
        <v>1</v>
      </c>
      <c r="H199" s="9"/>
      <c r="I199" s="9"/>
    </row>
    <row r="200" spans="1:10" x14ac:dyDescent="0.3">
      <c r="A200">
        <v>333</v>
      </c>
      <c r="B200" s="9" t="s">
        <v>824</v>
      </c>
      <c r="C200">
        <v>19</v>
      </c>
      <c r="D200" s="9" t="s">
        <v>257</v>
      </c>
      <c r="F200" s="9"/>
      <c r="H200" s="9"/>
      <c r="I200" s="9"/>
    </row>
    <row r="201" spans="1:10" x14ac:dyDescent="0.3">
      <c r="A201">
        <v>333</v>
      </c>
      <c r="B201" s="9" t="s">
        <v>824</v>
      </c>
      <c r="C201">
        <v>20</v>
      </c>
      <c r="D201" s="9" t="s">
        <v>258</v>
      </c>
      <c r="F201" s="9"/>
      <c r="H201" s="9"/>
      <c r="I201" s="9"/>
    </row>
    <row r="202" spans="1:10" x14ac:dyDescent="0.3">
      <c r="A202">
        <v>334</v>
      </c>
      <c r="B202" s="9" t="s">
        <v>825</v>
      </c>
      <c r="C202">
        <v>1</v>
      </c>
      <c r="D202" s="9" t="s">
        <v>247</v>
      </c>
      <c r="E202">
        <v>1</v>
      </c>
      <c r="F202" s="9" t="s">
        <v>1354</v>
      </c>
      <c r="G202">
        <v>7</v>
      </c>
      <c r="H202" s="9" t="s">
        <v>1354</v>
      </c>
      <c r="I202" s="9" t="s">
        <v>1414</v>
      </c>
      <c r="J202">
        <v>0</v>
      </c>
    </row>
    <row r="203" spans="1:10" x14ac:dyDescent="0.3">
      <c r="A203">
        <v>334</v>
      </c>
      <c r="B203" s="9" t="s">
        <v>825</v>
      </c>
      <c r="C203">
        <v>2</v>
      </c>
      <c r="D203" s="9" t="s">
        <v>55</v>
      </c>
      <c r="F203" s="9"/>
      <c r="H203" s="9"/>
      <c r="I203" s="9"/>
    </row>
    <row r="204" spans="1:10" x14ac:dyDescent="0.3">
      <c r="A204">
        <v>334</v>
      </c>
      <c r="B204" s="9" t="s">
        <v>825</v>
      </c>
      <c r="C204">
        <v>3</v>
      </c>
      <c r="D204" s="9" t="s">
        <v>248</v>
      </c>
      <c r="F204" s="9"/>
      <c r="H204" s="9"/>
      <c r="I204" s="9"/>
    </row>
    <row r="205" spans="1:10" x14ac:dyDescent="0.3">
      <c r="A205">
        <v>334</v>
      </c>
      <c r="B205" s="9" t="s">
        <v>825</v>
      </c>
      <c r="C205">
        <v>4</v>
      </c>
      <c r="D205" s="9" t="s">
        <v>249</v>
      </c>
      <c r="F205" s="9"/>
      <c r="H205" s="9"/>
      <c r="I205" s="9"/>
    </row>
    <row r="206" spans="1:10" x14ac:dyDescent="0.3">
      <c r="A206">
        <v>334</v>
      </c>
      <c r="B206" s="9" t="s">
        <v>825</v>
      </c>
      <c r="C206">
        <v>5</v>
      </c>
      <c r="D206" s="9" t="s">
        <v>250</v>
      </c>
      <c r="E206">
        <v>1</v>
      </c>
      <c r="F206" s="9" t="s">
        <v>650</v>
      </c>
      <c r="G206">
        <v>3</v>
      </c>
      <c r="H206" s="9" t="s">
        <v>1416</v>
      </c>
      <c r="I206" s="9" t="s">
        <v>1415</v>
      </c>
      <c r="J206">
        <v>1</v>
      </c>
    </row>
    <row r="207" spans="1:10" x14ac:dyDescent="0.3">
      <c r="A207">
        <v>334</v>
      </c>
      <c r="B207" s="9" t="s">
        <v>825</v>
      </c>
      <c r="C207">
        <v>6</v>
      </c>
      <c r="D207" s="9" t="s">
        <v>251</v>
      </c>
      <c r="F207" s="9"/>
      <c r="H207" s="9"/>
      <c r="I207" s="9"/>
    </row>
    <row r="208" spans="1:10" x14ac:dyDescent="0.3">
      <c r="A208">
        <v>334</v>
      </c>
      <c r="B208" s="9" t="s">
        <v>825</v>
      </c>
      <c r="C208">
        <v>7</v>
      </c>
      <c r="D208" s="9" t="s">
        <v>252</v>
      </c>
      <c r="F208" s="9"/>
      <c r="H208" s="9"/>
      <c r="I208" s="9"/>
    </row>
    <row r="209" spans="1:10" x14ac:dyDescent="0.3">
      <c r="A209">
        <v>334</v>
      </c>
      <c r="B209" s="9" t="s">
        <v>825</v>
      </c>
      <c r="C209">
        <v>8</v>
      </c>
      <c r="D209" s="9" t="s">
        <v>2</v>
      </c>
      <c r="F209" s="9"/>
      <c r="H209" s="9"/>
      <c r="I209" s="9"/>
    </row>
    <row r="210" spans="1:10" x14ac:dyDescent="0.3">
      <c r="A210">
        <v>334</v>
      </c>
      <c r="B210" s="9" t="s">
        <v>825</v>
      </c>
      <c r="C210">
        <v>9</v>
      </c>
      <c r="D210" s="9" t="s">
        <v>253</v>
      </c>
      <c r="E210">
        <v>1</v>
      </c>
      <c r="F210" s="9" t="s">
        <v>12</v>
      </c>
      <c r="G210">
        <v>4</v>
      </c>
      <c r="H210" s="9"/>
      <c r="I210" s="9"/>
    </row>
    <row r="211" spans="1:10" x14ac:dyDescent="0.3">
      <c r="A211">
        <v>334</v>
      </c>
      <c r="B211" s="9" t="s">
        <v>825</v>
      </c>
      <c r="C211">
        <v>10</v>
      </c>
      <c r="D211" s="9" t="s">
        <v>3</v>
      </c>
      <c r="F211" s="9"/>
      <c r="H211" s="9"/>
      <c r="I211" s="9"/>
    </row>
    <row r="212" spans="1:10" x14ac:dyDescent="0.3">
      <c r="A212">
        <v>334</v>
      </c>
      <c r="B212" s="9" t="s">
        <v>825</v>
      </c>
      <c r="C212">
        <v>11</v>
      </c>
      <c r="D212" s="9" t="s">
        <v>254</v>
      </c>
      <c r="E212">
        <v>1</v>
      </c>
      <c r="F212" s="9" t="s">
        <v>13</v>
      </c>
      <c r="G212">
        <v>5</v>
      </c>
      <c r="H212" s="9"/>
      <c r="I212" s="9"/>
    </row>
    <row r="213" spans="1:10" x14ac:dyDescent="0.3">
      <c r="A213">
        <v>334</v>
      </c>
      <c r="B213" s="9" t="s">
        <v>825</v>
      </c>
      <c r="C213">
        <v>12</v>
      </c>
      <c r="D213" s="9" t="s">
        <v>4</v>
      </c>
      <c r="F213" s="9"/>
      <c r="H213" s="9"/>
      <c r="I213" s="9"/>
    </row>
    <row r="214" spans="1:10" x14ac:dyDescent="0.3">
      <c r="A214">
        <v>334</v>
      </c>
      <c r="B214" s="9" t="s">
        <v>825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</row>
    <row r="215" spans="1:10" x14ac:dyDescent="0.3">
      <c r="A215">
        <v>334</v>
      </c>
      <c r="B215" s="9" t="s">
        <v>825</v>
      </c>
      <c r="C215">
        <v>14</v>
      </c>
      <c r="D215" s="9" t="s">
        <v>256</v>
      </c>
      <c r="F215" s="9"/>
      <c r="H215" s="9"/>
      <c r="I215" s="9"/>
    </row>
    <row r="216" spans="1:10" x14ac:dyDescent="0.3">
      <c r="A216">
        <v>334</v>
      </c>
      <c r="B216" s="9" t="s">
        <v>825</v>
      </c>
      <c r="C216">
        <v>15</v>
      </c>
      <c r="D216" s="9" t="s">
        <v>1</v>
      </c>
      <c r="F216" s="9"/>
      <c r="H216" s="9"/>
      <c r="I216" s="9"/>
    </row>
    <row r="217" spans="1:10" x14ac:dyDescent="0.3">
      <c r="A217">
        <v>334</v>
      </c>
      <c r="B217" s="9" t="s">
        <v>825</v>
      </c>
      <c r="C217">
        <v>16</v>
      </c>
      <c r="D217" s="9" t="s">
        <v>5</v>
      </c>
      <c r="F217" s="9"/>
      <c r="H217" s="9"/>
      <c r="I217" s="9"/>
    </row>
    <row r="218" spans="1:10" x14ac:dyDescent="0.3">
      <c r="A218">
        <v>334</v>
      </c>
      <c r="B218" s="9" t="s">
        <v>825</v>
      </c>
      <c r="C218">
        <v>17</v>
      </c>
      <c r="D218" s="9" t="s">
        <v>19</v>
      </c>
      <c r="E218">
        <v>1</v>
      </c>
      <c r="F218" s="9" t="s">
        <v>19</v>
      </c>
      <c r="G218">
        <v>2</v>
      </c>
      <c r="H218" s="9"/>
      <c r="I218" s="9"/>
    </row>
    <row r="219" spans="1:10" x14ac:dyDescent="0.3">
      <c r="A219">
        <v>334</v>
      </c>
      <c r="B219" s="9" t="s">
        <v>825</v>
      </c>
      <c r="C219">
        <v>18</v>
      </c>
      <c r="D219" s="9" t="s">
        <v>28</v>
      </c>
      <c r="E219">
        <v>1</v>
      </c>
      <c r="F219" s="9" t="s">
        <v>28</v>
      </c>
      <c r="G219">
        <v>1</v>
      </c>
      <c r="H219" s="9"/>
      <c r="I219" s="9"/>
    </row>
    <row r="220" spans="1:10" x14ac:dyDescent="0.3">
      <c r="A220">
        <v>334</v>
      </c>
      <c r="B220" s="9" t="s">
        <v>825</v>
      </c>
      <c r="C220">
        <v>19</v>
      </c>
      <c r="D220" s="9" t="s">
        <v>257</v>
      </c>
      <c r="F220" s="9"/>
      <c r="H220" s="9"/>
      <c r="I220" s="9"/>
    </row>
    <row r="221" spans="1:10" x14ac:dyDescent="0.3">
      <c r="A221">
        <v>334</v>
      </c>
      <c r="B221" s="9" t="s">
        <v>825</v>
      </c>
      <c r="C221">
        <v>20</v>
      </c>
      <c r="D221" s="9" t="s">
        <v>258</v>
      </c>
      <c r="F221" s="9"/>
      <c r="H221" s="9"/>
      <c r="I221" s="9"/>
    </row>
    <row r="222" spans="1:10" x14ac:dyDescent="0.3">
      <c r="A222">
        <v>335</v>
      </c>
      <c r="B222" s="9" t="s">
        <v>826</v>
      </c>
      <c r="C222">
        <v>1</v>
      </c>
      <c r="D222" s="9" t="s">
        <v>247</v>
      </c>
      <c r="E222">
        <v>1</v>
      </c>
      <c r="F222" s="9" t="s">
        <v>1355</v>
      </c>
      <c r="G222">
        <v>7</v>
      </c>
      <c r="H222" s="9" t="s">
        <v>1355</v>
      </c>
      <c r="I222" s="9" t="s">
        <v>1417</v>
      </c>
      <c r="J222">
        <v>0</v>
      </c>
    </row>
    <row r="223" spans="1:10" x14ac:dyDescent="0.3">
      <c r="A223">
        <v>335</v>
      </c>
      <c r="B223" s="9" t="s">
        <v>826</v>
      </c>
      <c r="C223">
        <v>2</v>
      </c>
      <c r="D223" s="9" t="s">
        <v>55</v>
      </c>
      <c r="F223" s="9"/>
      <c r="H223" s="9"/>
      <c r="I223" s="9"/>
    </row>
    <row r="224" spans="1:10" x14ac:dyDescent="0.3">
      <c r="A224">
        <v>335</v>
      </c>
      <c r="B224" s="9" t="s">
        <v>826</v>
      </c>
      <c r="C224">
        <v>3</v>
      </c>
      <c r="D224" s="9" t="s">
        <v>248</v>
      </c>
      <c r="F224" s="9"/>
      <c r="H224" s="9"/>
      <c r="I224" s="9"/>
    </row>
    <row r="225" spans="1:10" x14ac:dyDescent="0.3">
      <c r="A225">
        <v>335</v>
      </c>
      <c r="B225" s="9" t="s">
        <v>826</v>
      </c>
      <c r="C225">
        <v>4</v>
      </c>
      <c r="D225" s="9" t="s">
        <v>249</v>
      </c>
      <c r="F225" s="9"/>
      <c r="H225" s="9"/>
      <c r="I225" s="9"/>
    </row>
    <row r="226" spans="1:10" x14ac:dyDescent="0.3">
      <c r="A226">
        <v>335</v>
      </c>
      <c r="B226" s="9" t="s">
        <v>826</v>
      </c>
      <c r="C226">
        <v>5</v>
      </c>
      <c r="D226" s="9" t="s">
        <v>250</v>
      </c>
      <c r="E226">
        <v>1</v>
      </c>
      <c r="F226" s="9" t="s">
        <v>650</v>
      </c>
      <c r="G226">
        <v>3</v>
      </c>
      <c r="H226" s="9" t="s">
        <v>1419</v>
      </c>
      <c r="I226" s="9" t="s">
        <v>1418</v>
      </c>
      <c r="J226">
        <v>1</v>
      </c>
    </row>
    <row r="227" spans="1:10" x14ac:dyDescent="0.3">
      <c r="A227">
        <v>335</v>
      </c>
      <c r="B227" s="9" t="s">
        <v>826</v>
      </c>
      <c r="C227">
        <v>6</v>
      </c>
      <c r="D227" s="9" t="s">
        <v>251</v>
      </c>
      <c r="F227" s="9"/>
      <c r="H227" s="9"/>
      <c r="I227" s="9"/>
    </row>
    <row r="228" spans="1:10" x14ac:dyDescent="0.3">
      <c r="A228">
        <v>335</v>
      </c>
      <c r="B228" s="9" t="s">
        <v>826</v>
      </c>
      <c r="C228">
        <v>7</v>
      </c>
      <c r="D228" s="9" t="s">
        <v>252</v>
      </c>
      <c r="F228" s="9"/>
      <c r="H228" s="9"/>
      <c r="I228" s="9"/>
    </row>
    <row r="229" spans="1:10" x14ac:dyDescent="0.3">
      <c r="A229">
        <v>335</v>
      </c>
      <c r="B229" s="9" t="s">
        <v>826</v>
      </c>
      <c r="C229">
        <v>8</v>
      </c>
      <c r="D229" s="9" t="s">
        <v>2</v>
      </c>
      <c r="F229" s="9"/>
      <c r="H229" s="9"/>
      <c r="I229" s="9"/>
    </row>
    <row r="230" spans="1:10" x14ac:dyDescent="0.3">
      <c r="A230">
        <v>335</v>
      </c>
      <c r="B230" s="9" t="s">
        <v>826</v>
      </c>
      <c r="C230">
        <v>9</v>
      </c>
      <c r="D230" s="9" t="s">
        <v>253</v>
      </c>
      <c r="E230">
        <v>1</v>
      </c>
      <c r="F230" s="9" t="s">
        <v>12</v>
      </c>
      <c r="G230">
        <v>4</v>
      </c>
      <c r="H230" s="9"/>
      <c r="I230" s="9"/>
    </row>
    <row r="231" spans="1:10" x14ac:dyDescent="0.3">
      <c r="A231">
        <v>335</v>
      </c>
      <c r="B231" s="9" t="s">
        <v>826</v>
      </c>
      <c r="C231">
        <v>10</v>
      </c>
      <c r="D231" s="9" t="s">
        <v>3</v>
      </c>
      <c r="F231" s="9"/>
      <c r="H231" s="9"/>
      <c r="I231" s="9"/>
    </row>
    <row r="232" spans="1:10" x14ac:dyDescent="0.3">
      <c r="A232">
        <v>335</v>
      </c>
      <c r="B232" s="9" t="s">
        <v>826</v>
      </c>
      <c r="C232">
        <v>11</v>
      </c>
      <c r="D232" s="9" t="s">
        <v>254</v>
      </c>
      <c r="E232">
        <v>1</v>
      </c>
      <c r="F232" s="9" t="s">
        <v>13</v>
      </c>
      <c r="G232">
        <v>5</v>
      </c>
      <c r="H232" s="9"/>
      <c r="I232" s="9"/>
    </row>
    <row r="233" spans="1:10" x14ac:dyDescent="0.3">
      <c r="A233">
        <v>335</v>
      </c>
      <c r="B233" s="9" t="s">
        <v>826</v>
      </c>
      <c r="C233">
        <v>12</v>
      </c>
      <c r="D233" s="9" t="s">
        <v>4</v>
      </c>
      <c r="F233" s="9"/>
      <c r="H233" s="9"/>
      <c r="I233" s="9"/>
    </row>
    <row r="234" spans="1:10" x14ac:dyDescent="0.3">
      <c r="A234">
        <v>335</v>
      </c>
      <c r="B234" s="9" t="s">
        <v>826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</row>
    <row r="235" spans="1:10" x14ac:dyDescent="0.3">
      <c r="A235">
        <v>335</v>
      </c>
      <c r="B235" s="9" t="s">
        <v>826</v>
      </c>
      <c r="C235">
        <v>14</v>
      </c>
      <c r="D235" s="9" t="s">
        <v>256</v>
      </c>
      <c r="F235" s="9"/>
      <c r="H235" s="9"/>
      <c r="I235" s="9"/>
    </row>
    <row r="236" spans="1:10" x14ac:dyDescent="0.3">
      <c r="A236">
        <v>335</v>
      </c>
      <c r="B236" s="9" t="s">
        <v>826</v>
      </c>
      <c r="C236">
        <v>15</v>
      </c>
      <c r="D236" s="9" t="s">
        <v>1</v>
      </c>
      <c r="F236" s="9"/>
      <c r="H236" s="9"/>
      <c r="I236" s="9"/>
    </row>
    <row r="237" spans="1:10" x14ac:dyDescent="0.3">
      <c r="A237">
        <v>335</v>
      </c>
      <c r="B237" s="9" t="s">
        <v>826</v>
      </c>
      <c r="C237">
        <v>16</v>
      </c>
      <c r="D237" s="9" t="s">
        <v>5</v>
      </c>
      <c r="F237" s="9"/>
      <c r="H237" s="9"/>
      <c r="I237" s="9"/>
    </row>
    <row r="238" spans="1:10" x14ac:dyDescent="0.3">
      <c r="A238">
        <v>335</v>
      </c>
      <c r="B238" s="9" t="s">
        <v>826</v>
      </c>
      <c r="C238">
        <v>17</v>
      </c>
      <c r="D238" s="9" t="s">
        <v>19</v>
      </c>
      <c r="E238">
        <v>1</v>
      </c>
      <c r="F238" s="9" t="s">
        <v>19</v>
      </c>
      <c r="G238">
        <v>2</v>
      </c>
      <c r="H238" s="9"/>
      <c r="I238" s="9"/>
    </row>
    <row r="239" spans="1:10" x14ac:dyDescent="0.3">
      <c r="A239">
        <v>335</v>
      </c>
      <c r="B239" s="9" t="s">
        <v>826</v>
      </c>
      <c r="C239">
        <v>18</v>
      </c>
      <c r="D239" s="9" t="s">
        <v>28</v>
      </c>
      <c r="E239">
        <v>1</v>
      </c>
      <c r="F239" s="9" t="s">
        <v>28</v>
      </c>
      <c r="G239">
        <v>1</v>
      </c>
      <c r="H239" s="9"/>
      <c r="I239" s="9"/>
    </row>
    <row r="240" spans="1:10" x14ac:dyDescent="0.3">
      <c r="A240">
        <v>335</v>
      </c>
      <c r="B240" s="9" t="s">
        <v>826</v>
      </c>
      <c r="C240">
        <v>19</v>
      </c>
      <c r="D240" s="9" t="s">
        <v>257</v>
      </c>
      <c r="F240" s="9"/>
      <c r="H240" s="9"/>
      <c r="I240" s="9"/>
    </row>
    <row r="241" spans="1:10" x14ac:dyDescent="0.3">
      <c r="A241">
        <v>335</v>
      </c>
      <c r="B241" s="9" t="s">
        <v>826</v>
      </c>
      <c r="C241">
        <v>20</v>
      </c>
      <c r="D241" s="9" t="s">
        <v>258</v>
      </c>
      <c r="F241" s="9"/>
      <c r="H241" s="9"/>
      <c r="I241" s="9"/>
    </row>
    <row r="242" spans="1:10" x14ac:dyDescent="0.3">
      <c r="A242">
        <v>336</v>
      </c>
      <c r="B242" s="9" t="s">
        <v>827</v>
      </c>
      <c r="C242">
        <v>1</v>
      </c>
      <c r="D242" s="9" t="s">
        <v>247</v>
      </c>
      <c r="E242">
        <v>1</v>
      </c>
      <c r="F242" s="9" t="s">
        <v>1356</v>
      </c>
      <c r="G242">
        <v>7</v>
      </c>
      <c r="H242" s="9" t="s">
        <v>1356</v>
      </c>
      <c r="I242" s="9" t="s">
        <v>1420</v>
      </c>
      <c r="J242">
        <v>0</v>
      </c>
    </row>
    <row r="243" spans="1:10" x14ac:dyDescent="0.3">
      <c r="A243">
        <v>336</v>
      </c>
      <c r="B243" s="9" t="s">
        <v>827</v>
      </c>
      <c r="C243">
        <v>2</v>
      </c>
      <c r="D243" s="9" t="s">
        <v>55</v>
      </c>
      <c r="F243" s="9"/>
      <c r="H243" s="9"/>
      <c r="I243" s="9"/>
    </row>
    <row r="244" spans="1:10" x14ac:dyDescent="0.3">
      <c r="A244">
        <v>336</v>
      </c>
      <c r="B244" s="9" t="s">
        <v>827</v>
      </c>
      <c r="C244">
        <v>3</v>
      </c>
      <c r="D244" s="9" t="s">
        <v>248</v>
      </c>
      <c r="F244" s="9"/>
      <c r="H244" s="9"/>
      <c r="I244" s="9"/>
    </row>
    <row r="245" spans="1:10" x14ac:dyDescent="0.3">
      <c r="A245">
        <v>336</v>
      </c>
      <c r="B245" s="9" t="s">
        <v>827</v>
      </c>
      <c r="C245">
        <v>4</v>
      </c>
      <c r="D245" s="9" t="s">
        <v>249</v>
      </c>
      <c r="F245" s="9"/>
      <c r="H245" s="9"/>
      <c r="I245" s="9"/>
    </row>
    <row r="246" spans="1:10" x14ac:dyDescent="0.3">
      <c r="A246">
        <v>336</v>
      </c>
      <c r="B246" s="9" t="s">
        <v>827</v>
      </c>
      <c r="C246">
        <v>5</v>
      </c>
      <c r="D246" s="9" t="s">
        <v>250</v>
      </c>
      <c r="E246">
        <v>1</v>
      </c>
      <c r="F246" s="9" t="s">
        <v>650</v>
      </c>
      <c r="G246">
        <v>3</v>
      </c>
      <c r="H246" s="9" t="s">
        <v>1422</v>
      </c>
      <c r="I246" s="9" t="s">
        <v>1421</v>
      </c>
      <c r="J246">
        <v>1</v>
      </c>
    </row>
    <row r="247" spans="1:10" x14ac:dyDescent="0.3">
      <c r="A247">
        <v>336</v>
      </c>
      <c r="B247" s="9" t="s">
        <v>827</v>
      </c>
      <c r="C247">
        <v>6</v>
      </c>
      <c r="D247" s="9" t="s">
        <v>251</v>
      </c>
      <c r="F247" s="9"/>
      <c r="H247" s="9"/>
      <c r="I247" s="9"/>
    </row>
    <row r="248" spans="1:10" x14ac:dyDescent="0.3">
      <c r="A248">
        <v>336</v>
      </c>
      <c r="B248" s="9" t="s">
        <v>827</v>
      </c>
      <c r="C248">
        <v>7</v>
      </c>
      <c r="D248" s="9" t="s">
        <v>252</v>
      </c>
      <c r="F248" s="9"/>
      <c r="H248" s="9"/>
      <c r="I248" s="9"/>
    </row>
    <row r="249" spans="1:10" x14ac:dyDescent="0.3">
      <c r="A249">
        <v>336</v>
      </c>
      <c r="B249" s="9" t="s">
        <v>827</v>
      </c>
      <c r="C249">
        <v>8</v>
      </c>
      <c r="D249" s="9" t="s">
        <v>2</v>
      </c>
      <c r="F249" s="9"/>
      <c r="H249" s="9"/>
      <c r="I249" s="9"/>
    </row>
    <row r="250" spans="1:10" x14ac:dyDescent="0.3">
      <c r="A250">
        <v>336</v>
      </c>
      <c r="B250" s="9" t="s">
        <v>827</v>
      </c>
      <c r="C250">
        <v>9</v>
      </c>
      <c r="D250" s="9" t="s">
        <v>253</v>
      </c>
      <c r="E250">
        <v>1</v>
      </c>
      <c r="F250" s="9" t="s">
        <v>12</v>
      </c>
      <c r="G250">
        <v>4</v>
      </c>
      <c r="H250" s="9"/>
      <c r="I250" s="9"/>
    </row>
    <row r="251" spans="1:10" x14ac:dyDescent="0.3">
      <c r="A251">
        <v>336</v>
      </c>
      <c r="B251" s="9" t="s">
        <v>827</v>
      </c>
      <c r="C251">
        <v>10</v>
      </c>
      <c r="D251" s="9" t="s">
        <v>3</v>
      </c>
      <c r="F251" s="9"/>
      <c r="H251" s="9"/>
      <c r="I251" s="9"/>
    </row>
    <row r="252" spans="1:10" x14ac:dyDescent="0.3">
      <c r="A252">
        <v>336</v>
      </c>
      <c r="B252" s="9" t="s">
        <v>827</v>
      </c>
      <c r="C252">
        <v>11</v>
      </c>
      <c r="D252" s="9" t="s">
        <v>254</v>
      </c>
      <c r="E252">
        <v>1</v>
      </c>
      <c r="F252" s="9" t="s">
        <v>13</v>
      </c>
      <c r="G252">
        <v>5</v>
      </c>
      <c r="H252" s="9"/>
      <c r="I252" s="9"/>
    </row>
    <row r="253" spans="1:10" x14ac:dyDescent="0.3">
      <c r="A253">
        <v>336</v>
      </c>
      <c r="B253" s="9" t="s">
        <v>827</v>
      </c>
      <c r="C253">
        <v>12</v>
      </c>
      <c r="D253" s="9" t="s">
        <v>4</v>
      </c>
      <c r="F253" s="9"/>
      <c r="H253" s="9"/>
      <c r="I253" s="9"/>
    </row>
    <row r="254" spans="1:10" x14ac:dyDescent="0.3">
      <c r="A254">
        <v>336</v>
      </c>
      <c r="B254" s="9" t="s">
        <v>827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</row>
    <row r="255" spans="1:10" x14ac:dyDescent="0.3">
      <c r="A255">
        <v>336</v>
      </c>
      <c r="B255" s="9" t="s">
        <v>827</v>
      </c>
      <c r="C255">
        <v>14</v>
      </c>
      <c r="D255" s="9" t="s">
        <v>256</v>
      </c>
      <c r="F255" s="9"/>
      <c r="H255" s="9"/>
      <c r="I255" s="9"/>
    </row>
    <row r="256" spans="1:10" x14ac:dyDescent="0.3">
      <c r="A256">
        <v>336</v>
      </c>
      <c r="B256" s="9" t="s">
        <v>827</v>
      </c>
      <c r="C256">
        <v>15</v>
      </c>
      <c r="D256" s="9" t="s">
        <v>1</v>
      </c>
      <c r="F256" s="9"/>
      <c r="H256" s="9"/>
      <c r="I256" s="9"/>
    </row>
    <row r="257" spans="1:10" x14ac:dyDescent="0.3">
      <c r="A257">
        <v>336</v>
      </c>
      <c r="B257" s="9" t="s">
        <v>827</v>
      </c>
      <c r="C257">
        <v>16</v>
      </c>
      <c r="D257" s="9" t="s">
        <v>5</v>
      </c>
      <c r="F257" s="9"/>
      <c r="H257" s="9"/>
      <c r="I257" s="9"/>
    </row>
    <row r="258" spans="1:10" x14ac:dyDescent="0.3">
      <c r="A258">
        <v>336</v>
      </c>
      <c r="B258" s="9" t="s">
        <v>827</v>
      </c>
      <c r="C258">
        <v>17</v>
      </c>
      <c r="D258" s="9" t="s">
        <v>19</v>
      </c>
      <c r="E258">
        <v>1</v>
      </c>
      <c r="F258" s="9" t="s">
        <v>19</v>
      </c>
      <c r="G258">
        <v>2</v>
      </c>
      <c r="H258" s="9"/>
      <c r="I258" s="9"/>
    </row>
    <row r="259" spans="1:10" x14ac:dyDescent="0.3">
      <c r="A259">
        <v>336</v>
      </c>
      <c r="B259" s="9" t="s">
        <v>827</v>
      </c>
      <c r="C259">
        <v>18</v>
      </c>
      <c r="D259" s="9" t="s">
        <v>28</v>
      </c>
      <c r="E259">
        <v>1</v>
      </c>
      <c r="F259" s="9" t="s">
        <v>28</v>
      </c>
      <c r="G259">
        <v>1</v>
      </c>
      <c r="H259" s="9"/>
      <c r="I259" s="9"/>
    </row>
    <row r="260" spans="1:10" x14ac:dyDescent="0.3">
      <c r="A260">
        <v>336</v>
      </c>
      <c r="B260" s="9" t="s">
        <v>827</v>
      </c>
      <c r="C260">
        <v>19</v>
      </c>
      <c r="D260" s="9" t="s">
        <v>257</v>
      </c>
      <c r="F260" s="9"/>
      <c r="H260" s="9"/>
      <c r="I260" s="9"/>
    </row>
    <row r="261" spans="1:10" x14ac:dyDescent="0.3">
      <c r="A261">
        <v>336</v>
      </c>
      <c r="B261" s="9" t="s">
        <v>827</v>
      </c>
      <c r="C261">
        <v>20</v>
      </c>
      <c r="D261" s="9" t="s">
        <v>258</v>
      </c>
      <c r="F261" s="9"/>
      <c r="H261" s="9"/>
      <c r="I261" s="9"/>
    </row>
    <row r="262" spans="1:10" x14ac:dyDescent="0.3">
      <c r="A262">
        <v>337</v>
      </c>
      <c r="B262" s="9" t="s">
        <v>828</v>
      </c>
      <c r="C262">
        <v>1</v>
      </c>
      <c r="D262" s="9" t="s">
        <v>247</v>
      </c>
      <c r="E262">
        <v>1</v>
      </c>
      <c r="F262" s="9" t="s">
        <v>1357</v>
      </c>
      <c r="G262">
        <v>7</v>
      </c>
      <c r="H262" s="9" t="s">
        <v>1357</v>
      </c>
      <c r="I262" s="9" t="s">
        <v>1423</v>
      </c>
      <c r="J262">
        <v>0</v>
      </c>
    </row>
    <row r="263" spans="1:10" x14ac:dyDescent="0.3">
      <c r="A263">
        <v>337</v>
      </c>
      <c r="B263" s="9" t="s">
        <v>828</v>
      </c>
      <c r="C263">
        <v>2</v>
      </c>
      <c r="D263" s="9" t="s">
        <v>55</v>
      </c>
      <c r="F263" s="9"/>
      <c r="H263" s="9"/>
      <c r="I263" s="9"/>
    </row>
    <row r="264" spans="1:10" x14ac:dyDescent="0.3">
      <c r="A264">
        <v>337</v>
      </c>
      <c r="B264" s="9" t="s">
        <v>828</v>
      </c>
      <c r="C264">
        <v>3</v>
      </c>
      <c r="D264" s="9" t="s">
        <v>248</v>
      </c>
      <c r="F264" s="9"/>
      <c r="H264" s="9"/>
      <c r="I264" s="9"/>
    </row>
    <row r="265" spans="1:10" x14ac:dyDescent="0.3">
      <c r="A265">
        <v>337</v>
      </c>
      <c r="B265" s="9" t="s">
        <v>828</v>
      </c>
      <c r="C265">
        <v>4</v>
      </c>
      <c r="D265" s="9" t="s">
        <v>249</v>
      </c>
      <c r="F265" s="9"/>
      <c r="H265" s="9"/>
      <c r="I265" s="9"/>
    </row>
    <row r="266" spans="1:10" x14ac:dyDescent="0.3">
      <c r="A266">
        <v>337</v>
      </c>
      <c r="B266" s="9" t="s">
        <v>828</v>
      </c>
      <c r="C266">
        <v>5</v>
      </c>
      <c r="D266" s="9" t="s">
        <v>250</v>
      </c>
      <c r="E266">
        <v>1</v>
      </c>
      <c r="F266" s="9" t="s">
        <v>650</v>
      </c>
      <c r="G266">
        <v>3</v>
      </c>
      <c r="H266" s="9" t="s">
        <v>1425</v>
      </c>
      <c r="I266" s="9" t="s">
        <v>1424</v>
      </c>
      <c r="J266">
        <v>1</v>
      </c>
    </row>
    <row r="267" spans="1:10" x14ac:dyDescent="0.3">
      <c r="A267">
        <v>337</v>
      </c>
      <c r="B267" s="9" t="s">
        <v>828</v>
      </c>
      <c r="C267">
        <v>6</v>
      </c>
      <c r="D267" s="9" t="s">
        <v>251</v>
      </c>
      <c r="F267" s="9"/>
      <c r="H267" s="9"/>
      <c r="I267" s="9"/>
    </row>
    <row r="268" spans="1:10" x14ac:dyDescent="0.3">
      <c r="A268">
        <v>337</v>
      </c>
      <c r="B268" s="9" t="s">
        <v>828</v>
      </c>
      <c r="C268">
        <v>7</v>
      </c>
      <c r="D268" s="9" t="s">
        <v>252</v>
      </c>
      <c r="F268" s="9"/>
      <c r="H268" s="9"/>
      <c r="I268" s="9"/>
    </row>
    <row r="269" spans="1:10" x14ac:dyDescent="0.3">
      <c r="A269">
        <v>337</v>
      </c>
      <c r="B269" s="9" t="s">
        <v>828</v>
      </c>
      <c r="C269">
        <v>8</v>
      </c>
      <c r="D269" s="9" t="s">
        <v>2</v>
      </c>
      <c r="F269" s="9"/>
      <c r="H269" s="9"/>
      <c r="I269" s="9"/>
    </row>
    <row r="270" spans="1:10" x14ac:dyDescent="0.3">
      <c r="A270">
        <v>337</v>
      </c>
      <c r="B270" s="9" t="s">
        <v>828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</row>
    <row r="271" spans="1:10" x14ac:dyDescent="0.3">
      <c r="A271">
        <v>337</v>
      </c>
      <c r="B271" s="9" t="s">
        <v>828</v>
      </c>
      <c r="C271">
        <v>10</v>
      </c>
      <c r="D271" s="9" t="s">
        <v>3</v>
      </c>
      <c r="F271" s="9"/>
      <c r="H271" s="9"/>
      <c r="I271" s="9"/>
    </row>
    <row r="272" spans="1:10" x14ac:dyDescent="0.3">
      <c r="A272">
        <v>337</v>
      </c>
      <c r="B272" s="9" t="s">
        <v>828</v>
      </c>
      <c r="C272">
        <v>11</v>
      </c>
      <c r="D272" s="9" t="s">
        <v>254</v>
      </c>
      <c r="E272">
        <v>1</v>
      </c>
      <c r="F272" s="9" t="s">
        <v>13</v>
      </c>
      <c r="G272">
        <v>5</v>
      </c>
      <c r="H272" s="9"/>
      <c r="I272" s="9"/>
    </row>
    <row r="273" spans="1:10" x14ac:dyDescent="0.3">
      <c r="A273">
        <v>337</v>
      </c>
      <c r="B273" s="9" t="s">
        <v>828</v>
      </c>
      <c r="C273">
        <v>12</v>
      </c>
      <c r="D273" s="9" t="s">
        <v>4</v>
      </c>
      <c r="F273" s="9"/>
      <c r="H273" s="9"/>
      <c r="I273" s="9"/>
    </row>
    <row r="274" spans="1:10" x14ac:dyDescent="0.3">
      <c r="A274">
        <v>337</v>
      </c>
      <c r="B274" s="9" t="s">
        <v>828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</row>
    <row r="275" spans="1:10" x14ac:dyDescent="0.3">
      <c r="A275">
        <v>337</v>
      </c>
      <c r="B275" s="9" t="s">
        <v>828</v>
      </c>
      <c r="C275">
        <v>14</v>
      </c>
      <c r="D275" s="9" t="s">
        <v>256</v>
      </c>
      <c r="F275" s="9"/>
      <c r="H275" s="9"/>
      <c r="I275" s="9"/>
    </row>
    <row r="276" spans="1:10" x14ac:dyDescent="0.3">
      <c r="A276">
        <v>337</v>
      </c>
      <c r="B276" s="9" t="s">
        <v>828</v>
      </c>
      <c r="C276">
        <v>15</v>
      </c>
      <c r="D276" s="9" t="s">
        <v>1</v>
      </c>
      <c r="F276" s="9"/>
      <c r="H276" s="9"/>
      <c r="I276" s="9"/>
    </row>
    <row r="277" spans="1:10" x14ac:dyDescent="0.3">
      <c r="A277">
        <v>337</v>
      </c>
      <c r="B277" s="9" t="s">
        <v>828</v>
      </c>
      <c r="C277">
        <v>16</v>
      </c>
      <c r="D277" s="9" t="s">
        <v>5</v>
      </c>
      <c r="F277" s="9"/>
      <c r="H277" s="9"/>
      <c r="I277" s="9"/>
    </row>
    <row r="278" spans="1:10" x14ac:dyDescent="0.3">
      <c r="A278">
        <v>337</v>
      </c>
      <c r="B278" s="9" t="s">
        <v>828</v>
      </c>
      <c r="C278">
        <v>17</v>
      </c>
      <c r="D278" s="9" t="s">
        <v>19</v>
      </c>
      <c r="E278">
        <v>1</v>
      </c>
      <c r="F278" s="9" t="s">
        <v>19</v>
      </c>
      <c r="G278">
        <v>2</v>
      </c>
      <c r="H278" s="9"/>
      <c r="I278" s="9"/>
    </row>
    <row r="279" spans="1:10" x14ac:dyDescent="0.3">
      <c r="A279">
        <v>337</v>
      </c>
      <c r="B279" s="9" t="s">
        <v>828</v>
      </c>
      <c r="C279">
        <v>18</v>
      </c>
      <c r="D279" s="9" t="s">
        <v>28</v>
      </c>
      <c r="E279">
        <v>1</v>
      </c>
      <c r="F279" s="9" t="s">
        <v>28</v>
      </c>
      <c r="G279">
        <v>1</v>
      </c>
      <c r="H279" s="9"/>
      <c r="I279" s="9"/>
    </row>
    <row r="280" spans="1:10" x14ac:dyDescent="0.3">
      <c r="A280">
        <v>337</v>
      </c>
      <c r="B280" s="9" t="s">
        <v>828</v>
      </c>
      <c r="C280">
        <v>19</v>
      </c>
      <c r="D280" s="9" t="s">
        <v>257</v>
      </c>
      <c r="F280" s="9"/>
      <c r="H280" s="9"/>
      <c r="I280" s="9"/>
    </row>
    <row r="281" spans="1:10" x14ac:dyDescent="0.3">
      <c r="A281">
        <v>337</v>
      </c>
      <c r="B281" s="9" t="s">
        <v>828</v>
      </c>
      <c r="C281">
        <v>20</v>
      </c>
      <c r="D281" s="9" t="s">
        <v>258</v>
      </c>
      <c r="F281" s="9"/>
      <c r="H281" s="9"/>
      <c r="I281" s="9"/>
    </row>
    <row r="282" spans="1:10" x14ac:dyDescent="0.3">
      <c r="A282">
        <v>338</v>
      </c>
      <c r="B282" s="9" t="s">
        <v>829</v>
      </c>
      <c r="C282">
        <v>1</v>
      </c>
      <c r="D282" s="9" t="s">
        <v>247</v>
      </c>
      <c r="E282">
        <v>1</v>
      </c>
      <c r="F282" s="9" t="s">
        <v>1358</v>
      </c>
      <c r="G282">
        <v>7</v>
      </c>
      <c r="H282" s="9" t="s">
        <v>1358</v>
      </c>
      <c r="I282" s="9" t="s">
        <v>1426</v>
      </c>
      <c r="J282">
        <v>0</v>
      </c>
    </row>
    <row r="283" spans="1:10" x14ac:dyDescent="0.3">
      <c r="A283">
        <v>338</v>
      </c>
      <c r="B283" s="9" t="s">
        <v>829</v>
      </c>
      <c r="C283">
        <v>2</v>
      </c>
      <c r="D283" s="9" t="s">
        <v>55</v>
      </c>
      <c r="F283" s="9"/>
      <c r="H283" s="9"/>
      <c r="I283" s="9"/>
    </row>
    <row r="284" spans="1:10" x14ac:dyDescent="0.3">
      <c r="A284">
        <v>338</v>
      </c>
      <c r="B284" s="9" t="s">
        <v>829</v>
      </c>
      <c r="C284">
        <v>3</v>
      </c>
      <c r="D284" s="9" t="s">
        <v>248</v>
      </c>
      <c r="F284" s="9"/>
      <c r="H284" s="9"/>
      <c r="I284" s="9"/>
    </row>
    <row r="285" spans="1:10" x14ac:dyDescent="0.3">
      <c r="A285">
        <v>338</v>
      </c>
      <c r="B285" s="9" t="s">
        <v>829</v>
      </c>
      <c r="C285">
        <v>4</v>
      </c>
      <c r="D285" s="9" t="s">
        <v>249</v>
      </c>
      <c r="F285" s="9"/>
      <c r="H285" s="9"/>
      <c r="I285" s="9"/>
    </row>
    <row r="286" spans="1:10" x14ac:dyDescent="0.3">
      <c r="A286">
        <v>338</v>
      </c>
      <c r="B286" s="9" t="s">
        <v>829</v>
      </c>
      <c r="C286">
        <v>5</v>
      </c>
      <c r="D286" s="9" t="s">
        <v>250</v>
      </c>
      <c r="E286">
        <v>1</v>
      </c>
      <c r="F286" s="9" t="s">
        <v>650</v>
      </c>
      <c r="G286">
        <v>3</v>
      </c>
      <c r="H286" s="9" t="s">
        <v>1428</v>
      </c>
      <c r="I286" s="9" t="s">
        <v>1427</v>
      </c>
      <c r="J286">
        <v>1</v>
      </c>
    </row>
    <row r="287" spans="1:10" x14ac:dyDescent="0.3">
      <c r="A287">
        <v>338</v>
      </c>
      <c r="B287" s="9" t="s">
        <v>829</v>
      </c>
      <c r="C287">
        <v>6</v>
      </c>
      <c r="D287" s="9" t="s">
        <v>251</v>
      </c>
      <c r="F287" s="9"/>
      <c r="H287" s="9"/>
      <c r="I287" s="9"/>
    </row>
    <row r="288" spans="1:10" x14ac:dyDescent="0.3">
      <c r="A288">
        <v>338</v>
      </c>
      <c r="B288" s="9" t="s">
        <v>829</v>
      </c>
      <c r="C288">
        <v>7</v>
      </c>
      <c r="D288" s="9" t="s">
        <v>252</v>
      </c>
      <c r="F288" s="9"/>
      <c r="H288" s="9"/>
      <c r="I288" s="9"/>
    </row>
    <row r="289" spans="1:10" x14ac:dyDescent="0.3">
      <c r="A289">
        <v>338</v>
      </c>
      <c r="B289" s="9" t="s">
        <v>829</v>
      </c>
      <c r="C289">
        <v>8</v>
      </c>
      <c r="D289" s="9" t="s">
        <v>2</v>
      </c>
      <c r="F289" s="9"/>
      <c r="H289" s="9"/>
      <c r="I289" s="9"/>
    </row>
    <row r="290" spans="1:10" x14ac:dyDescent="0.3">
      <c r="A290">
        <v>338</v>
      </c>
      <c r="B290" s="9" t="s">
        <v>829</v>
      </c>
      <c r="C290">
        <v>9</v>
      </c>
      <c r="D290" s="9" t="s">
        <v>253</v>
      </c>
      <c r="E290">
        <v>1</v>
      </c>
      <c r="F290" s="9" t="s">
        <v>12</v>
      </c>
      <c r="G290">
        <v>4</v>
      </c>
      <c r="H290" s="9"/>
      <c r="I290" s="9"/>
    </row>
    <row r="291" spans="1:10" x14ac:dyDescent="0.3">
      <c r="A291">
        <v>338</v>
      </c>
      <c r="B291" s="9" t="s">
        <v>829</v>
      </c>
      <c r="C291">
        <v>10</v>
      </c>
      <c r="D291" s="9" t="s">
        <v>3</v>
      </c>
      <c r="F291" s="9"/>
      <c r="H291" s="9"/>
      <c r="I291" s="9"/>
    </row>
    <row r="292" spans="1:10" x14ac:dyDescent="0.3">
      <c r="A292">
        <v>338</v>
      </c>
      <c r="B292" s="9" t="s">
        <v>829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</row>
    <row r="293" spans="1:10" x14ac:dyDescent="0.3">
      <c r="A293">
        <v>338</v>
      </c>
      <c r="B293" s="9" t="s">
        <v>829</v>
      </c>
      <c r="C293">
        <v>12</v>
      </c>
      <c r="D293" s="9" t="s">
        <v>4</v>
      </c>
      <c r="F293" s="9"/>
      <c r="H293" s="9"/>
      <c r="I293" s="9"/>
    </row>
    <row r="294" spans="1:10" x14ac:dyDescent="0.3">
      <c r="A294">
        <v>338</v>
      </c>
      <c r="B294" s="9" t="s">
        <v>829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</row>
    <row r="295" spans="1:10" x14ac:dyDescent="0.3">
      <c r="A295">
        <v>338</v>
      </c>
      <c r="B295" s="9" t="s">
        <v>829</v>
      </c>
      <c r="C295">
        <v>14</v>
      </c>
      <c r="D295" s="9" t="s">
        <v>256</v>
      </c>
      <c r="F295" s="9"/>
      <c r="H295" s="9"/>
      <c r="I295" s="9"/>
    </row>
    <row r="296" spans="1:10" x14ac:dyDescent="0.3">
      <c r="A296">
        <v>338</v>
      </c>
      <c r="B296" s="9" t="s">
        <v>829</v>
      </c>
      <c r="C296">
        <v>15</v>
      </c>
      <c r="D296" s="9" t="s">
        <v>1</v>
      </c>
      <c r="F296" s="9"/>
      <c r="H296" s="9"/>
      <c r="I296" s="9"/>
    </row>
    <row r="297" spans="1:10" x14ac:dyDescent="0.3">
      <c r="A297">
        <v>338</v>
      </c>
      <c r="B297" s="9" t="s">
        <v>829</v>
      </c>
      <c r="C297">
        <v>16</v>
      </c>
      <c r="D297" s="9" t="s">
        <v>5</v>
      </c>
      <c r="F297" s="9"/>
      <c r="H297" s="9"/>
      <c r="I297" s="9"/>
    </row>
    <row r="298" spans="1:10" x14ac:dyDescent="0.3">
      <c r="A298">
        <v>338</v>
      </c>
      <c r="B298" s="9" t="s">
        <v>829</v>
      </c>
      <c r="C298">
        <v>17</v>
      </c>
      <c r="D298" s="9" t="s">
        <v>19</v>
      </c>
      <c r="E298">
        <v>1</v>
      </c>
      <c r="F298" s="9" t="s">
        <v>19</v>
      </c>
      <c r="G298">
        <v>2</v>
      </c>
      <c r="H298" s="9"/>
      <c r="I298" s="9"/>
    </row>
    <row r="299" spans="1:10" x14ac:dyDescent="0.3">
      <c r="A299">
        <v>338</v>
      </c>
      <c r="B299" s="9" t="s">
        <v>829</v>
      </c>
      <c r="C299">
        <v>18</v>
      </c>
      <c r="D299" s="9" t="s">
        <v>28</v>
      </c>
      <c r="E299">
        <v>1</v>
      </c>
      <c r="F299" s="9" t="s">
        <v>28</v>
      </c>
      <c r="G299">
        <v>1</v>
      </c>
      <c r="H299" s="9"/>
      <c r="I299" s="9"/>
    </row>
    <row r="300" spans="1:10" x14ac:dyDescent="0.3">
      <c r="A300">
        <v>338</v>
      </c>
      <c r="B300" s="9" t="s">
        <v>829</v>
      </c>
      <c r="C300">
        <v>19</v>
      </c>
      <c r="D300" s="9" t="s">
        <v>257</v>
      </c>
      <c r="F300" s="9"/>
      <c r="H300" s="9"/>
      <c r="I300" s="9"/>
    </row>
    <row r="301" spans="1:10" x14ac:dyDescent="0.3">
      <c r="A301">
        <v>338</v>
      </c>
      <c r="B301" s="9" t="s">
        <v>829</v>
      </c>
      <c r="C301">
        <v>20</v>
      </c>
      <c r="D301" s="9" t="s">
        <v>258</v>
      </c>
      <c r="F301" s="9"/>
      <c r="H301" s="9"/>
      <c r="I301" s="9"/>
    </row>
    <row r="302" spans="1:10" x14ac:dyDescent="0.3">
      <c r="A302">
        <v>339</v>
      </c>
      <c r="B302" s="9" t="s">
        <v>830</v>
      </c>
      <c r="C302">
        <v>1</v>
      </c>
      <c r="D302" s="9" t="s">
        <v>247</v>
      </c>
      <c r="E302">
        <v>1</v>
      </c>
      <c r="F302" s="9" t="s">
        <v>1359</v>
      </c>
      <c r="G302">
        <v>7</v>
      </c>
      <c r="H302" s="9" t="s">
        <v>1359</v>
      </c>
      <c r="I302" s="9" t="s">
        <v>1429</v>
      </c>
      <c r="J302">
        <v>0</v>
      </c>
    </row>
    <row r="303" spans="1:10" x14ac:dyDescent="0.3">
      <c r="A303">
        <v>339</v>
      </c>
      <c r="B303" s="9" t="s">
        <v>830</v>
      </c>
      <c r="C303">
        <v>2</v>
      </c>
      <c r="D303" s="9" t="s">
        <v>55</v>
      </c>
      <c r="F303" s="9"/>
      <c r="H303" s="9"/>
      <c r="I303" s="9"/>
    </row>
    <row r="304" spans="1:10" x14ac:dyDescent="0.3">
      <c r="A304">
        <v>339</v>
      </c>
      <c r="B304" s="9" t="s">
        <v>830</v>
      </c>
      <c r="C304">
        <v>3</v>
      </c>
      <c r="D304" s="9" t="s">
        <v>248</v>
      </c>
      <c r="F304" s="9"/>
      <c r="H304" s="9"/>
      <c r="I304" s="9"/>
    </row>
    <row r="305" spans="1:10" x14ac:dyDescent="0.3">
      <c r="A305">
        <v>339</v>
      </c>
      <c r="B305" s="9" t="s">
        <v>830</v>
      </c>
      <c r="C305">
        <v>4</v>
      </c>
      <c r="D305" s="9" t="s">
        <v>249</v>
      </c>
      <c r="F305" s="9"/>
      <c r="H305" s="9"/>
      <c r="I305" s="9"/>
    </row>
    <row r="306" spans="1:10" x14ac:dyDescent="0.3">
      <c r="A306">
        <v>339</v>
      </c>
      <c r="B306" s="9" t="s">
        <v>830</v>
      </c>
      <c r="C306">
        <v>5</v>
      </c>
      <c r="D306" s="9" t="s">
        <v>250</v>
      </c>
      <c r="E306">
        <v>1</v>
      </c>
      <c r="F306" s="9" t="s">
        <v>650</v>
      </c>
      <c r="G306">
        <v>3</v>
      </c>
      <c r="H306" s="9" t="s">
        <v>1431</v>
      </c>
      <c r="I306" s="9" t="s">
        <v>1430</v>
      </c>
      <c r="J306">
        <v>1</v>
      </c>
    </row>
    <row r="307" spans="1:10" x14ac:dyDescent="0.3">
      <c r="A307">
        <v>339</v>
      </c>
      <c r="B307" s="9" t="s">
        <v>830</v>
      </c>
      <c r="C307">
        <v>6</v>
      </c>
      <c r="D307" s="9" t="s">
        <v>251</v>
      </c>
      <c r="F307" s="9"/>
      <c r="H307" s="9"/>
      <c r="I307" s="9"/>
    </row>
    <row r="308" spans="1:10" x14ac:dyDescent="0.3">
      <c r="A308">
        <v>339</v>
      </c>
      <c r="B308" s="9" t="s">
        <v>830</v>
      </c>
      <c r="C308">
        <v>7</v>
      </c>
      <c r="D308" s="9" t="s">
        <v>252</v>
      </c>
      <c r="F308" s="9"/>
      <c r="H308" s="9"/>
      <c r="I308" s="9"/>
    </row>
    <row r="309" spans="1:10" x14ac:dyDescent="0.3">
      <c r="A309">
        <v>339</v>
      </c>
      <c r="B309" s="9" t="s">
        <v>830</v>
      </c>
      <c r="C309">
        <v>8</v>
      </c>
      <c r="D309" s="9" t="s">
        <v>2</v>
      </c>
      <c r="F309" s="9"/>
      <c r="H309" s="9"/>
      <c r="I309" s="9"/>
    </row>
    <row r="310" spans="1:10" x14ac:dyDescent="0.3">
      <c r="A310">
        <v>339</v>
      </c>
      <c r="B310" s="9" t="s">
        <v>830</v>
      </c>
      <c r="C310">
        <v>9</v>
      </c>
      <c r="D310" s="9" t="s">
        <v>253</v>
      </c>
      <c r="E310">
        <v>1</v>
      </c>
      <c r="F310" s="9" t="s">
        <v>12</v>
      </c>
      <c r="G310">
        <v>4</v>
      </c>
      <c r="H310" s="9"/>
      <c r="I310" s="9"/>
    </row>
    <row r="311" spans="1:10" x14ac:dyDescent="0.3">
      <c r="A311">
        <v>339</v>
      </c>
      <c r="B311" s="9" t="s">
        <v>830</v>
      </c>
      <c r="C311">
        <v>10</v>
      </c>
      <c r="D311" s="9" t="s">
        <v>3</v>
      </c>
      <c r="F311" s="9"/>
      <c r="H311" s="9"/>
      <c r="I311" s="9"/>
    </row>
    <row r="312" spans="1:10" x14ac:dyDescent="0.3">
      <c r="A312">
        <v>339</v>
      </c>
      <c r="B312" s="9" t="s">
        <v>830</v>
      </c>
      <c r="C312">
        <v>11</v>
      </c>
      <c r="D312" s="9" t="s">
        <v>254</v>
      </c>
      <c r="E312">
        <v>1</v>
      </c>
      <c r="F312" s="9" t="s">
        <v>13</v>
      </c>
      <c r="G312">
        <v>5</v>
      </c>
      <c r="H312" s="9"/>
      <c r="I312" s="9"/>
    </row>
    <row r="313" spans="1:10" x14ac:dyDescent="0.3">
      <c r="A313">
        <v>339</v>
      </c>
      <c r="B313" s="9" t="s">
        <v>830</v>
      </c>
      <c r="C313">
        <v>12</v>
      </c>
      <c r="D313" s="9" t="s">
        <v>4</v>
      </c>
      <c r="F313" s="9"/>
      <c r="H313" s="9"/>
      <c r="I313" s="9"/>
    </row>
    <row r="314" spans="1:10" x14ac:dyDescent="0.3">
      <c r="A314">
        <v>339</v>
      </c>
      <c r="B314" s="9" t="s">
        <v>830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</row>
    <row r="315" spans="1:10" x14ac:dyDescent="0.3">
      <c r="A315">
        <v>339</v>
      </c>
      <c r="B315" s="9" t="s">
        <v>830</v>
      </c>
      <c r="C315">
        <v>14</v>
      </c>
      <c r="D315" s="9" t="s">
        <v>256</v>
      </c>
      <c r="F315" s="9"/>
      <c r="H315" s="9"/>
      <c r="I315" s="9"/>
    </row>
    <row r="316" spans="1:10" x14ac:dyDescent="0.3">
      <c r="A316">
        <v>339</v>
      </c>
      <c r="B316" s="9" t="s">
        <v>830</v>
      </c>
      <c r="C316">
        <v>15</v>
      </c>
      <c r="D316" s="9" t="s">
        <v>1</v>
      </c>
      <c r="F316" s="9"/>
      <c r="H316" s="9"/>
      <c r="I316" s="9"/>
    </row>
    <row r="317" spans="1:10" x14ac:dyDescent="0.3">
      <c r="A317">
        <v>339</v>
      </c>
      <c r="B317" s="9" t="s">
        <v>830</v>
      </c>
      <c r="C317">
        <v>16</v>
      </c>
      <c r="D317" s="9" t="s">
        <v>5</v>
      </c>
      <c r="F317" s="9"/>
      <c r="H317" s="9"/>
      <c r="I317" s="9"/>
    </row>
    <row r="318" spans="1:10" x14ac:dyDescent="0.3">
      <c r="A318">
        <v>339</v>
      </c>
      <c r="B318" s="9" t="s">
        <v>830</v>
      </c>
      <c r="C318">
        <v>17</v>
      </c>
      <c r="D318" s="9" t="s">
        <v>19</v>
      </c>
      <c r="E318">
        <v>1</v>
      </c>
      <c r="F318" s="9" t="s">
        <v>19</v>
      </c>
      <c r="G318">
        <v>2</v>
      </c>
      <c r="H318" s="9"/>
      <c r="I318" s="9"/>
    </row>
    <row r="319" spans="1:10" x14ac:dyDescent="0.3">
      <c r="A319">
        <v>339</v>
      </c>
      <c r="B319" s="9" t="s">
        <v>830</v>
      </c>
      <c r="C319">
        <v>18</v>
      </c>
      <c r="D319" s="9" t="s">
        <v>28</v>
      </c>
      <c r="E319">
        <v>1</v>
      </c>
      <c r="F319" s="9" t="s">
        <v>28</v>
      </c>
      <c r="G319">
        <v>1</v>
      </c>
      <c r="H319" s="9"/>
      <c r="I319" s="9"/>
    </row>
    <row r="320" spans="1:10" x14ac:dyDescent="0.3">
      <c r="A320">
        <v>339</v>
      </c>
      <c r="B320" s="9" t="s">
        <v>830</v>
      </c>
      <c r="C320">
        <v>19</v>
      </c>
      <c r="D320" s="9" t="s">
        <v>257</v>
      </c>
      <c r="F320" s="9"/>
      <c r="H320" s="9"/>
      <c r="I320" s="9"/>
    </row>
    <row r="321" spans="1:10" x14ac:dyDescent="0.3">
      <c r="A321">
        <v>339</v>
      </c>
      <c r="B321" s="9" t="s">
        <v>830</v>
      </c>
      <c r="C321">
        <v>20</v>
      </c>
      <c r="D321" s="9" t="s">
        <v>258</v>
      </c>
      <c r="F321" s="9"/>
      <c r="H321" s="9"/>
      <c r="I321" s="9"/>
    </row>
    <row r="322" spans="1:10" x14ac:dyDescent="0.3">
      <c r="A322">
        <v>340</v>
      </c>
      <c r="B322" s="9" t="s">
        <v>831</v>
      </c>
      <c r="C322">
        <v>1</v>
      </c>
      <c r="D322" s="9" t="s">
        <v>247</v>
      </c>
      <c r="E322">
        <v>1</v>
      </c>
      <c r="F322" s="9" t="s">
        <v>1360</v>
      </c>
      <c r="G322">
        <v>7</v>
      </c>
      <c r="H322" s="9" t="s">
        <v>1360</v>
      </c>
      <c r="I322" s="9" t="s">
        <v>1432</v>
      </c>
      <c r="J322">
        <v>0</v>
      </c>
    </row>
    <row r="323" spans="1:10" x14ac:dyDescent="0.3">
      <c r="A323">
        <v>340</v>
      </c>
      <c r="B323" s="9" t="s">
        <v>831</v>
      </c>
      <c r="C323">
        <v>2</v>
      </c>
      <c r="D323" s="9" t="s">
        <v>55</v>
      </c>
      <c r="F323" s="9"/>
      <c r="H323" s="9"/>
      <c r="I323" s="9"/>
    </row>
    <row r="324" spans="1:10" x14ac:dyDescent="0.3">
      <c r="A324">
        <v>340</v>
      </c>
      <c r="B324" s="9" t="s">
        <v>831</v>
      </c>
      <c r="C324">
        <v>3</v>
      </c>
      <c r="D324" s="9" t="s">
        <v>248</v>
      </c>
      <c r="F324" s="9"/>
      <c r="H324" s="9"/>
      <c r="I324" s="9"/>
    </row>
    <row r="325" spans="1:10" x14ac:dyDescent="0.3">
      <c r="A325">
        <v>340</v>
      </c>
      <c r="B325" s="9" t="s">
        <v>831</v>
      </c>
      <c r="C325">
        <v>4</v>
      </c>
      <c r="D325" s="9" t="s">
        <v>249</v>
      </c>
      <c r="F325" s="9"/>
      <c r="H325" s="9"/>
      <c r="I325" s="9"/>
    </row>
    <row r="326" spans="1:10" x14ac:dyDescent="0.3">
      <c r="A326">
        <v>340</v>
      </c>
      <c r="B326" s="9" t="s">
        <v>831</v>
      </c>
      <c r="C326">
        <v>5</v>
      </c>
      <c r="D326" s="9" t="s">
        <v>250</v>
      </c>
      <c r="E326">
        <v>1</v>
      </c>
      <c r="F326" s="9" t="s">
        <v>650</v>
      </c>
      <c r="G326">
        <v>3</v>
      </c>
      <c r="H326" s="9" t="s">
        <v>1434</v>
      </c>
      <c r="I326" s="9" t="s">
        <v>1433</v>
      </c>
      <c r="J326">
        <v>1</v>
      </c>
    </row>
    <row r="327" spans="1:10" x14ac:dyDescent="0.3">
      <c r="A327">
        <v>340</v>
      </c>
      <c r="B327" s="9" t="s">
        <v>831</v>
      </c>
      <c r="C327">
        <v>6</v>
      </c>
      <c r="D327" s="9" t="s">
        <v>251</v>
      </c>
      <c r="F327" s="9"/>
      <c r="H327" s="9"/>
      <c r="I327" s="9"/>
    </row>
    <row r="328" spans="1:10" x14ac:dyDescent="0.3">
      <c r="A328">
        <v>340</v>
      </c>
      <c r="B328" s="9" t="s">
        <v>831</v>
      </c>
      <c r="C328">
        <v>7</v>
      </c>
      <c r="D328" s="9" t="s">
        <v>252</v>
      </c>
      <c r="F328" s="9"/>
      <c r="H328" s="9"/>
      <c r="I328" s="9"/>
    </row>
    <row r="329" spans="1:10" x14ac:dyDescent="0.3">
      <c r="A329">
        <v>340</v>
      </c>
      <c r="B329" s="9" t="s">
        <v>831</v>
      </c>
      <c r="C329">
        <v>8</v>
      </c>
      <c r="D329" s="9" t="s">
        <v>2</v>
      </c>
      <c r="F329" s="9"/>
      <c r="H329" s="9"/>
      <c r="I329" s="9"/>
    </row>
    <row r="330" spans="1:10" x14ac:dyDescent="0.3">
      <c r="A330">
        <v>340</v>
      </c>
      <c r="B330" s="9" t="s">
        <v>831</v>
      </c>
      <c r="C330">
        <v>9</v>
      </c>
      <c r="D330" s="9" t="s">
        <v>253</v>
      </c>
      <c r="E330">
        <v>1</v>
      </c>
      <c r="F330" s="9" t="s">
        <v>12</v>
      </c>
      <c r="G330">
        <v>4</v>
      </c>
      <c r="H330" s="9"/>
      <c r="I330" s="9"/>
    </row>
    <row r="331" spans="1:10" x14ac:dyDescent="0.3">
      <c r="A331">
        <v>340</v>
      </c>
      <c r="B331" s="9" t="s">
        <v>831</v>
      </c>
      <c r="C331">
        <v>10</v>
      </c>
      <c r="D331" s="9" t="s">
        <v>3</v>
      </c>
      <c r="F331" s="9"/>
      <c r="H331" s="9"/>
      <c r="I331" s="9"/>
    </row>
    <row r="332" spans="1:10" x14ac:dyDescent="0.3">
      <c r="A332">
        <v>340</v>
      </c>
      <c r="B332" s="9" t="s">
        <v>831</v>
      </c>
      <c r="C332">
        <v>11</v>
      </c>
      <c r="D332" s="9" t="s">
        <v>254</v>
      </c>
      <c r="E332">
        <v>1</v>
      </c>
      <c r="F332" s="9" t="s">
        <v>13</v>
      </c>
      <c r="G332">
        <v>5</v>
      </c>
      <c r="H332" s="9"/>
      <c r="I332" s="9"/>
    </row>
    <row r="333" spans="1:10" x14ac:dyDescent="0.3">
      <c r="A333">
        <v>340</v>
      </c>
      <c r="B333" s="9" t="s">
        <v>831</v>
      </c>
      <c r="C333">
        <v>12</v>
      </c>
      <c r="D333" s="9" t="s">
        <v>4</v>
      </c>
      <c r="F333" s="9"/>
      <c r="H333" s="9"/>
      <c r="I333" s="9"/>
    </row>
    <row r="334" spans="1:10" x14ac:dyDescent="0.3">
      <c r="A334">
        <v>340</v>
      </c>
      <c r="B334" s="9" t="s">
        <v>831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</row>
    <row r="335" spans="1:10" x14ac:dyDescent="0.3">
      <c r="A335">
        <v>340</v>
      </c>
      <c r="B335" s="9" t="s">
        <v>831</v>
      </c>
      <c r="C335">
        <v>14</v>
      </c>
      <c r="D335" s="9" t="s">
        <v>256</v>
      </c>
      <c r="F335" s="9"/>
      <c r="H335" s="9"/>
      <c r="I335" s="9"/>
    </row>
    <row r="336" spans="1:10" x14ac:dyDescent="0.3">
      <c r="A336">
        <v>340</v>
      </c>
      <c r="B336" s="9" t="s">
        <v>831</v>
      </c>
      <c r="C336">
        <v>15</v>
      </c>
      <c r="D336" s="9" t="s">
        <v>1</v>
      </c>
      <c r="F336" s="9"/>
      <c r="H336" s="9"/>
      <c r="I336" s="9"/>
    </row>
    <row r="337" spans="1:10" x14ac:dyDescent="0.3">
      <c r="A337">
        <v>340</v>
      </c>
      <c r="B337" s="9" t="s">
        <v>831</v>
      </c>
      <c r="C337">
        <v>16</v>
      </c>
      <c r="D337" s="9" t="s">
        <v>5</v>
      </c>
      <c r="F337" s="9"/>
      <c r="H337" s="9"/>
      <c r="I337" s="9"/>
    </row>
    <row r="338" spans="1:10" x14ac:dyDescent="0.3">
      <c r="A338">
        <v>340</v>
      </c>
      <c r="B338" s="9" t="s">
        <v>831</v>
      </c>
      <c r="C338">
        <v>17</v>
      </c>
      <c r="D338" s="9" t="s">
        <v>19</v>
      </c>
      <c r="E338">
        <v>1</v>
      </c>
      <c r="F338" s="9" t="s">
        <v>19</v>
      </c>
      <c r="G338">
        <v>2</v>
      </c>
      <c r="H338" s="9"/>
      <c r="I338" s="9"/>
    </row>
    <row r="339" spans="1:10" x14ac:dyDescent="0.3">
      <c r="A339">
        <v>340</v>
      </c>
      <c r="B339" s="9" t="s">
        <v>831</v>
      </c>
      <c r="C339">
        <v>18</v>
      </c>
      <c r="D339" s="9" t="s">
        <v>28</v>
      </c>
      <c r="E339">
        <v>1</v>
      </c>
      <c r="F339" s="9" t="s">
        <v>28</v>
      </c>
      <c r="G339">
        <v>1</v>
      </c>
      <c r="H339" s="9"/>
      <c r="I339" s="9"/>
    </row>
    <row r="340" spans="1:10" x14ac:dyDescent="0.3">
      <c r="A340">
        <v>340</v>
      </c>
      <c r="B340" s="9" t="s">
        <v>831</v>
      </c>
      <c r="C340">
        <v>19</v>
      </c>
      <c r="D340" s="9" t="s">
        <v>257</v>
      </c>
      <c r="F340" s="9"/>
      <c r="H340" s="9"/>
      <c r="I340" s="9"/>
    </row>
    <row r="341" spans="1:10" x14ac:dyDescent="0.3">
      <c r="A341">
        <v>340</v>
      </c>
      <c r="B341" s="9" t="s">
        <v>831</v>
      </c>
      <c r="C341">
        <v>20</v>
      </c>
      <c r="D341" s="9" t="s">
        <v>258</v>
      </c>
      <c r="F341" s="9"/>
      <c r="H341" s="9"/>
      <c r="I341" s="9"/>
    </row>
    <row r="342" spans="1:10" x14ac:dyDescent="0.3">
      <c r="A342">
        <v>341</v>
      </c>
      <c r="B342" s="9" t="s">
        <v>832</v>
      </c>
      <c r="C342">
        <v>1</v>
      </c>
      <c r="D342" s="9" t="s">
        <v>247</v>
      </c>
      <c r="E342">
        <v>1</v>
      </c>
      <c r="F342" s="9" t="s">
        <v>1361</v>
      </c>
      <c r="G342">
        <v>7</v>
      </c>
      <c r="H342" s="9" t="s">
        <v>1361</v>
      </c>
      <c r="I342" s="9" t="s">
        <v>1435</v>
      </c>
      <c r="J342">
        <v>0</v>
      </c>
    </row>
    <row r="343" spans="1:10" x14ac:dyDescent="0.3">
      <c r="A343">
        <v>341</v>
      </c>
      <c r="B343" s="9" t="s">
        <v>832</v>
      </c>
      <c r="C343">
        <v>2</v>
      </c>
      <c r="D343" s="9" t="s">
        <v>55</v>
      </c>
      <c r="F343" s="9"/>
      <c r="H343" s="9"/>
      <c r="I343" s="9"/>
    </row>
    <row r="344" spans="1:10" x14ac:dyDescent="0.3">
      <c r="A344">
        <v>341</v>
      </c>
      <c r="B344" s="9" t="s">
        <v>832</v>
      </c>
      <c r="C344">
        <v>3</v>
      </c>
      <c r="D344" s="9" t="s">
        <v>248</v>
      </c>
      <c r="F344" s="9"/>
      <c r="H344" s="9"/>
      <c r="I344" s="9"/>
    </row>
    <row r="345" spans="1:10" x14ac:dyDescent="0.3">
      <c r="A345">
        <v>341</v>
      </c>
      <c r="B345" s="9" t="s">
        <v>832</v>
      </c>
      <c r="C345">
        <v>4</v>
      </c>
      <c r="D345" s="9" t="s">
        <v>249</v>
      </c>
      <c r="F345" s="9"/>
      <c r="H345" s="9"/>
      <c r="I345" s="9"/>
    </row>
    <row r="346" spans="1:10" x14ac:dyDescent="0.3">
      <c r="A346">
        <v>341</v>
      </c>
      <c r="B346" s="9" t="s">
        <v>832</v>
      </c>
      <c r="C346">
        <v>5</v>
      </c>
      <c r="D346" s="9" t="s">
        <v>250</v>
      </c>
      <c r="E346">
        <v>1</v>
      </c>
      <c r="F346" s="9" t="s">
        <v>650</v>
      </c>
      <c r="G346">
        <v>3</v>
      </c>
      <c r="H346" s="9" t="s">
        <v>1437</v>
      </c>
      <c r="I346" s="9" t="s">
        <v>1436</v>
      </c>
      <c r="J346">
        <v>1</v>
      </c>
    </row>
    <row r="347" spans="1:10" x14ac:dyDescent="0.3">
      <c r="A347">
        <v>341</v>
      </c>
      <c r="B347" s="9" t="s">
        <v>832</v>
      </c>
      <c r="C347">
        <v>6</v>
      </c>
      <c r="D347" s="9" t="s">
        <v>251</v>
      </c>
      <c r="F347" s="9"/>
      <c r="H347" s="9"/>
      <c r="I347" s="9"/>
    </row>
    <row r="348" spans="1:10" x14ac:dyDescent="0.3">
      <c r="A348">
        <v>341</v>
      </c>
      <c r="B348" s="9" t="s">
        <v>832</v>
      </c>
      <c r="C348">
        <v>7</v>
      </c>
      <c r="D348" s="9" t="s">
        <v>252</v>
      </c>
      <c r="F348" s="9"/>
      <c r="H348" s="9"/>
      <c r="I348" s="9"/>
    </row>
    <row r="349" spans="1:10" x14ac:dyDescent="0.3">
      <c r="A349">
        <v>341</v>
      </c>
      <c r="B349" s="9" t="s">
        <v>832</v>
      </c>
      <c r="C349">
        <v>8</v>
      </c>
      <c r="D349" s="9" t="s">
        <v>2</v>
      </c>
      <c r="F349" s="9"/>
      <c r="H349" s="9"/>
      <c r="I349" s="9"/>
    </row>
    <row r="350" spans="1:10" x14ac:dyDescent="0.3">
      <c r="A350">
        <v>341</v>
      </c>
      <c r="B350" s="9" t="s">
        <v>832</v>
      </c>
      <c r="C350">
        <v>9</v>
      </c>
      <c r="D350" s="9" t="s">
        <v>253</v>
      </c>
      <c r="E350">
        <v>1</v>
      </c>
      <c r="F350" s="9" t="s">
        <v>12</v>
      </c>
      <c r="G350">
        <v>4</v>
      </c>
      <c r="H350" s="9"/>
      <c r="I350" s="9"/>
    </row>
    <row r="351" spans="1:10" x14ac:dyDescent="0.3">
      <c r="A351">
        <v>341</v>
      </c>
      <c r="B351" s="9" t="s">
        <v>832</v>
      </c>
      <c r="C351">
        <v>10</v>
      </c>
      <c r="D351" s="9" t="s">
        <v>3</v>
      </c>
      <c r="F351" s="9"/>
      <c r="H351" s="9"/>
      <c r="I351" s="9"/>
    </row>
    <row r="352" spans="1:10" x14ac:dyDescent="0.3">
      <c r="A352">
        <v>341</v>
      </c>
      <c r="B352" s="9" t="s">
        <v>832</v>
      </c>
      <c r="C352">
        <v>11</v>
      </c>
      <c r="D352" s="9" t="s">
        <v>254</v>
      </c>
      <c r="E352">
        <v>1</v>
      </c>
      <c r="F352" s="9" t="s">
        <v>13</v>
      </c>
      <c r="G352">
        <v>5</v>
      </c>
      <c r="H352" s="9"/>
      <c r="I352" s="9"/>
    </row>
    <row r="353" spans="1:10" x14ac:dyDescent="0.3">
      <c r="A353">
        <v>341</v>
      </c>
      <c r="B353" s="9" t="s">
        <v>832</v>
      </c>
      <c r="C353">
        <v>12</v>
      </c>
      <c r="D353" s="9" t="s">
        <v>4</v>
      </c>
      <c r="F353" s="9"/>
      <c r="H353" s="9"/>
      <c r="I353" s="9"/>
    </row>
    <row r="354" spans="1:10" x14ac:dyDescent="0.3">
      <c r="A354">
        <v>341</v>
      </c>
      <c r="B354" s="9" t="s">
        <v>832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</row>
    <row r="355" spans="1:10" x14ac:dyDescent="0.3">
      <c r="A355">
        <v>341</v>
      </c>
      <c r="B355" s="9" t="s">
        <v>832</v>
      </c>
      <c r="C355">
        <v>14</v>
      </c>
      <c r="D355" s="9" t="s">
        <v>256</v>
      </c>
      <c r="F355" s="9"/>
      <c r="H355" s="9"/>
      <c r="I355" s="9"/>
    </row>
    <row r="356" spans="1:10" x14ac:dyDescent="0.3">
      <c r="A356">
        <v>341</v>
      </c>
      <c r="B356" s="9" t="s">
        <v>832</v>
      </c>
      <c r="C356">
        <v>15</v>
      </c>
      <c r="D356" s="9" t="s">
        <v>1</v>
      </c>
      <c r="F356" s="9"/>
      <c r="H356" s="9"/>
      <c r="I356" s="9"/>
    </row>
    <row r="357" spans="1:10" x14ac:dyDescent="0.3">
      <c r="A357">
        <v>341</v>
      </c>
      <c r="B357" s="9" t="s">
        <v>832</v>
      </c>
      <c r="C357">
        <v>16</v>
      </c>
      <c r="D357" s="9" t="s">
        <v>5</v>
      </c>
      <c r="F357" s="9"/>
      <c r="H357" s="9"/>
      <c r="I357" s="9"/>
    </row>
    <row r="358" spans="1:10" x14ac:dyDescent="0.3">
      <c r="A358">
        <v>341</v>
      </c>
      <c r="B358" s="9" t="s">
        <v>832</v>
      </c>
      <c r="C358">
        <v>17</v>
      </c>
      <c r="D358" s="9" t="s">
        <v>19</v>
      </c>
      <c r="E358">
        <v>1</v>
      </c>
      <c r="F358" s="9" t="s">
        <v>19</v>
      </c>
      <c r="G358">
        <v>2</v>
      </c>
      <c r="H358" s="9"/>
      <c r="I358" s="9"/>
    </row>
    <row r="359" spans="1:10" x14ac:dyDescent="0.3">
      <c r="A359">
        <v>341</v>
      </c>
      <c r="B359" s="9" t="s">
        <v>832</v>
      </c>
      <c r="C359">
        <v>18</v>
      </c>
      <c r="D359" s="9" t="s">
        <v>28</v>
      </c>
      <c r="E359">
        <v>1</v>
      </c>
      <c r="F359" s="9" t="s">
        <v>28</v>
      </c>
      <c r="G359">
        <v>1</v>
      </c>
      <c r="H359" s="9"/>
      <c r="I359" s="9"/>
    </row>
    <row r="360" spans="1:10" x14ac:dyDescent="0.3">
      <c r="A360">
        <v>341</v>
      </c>
      <c r="B360" s="9" t="s">
        <v>832</v>
      </c>
      <c r="C360">
        <v>19</v>
      </c>
      <c r="D360" s="9" t="s">
        <v>257</v>
      </c>
      <c r="F360" s="9"/>
      <c r="H360" s="9"/>
      <c r="I360" s="9"/>
    </row>
    <row r="361" spans="1:10" x14ac:dyDescent="0.3">
      <c r="A361">
        <v>341</v>
      </c>
      <c r="B361" s="9" t="s">
        <v>832</v>
      </c>
      <c r="C361">
        <v>20</v>
      </c>
      <c r="D361" s="9" t="s">
        <v>258</v>
      </c>
      <c r="F361" s="9"/>
      <c r="H361" s="9"/>
      <c r="I361" s="9"/>
    </row>
    <row r="362" spans="1:10" x14ac:dyDescent="0.3">
      <c r="A362">
        <v>342</v>
      </c>
      <c r="B362" s="9" t="s">
        <v>833</v>
      </c>
      <c r="C362">
        <v>1</v>
      </c>
      <c r="D362" s="9" t="s">
        <v>247</v>
      </c>
      <c r="E362">
        <v>1</v>
      </c>
      <c r="F362" s="9" t="s">
        <v>1362</v>
      </c>
      <c r="G362">
        <v>7</v>
      </c>
      <c r="H362" s="9" t="s">
        <v>1362</v>
      </c>
      <c r="I362" s="9" t="s">
        <v>1438</v>
      </c>
      <c r="J362">
        <v>0</v>
      </c>
    </row>
    <row r="363" spans="1:10" x14ac:dyDescent="0.3">
      <c r="A363">
        <v>342</v>
      </c>
      <c r="B363" s="9" t="s">
        <v>833</v>
      </c>
      <c r="C363">
        <v>2</v>
      </c>
      <c r="D363" s="9" t="s">
        <v>55</v>
      </c>
      <c r="F363" s="9"/>
      <c r="H363" s="9"/>
      <c r="I363" s="9"/>
    </row>
    <row r="364" spans="1:10" x14ac:dyDescent="0.3">
      <c r="A364">
        <v>342</v>
      </c>
      <c r="B364" s="9" t="s">
        <v>833</v>
      </c>
      <c r="C364">
        <v>3</v>
      </c>
      <c r="D364" s="9" t="s">
        <v>248</v>
      </c>
      <c r="F364" s="9"/>
      <c r="H364" s="9"/>
      <c r="I364" s="9"/>
    </row>
    <row r="365" spans="1:10" x14ac:dyDescent="0.3">
      <c r="A365">
        <v>342</v>
      </c>
      <c r="B365" s="9" t="s">
        <v>833</v>
      </c>
      <c r="C365">
        <v>4</v>
      </c>
      <c r="D365" s="9" t="s">
        <v>249</v>
      </c>
      <c r="F365" s="9"/>
      <c r="H365" s="9"/>
      <c r="I365" s="9"/>
    </row>
    <row r="366" spans="1:10" x14ac:dyDescent="0.3">
      <c r="A366">
        <v>342</v>
      </c>
      <c r="B366" s="9" t="s">
        <v>833</v>
      </c>
      <c r="C366">
        <v>5</v>
      </c>
      <c r="D366" s="9" t="s">
        <v>250</v>
      </c>
      <c r="E366">
        <v>1</v>
      </c>
      <c r="F366" s="9" t="s">
        <v>650</v>
      </c>
      <c r="G366">
        <v>3</v>
      </c>
      <c r="H366" s="9" t="s">
        <v>1440</v>
      </c>
      <c r="I366" s="9" t="s">
        <v>1439</v>
      </c>
      <c r="J366">
        <v>1</v>
      </c>
    </row>
    <row r="367" spans="1:10" x14ac:dyDescent="0.3">
      <c r="A367">
        <v>342</v>
      </c>
      <c r="B367" s="9" t="s">
        <v>833</v>
      </c>
      <c r="C367">
        <v>6</v>
      </c>
      <c r="D367" s="9" t="s">
        <v>251</v>
      </c>
      <c r="F367" s="9"/>
      <c r="H367" s="9"/>
      <c r="I367" s="9"/>
    </row>
    <row r="368" spans="1:10" x14ac:dyDescent="0.3">
      <c r="A368">
        <v>342</v>
      </c>
      <c r="B368" s="9" t="s">
        <v>833</v>
      </c>
      <c r="C368">
        <v>7</v>
      </c>
      <c r="D368" s="9" t="s">
        <v>252</v>
      </c>
      <c r="F368" s="9"/>
      <c r="H368" s="9"/>
      <c r="I368" s="9"/>
    </row>
    <row r="369" spans="1:10" x14ac:dyDescent="0.3">
      <c r="A369">
        <v>342</v>
      </c>
      <c r="B369" s="9" t="s">
        <v>833</v>
      </c>
      <c r="C369">
        <v>8</v>
      </c>
      <c r="D369" s="9" t="s">
        <v>2</v>
      </c>
      <c r="F369" s="9"/>
      <c r="H369" s="9"/>
      <c r="I369" s="9"/>
    </row>
    <row r="370" spans="1:10" x14ac:dyDescent="0.3">
      <c r="A370">
        <v>342</v>
      </c>
      <c r="B370" s="9" t="s">
        <v>833</v>
      </c>
      <c r="C370">
        <v>9</v>
      </c>
      <c r="D370" s="9" t="s">
        <v>253</v>
      </c>
      <c r="E370">
        <v>1</v>
      </c>
      <c r="F370" s="9" t="s">
        <v>12</v>
      </c>
      <c r="G370">
        <v>4</v>
      </c>
      <c r="H370" s="9"/>
      <c r="I370" s="9"/>
    </row>
    <row r="371" spans="1:10" x14ac:dyDescent="0.3">
      <c r="A371">
        <v>342</v>
      </c>
      <c r="B371" s="9" t="s">
        <v>833</v>
      </c>
      <c r="C371">
        <v>10</v>
      </c>
      <c r="D371" s="9" t="s">
        <v>3</v>
      </c>
      <c r="F371" s="9"/>
      <c r="H371" s="9"/>
      <c r="I371" s="9"/>
    </row>
    <row r="372" spans="1:10" x14ac:dyDescent="0.3">
      <c r="A372">
        <v>342</v>
      </c>
      <c r="B372" s="9" t="s">
        <v>833</v>
      </c>
      <c r="C372">
        <v>11</v>
      </c>
      <c r="D372" s="9" t="s">
        <v>254</v>
      </c>
      <c r="E372">
        <v>1</v>
      </c>
      <c r="F372" s="9" t="s">
        <v>13</v>
      </c>
      <c r="G372">
        <v>5</v>
      </c>
      <c r="H372" s="9"/>
      <c r="I372" s="9"/>
    </row>
    <row r="373" spans="1:10" x14ac:dyDescent="0.3">
      <c r="A373">
        <v>342</v>
      </c>
      <c r="B373" s="9" t="s">
        <v>833</v>
      </c>
      <c r="C373">
        <v>12</v>
      </c>
      <c r="D373" s="9" t="s">
        <v>4</v>
      </c>
      <c r="F373" s="9"/>
      <c r="H373" s="9"/>
      <c r="I373" s="9"/>
    </row>
    <row r="374" spans="1:10" x14ac:dyDescent="0.3">
      <c r="A374">
        <v>342</v>
      </c>
      <c r="B374" s="9" t="s">
        <v>833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</row>
    <row r="375" spans="1:10" x14ac:dyDescent="0.3">
      <c r="A375">
        <v>342</v>
      </c>
      <c r="B375" s="9" t="s">
        <v>833</v>
      </c>
      <c r="C375">
        <v>14</v>
      </c>
      <c r="D375" s="9" t="s">
        <v>256</v>
      </c>
      <c r="F375" s="9"/>
      <c r="H375" s="9"/>
      <c r="I375" s="9"/>
    </row>
    <row r="376" spans="1:10" x14ac:dyDescent="0.3">
      <c r="A376">
        <v>342</v>
      </c>
      <c r="B376" s="9" t="s">
        <v>833</v>
      </c>
      <c r="C376">
        <v>15</v>
      </c>
      <c r="D376" s="9" t="s">
        <v>1</v>
      </c>
      <c r="F376" s="9"/>
      <c r="H376" s="9"/>
      <c r="I376" s="9"/>
    </row>
    <row r="377" spans="1:10" x14ac:dyDescent="0.3">
      <c r="A377">
        <v>342</v>
      </c>
      <c r="B377" s="9" t="s">
        <v>833</v>
      </c>
      <c r="C377">
        <v>16</v>
      </c>
      <c r="D377" s="9" t="s">
        <v>5</v>
      </c>
      <c r="F377" s="9"/>
      <c r="H377" s="9"/>
      <c r="I377" s="9"/>
    </row>
    <row r="378" spans="1:10" x14ac:dyDescent="0.3">
      <c r="A378">
        <v>342</v>
      </c>
      <c r="B378" s="9" t="s">
        <v>833</v>
      </c>
      <c r="C378">
        <v>17</v>
      </c>
      <c r="D378" s="9" t="s">
        <v>19</v>
      </c>
      <c r="E378">
        <v>1</v>
      </c>
      <c r="F378" s="9" t="s">
        <v>19</v>
      </c>
      <c r="G378">
        <v>2</v>
      </c>
      <c r="H378" s="9"/>
      <c r="I378" s="9"/>
    </row>
    <row r="379" spans="1:10" x14ac:dyDescent="0.3">
      <c r="A379">
        <v>342</v>
      </c>
      <c r="B379" s="9" t="s">
        <v>833</v>
      </c>
      <c r="C379">
        <v>18</v>
      </c>
      <c r="D379" s="9" t="s">
        <v>28</v>
      </c>
      <c r="E379">
        <v>1</v>
      </c>
      <c r="F379" s="9" t="s">
        <v>28</v>
      </c>
      <c r="G379">
        <v>1</v>
      </c>
      <c r="H379" s="9"/>
      <c r="I379" s="9"/>
    </row>
    <row r="380" spans="1:10" x14ac:dyDescent="0.3">
      <c r="A380">
        <v>342</v>
      </c>
      <c r="B380" s="9" t="s">
        <v>833</v>
      </c>
      <c r="C380">
        <v>19</v>
      </c>
      <c r="D380" s="9" t="s">
        <v>257</v>
      </c>
      <c r="F380" s="9"/>
      <c r="H380" s="9"/>
      <c r="I380" s="9"/>
    </row>
    <row r="381" spans="1:10" x14ac:dyDescent="0.3">
      <c r="A381">
        <v>342</v>
      </c>
      <c r="B381" s="9" t="s">
        <v>833</v>
      </c>
      <c r="C381">
        <v>20</v>
      </c>
      <c r="D381" s="9" t="s">
        <v>258</v>
      </c>
      <c r="F381" s="9"/>
      <c r="H381" s="9"/>
      <c r="I381" s="9"/>
    </row>
    <row r="382" spans="1:10" x14ac:dyDescent="0.3">
      <c r="A382">
        <v>343</v>
      </c>
      <c r="B382" s="9" t="s">
        <v>834</v>
      </c>
      <c r="C382">
        <v>1</v>
      </c>
      <c r="D382" s="9" t="s">
        <v>247</v>
      </c>
      <c r="E382">
        <v>1</v>
      </c>
      <c r="F382" s="9" t="s">
        <v>1363</v>
      </c>
      <c r="G382">
        <v>7</v>
      </c>
      <c r="H382" s="9" t="s">
        <v>1363</v>
      </c>
      <c r="I382" s="9" t="s">
        <v>1441</v>
      </c>
      <c r="J382">
        <v>0</v>
      </c>
    </row>
    <row r="383" spans="1:10" x14ac:dyDescent="0.3">
      <c r="A383">
        <v>343</v>
      </c>
      <c r="B383" s="9" t="s">
        <v>834</v>
      </c>
      <c r="C383">
        <v>2</v>
      </c>
      <c r="D383" s="9" t="s">
        <v>55</v>
      </c>
      <c r="F383" s="9"/>
      <c r="H383" s="9"/>
      <c r="I383" s="9"/>
    </row>
    <row r="384" spans="1:10" x14ac:dyDescent="0.3">
      <c r="A384">
        <v>343</v>
      </c>
      <c r="B384" s="9" t="s">
        <v>834</v>
      </c>
      <c r="C384">
        <v>3</v>
      </c>
      <c r="D384" s="9" t="s">
        <v>248</v>
      </c>
      <c r="F384" s="9"/>
      <c r="H384" s="9"/>
      <c r="I384" s="9"/>
    </row>
    <row r="385" spans="1:10" x14ac:dyDescent="0.3">
      <c r="A385">
        <v>343</v>
      </c>
      <c r="B385" s="9" t="s">
        <v>834</v>
      </c>
      <c r="C385">
        <v>4</v>
      </c>
      <c r="D385" s="9" t="s">
        <v>249</v>
      </c>
      <c r="F385" s="9"/>
      <c r="H385" s="9"/>
      <c r="I385" s="9"/>
    </row>
    <row r="386" spans="1:10" x14ac:dyDescent="0.3">
      <c r="A386">
        <v>343</v>
      </c>
      <c r="B386" s="9" t="s">
        <v>834</v>
      </c>
      <c r="C386">
        <v>5</v>
      </c>
      <c r="D386" s="9" t="s">
        <v>250</v>
      </c>
      <c r="E386">
        <v>1</v>
      </c>
      <c r="F386" s="9" t="s">
        <v>650</v>
      </c>
      <c r="G386">
        <v>3</v>
      </c>
      <c r="H386" s="9" t="s">
        <v>1443</v>
      </c>
      <c r="I386" s="9" t="s">
        <v>1442</v>
      </c>
      <c r="J386">
        <v>1</v>
      </c>
    </row>
    <row r="387" spans="1:10" x14ac:dyDescent="0.3">
      <c r="A387">
        <v>343</v>
      </c>
      <c r="B387" s="9" t="s">
        <v>834</v>
      </c>
      <c r="C387">
        <v>6</v>
      </c>
      <c r="D387" s="9" t="s">
        <v>251</v>
      </c>
      <c r="F387" s="9"/>
      <c r="H387" s="9"/>
      <c r="I387" s="9"/>
    </row>
    <row r="388" spans="1:10" x14ac:dyDescent="0.3">
      <c r="A388">
        <v>343</v>
      </c>
      <c r="B388" s="9" t="s">
        <v>834</v>
      </c>
      <c r="C388">
        <v>7</v>
      </c>
      <c r="D388" s="9" t="s">
        <v>252</v>
      </c>
      <c r="F388" s="9"/>
      <c r="H388" s="9"/>
      <c r="I388" s="9"/>
    </row>
    <row r="389" spans="1:10" x14ac:dyDescent="0.3">
      <c r="A389">
        <v>343</v>
      </c>
      <c r="B389" s="9" t="s">
        <v>834</v>
      </c>
      <c r="C389">
        <v>8</v>
      </c>
      <c r="D389" s="9" t="s">
        <v>2</v>
      </c>
      <c r="F389" s="9"/>
      <c r="H389" s="9"/>
      <c r="I389" s="9"/>
    </row>
    <row r="390" spans="1:10" x14ac:dyDescent="0.3">
      <c r="A390">
        <v>343</v>
      </c>
      <c r="B390" s="9" t="s">
        <v>834</v>
      </c>
      <c r="C390">
        <v>9</v>
      </c>
      <c r="D390" s="9" t="s">
        <v>253</v>
      </c>
      <c r="E390">
        <v>1</v>
      </c>
      <c r="F390" s="9" t="s">
        <v>12</v>
      </c>
      <c r="G390">
        <v>4</v>
      </c>
      <c r="H390" s="9"/>
      <c r="I390" s="9"/>
    </row>
    <row r="391" spans="1:10" x14ac:dyDescent="0.3">
      <c r="A391">
        <v>343</v>
      </c>
      <c r="B391" s="9" t="s">
        <v>834</v>
      </c>
      <c r="C391">
        <v>10</v>
      </c>
      <c r="D391" s="9" t="s">
        <v>3</v>
      </c>
      <c r="F391" s="9"/>
      <c r="H391" s="9"/>
      <c r="I391" s="9"/>
    </row>
    <row r="392" spans="1:10" x14ac:dyDescent="0.3">
      <c r="A392">
        <v>343</v>
      </c>
      <c r="B392" s="9" t="s">
        <v>834</v>
      </c>
      <c r="C392">
        <v>11</v>
      </c>
      <c r="D392" s="9" t="s">
        <v>254</v>
      </c>
      <c r="E392">
        <v>1</v>
      </c>
      <c r="F392" s="9" t="s">
        <v>13</v>
      </c>
      <c r="G392">
        <v>5</v>
      </c>
      <c r="H392" s="9"/>
      <c r="I392" s="9"/>
    </row>
    <row r="393" spans="1:10" x14ac:dyDescent="0.3">
      <c r="A393">
        <v>343</v>
      </c>
      <c r="B393" s="9" t="s">
        <v>834</v>
      </c>
      <c r="C393">
        <v>12</v>
      </c>
      <c r="D393" s="9" t="s">
        <v>4</v>
      </c>
      <c r="F393" s="9"/>
      <c r="H393" s="9"/>
      <c r="I393" s="9"/>
    </row>
    <row r="394" spans="1:10" x14ac:dyDescent="0.3">
      <c r="A394">
        <v>343</v>
      </c>
      <c r="B394" s="9" t="s">
        <v>834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</row>
    <row r="395" spans="1:10" x14ac:dyDescent="0.3">
      <c r="A395">
        <v>343</v>
      </c>
      <c r="B395" s="9" t="s">
        <v>834</v>
      </c>
      <c r="C395">
        <v>14</v>
      </c>
      <c r="D395" s="9" t="s">
        <v>256</v>
      </c>
      <c r="F395" s="9"/>
      <c r="H395" s="9"/>
      <c r="I395" s="9"/>
    </row>
    <row r="396" spans="1:10" x14ac:dyDescent="0.3">
      <c r="A396">
        <v>343</v>
      </c>
      <c r="B396" s="9" t="s">
        <v>834</v>
      </c>
      <c r="C396">
        <v>15</v>
      </c>
      <c r="D396" s="9" t="s">
        <v>1</v>
      </c>
      <c r="F396" s="9"/>
      <c r="H396" s="9"/>
      <c r="I396" s="9"/>
    </row>
    <row r="397" spans="1:10" x14ac:dyDescent="0.3">
      <c r="A397">
        <v>343</v>
      </c>
      <c r="B397" s="9" t="s">
        <v>834</v>
      </c>
      <c r="C397">
        <v>16</v>
      </c>
      <c r="D397" s="9" t="s">
        <v>5</v>
      </c>
      <c r="F397" s="9"/>
      <c r="H397" s="9"/>
      <c r="I397" s="9"/>
    </row>
    <row r="398" spans="1:10" x14ac:dyDescent="0.3">
      <c r="A398">
        <v>343</v>
      </c>
      <c r="B398" s="9" t="s">
        <v>834</v>
      </c>
      <c r="C398">
        <v>17</v>
      </c>
      <c r="D398" s="9" t="s">
        <v>19</v>
      </c>
      <c r="E398">
        <v>1</v>
      </c>
      <c r="F398" s="9" t="s">
        <v>19</v>
      </c>
      <c r="G398">
        <v>2</v>
      </c>
      <c r="H398" s="9"/>
      <c r="I398" s="9"/>
    </row>
    <row r="399" spans="1:10" x14ac:dyDescent="0.3">
      <c r="A399">
        <v>343</v>
      </c>
      <c r="B399" s="9" t="s">
        <v>834</v>
      </c>
      <c r="C399">
        <v>18</v>
      </c>
      <c r="D399" s="9" t="s">
        <v>28</v>
      </c>
      <c r="E399">
        <v>1</v>
      </c>
      <c r="F399" s="9" t="s">
        <v>28</v>
      </c>
      <c r="G399">
        <v>1</v>
      </c>
      <c r="H399" s="9"/>
      <c r="I399" s="9"/>
    </row>
    <row r="400" spans="1:10" x14ac:dyDescent="0.3">
      <c r="A400">
        <v>343</v>
      </c>
      <c r="B400" s="9" t="s">
        <v>834</v>
      </c>
      <c r="C400">
        <v>19</v>
      </c>
      <c r="D400" s="9" t="s">
        <v>257</v>
      </c>
      <c r="F400" s="9"/>
      <c r="H400" s="9"/>
      <c r="I400" s="9"/>
    </row>
    <row r="401" spans="1:10" x14ac:dyDescent="0.3">
      <c r="A401">
        <v>343</v>
      </c>
      <c r="B401" s="9" t="s">
        <v>834</v>
      </c>
      <c r="C401">
        <v>20</v>
      </c>
      <c r="D401" s="9" t="s">
        <v>258</v>
      </c>
      <c r="F401" s="9"/>
      <c r="H401" s="9"/>
      <c r="I401" s="9"/>
    </row>
    <row r="402" spans="1:10" x14ac:dyDescent="0.3">
      <c r="A402">
        <v>344</v>
      </c>
      <c r="B402" s="9" t="s">
        <v>835</v>
      </c>
      <c r="C402">
        <v>1</v>
      </c>
      <c r="D402" s="9" t="s">
        <v>247</v>
      </c>
      <c r="E402">
        <v>1</v>
      </c>
      <c r="F402" s="9" t="s">
        <v>1364</v>
      </c>
      <c r="G402">
        <v>7</v>
      </c>
      <c r="H402" s="9" t="s">
        <v>1364</v>
      </c>
      <c r="I402" s="9" t="s">
        <v>1444</v>
      </c>
      <c r="J402">
        <v>0</v>
      </c>
    </row>
    <row r="403" spans="1:10" x14ac:dyDescent="0.3">
      <c r="A403">
        <v>344</v>
      </c>
      <c r="B403" s="9" t="s">
        <v>835</v>
      </c>
      <c r="C403">
        <v>2</v>
      </c>
      <c r="D403" s="9" t="s">
        <v>55</v>
      </c>
      <c r="F403" s="9"/>
      <c r="H403" s="9"/>
      <c r="I403" s="9"/>
    </row>
    <row r="404" spans="1:10" x14ac:dyDescent="0.3">
      <c r="A404">
        <v>344</v>
      </c>
      <c r="B404" s="9" t="s">
        <v>835</v>
      </c>
      <c r="C404">
        <v>3</v>
      </c>
      <c r="D404" s="9" t="s">
        <v>248</v>
      </c>
      <c r="F404" s="9"/>
      <c r="H404" s="9"/>
      <c r="I404" s="9"/>
    </row>
    <row r="405" spans="1:10" x14ac:dyDescent="0.3">
      <c r="A405">
        <v>344</v>
      </c>
      <c r="B405" s="9" t="s">
        <v>835</v>
      </c>
      <c r="C405">
        <v>4</v>
      </c>
      <c r="D405" s="9" t="s">
        <v>249</v>
      </c>
      <c r="F405" s="9"/>
      <c r="H405" s="9"/>
      <c r="I405" s="9"/>
    </row>
    <row r="406" spans="1:10" x14ac:dyDescent="0.3">
      <c r="A406">
        <v>344</v>
      </c>
      <c r="B406" s="9" t="s">
        <v>835</v>
      </c>
      <c r="C406">
        <v>5</v>
      </c>
      <c r="D406" s="9" t="s">
        <v>250</v>
      </c>
      <c r="E406">
        <v>1</v>
      </c>
      <c r="F406" s="9" t="s">
        <v>650</v>
      </c>
      <c r="G406">
        <v>3</v>
      </c>
      <c r="H406" s="9" t="s">
        <v>1446</v>
      </c>
      <c r="I406" s="9" t="s">
        <v>1445</v>
      </c>
      <c r="J406">
        <v>1</v>
      </c>
    </row>
    <row r="407" spans="1:10" x14ac:dyDescent="0.3">
      <c r="A407">
        <v>344</v>
      </c>
      <c r="B407" s="9" t="s">
        <v>835</v>
      </c>
      <c r="C407">
        <v>6</v>
      </c>
      <c r="D407" s="9" t="s">
        <v>251</v>
      </c>
      <c r="F407" s="9"/>
      <c r="H407" s="9"/>
      <c r="I407" s="9"/>
    </row>
    <row r="408" spans="1:10" x14ac:dyDescent="0.3">
      <c r="A408">
        <v>344</v>
      </c>
      <c r="B408" s="9" t="s">
        <v>835</v>
      </c>
      <c r="C408">
        <v>7</v>
      </c>
      <c r="D408" s="9" t="s">
        <v>252</v>
      </c>
      <c r="F408" s="9"/>
      <c r="H408" s="9"/>
      <c r="I408" s="9"/>
    </row>
    <row r="409" spans="1:10" x14ac:dyDescent="0.3">
      <c r="A409">
        <v>344</v>
      </c>
      <c r="B409" s="9" t="s">
        <v>835</v>
      </c>
      <c r="C409">
        <v>8</v>
      </c>
      <c r="D409" s="9" t="s">
        <v>2</v>
      </c>
      <c r="F409" s="9"/>
      <c r="H409" s="9"/>
      <c r="I409" s="9"/>
    </row>
    <row r="410" spans="1:10" x14ac:dyDescent="0.3">
      <c r="A410">
        <v>344</v>
      </c>
      <c r="B410" s="9" t="s">
        <v>835</v>
      </c>
      <c r="C410">
        <v>9</v>
      </c>
      <c r="D410" s="9" t="s">
        <v>253</v>
      </c>
      <c r="E410">
        <v>1</v>
      </c>
      <c r="F410" s="9" t="s">
        <v>12</v>
      </c>
      <c r="G410">
        <v>4</v>
      </c>
      <c r="H410" s="9"/>
      <c r="I410" s="9"/>
    </row>
    <row r="411" spans="1:10" x14ac:dyDescent="0.3">
      <c r="A411">
        <v>344</v>
      </c>
      <c r="B411" s="9" t="s">
        <v>835</v>
      </c>
      <c r="C411">
        <v>10</v>
      </c>
      <c r="D411" s="9" t="s">
        <v>3</v>
      </c>
      <c r="F411" s="9"/>
      <c r="H411" s="9"/>
      <c r="I411" s="9"/>
    </row>
    <row r="412" spans="1:10" x14ac:dyDescent="0.3">
      <c r="A412">
        <v>344</v>
      </c>
      <c r="B412" s="9" t="s">
        <v>835</v>
      </c>
      <c r="C412">
        <v>11</v>
      </c>
      <c r="D412" s="9" t="s">
        <v>254</v>
      </c>
      <c r="E412">
        <v>1</v>
      </c>
      <c r="F412" s="9" t="s">
        <v>13</v>
      </c>
      <c r="G412">
        <v>5</v>
      </c>
      <c r="H412" s="9"/>
      <c r="I412" s="9"/>
    </row>
    <row r="413" spans="1:10" x14ac:dyDescent="0.3">
      <c r="A413">
        <v>344</v>
      </c>
      <c r="B413" s="9" t="s">
        <v>835</v>
      </c>
      <c r="C413">
        <v>12</v>
      </c>
      <c r="D413" s="9" t="s">
        <v>4</v>
      </c>
      <c r="F413" s="9"/>
      <c r="H413" s="9"/>
      <c r="I413" s="9"/>
    </row>
    <row r="414" spans="1:10" x14ac:dyDescent="0.3">
      <c r="A414">
        <v>344</v>
      </c>
      <c r="B414" s="9" t="s">
        <v>835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</row>
    <row r="415" spans="1:10" x14ac:dyDescent="0.3">
      <c r="A415">
        <v>344</v>
      </c>
      <c r="B415" s="9" t="s">
        <v>835</v>
      </c>
      <c r="C415">
        <v>14</v>
      </c>
      <c r="D415" s="9" t="s">
        <v>256</v>
      </c>
      <c r="F415" s="9"/>
      <c r="H415" s="9"/>
      <c r="I415" s="9"/>
    </row>
    <row r="416" spans="1:10" x14ac:dyDescent="0.3">
      <c r="A416">
        <v>344</v>
      </c>
      <c r="B416" s="9" t="s">
        <v>835</v>
      </c>
      <c r="C416">
        <v>15</v>
      </c>
      <c r="D416" s="9" t="s">
        <v>1</v>
      </c>
      <c r="F416" s="9"/>
      <c r="H416" s="9"/>
      <c r="I416" s="9"/>
    </row>
    <row r="417" spans="1:10" x14ac:dyDescent="0.3">
      <c r="A417">
        <v>344</v>
      </c>
      <c r="B417" s="9" t="s">
        <v>835</v>
      </c>
      <c r="C417">
        <v>16</v>
      </c>
      <c r="D417" s="9" t="s">
        <v>5</v>
      </c>
      <c r="F417" s="9"/>
      <c r="H417" s="9"/>
      <c r="I417" s="9"/>
    </row>
    <row r="418" spans="1:10" x14ac:dyDescent="0.3">
      <c r="A418">
        <v>344</v>
      </c>
      <c r="B418" s="9" t="s">
        <v>835</v>
      </c>
      <c r="C418">
        <v>17</v>
      </c>
      <c r="D418" s="9" t="s">
        <v>19</v>
      </c>
      <c r="E418">
        <v>1</v>
      </c>
      <c r="F418" s="9" t="s">
        <v>19</v>
      </c>
      <c r="G418">
        <v>2</v>
      </c>
      <c r="H418" s="9"/>
      <c r="I418" s="9"/>
    </row>
    <row r="419" spans="1:10" x14ac:dyDescent="0.3">
      <c r="A419">
        <v>344</v>
      </c>
      <c r="B419" s="9" t="s">
        <v>835</v>
      </c>
      <c r="C419">
        <v>18</v>
      </c>
      <c r="D419" s="9" t="s">
        <v>28</v>
      </c>
      <c r="E419">
        <v>1</v>
      </c>
      <c r="F419" s="9" t="s">
        <v>28</v>
      </c>
      <c r="G419">
        <v>1</v>
      </c>
      <c r="H419" s="9"/>
      <c r="I419" s="9"/>
    </row>
    <row r="420" spans="1:10" x14ac:dyDescent="0.3">
      <c r="A420">
        <v>344</v>
      </c>
      <c r="B420" s="9" t="s">
        <v>835</v>
      </c>
      <c r="C420">
        <v>19</v>
      </c>
      <c r="D420" s="9" t="s">
        <v>257</v>
      </c>
      <c r="F420" s="9"/>
      <c r="H420" s="9"/>
      <c r="I420" s="9"/>
    </row>
    <row r="421" spans="1:10" x14ac:dyDescent="0.3">
      <c r="A421">
        <v>344</v>
      </c>
      <c r="B421" s="9" t="s">
        <v>835</v>
      </c>
      <c r="C421">
        <v>20</v>
      </c>
      <c r="D421" s="9" t="s">
        <v>258</v>
      </c>
      <c r="F421" s="9"/>
      <c r="H421" s="9"/>
      <c r="I421" s="9"/>
    </row>
    <row r="422" spans="1:10" x14ac:dyDescent="0.3">
      <c r="A422">
        <v>345</v>
      </c>
      <c r="B422" s="9" t="s">
        <v>836</v>
      </c>
      <c r="C422">
        <v>1</v>
      </c>
      <c r="D422" s="9" t="s">
        <v>247</v>
      </c>
      <c r="E422">
        <v>1</v>
      </c>
      <c r="F422" s="9" t="s">
        <v>1365</v>
      </c>
      <c r="G422">
        <v>7</v>
      </c>
      <c r="H422" s="9" t="s">
        <v>1365</v>
      </c>
      <c r="I422" s="9" t="s">
        <v>1447</v>
      </c>
      <c r="J422">
        <v>0</v>
      </c>
    </row>
    <row r="423" spans="1:10" x14ac:dyDescent="0.3">
      <c r="A423">
        <v>345</v>
      </c>
      <c r="B423" s="9" t="s">
        <v>836</v>
      </c>
      <c r="C423">
        <v>2</v>
      </c>
      <c r="D423" s="9" t="s">
        <v>55</v>
      </c>
      <c r="F423" s="9"/>
      <c r="H423" s="9"/>
      <c r="I423" s="9"/>
    </row>
    <row r="424" spans="1:10" x14ac:dyDescent="0.3">
      <c r="A424">
        <v>345</v>
      </c>
      <c r="B424" s="9" t="s">
        <v>836</v>
      </c>
      <c r="C424">
        <v>3</v>
      </c>
      <c r="D424" s="9" t="s">
        <v>248</v>
      </c>
      <c r="F424" s="9"/>
      <c r="H424" s="9"/>
      <c r="I424" s="9"/>
    </row>
    <row r="425" spans="1:10" x14ac:dyDescent="0.3">
      <c r="A425">
        <v>345</v>
      </c>
      <c r="B425" s="9" t="s">
        <v>836</v>
      </c>
      <c r="C425">
        <v>4</v>
      </c>
      <c r="D425" s="9" t="s">
        <v>249</v>
      </c>
      <c r="F425" s="9"/>
      <c r="H425" s="9"/>
      <c r="I425" s="9"/>
    </row>
    <row r="426" spans="1:10" x14ac:dyDescent="0.3">
      <c r="A426">
        <v>345</v>
      </c>
      <c r="B426" s="9" t="s">
        <v>836</v>
      </c>
      <c r="C426">
        <v>5</v>
      </c>
      <c r="D426" s="9" t="s">
        <v>250</v>
      </c>
      <c r="E426">
        <v>1</v>
      </c>
      <c r="F426" s="9" t="s">
        <v>650</v>
      </c>
      <c r="G426">
        <v>3</v>
      </c>
      <c r="H426" s="9" t="s">
        <v>1449</v>
      </c>
      <c r="I426" s="9" t="s">
        <v>1448</v>
      </c>
      <c r="J426">
        <v>1</v>
      </c>
    </row>
    <row r="427" spans="1:10" x14ac:dyDescent="0.3">
      <c r="A427">
        <v>345</v>
      </c>
      <c r="B427" s="9" t="s">
        <v>836</v>
      </c>
      <c r="C427">
        <v>6</v>
      </c>
      <c r="D427" s="9" t="s">
        <v>251</v>
      </c>
      <c r="F427" s="9"/>
      <c r="H427" s="9"/>
      <c r="I427" s="9"/>
    </row>
    <row r="428" spans="1:10" x14ac:dyDescent="0.3">
      <c r="A428">
        <v>345</v>
      </c>
      <c r="B428" s="9" t="s">
        <v>836</v>
      </c>
      <c r="C428">
        <v>7</v>
      </c>
      <c r="D428" s="9" t="s">
        <v>252</v>
      </c>
      <c r="F428" s="9"/>
      <c r="H428" s="9"/>
      <c r="I428" s="9"/>
    </row>
    <row r="429" spans="1:10" x14ac:dyDescent="0.3">
      <c r="A429">
        <v>345</v>
      </c>
      <c r="B429" s="9" t="s">
        <v>836</v>
      </c>
      <c r="C429">
        <v>8</v>
      </c>
      <c r="D429" s="9" t="s">
        <v>2</v>
      </c>
      <c r="F429" s="9"/>
      <c r="H429" s="9"/>
      <c r="I429" s="9"/>
    </row>
    <row r="430" spans="1:10" x14ac:dyDescent="0.3">
      <c r="A430">
        <v>345</v>
      </c>
      <c r="B430" s="9" t="s">
        <v>836</v>
      </c>
      <c r="C430">
        <v>9</v>
      </c>
      <c r="D430" s="9" t="s">
        <v>253</v>
      </c>
      <c r="E430">
        <v>1</v>
      </c>
      <c r="F430" s="9" t="s">
        <v>12</v>
      </c>
      <c r="G430">
        <v>4</v>
      </c>
      <c r="H430" s="9"/>
      <c r="I430" s="9"/>
    </row>
    <row r="431" spans="1:10" x14ac:dyDescent="0.3">
      <c r="A431">
        <v>345</v>
      </c>
      <c r="B431" s="9" t="s">
        <v>836</v>
      </c>
      <c r="C431">
        <v>10</v>
      </c>
      <c r="D431" s="9" t="s">
        <v>3</v>
      </c>
      <c r="F431" s="9"/>
      <c r="H431" s="9"/>
      <c r="I431" s="9"/>
    </row>
    <row r="432" spans="1:10" x14ac:dyDescent="0.3">
      <c r="A432">
        <v>345</v>
      </c>
      <c r="B432" s="9" t="s">
        <v>836</v>
      </c>
      <c r="C432">
        <v>11</v>
      </c>
      <c r="D432" s="9" t="s">
        <v>254</v>
      </c>
      <c r="E432">
        <v>1</v>
      </c>
      <c r="F432" s="9" t="s">
        <v>13</v>
      </c>
      <c r="G432">
        <v>5</v>
      </c>
      <c r="H432" s="9"/>
      <c r="I432" s="9"/>
    </row>
    <row r="433" spans="1:10" x14ac:dyDescent="0.3">
      <c r="A433">
        <v>345</v>
      </c>
      <c r="B433" s="9" t="s">
        <v>836</v>
      </c>
      <c r="C433">
        <v>12</v>
      </c>
      <c r="D433" s="9" t="s">
        <v>4</v>
      </c>
      <c r="F433" s="9"/>
      <c r="H433" s="9"/>
      <c r="I433" s="9"/>
    </row>
    <row r="434" spans="1:10" x14ac:dyDescent="0.3">
      <c r="A434">
        <v>345</v>
      </c>
      <c r="B434" s="9" t="s">
        <v>836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</row>
    <row r="435" spans="1:10" x14ac:dyDescent="0.3">
      <c r="A435">
        <v>345</v>
      </c>
      <c r="B435" s="9" t="s">
        <v>836</v>
      </c>
      <c r="C435">
        <v>14</v>
      </c>
      <c r="D435" s="9" t="s">
        <v>256</v>
      </c>
      <c r="F435" s="9"/>
      <c r="H435" s="9"/>
      <c r="I435" s="9"/>
    </row>
    <row r="436" spans="1:10" x14ac:dyDescent="0.3">
      <c r="A436">
        <v>345</v>
      </c>
      <c r="B436" s="9" t="s">
        <v>836</v>
      </c>
      <c r="C436">
        <v>15</v>
      </c>
      <c r="D436" s="9" t="s">
        <v>1</v>
      </c>
      <c r="F436" s="9"/>
      <c r="H436" s="9"/>
      <c r="I436" s="9"/>
    </row>
    <row r="437" spans="1:10" x14ac:dyDescent="0.3">
      <c r="A437">
        <v>345</v>
      </c>
      <c r="B437" s="9" t="s">
        <v>836</v>
      </c>
      <c r="C437">
        <v>16</v>
      </c>
      <c r="D437" s="9" t="s">
        <v>5</v>
      </c>
      <c r="F437" s="9"/>
      <c r="H437" s="9"/>
      <c r="I437" s="9"/>
    </row>
    <row r="438" spans="1:10" x14ac:dyDescent="0.3">
      <c r="A438">
        <v>345</v>
      </c>
      <c r="B438" s="9" t="s">
        <v>836</v>
      </c>
      <c r="C438">
        <v>17</v>
      </c>
      <c r="D438" s="9" t="s">
        <v>19</v>
      </c>
      <c r="E438">
        <v>1</v>
      </c>
      <c r="F438" s="9" t="s">
        <v>19</v>
      </c>
      <c r="G438">
        <v>2</v>
      </c>
      <c r="H438" s="9"/>
      <c r="I438" s="9"/>
    </row>
    <row r="439" spans="1:10" x14ac:dyDescent="0.3">
      <c r="A439">
        <v>345</v>
      </c>
      <c r="B439" s="9" t="s">
        <v>836</v>
      </c>
      <c r="C439">
        <v>18</v>
      </c>
      <c r="D439" s="9" t="s">
        <v>28</v>
      </c>
      <c r="E439">
        <v>1</v>
      </c>
      <c r="F439" s="9" t="s">
        <v>28</v>
      </c>
      <c r="G439">
        <v>1</v>
      </c>
      <c r="H439" s="9"/>
      <c r="I439" s="9"/>
    </row>
    <row r="440" spans="1:10" x14ac:dyDescent="0.3">
      <c r="A440">
        <v>345</v>
      </c>
      <c r="B440" s="9" t="s">
        <v>836</v>
      </c>
      <c r="C440">
        <v>19</v>
      </c>
      <c r="D440" s="9" t="s">
        <v>257</v>
      </c>
      <c r="F440" s="9"/>
      <c r="H440" s="9"/>
      <c r="I440" s="9"/>
    </row>
    <row r="441" spans="1:10" x14ac:dyDescent="0.3">
      <c r="A441">
        <v>345</v>
      </c>
      <c r="B441" s="9" t="s">
        <v>836</v>
      </c>
      <c r="C441">
        <v>20</v>
      </c>
      <c r="D441" s="9" t="s">
        <v>258</v>
      </c>
      <c r="F441" s="9"/>
      <c r="H441" s="9"/>
      <c r="I441" s="9"/>
    </row>
    <row r="442" spans="1:10" x14ac:dyDescent="0.3">
      <c r="A442">
        <v>346</v>
      </c>
      <c r="B442" s="9" t="s">
        <v>837</v>
      </c>
      <c r="C442">
        <v>1</v>
      </c>
      <c r="D442" s="9" t="s">
        <v>247</v>
      </c>
      <c r="E442">
        <v>1</v>
      </c>
      <c r="F442" s="9" t="s">
        <v>1366</v>
      </c>
      <c r="G442">
        <v>7</v>
      </c>
      <c r="H442" s="9" t="s">
        <v>1366</v>
      </c>
      <c r="I442" s="9" t="s">
        <v>1450</v>
      </c>
      <c r="J442">
        <v>0</v>
      </c>
    </row>
    <row r="443" spans="1:10" x14ac:dyDescent="0.3">
      <c r="A443">
        <v>346</v>
      </c>
      <c r="B443" s="9" t="s">
        <v>837</v>
      </c>
      <c r="C443">
        <v>2</v>
      </c>
      <c r="D443" s="9" t="s">
        <v>55</v>
      </c>
      <c r="F443" s="9"/>
      <c r="H443" s="9"/>
      <c r="I443" s="9"/>
    </row>
    <row r="444" spans="1:10" x14ac:dyDescent="0.3">
      <c r="A444">
        <v>346</v>
      </c>
      <c r="B444" s="9" t="s">
        <v>837</v>
      </c>
      <c r="C444">
        <v>3</v>
      </c>
      <c r="D444" s="9" t="s">
        <v>248</v>
      </c>
      <c r="F444" s="9"/>
      <c r="H444" s="9"/>
      <c r="I444" s="9"/>
    </row>
    <row r="445" spans="1:10" x14ac:dyDescent="0.3">
      <c r="A445">
        <v>346</v>
      </c>
      <c r="B445" s="9" t="s">
        <v>837</v>
      </c>
      <c r="C445">
        <v>4</v>
      </c>
      <c r="D445" s="9" t="s">
        <v>249</v>
      </c>
      <c r="F445" s="9"/>
      <c r="H445" s="9"/>
      <c r="I445" s="9"/>
    </row>
    <row r="446" spans="1:10" x14ac:dyDescent="0.3">
      <c r="A446">
        <v>346</v>
      </c>
      <c r="B446" s="9" t="s">
        <v>837</v>
      </c>
      <c r="C446">
        <v>5</v>
      </c>
      <c r="D446" s="9" t="s">
        <v>250</v>
      </c>
      <c r="E446">
        <v>1</v>
      </c>
      <c r="F446" s="9" t="s">
        <v>650</v>
      </c>
      <c r="G446">
        <v>3</v>
      </c>
      <c r="H446" s="9" t="s">
        <v>1452</v>
      </c>
      <c r="I446" s="9" t="s">
        <v>1451</v>
      </c>
      <c r="J446">
        <v>1</v>
      </c>
    </row>
    <row r="447" spans="1:10" x14ac:dyDescent="0.3">
      <c r="A447">
        <v>346</v>
      </c>
      <c r="B447" s="9" t="s">
        <v>837</v>
      </c>
      <c r="C447">
        <v>6</v>
      </c>
      <c r="D447" s="9" t="s">
        <v>251</v>
      </c>
      <c r="F447" s="9"/>
      <c r="H447" s="9"/>
      <c r="I447" s="9"/>
    </row>
    <row r="448" spans="1:10" x14ac:dyDescent="0.3">
      <c r="A448">
        <v>346</v>
      </c>
      <c r="B448" s="9" t="s">
        <v>837</v>
      </c>
      <c r="C448">
        <v>7</v>
      </c>
      <c r="D448" s="9" t="s">
        <v>252</v>
      </c>
      <c r="F448" s="9"/>
      <c r="H448" s="9"/>
      <c r="I448" s="9"/>
    </row>
    <row r="449" spans="1:10" x14ac:dyDescent="0.3">
      <c r="A449">
        <v>346</v>
      </c>
      <c r="B449" s="9" t="s">
        <v>837</v>
      </c>
      <c r="C449">
        <v>8</v>
      </c>
      <c r="D449" s="9" t="s">
        <v>2</v>
      </c>
      <c r="F449" s="9"/>
      <c r="H449" s="9"/>
      <c r="I449" s="9"/>
    </row>
    <row r="450" spans="1:10" x14ac:dyDescent="0.3">
      <c r="A450">
        <v>346</v>
      </c>
      <c r="B450" s="9" t="s">
        <v>837</v>
      </c>
      <c r="C450">
        <v>9</v>
      </c>
      <c r="D450" s="9" t="s">
        <v>253</v>
      </c>
      <c r="E450">
        <v>1</v>
      </c>
      <c r="F450" s="9" t="s">
        <v>12</v>
      </c>
      <c r="G450">
        <v>4</v>
      </c>
      <c r="H450" s="9"/>
      <c r="I450" s="9"/>
    </row>
    <row r="451" spans="1:10" x14ac:dyDescent="0.3">
      <c r="A451">
        <v>346</v>
      </c>
      <c r="B451" s="9" t="s">
        <v>837</v>
      </c>
      <c r="C451">
        <v>10</v>
      </c>
      <c r="D451" s="9" t="s">
        <v>3</v>
      </c>
      <c r="F451" s="9"/>
      <c r="H451" s="9"/>
      <c r="I451" s="9"/>
    </row>
    <row r="452" spans="1:10" x14ac:dyDescent="0.3">
      <c r="A452">
        <v>346</v>
      </c>
      <c r="B452" s="9" t="s">
        <v>837</v>
      </c>
      <c r="C452">
        <v>11</v>
      </c>
      <c r="D452" s="9" t="s">
        <v>254</v>
      </c>
      <c r="E452">
        <v>1</v>
      </c>
      <c r="F452" s="9" t="s">
        <v>13</v>
      </c>
      <c r="G452">
        <v>5</v>
      </c>
      <c r="H452" s="9"/>
      <c r="I452" s="9"/>
    </row>
    <row r="453" spans="1:10" x14ac:dyDescent="0.3">
      <c r="A453">
        <v>346</v>
      </c>
      <c r="B453" s="9" t="s">
        <v>837</v>
      </c>
      <c r="C453">
        <v>12</v>
      </c>
      <c r="D453" s="9" t="s">
        <v>4</v>
      </c>
      <c r="F453" s="9"/>
      <c r="H453" s="9"/>
      <c r="I453" s="9"/>
    </row>
    <row r="454" spans="1:10" x14ac:dyDescent="0.3">
      <c r="A454">
        <v>346</v>
      </c>
      <c r="B454" s="9" t="s">
        <v>837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</row>
    <row r="455" spans="1:10" x14ac:dyDescent="0.3">
      <c r="A455">
        <v>346</v>
      </c>
      <c r="B455" s="9" t="s">
        <v>837</v>
      </c>
      <c r="C455">
        <v>14</v>
      </c>
      <c r="D455" s="9" t="s">
        <v>256</v>
      </c>
      <c r="F455" s="9"/>
      <c r="H455" s="9"/>
      <c r="I455" s="9"/>
    </row>
    <row r="456" spans="1:10" x14ac:dyDescent="0.3">
      <c r="A456">
        <v>346</v>
      </c>
      <c r="B456" s="9" t="s">
        <v>837</v>
      </c>
      <c r="C456">
        <v>15</v>
      </c>
      <c r="D456" s="9" t="s">
        <v>1</v>
      </c>
      <c r="F456" s="9"/>
      <c r="H456" s="9"/>
      <c r="I456" s="9"/>
    </row>
    <row r="457" spans="1:10" x14ac:dyDescent="0.3">
      <c r="A457">
        <v>346</v>
      </c>
      <c r="B457" s="9" t="s">
        <v>837</v>
      </c>
      <c r="C457">
        <v>16</v>
      </c>
      <c r="D457" s="9" t="s">
        <v>5</v>
      </c>
      <c r="F457" s="9"/>
      <c r="H457" s="9"/>
      <c r="I457" s="9"/>
    </row>
    <row r="458" spans="1:10" x14ac:dyDescent="0.3">
      <c r="A458">
        <v>346</v>
      </c>
      <c r="B458" s="9" t="s">
        <v>837</v>
      </c>
      <c r="C458">
        <v>17</v>
      </c>
      <c r="D458" s="9" t="s">
        <v>19</v>
      </c>
      <c r="E458">
        <v>1</v>
      </c>
      <c r="F458" s="9" t="s">
        <v>19</v>
      </c>
      <c r="G458">
        <v>2</v>
      </c>
      <c r="H458" s="9"/>
      <c r="I458" s="9"/>
    </row>
    <row r="459" spans="1:10" x14ac:dyDescent="0.3">
      <c r="A459">
        <v>346</v>
      </c>
      <c r="B459" s="9" t="s">
        <v>837</v>
      </c>
      <c r="C459">
        <v>18</v>
      </c>
      <c r="D459" s="9" t="s">
        <v>28</v>
      </c>
      <c r="E459">
        <v>1</v>
      </c>
      <c r="F459" s="9" t="s">
        <v>28</v>
      </c>
      <c r="G459">
        <v>1</v>
      </c>
      <c r="H459" s="9"/>
      <c r="I459" s="9"/>
    </row>
    <row r="460" spans="1:10" x14ac:dyDescent="0.3">
      <c r="A460">
        <v>346</v>
      </c>
      <c r="B460" s="9" t="s">
        <v>837</v>
      </c>
      <c r="C460">
        <v>19</v>
      </c>
      <c r="D460" s="9" t="s">
        <v>257</v>
      </c>
      <c r="F460" s="9"/>
      <c r="H460" s="9"/>
      <c r="I460" s="9"/>
    </row>
    <row r="461" spans="1:10" x14ac:dyDescent="0.3">
      <c r="A461">
        <v>346</v>
      </c>
      <c r="B461" s="9" t="s">
        <v>837</v>
      </c>
      <c r="C461">
        <v>20</v>
      </c>
      <c r="D461" s="9" t="s">
        <v>258</v>
      </c>
      <c r="F461" s="9"/>
      <c r="H461" s="9"/>
      <c r="I461" s="9"/>
    </row>
    <row r="462" spans="1:10" x14ac:dyDescent="0.3">
      <c r="A462">
        <v>347</v>
      </c>
      <c r="B462" s="9" t="s">
        <v>838</v>
      </c>
      <c r="C462">
        <v>1</v>
      </c>
      <c r="D462" s="9" t="s">
        <v>247</v>
      </c>
      <c r="E462">
        <v>1</v>
      </c>
      <c r="F462" s="9" t="s">
        <v>1367</v>
      </c>
      <c r="G462">
        <v>7</v>
      </c>
      <c r="H462" s="9" t="s">
        <v>1367</v>
      </c>
      <c r="I462" s="9" t="s">
        <v>1453</v>
      </c>
      <c r="J462">
        <v>0</v>
      </c>
    </row>
    <row r="463" spans="1:10" x14ac:dyDescent="0.3">
      <c r="A463">
        <v>347</v>
      </c>
      <c r="B463" s="9" t="s">
        <v>838</v>
      </c>
      <c r="C463">
        <v>2</v>
      </c>
      <c r="D463" s="9" t="s">
        <v>55</v>
      </c>
      <c r="F463" s="9"/>
      <c r="H463" s="9"/>
      <c r="I463" s="9"/>
    </row>
    <row r="464" spans="1:10" x14ac:dyDescent="0.3">
      <c r="A464">
        <v>347</v>
      </c>
      <c r="B464" s="9" t="s">
        <v>838</v>
      </c>
      <c r="C464">
        <v>3</v>
      </c>
      <c r="D464" s="9" t="s">
        <v>248</v>
      </c>
      <c r="F464" s="9"/>
      <c r="H464" s="9"/>
      <c r="I464" s="9"/>
    </row>
    <row r="465" spans="1:10" x14ac:dyDescent="0.3">
      <c r="A465">
        <v>347</v>
      </c>
      <c r="B465" s="9" t="s">
        <v>838</v>
      </c>
      <c r="C465">
        <v>4</v>
      </c>
      <c r="D465" s="9" t="s">
        <v>249</v>
      </c>
      <c r="F465" s="9"/>
      <c r="H465" s="9"/>
      <c r="I465" s="9"/>
    </row>
    <row r="466" spans="1:10" x14ac:dyDescent="0.3">
      <c r="A466">
        <v>347</v>
      </c>
      <c r="B466" s="9" t="s">
        <v>838</v>
      </c>
      <c r="C466">
        <v>5</v>
      </c>
      <c r="D466" s="9" t="s">
        <v>250</v>
      </c>
      <c r="E466">
        <v>1</v>
      </c>
      <c r="F466" s="9" t="s">
        <v>650</v>
      </c>
      <c r="G466">
        <v>3</v>
      </c>
      <c r="H466" s="9" t="s">
        <v>1455</v>
      </c>
      <c r="I466" s="9" t="s">
        <v>1454</v>
      </c>
      <c r="J466">
        <v>1</v>
      </c>
    </row>
    <row r="467" spans="1:10" x14ac:dyDescent="0.3">
      <c r="A467">
        <v>347</v>
      </c>
      <c r="B467" s="9" t="s">
        <v>838</v>
      </c>
      <c r="C467">
        <v>6</v>
      </c>
      <c r="D467" s="9" t="s">
        <v>251</v>
      </c>
      <c r="F467" s="9"/>
      <c r="H467" s="9"/>
      <c r="I467" s="9"/>
    </row>
    <row r="468" spans="1:10" x14ac:dyDescent="0.3">
      <c r="A468">
        <v>347</v>
      </c>
      <c r="B468" s="9" t="s">
        <v>838</v>
      </c>
      <c r="C468">
        <v>7</v>
      </c>
      <c r="D468" s="9" t="s">
        <v>252</v>
      </c>
      <c r="F468" s="9"/>
      <c r="H468" s="9"/>
      <c r="I468" s="9"/>
    </row>
    <row r="469" spans="1:10" x14ac:dyDescent="0.3">
      <c r="A469">
        <v>347</v>
      </c>
      <c r="B469" s="9" t="s">
        <v>838</v>
      </c>
      <c r="C469">
        <v>8</v>
      </c>
      <c r="D469" s="9" t="s">
        <v>2</v>
      </c>
      <c r="F469" s="9"/>
      <c r="H469" s="9"/>
      <c r="I469" s="9"/>
    </row>
    <row r="470" spans="1:10" x14ac:dyDescent="0.3">
      <c r="A470">
        <v>347</v>
      </c>
      <c r="B470" s="9" t="s">
        <v>838</v>
      </c>
      <c r="C470">
        <v>9</v>
      </c>
      <c r="D470" s="9" t="s">
        <v>253</v>
      </c>
      <c r="E470">
        <v>1</v>
      </c>
      <c r="F470" s="9" t="s">
        <v>12</v>
      </c>
      <c r="G470">
        <v>4</v>
      </c>
      <c r="H470" s="9"/>
      <c r="I470" s="9"/>
    </row>
    <row r="471" spans="1:10" x14ac:dyDescent="0.3">
      <c r="A471">
        <v>347</v>
      </c>
      <c r="B471" s="9" t="s">
        <v>838</v>
      </c>
      <c r="C471">
        <v>10</v>
      </c>
      <c r="D471" s="9" t="s">
        <v>3</v>
      </c>
      <c r="F471" s="9"/>
      <c r="H471" s="9"/>
      <c r="I471" s="9"/>
    </row>
    <row r="472" spans="1:10" x14ac:dyDescent="0.3">
      <c r="A472">
        <v>347</v>
      </c>
      <c r="B472" s="9" t="s">
        <v>838</v>
      </c>
      <c r="C472">
        <v>11</v>
      </c>
      <c r="D472" s="9" t="s">
        <v>254</v>
      </c>
      <c r="E472">
        <v>1</v>
      </c>
      <c r="F472" s="9" t="s">
        <v>13</v>
      </c>
      <c r="G472">
        <v>5</v>
      </c>
      <c r="H472" s="9"/>
      <c r="I472" s="9"/>
    </row>
    <row r="473" spans="1:10" x14ac:dyDescent="0.3">
      <c r="A473">
        <v>347</v>
      </c>
      <c r="B473" s="9" t="s">
        <v>838</v>
      </c>
      <c r="C473">
        <v>12</v>
      </c>
      <c r="D473" s="9" t="s">
        <v>4</v>
      </c>
      <c r="F473" s="9"/>
      <c r="H473" s="9"/>
      <c r="I473" s="9"/>
    </row>
    <row r="474" spans="1:10" x14ac:dyDescent="0.3">
      <c r="A474">
        <v>347</v>
      </c>
      <c r="B474" s="9" t="s">
        <v>838</v>
      </c>
      <c r="C474">
        <v>13</v>
      </c>
      <c r="D474" s="9" t="s">
        <v>255</v>
      </c>
      <c r="E474">
        <v>1</v>
      </c>
      <c r="F474" s="9" t="s">
        <v>14</v>
      </c>
      <c r="G474">
        <v>6</v>
      </c>
      <c r="H474" s="9"/>
      <c r="I474" s="9"/>
    </row>
    <row r="475" spans="1:10" x14ac:dyDescent="0.3">
      <c r="A475">
        <v>347</v>
      </c>
      <c r="B475" s="9" t="s">
        <v>838</v>
      </c>
      <c r="C475">
        <v>14</v>
      </c>
      <c r="D475" s="9" t="s">
        <v>256</v>
      </c>
      <c r="F475" s="9"/>
      <c r="H475" s="9"/>
      <c r="I475" s="9"/>
    </row>
    <row r="476" spans="1:10" x14ac:dyDescent="0.3">
      <c r="A476">
        <v>347</v>
      </c>
      <c r="B476" s="9" t="s">
        <v>838</v>
      </c>
      <c r="C476">
        <v>15</v>
      </c>
      <c r="D476" s="9" t="s">
        <v>1</v>
      </c>
      <c r="F476" s="9"/>
      <c r="H476" s="9"/>
      <c r="I476" s="9"/>
    </row>
    <row r="477" spans="1:10" x14ac:dyDescent="0.3">
      <c r="A477">
        <v>347</v>
      </c>
      <c r="B477" s="9" t="s">
        <v>838</v>
      </c>
      <c r="C477">
        <v>16</v>
      </c>
      <c r="D477" s="9" t="s">
        <v>5</v>
      </c>
      <c r="F477" s="9"/>
      <c r="H477" s="9"/>
      <c r="I477" s="9"/>
    </row>
    <row r="478" spans="1:10" x14ac:dyDescent="0.3">
      <c r="A478">
        <v>347</v>
      </c>
      <c r="B478" s="9" t="s">
        <v>838</v>
      </c>
      <c r="C478">
        <v>17</v>
      </c>
      <c r="D478" s="9" t="s">
        <v>19</v>
      </c>
      <c r="E478">
        <v>1</v>
      </c>
      <c r="F478" s="9" t="s">
        <v>19</v>
      </c>
      <c r="G478">
        <v>2</v>
      </c>
      <c r="H478" s="9"/>
      <c r="I478" s="9"/>
    </row>
    <row r="479" spans="1:10" x14ac:dyDescent="0.3">
      <c r="A479">
        <v>347</v>
      </c>
      <c r="B479" s="9" t="s">
        <v>838</v>
      </c>
      <c r="C479">
        <v>18</v>
      </c>
      <c r="D479" s="9" t="s">
        <v>28</v>
      </c>
      <c r="E479">
        <v>1</v>
      </c>
      <c r="F479" s="9" t="s">
        <v>28</v>
      </c>
      <c r="G479">
        <v>1</v>
      </c>
      <c r="H479" s="9"/>
      <c r="I479" s="9"/>
    </row>
    <row r="480" spans="1:10" x14ac:dyDescent="0.3">
      <c r="A480">
        <v>347</v>
      </c>
      <c r="B480" s="9" t="s">
        <v>838</v>
      </c>
      <c r="C480">
        <v>19</v>
      </c>
      <c r="D480" s="9" t="s">
        <v>257</v>
      </c>
      <c r="F480" s="9"/>
      <c r="H480" s="9"/>
      <c r="I480" s="9"/>
    </row>
    <row r="481" spans="1:10" x14ac:dyDescent="0.3">
      <c r="A481">
        <v>347</v>
      </c>
      <c r="B481" s="9" t="s">
        <v>838</v>
      </c>
      <c r="C481">
        <v>20</v>
      </c>
      <c r="D481" s="9" t="s">
        <v>258</v>
      </c>
      <c r="F481" s="9"/>
      <c r="H481" s="9"/>
      <c r="I481" s="9"/>
    </row>
    <row r="482" spans="1:10" x14ac:dyDescent="0.3">
      <c r="A482">
        <v>348</v>
      </c>
      <c r="B482" s="9" t="s">
        <v>839</v>
      </c>
      <c r="C482">
        <v>1</v>
      </c>
      <c r="D482" s="9" t="s">
        <v>247</v>
      </c>
      <c r="E482">
        <v>1</v>
      </c>
      <c r="F482" s="9" t="s">
        <v>1368</v>
      </c>
      <c r="G482">
        <v>7</v>
      </c>
      <c r="H482" s="9" t="s">
        <v>1368</v>
      </c>
      <c r="I482" s="9" t="s">
        <v>1456</v>
      </c>
      <c r="J482">
        <v>0</v>
      </c>
    </row>
    <row r="483" spans="1:10" x14ac:dyDescent="0.3">
      <c r="A483">
        <v>348</v>
      </c>
      <c r="B483" s="9" t="s">
        <v>839</v>
      </c>
      <c r="C483">
        <v>2</v>
      </c>
      <c r="D483" s="9" t="s">
        <v>55</v>
      </c>
      <c r="F483" s="9"/>
      <c r="H483" s="9"/>
      <c r="I483" s="9"/>
    </row>
    <row r="484" spans="1:10" x14ac:dyDescent="0.3">
      <c r="A484">
        <v>348</v>
      </c>
      <c r="B484" s="9" t="s">
        <v>839</v>
      </c>
      <c r="C484">
        <v>3</v>
      </c>
      <c r="D484" s="9" t="s">
        <v>248</v>
      </c>
      <c r="F484" s="9"/>
      <c r="H484" s="9"/>
      <c r="I484" s="9"/>
    </row>
    <row r="485" spans="1:10" x14ac:dyDescent="0.3">
      <c r="A485">
        <v>348</v>
      </c>
      <c r="B485" s="9" t="s">
        <v>839</v>
      </c>
      <c r="C485">
        <v>4</v>
      </c>
      <c r="D485" s="9" t="s">
        <v>249</v>
      </c>
      <c r="F485" s="9"/>
      <c r="H485" s="9"/>
      <c r="I485" s="9"/>
    </row>
    <row r="486" spans="1:10" x14ac:dyDescent="0.3">
      <c r="A486">
        <v>348</v>
      </c>
      <c r="B486" s="9" t="s">
        <v>839</v>
      </c>
      <c r="C486">
        <v>5</v>
      </c>
      <c r="D486" s="9" t="s">
        <v>250</v>
      </c>
      <c r="E486">
        <v>1</v>
      </c>
      <c r="F486" s="9" t="s">
        <v>650</v>
      </c>
      <c r="G486">
        <v>3</v>
      </c>
      <c r="H486" s="9" t="s">
        <v>1458</v>
      </c>
      <c r="I486" s="9" t="s">
        <v>1457</v>
      </c>
      <c r="J486">
        <v>1</v>
      </c>
    </row>
    <row r="487" spans="1:10" x14ac:dyDescent="0.3">
      <c r="A487">
        <v>348</v>
      </c>
      <c r="B487" s="9" t="s">
        <v>839</v>
      </c>
      <c r="C487">
        <v>6</v>
      </c>
      <c r="D487" s="9" t="s">
        <v>251</v>
      </c>
      <c r="F487" s="9"/>
      <c r="H487" s="9"/>
      <c r="I487" s="9"/>
    </row>
    <row r="488" spans="1:10" x14ac:dyDescent="0.3">
      <c r="A488">
        <v>348</v>
      </c>
      <c r="B488" s="9" t="s">
        <v>839</v>
      </c>
      <c r="C488">
        <v>7</v>
      </c>
      <c r="D488" s="9" t="s">
        <v>252</v>
      </c>
      <c r="F488" s="9"/>
      <c r="H488" s="9"/>
      <c r="I488" s="9"/>
    </row>
    <row r="489" spans="1:10" x14ac:dyDescent="0.3">
      <c r="A489">
        <v>348</v>
      </c>
      <c r="B489" s="9" t="s">
        <v>839</v>
      </c>
      <c r="C489">
        <v>8</v>
      </c>
      <c r="D489" s="9" t="s">
        <v>2</v>
      </c>
      <c r="F489" s="9"/>
      <c r="H489" s="9"/>
      <c r="I489" s="9"/>
    </row>
    <row r="490" spans="1:10" x14ac:dyDescent="0.3">
      <c r="A490">
        <v>348</v>
      </c>
      <c r="B490" s="9" t="s">
        <v>839</v>
      </c>
      <c r="C490">
        <v>9</v>
      </c>
      <c r="D490" s="9" t="s">
        <v>253</v>
      </c>
      <c r="E490">
        <v>1</v>
      </c>
      <c r="F490" s="9" t="s">
        <v>12</v>
      </c>
      <c r="G490">
        <v>4</v>
      </c>
      <c r="H490" s="9"/>
      <c r="I490" s="9"/>
    </row>
    <row r="491" spans="1:10" x14ac:dyDescent="0.3">
      <c r="A491">
        <v>348</v>
      </c>
      <c r="B491" s="9" t="s">
        <v>839</v>
      </c>
      <c r="C491">
        <v>10</v>
      </c>
      <c r="D491" s="9" t="s">
        <v>3</v>
      </c>
      <c r="F491" s="9"/>
      <c r="H491" s="9"/>
      <c r="I491" s="9"/>
    </row>
    <row r="492" spans="1:10" x14ac:dyDescent="0.3">
      <c r="A492">
        <v>348</v>
      </c>
      <c r="B492" s="9" t="s">
        <v>839</v>
      </c>
      <c r="C492">
        <v>11</v>
      </c>
      <c r="D492" s="9" t="s">
        <v>254</v>
      </c>
      <c r="E492">
        <v>1</v>
      </c>
      <c r="F492" s="9" t="s">
        <v>13</v>
      </c>
      <c r="G492">
        <v>5</v>
      </c>
      <c r="H492" s="9"/>
      <c r="I492" s="9"/>
    </row>
    <row r="493" spans="1:10" x14ac:dyDescent="0.3">
      <c r="A493">
        <v>348</v>
      </c>
      <c r="B493" s="9" t="s">
        <v>839</v>
      </c>
      <c r="C493">
        <v>12</v>
      </c>
      <c r="D493" s="9" t="s">
        <v>4</v>
      </c>
      <c r="F493" s="9"/>
      <c r="H493" s="9"/>
      <c r="I493" s="9"/>
    </row>
    <row r="494" spans="1:10" x14ac:dyDescent="0.3">
      <c r="A494">
        <v>348</v>
      </c>
      <c r="B494" s="9" t="s">
        <v>839</v>
      </c>
      <c r="C494">
        <v>13</v>
      </c>
      <c r="D494" s="9" t="s">
        <v>255</v>
      </c>
      <c r="E494">
        <v>1</v>
      </c>
      <c r="F494" s="9" t="s">
        <v>14</v>
      </c>
      <c r="G494">
        <v>6</v>
      </c>
      <c r="H494" s="9"/>
      <c r="I494" s="9"/>
    </row>
    <row r="495" spans="1:10" x14ac:dyDescent="0.3">
      <c r="A495">
        <v>348</v>
      </c>
      <c r="B495" s="9" t="s">
        <v>839</v>
      </c>
      <c r="C495">
        <v>14</v>
      </c>
      <c r="D495" s="9" t="s">
        <v>256</v>
      </c>
      <c r="F495" s="9"/>
      <c r="H495" s="9"/>
      <c r="I495" s="9"/>
    </row>
    <row r="496" spans="1:10" x14ac:dyDescent="0.3">
      <c r="A496">
        <v>348</v>
      </c>
      <c r="B496" s="9" t="s">
        <v>839</v>
      </c>
      <c r="C496">
        <v>15</v>
      </c>
      <c r="D496" s="9" t="s">
        <v>1</v>
      </c>
      <c r="F496" s="9"/>
      <c r="H496" s="9"/>
      <c r="I496" s="9"/>
    </row>
    <row r="497" spans="1:10" x14ac:dyDescent="0.3">
      <c r="A497">
        <v>348</v>
      </c>
      <c r="B497" s="9" t="s">
        <v>839</v>
      </c>
      <c r="C497">
        <v>16</v>
      </c>
      <c r="D497" s="9" t="s">
        <v>5</v>
      </c>
      <c r="F497" s="9"/>
      <c r="H497" s="9"/>
      <c r="I497" s="9"/>
    </row>
    <row r="498" spans="1:10" x14ac:dyDescent="0.3">
      <c r="A498">
        <v>348</v>
      </c>
      <c r="B498" s="9" t="s">
        <v>839</v>
      </c>
      <c r="C498">
        <v>17</v>
      </c>
      <c r="D498" s="9" t="s">
        <v>19</v>
      </c>
      <c r="E498">
        <v>1</v>
      </c>
      <c r="F498" s="9" t="s">
        <v>19</v>
      </c>
      <c r="G498">
        <v>2</v>
      </c>
      <c r="H498" s="9"/>
      <c r="I498" s="9"/>
    </row>
    <row r="499" spans="1:10" x14ac:dyDescent="0.3">
      <c r="A499">
        <v>348</v>
      </c>
      <c r="B499" s="9" t="s">
        <v>839</v>
      </c>
      <c r="C499">
        <v>18</v>
      </c>
      <c r="D499" s="9" t="s">
        <v>28</v>
      </c>
      <c r="E499">
        <v>1</v>
      </c>
      <c r="F499" s="9" t="s">
        <v>28</v>
      </c>
      <c r="G499">
        <v>1</v>
      </c>
      <c r="H499" s="9"/>
      <c r="I499" s="9"/>
    </row>
    <row r="500" spans="1:10" x14ac:dyDescent="0.3">
      <c r="A500">
        <v>348</v>
      </c>
      <c r="B500" s="9" t="s">
        <v>839</v>
      </c>
      <c r="C500">
        <v>19</v>
      </c>
      <c r="D500" s="9" t="s">
        <v>257</v>
      </c>
      <c r="F500" s="9"/>
      <c r="H500" s="9"/>
      <c r="I500" s="9"/>
    </row>
    <row r="501" spans="1:10" x14ac:dyDescent="0.3">
      <c r="A501">
        <v>348</v>
      </c>
      <c r="B501" s="9" t="s">
        <v>839</v>
      </c>
      <c r="C501">
        <v>20</v>
      </c>
      <c r="D501" s="9" t="s">
        <v>258</v>
      </c>
      <c r="F501" s="9"/>
      <c r="H501" s="9"/>
      <c r="I501" s="9"/>
    </row>
    <row r="502" spans="1:10" x14ac:dyDescent="0.3">
      <c r="A502">
        <v>349</v>
      </c>
      <c r="B502" s="9" t="s">
        <v>840</v>
      </c>
      <c r="C502">
        <v>1</v>
      </c>
      <c r="D502" s="9" t="s">
        <v>247</v>
      </c>
      <c r="E502">
        <v>1</v>
      </c>
      <c r="F502" s="9" t="s">
        <v>1369</v>
      </c>
      <c r="G502">
        <v>7</v>
      </c>
      <c r="H502" s="9" t="s">
        <v>1369</v>
      </c>
      <c r="I502" s="9" t="s">
        <v>1459</v>
      </c>
      <c r="J502">
        <v>0</v>
      </c>
    </row>
    <row r="503" spans="1:10" x14ac:dyDescent="0.3">
      <c r="A503">
        <v>349</v>
      </c>
      <c r="B503" s="9" t="s">
        <v>840</v>
      </c>
      <c r="C503">
        <v>2</v>
      </c>
      <c r="D503" s="9" t="s">
        <v>55</v>
      </c>
      <c r="F503" s="9"/>
      <c r="H503" s="9"/>
      <c r="I503" s="9"/>
    </row>
    <row r="504" spans="1:10" x14ac:dyDescent="0.3">
      <c r="A504">
        <v>349</v>
      </c>
      <c r="B504" s="9" t="s">
        <v>840</v>
      </c>
      <c r="C504">
        <v>3</v>
      </c>
      <c r="D504" s="9" t="s">
        <v>248</v>
      </c>
      <c r="F504" s="9"/>
      <c r="H504" s="9"/>
      <c r="I504" s="9"/>
    </row>
    <row r="505" spans="1:10" x14ac:dyDescent="0.3">
      <c r="A505">
        <v>349</v>
      </c>
      <c r="B505" s="9" t="s">
        <v>840</v>
      </c>
      <c r="C505">
        <v>4</v>
      </c>
      <c r="D505" s="9" t="s">
        <v>249</v>
      </c>
      <c r="F505" s="9"/>
      <c r="H505" s="9"/>
      <c r="I505" s="9"/>
    </row>
    <row r="506" spans="1:10" x14ac:dyDescent="0.3">
      <c r="A506">
        <v>349</v>
      </c>
      <c r="B506" s="9" t="s">
        <v>840</v>
      </c>
      <c r="C506">
        <v>5</v>
      </c>
      <c r="D506" s="9" t="s">
        <v>250</v>
      </c>
      <c r="E506">
        <v>1</v>
      </c>
      <c r="F506" s="9" t="s">
        <v>650</v>
      </c>
      <c r="G506">
        <v>3</v>
      </c>
      <c r="H506" s="9" t="s">
        <v>1461</v>
      </c>
      <c r="I506" s="9" t="s">
        <v>1460</v>
      </c>
      <c r="J506">
        <v>1</v>
      </c>
    </row>
    <row r="507" spans="1:10" x14ac:dyDescent="0.3">
      <c r="A507">
        <v>349</v>
      </c>
      <c r="B507" s="9" t="s">
        <v>840</v>
      </c>
      <c r="C507">
        <v>6</v>
      </c>
      <c r="D507" s="9" t="s">
        <v>251</v>
      </c>
      <c r="F507" s="9"/>
      <c r="H507" s="9"/>
      <c r="I507" s="9"/>
    </row>
    <row r="508" spans="1:10" x14ac:dyDescent="0.3">
      <c r="A508">
        <v>349</v>
      </c>
      <c r="B508" s="9" t="s">
        <v>840</v>
      </c>
      <c r="C508">
        <v>7</v>
      </c>
      <c r="D508" s="9" t="s">
        <v>252</v>
      </c>
      <c r="F508" s="9"/>
      <c r="H508" s="9"/>
      <c r="I508" s="9"/>
    </row>
    <row r="509" spans="1:10" x14ac:dyDescent="0.3">
      <c r="A509">
        <v>349</v>
      </c>
      <c r="B509" s="9" t="s">
        <v>840</v>
      </c>
      <c r="C509">
        <v>8</v>
      </c>
      <c r="D509" s="9" t="s">
        <v>2</v>
      </c>
      <c r="F509" s="9"/>
      <c r="H509" s="9"/>
      <c r="I509" s="9"/>
    </row>
    <row r="510" spans="1:10" x14ac:dyDescent="0.3">
      <c r="A510">
        <v>349</v>
      </c>
      <c r="B510" s="9" t="s">
        <v>840</v>
      </c>
      <c r="C510">
        <v>9</v>
      </c>
      <c r="D510" s="9" t="s">
        <v>253</v>
      </c>
      <c r="E510">
        <v>1</v>
      </c>
      <c r="F510" s="9" t="s">
        <v>12</v>
      </c>
      <c r="G510">
        <v>4</v>
      </c>
      <c r="H510" s="9"/>
      <c r="I510" s="9"/>
    </row>
    <row r="511" spans="1:10" x14ac:dyDescent="0.3">
      <c r="A511">
        <v>349</v>
      </c>
      <c r="B511" s="9" t="s">
        <v>840</v>
      </c>
      <c r="C511">
        <v>10</v>
      </c>
      <c r="D511" s="9" t="s">
        <v>3</v>
      </c>
      <c r="F511" s="9"/>
      <c r="H511" s="9"/>
      <c r="I511" s="9"/>
    </row>
    <row r="512" spans="1:10" x14ac:dyDescent="0.3">
      <c r="A512">
        <v>349</v>
      </c>
      <c r="B512" s="9" t="s">
        <v>840</v>
      </c>
      <c r="C512">
        <v>11</v>
      </c>
      <c r="D512" s="9" t="s">
        <v>254</v>
      </c>
      <c r="E512">
        <v>1</v>
      </c>
      <c r="F512" s="9" t="s">
        <v>13</v>
      </c>
      <c r="G512">
        <v>5</v>
      </c>
      <c r="H512" s="9"/>
      <c r="I512" s="9"/>
    </row>
    <row r="513" spans="1:10" x14ac:dyDescent="0.3">
      <c r="A513">
        <v>349</v>
      </c>
      <c r="B513" s="9" t="s">
        <v>840</v>
      </c>
      <c r="C513">
        <v>12</v>
      </c>
      <c r="D513" s="9" t="s">
        <v>4</v>
      </c>
      <c r="F513" s="9"/>
      <c r="H513" s="9"/>
      <c r="I513" s="9"/>
    </row>
    <row r="514" spans="1:10" x14ac:dyDescent="0.3">
      <c r="A514">
        <v>349</v>
      </c>
      <c r="B514" s="9" t="s">
        <v>840</v>
      </c>
      <c r="C514">
        <v>13</v>
      </c>
      <c r="D514" s="9" t="s">
        <v>255</v>
      </c>
      <c r="E514">
        <v>1</v>
      </c>
      <c r="F514" s="9" t="s">
        <v>14</v>
      </c>
      <c r="G514">
        <v>6</v>
      </c>
      <c r="H514" s="9"/>
      <c r="I514" s="9"/>
    </row>
    <row r="515" spans="1:10" x14ac:dyDescent="0.3">
      <c r="A515">
        <v>349</v>
      </c>
      <c r="B515" s="9" t="s">
        <v>840</v>
      </c>
      <c r="C515">
        <v>14</v>
      </c>
      <c r="D515" s="9" t="s">
        <v>256</v>
      </c>
      <c r="F515" s="9"/>
      <c r="H515" s="9"/>
      <c r="I515" s="9"/>
    </row>
    <row r="516" spans="1:10" x14ac:dyDescent="0.3">
      <c r="A516">
        <v>349</v>
      </c>
      <c r="B516" s="9" t="s">
        <v>840</v>
      </c>
      <c r="C516">
        <v>15</v>
      </c>
      <c r="D516" s="9" t="s">
        <v>1</v>
      </c>
      <c r="F516" s="9"/>
      <c r="H516" s="9"/>
      <c r="I516" s="9"/>
    </row>
    <row r="517" spans="1:10" x14ac:dyDescent="0.3">
      <c r="A517">
        <v>349</v>
      </c>
      <c r="B517" s="9" t="s">
        <v>840</v>
      </c>
      <c r="C517">
        <v>16</v>
      </c>
      <c r="D517" s="9" t="s">
        <v>5</v>
      </c>
      <c r="F517" s="9"/>
      <c r="H517" s="9"/>
      <c r="I517" s="9"/>
    </row>
    <row r="518" spans="1:10" x14ac:dyDescent="0.3">
      <c r="A518">
        <v>349</v>
      </c>
      <c r="B518" s="9" t="s">
        <v>840</v>
      </c>
      <c r="C518">
        <v>17</v>
      </c>
      <c r="D518" s="9" t="s">
        <v>19</v>
      </c>
      <c r="E518">
        <v>1</v>
      </c>
      <c r="F518" s="9" t="s">
        <v>19</v>
      </c>
      <c r="G518">
        <v>2</v>
      </c>
      <c r="H518" s="9"/>
      <c r="I518" s="9"/>
    </row>
    <row r="519" spans="1:10" x14ac:dyDescent="0.3">
      <c r="A519">
        <v>349</v>
      </c>
      <c r="B519" s="9" t="s">
        <v>840</v>
      </c>
      <c r="C519">
        <v>18</v>
      </c>
      <c r="D519" s="9" t="s">
        <v>28</v>
      </c>
      <c r="E519">
        <v>1</v>
      </c>
      <c r="F519" s="9" t="s">
        <v>28</v>
      </c>
      <c r="G519">
        <v>1</v>
      </c>
      <c r="H519" s="9"/>
      <c r="I519" s="9"/>
    </row>
    <row r="520" spans="1:10" x14ac:dyDescent="0.3">
      <c r="A520">
        <v>349</v>
      </c>
      <c r="B520" s="9" t="s">
        <v>840</v>
      </c>
      <c r="C520">
        <v>19</v>
      </c>
      <c r="D520" s="9" t="s">
        <v>257</v>
      </c>
      <c r="F520" s="9"/>
      <c r="H520" s="9"/>
      <c r="I520" s="9"/>
    </row>
    <row r="521" spans="1:10" x14ac:dyDescent="0.3">
      <c r="A521">
        <v>349</v>
      </c>
      <c r="B521" s="9" t="s">
        <v>840</v>
      </c>
      <c r="C521">
        <v>20</v>
      </c>
      <c r="D521" s="9" t="s">
        <v>258</v>
      </c>
      <c r="F521" s="9"/>
      <c r="H521" s="9"/>
      <c r="I521" s="9"/>
    </row>
    <row r="522" spans="1:10" x14ac:dyDescent="0.3">
      <c r="A522">
        <v>350</v>
      </c>
      <c r="B522" s="9" t="s">
        <v>841</v>
      </c>
      <c r="C522">
        <v>1</v>
      </c>
      <c r="D522" s="9" t="s">
        <v>247</v>
      </c>
      <c r="E522">
        <v>1</v>
      </c>
      <c r="F522" s="9" t="s">
        <v>1370</v>
      </c>
      <c r="G522">
        <v>7</v>
      </c>
      <c r="H522" s="9" t="s">
        <v>1370</v>
      </c>
      <c r="I522" s="9" t="s">
        <v>1462</v>
      </c>
      <c r="J522">
        <v>0</v>
      </c>
    </row>
    <row r="523" spans="1:10" x14ac:dyDescent="0.3">
      <c r="A523">
        <v>350</v>
      </c>
      <c r="B523" s="9" t="s">
        <v>841</v>
      </c>
      <c r="C523">
        <v>2</v>
      </c>
      <c r="D523" s="9" t="s">
        <v>55</v>
      </c>
      <c r="F523" s="9"/>
      <c r="H523" s="9"/>
      <c r="I523" s="9"/>
    </row>
    <row r="524" spans="1:10" x14ac:dyDescent="0.3">
      <c r="A524">
        <v>350</v>
      </c>
      <c r="B524" s="9" t="s">
        <v>841</v>
      </c>
      <c r="C524">
        <v>3</v>
      </c>
      <c r="D524" s="9" t="s">
        <v>248</v>
      </c>
      <c r="F524" s="9"/>
      <c r="H524" s="9"/>
      <c r="I524" s="9"/>
    </row>
    <row r="525" spans="1:10" x14ac:dyDescent="0.3">
      <c r="A525">
        <v>350</v>
      </c>
      <c r="B525" s="9" t="s">
        <v>841</v>
      </c>
      <c r="C525">
        <v>4</v>
      </c>
      <c r="D525" s="9" t="s">
        <v>249</v>
      </c>
      <c r="F525" s="9"/>
      <c r="H525" s="9"/>
      <c r="I525" s="9"/>
    </row>
    <row r="526" spans="1:10" x14ac:dyDescent="0.3">
      <c r="A526">
        <v>350</v>
      </c>
      <c r="B526" s="9" t="s">
        <v>841</v>
      </c>
      <c r="C526">
        <v>5</v>
      </c>
      <c r="D526" s="9" t="s">
        <v>250</v>
      </c>
      <c r="E526">
        <v>1</v>
      </c>
      <c r="F526" s="9" t="s">
        <v>650</v>
      </c>
      <c r="G526">
        <v>3</v>
      </c>
      <c r="H526" s="9" t="s">
        <v>1464</v>
      </c>
      <c r="I526" s="9" t="s">
        <v>1463</v>
      </c>
      <c r="J526">
        <v>1</v>
      </c>
    </row>
    <row r="527" spans="1:10" x14ac:dyDescent="0.3">
      <c r="A527">
        <v>350</v>
      </c>
      <c r="B527" s="9" t="s">
        <v>841</v>
      </c>
      <c r="C527">
        <v>6</v>
      </c>
      <c r="D527" s="9" t="s">
        <v>251</v>
      </c>
      <c r="F527" s="9"/>
      <c r="H527" s="9"/>
      <c r="I527" s="9"/>
    </row>
    <row r="528" spans="1:10" x14ac:dyDescent="0.3">
      <c r="A528">
        <v>350</v>
      </c>
      <c r="B528" s="9" t="s">
        <v>841</v>
      </c>
      <c r="C528">
        <v>7</v>
      </c>
      <c r="D528" s="9" t="s">
        <v>252</v>
      </c>
      <c r="F528" s="9"/>
      <c r="H528" s="9"/>
      <c r="I528" s="9"/>
    </row>
    <row r="529" spans="1:10" x14ac:dyDescent="0.3">
      <c r="A529">
        <v>350</v>
      </c>
      <c r="B529" s="9" t="s">
        <v>841</v>
      </c>
      <c r="C529">
        <v>8</v>
      </c>
      <c r="D529" s="9" t="s">
        <v>2</v>
      </c>
      <c r="F529" s="9"/>
      <c r="H529" s="9"/>
      <c r="I529" s="9"/>
    </row>
    <row r="530" spans="1:10" x14ac:dyDescent="0.3">
      <c r="A530">
        <v>350</v>
      </c>
      <c r="B530" s="9" t="s">
        <v>841</v>
      </c>
      <c r="C530">
        <v>9</v>
      </c>
      <c r="D530" s="9" t="s">
        <v>253</v>
      </c>
      <c r="E530">
        <v>1</v>
      </c>
      <c r="F530" s="9" t="s">
        <v>12</v>
      </c>
      <c r="G530">
        <v>4</v>
      </c>
      <c r="H530" s="9"/>
      <c r="I530" s="9"/>
    </row>
    <row r="531" spans="1:10" x14ac:dyDescent="0.3">
      <c r="A531">
        <v>350</v>
      </c>
      <c r="B531" s="9" t="s">
        <v>841</v>
      </c>
      <c r="C531">
        <v>10</v>
      </c>
      <c r="D531" s="9" t="s">
        <v>3</v>
      </c>
      <c r="F531" s="9"/>
      <c r="H531" s="9"/>
      <c r="I531" s="9"/>
    </row>
    <row r="532" spans="1:10" x14ac:dyDescent="0.3">
      <c r="A532">
        <v>350</v>
      </c>
      <c r="B532" s="9" t="s">
        <v>841</v>
      </c>
      <c r="C532">
        <v>11</v>
      </c>
      <c r="D532" s="9" t="s">
        <v>254</v>
      </c>
      <c r="E532">
        <v>1</v>
      </c>
      <c r="F532" s="9" t="s">
        <v>13</v>
      </c>
      <c r="G532">
        <v>5</v>
      </c>
      <c r="H532" s="9"/>
      <c r="I532" s="9"/>
    </row>
    <row r="533" spans="1:10" x14ac:dyDescent="0.3">
      <c r="A533">
        <v>350</v>
      </c>
      <c r="B533" s="9" t="s">
        <v>841</v>
      </c>
      <c r="C533">
        <v>12</v>
      </c>
      <c r="D533" s="9" t="s">
        <v>4</v>
      </c>
      <c r="F533" s="9"/>
      <c r="H533" s="9"/>
      <c r="I533" s="9"/>
    </row>
    <row r="534" spans="1:10" x14ac:dyDescent="0.3">
      <c r="A534">
        <v>350</v>
      </c>
      <c r="B534" s="9" t="s">
        <v>841</v>
      </c>
      <c r="C534">
        <v>13</v>
      </c>
      <c r="D534" s="9" t="s">
        <v>255</v>
      </c>
      <c r="E534">
        <v>1</v>
      </c>
      <c r="F534" s="9" t="s">
        <v>14</v>
      </c>
      <c r="G534">
        <v>6</v>
      </c>
      <c r="H534" s="9"/>
      <c r="I534" s="9"/>
    </row>
    <row r="535" spans="1:10" x14ac:dyDescent="0.3">
      <c r="A535">
        <v>350</v>
      </c>
      <c r="B535" s="9" t="s">
        <v>841</v>
      </c>
      <c r="C535">
        <v>14</v>
      </c>
      <c r="D535" s="9" t="s">
        <v>256</v>
      </c>
      <c r="F535" s="9"/>
      <c r="H535" s="9"/>
      <c r="I535" s="9"/>
    </row>
    <row r="536" spans="1:10" x14ac:dyDescent="0.3">
      <c r="A536">
        <v>350</v>
      </c>
      <c r="B536" s="9" t="s">
        <v>841</v>
      </c>
      <c r="C536">
        <v>15</v>
      </c>
      <c r="D536" s="9" t="s">
        <v>1</v>
      </c>
      <c r="F536" s="9"/>
      <c r="H536" s="9"/>
      <c r="I536" s="9"/>
    </row>
    <row r="537" spans="1:10" x14ac:dyDescent="0.3">
      <c r="A537">
        <v>350</v>
      </c>
      <c r="B537" s="9" t="s">
        <v>841</v>
      </c>
      <c r="C537">
        <v>16</v>
      </c>
      <c r="D537" s="9" t="s">
        <v>5</v>
      </c>
      <c r="F537" s="9"/>
      <c r="H537" s="9"/>
      <c r="I537" s="9"/>
    </row>
    <row r="538" spans="1:10" x14ac:dyDescent="0.3">
      <c r="A538">
        <v>350</v>
      </c>
      <c r="B538" s="9" t="s">
        <v>841</v>
      </c>
      <c r="C538">
        <v>17</v>
      </c>
      <c r="D538" s="9" t="s">
        <v>19</v>
      </c>
      <c r="E538">
        <v>1</v>
      </c>
      <c r="F538" s="9" t="s">
        <v>19</v>
      </c>
      <c r="G538">
        <v>2</v>
      </c>
      <c r="H538" s="9"/>
      <c r="I538" s="9"/>
    </row>
    <row r="539" spans="1:10" x14ac:dyDescent="0.3">
      <c r="A539">
        <v>350</v>
      </c>
      <c r="B539" s="9" t="s">
        <v>841</v>
      </c>
      <c r="C539">
        <v>18</v>
      </c>
      <c r="D539" s="9" t="s">
        <v>28</v>
      </c>
      <c r="E539">
        <v>1</v>
      </c>
      <c r="F539" s="9" t="s">
        <v>28</v>
      </c>
      <c r="G539">
        <v>1</v>
      </c>
      <c r="H539" s="9"/>
      <c r="I539" s="9"/>
    </row>
    <row r="540" spans="1:10" x14ac:dyDescent="0.3">
      <c r="A540">
        <v>350</v>
      </c>
      <c r="B540" s="9" t="s">
        <v>841</v>
      </c>
      <c r="C540">
        <v>19</v>
      </c>
      <c r="D540" s="9" t="s">
        <v>257</v>
      </c>
      <c r="F540" s="9"/>
      <c r="H540" s="9"/>
      <c r="I540" s="9"/>
    </row>
    <row r="541" spans="1:10" x14ac:dyDescent="0.3">
      <c r="A541">
        <v>350</v>
      </c>
      <c r="B541" s="9" t="s">
        <v>841</v>
      </c>
      <c r="C541">
        <v>20</v>
      </c>
      <c r="D541" s="9" t="s">
        <v>258</v>
      </c>
      <c r="F541" s="9"/>
      <c r="H541" s="9"/>
      <c r="I541" s="9"/>
    </row>
    <row r="542" spans="1:10" x14ac:dyDescent="0.3">
      <c r="A542">
        <v>352</v>
      </c>
      <c r="B542" s="9" t="s">
        <v>843</v>
      </c>
      <c r="C542">
        <v>1</v>
      </c>
      <c r="D542" s="9" t="s">
        <v>247</v>
      </c>
      <c r="E542">
        <v>1</v>
      </c>
      <c r="F542" s="9" t="s">
        <v>1371</v>
      </c>
      <c r="G542">
        <v>7</v>
      </c>
      <c r="H542" s="9" t="s">
        <v>1371</v>
      </c>
      <c r="I542" s="9" t="s">
        <v>1465</v>
      </c>
      <c r="J542">
        <v>0</v>
      </c>
    </row>
    <row r="543" spans="1:10" x14ac:dyDescent="0.3">
      <c r="A543">
        <v>352</v>
      </c>
      <c r="B543" s="9" t="s">
        <v>843</v>
      </c>
      <c r="C543">
        <v>2</v>
      </c>
      <c r="D543" s="9" t="s">
        <v>55</v>
      </c>
      <c r="F543" s="9"/>
      <c r="H543" s="9"/>
      <c r="I543" s="9"/>
    </row>
    <row r="544" spans="1:10" x14ac:dyDescent="0.3">
      <c r="A544">
        <v>352</v>
      </c>
      <c r="B544" s="9" t="s">
        <v>843</v>
      </c>
      <c r="C544">
        <v>3</v>
      </c>
      <c r="D544" s="9" t="s">
        <v>248</v>
      </c>
      <c r="F544" s="9"/>
      <c r="H544" s="9"/>
      <c r="I544" s="9"/>
    </row>
    <row r="545" spans="1:10" x14ac:dyDescent="0.3">
      <c r="A545">
        <v>352</v>
      </c>
      <c r="B545" s="9" t="s">
        <v>843</v>
      </c>
      <c r="C545">
        <v>4</v>
      </c>
      <c r="D545" s="9" t="s">
        <v>249</v>
      </c>
      <c r="F545" s="9"/>
      <c r="H545" s="9"/>
      <c r="I545" s="9"/>
    </row>
    <row r="546" spans="1:10" x14ac:dyDescent="0.3">
      <c r="A546">
        <v>352</v>
      </c>
      <c r="B546" s="9" t="s">
        <v>843</v>
      </c>
      <c r="C546">
        <v>5</v>
      </c>
      <c r="D546" s="9" t="s">
        <v>250</v>
      </c>
      <c r="E546">
        <v>1</v>
      </c>
      <c r="F546" s="9" t="s">
        <v>650</v>
      </c>
      <c r="G546">
        <v>3</v>
      </c>
      <c r="H546" s="9" t="s">
        <v>1467</v>
      </c>
      <c r="I546" s="9" t="s">
        <v>1466</v>
      </c>
      <c r="J546">
        <v>1</v>
      </c>
    </row>
    <row r="547" spans="1:10" x14ac:dyDescent="0.3">
      <c r="A547">
        <v>352</v>
      </c>
      <c r="B547" s="9" t="s">
        <v>843</v>
      </c>
      <c r="C547">
        <v>6</v>
      </c>
      <c r="D547" s="9" t="s">
        <v>251</v>
      </c>
      <c r="F547" s="9"/>
      <c r="H547" s="9"/>
      <c r="I547" s="9"/>
    </row>
    <row r="548" spans="1:10" x14ac:dyDescent="0.3">
      <c r="A548">
        <v>352</v>
      </c>
      <c r="B548" s="9" t="s">
        <v>843</v>
      </c>
      <c r="C548">
        <v>7</v>
      </c>
      <c r="D548" s="9" t="s">
        <v>252</v>
      </c>
      <c r="F548" s="9"/>
      <c r="H548" s="9"/>
      <c r="I548" s="9"/>
    </row>
    <row r="549" spans="1:10" x14ac:dyDescent="0.3">
      <c r="A549">
        <v>352</v>
      </c>
      <c r="B549" s="9" t="s">
        <v>843</v>
      </c>
      <c r="C549">
        <v>8</v>
      </c>
      <c r="D549" s="9" t="s">
        <v>2</v>
      </c>
      <c r="F549" s="9"/>
      <c r="H549" s="9"/>
      <c r="I549" s="9"/>
    </row>
    <row r="550" spans="1:10" x14ac:dyDescent="0.3">
      <c r="A550">
        <v>352</v>
      </c>
      <c r="B550" s="9" t="s">
        <v>843</v>
      </c>
      <c r="C550">
        <v>9</v>
      </c>
      <c r="D550" s="9" t="s">
        <v>253</v>
      </c>
      <c r="E550">
        <v>1</v>
      </c>
      <c r="F550" s="9" t="s">
        <v>12</v>
      </c>
      <c r="G550">
        <v>4</v>
      </c>
      <c r="H550" s="9"/>
      <c r="I550" s="9"/>
    </row>
    <row r="551" spans="1:10" x14ac:dyDescent="0.3">
      <c r="A551">
        <v>352</v>
      </c>
      <c r="B551" s="9" t="s">
        <v>843</v>
      </c>
      <c r="C551">
        <v>10</v>
      </c>
      <c r="D551" s="9" t="s">
        <v>3</v>
      </c>
      <c r="F551" s="9"/>
      <c r="H551" s="9"/>
      <c r="I551" s="9"/>
    </row>
    <row r="552" spans="1:10" x14ac:dyDescent="0.3">
      <c r="A552">
        <v>352</v>
      </c>
      <c r="B552" s="9" t="s">
        <v>843</v>
      </c>
      <c r="C552">
        <v>11</v>
      </c>
      <c r="D552" s="9" t="s">
        <v>254</v>
      </c>
      <c r="E552">
        <v>1</v>
      </c>
      <c r="F552" s="9" t="s">
        <v>13</v>
      </c>
      <c r="G552">
        <v>5</v>
      </c>
      <c r="H552" s="9"/>
      <c r="I552" s="9"/>
    </row>
    <row r="553" spans="1:10" x14ac:dyDescent="0.3">
      <c r="A553">
        <v>352</v>
      </c>
      <c r="B553" s="9" t="s">
        <v>843</v>
      </c>
      <c r="C553">
        <v>12</v>
      </c>
      <c r="D553" s="9" t="s">
        <v>4</v>
      </c>
      <c r="F553" s="9"/>
      <c r="H553" s="9"/>
      <c r="I553" s="9"/>
    </row>
    <row r="554" spans="1:10" x14ac:dyDescent="0.3">
      <c r="A554">
        <v>352</v>
      </c>
      <c r="B554" s="9" t="s">
        <v>843</v>
      </c>
      <c r="C554">
        <v>13</v>
      </c>
      <c r="D554" s="9" t="s">
        <v>255</v>
      </c>
      <c r="E554">
        <v>1</v>
      </c>
      <c r="F554" s="9" t="s">
        <v>14</v>
      </c>
      <c r="G554">
        <v>6</v>
      </c>
      <c r="H554" s="9"/>
      <c r="I554" s="9"/>
    </row>
    <row r="555" spans="1:10" x14ac:dyDescent="0.3">
      <c r="A555">
        <v>352</v>
      </c>
      <c r="B555" s="9" t="s">
        <v>843</v>
      </c>
      <c r="C555">
        <v>14</v>
      </c>
      <c r="D555" s="9" t="s">
        <v>256</v>
      </c>
      <c r="F555" s="9"/>
      <c r="H555" s="9"/>
      <c r="I555" s="9"/>
    </row>
    <row r="556" spans="1:10" x14ac:dyDescent="0.3">
      <c r="A556">
        <v>352</v>
      </c>
      <c r="B556" s="9" t="s">
        <v>843</v>
      </c>
      <c r="C556">
        <v>15</v>
      </c>
      <c r="D556" s="9" t="s">
        <v>1</v>
      </c>
      <c r="F556" s="9"/>
      <c r="H556" s="9"/>
      <c r="I556" s="9"/>
    </row>
    <row r="557" spans="1:10" x14ac:dyDescent="0.3">
      <c r="A557">
        <v>352</v>
      </c>
      <c r="B557" s="9" t="s">
        <v>843</v>
      </c>
      <c r="C557">
        <v>16</v>
      </c>
      <c r="D557" s="9" t="s">
        <v>5</v>
      </c>
      <c r="F557" s="9"/>
      <c r="H557" s="9"/>
      <c r="I557" s="9"/>
    </row>
    <row r="558" spans="1:10" x14ac:dyDescent="0.3">
      <c r="A558">
        <v>352</v>
      </c>
      <c r="B558" s="9" t="s">
        <v>843</v>
      </c>
      <c r="C558">
        <v>17</v>
      </c>
      <c r="D558" s="9" t="s">
        <v>19</v>
      </c>
      <c r="E558">
        <v>1</v>
      </c>
      <c r="F558" s="9" t="s">
        <v>19</v>
      </c>
      <c r="G558">
        <v>2</v>
      </c>
      <c r="H558" s="9"/>
      <c r="I558" s="9"/>
    </row>
    <row r="559" spans="1:10" x14ac:dyDescent="0.3">
      <c r="A559">
        <v>352</v>
      </c>
      <c r="B559" s="9" t="s">
        <v>843</v>
      </c>
      <c r="C559">
        <v>18</v>
      </c>
      <c r="D559" s="9" t="s">
        <v>28</v>
      </c>
      <c r="E559">
        <v>1</v>
      </c>
      <c r="F559" s="9" t="s">
        <v>28</v>
      </c>
      <c r="G559">
        <v>1</v>
      </c>
      <c r="H559" s="9"/>
      <c r="I559" s="9"/>
    </row>
    <row r="560" spans="1:10" x14ac:dyDescent="0.3">
      <c r="A560">
        <v>352</v>
      </c>
      <c r="B560" s="9" t="s">
        <v>843</v>
      </c>
      <c r="C560">
        <v>19</v>
      </c>
      <c r="D560" s="9" t="s">
        <v>257</v>
      </c>
      <c r="F560" s="9"/>
      <c r="H560" s="9"/>
      <c r="I560" s="9"/>
    </row>
    <row r="561" spans="1:10" x14ac:dyDescent="0.3">
      <c r="A561">
        <v>352</v>
      </c>
      <c r="B561" s="9" t="s">
        <v>843</v>
      </c>
      <c r="C561">
        <v>20</v>
      </c>
      <c r="D561" s="9" t="s">
        <v>258</v>
      </c>
      <c r="F561" s="9"/>
      <c r="H561" s="9"/>
      <c r="I561" s="9"/>
    </row>
    <row r="562" spans="1:10" x14ac:dyDescent="0.3">
      <c r="A562">
        <v>353</v>
      </c>
      <c r="B562" s="9" t="s">
        <v>844</v>
      </c>
      <c r="C562">
        <v>1</v>
      </c>
      <c r="D562" s="9" t="s">
        <v>247</v>
      </c>
      <c r="E562">
        <v>1</v>
      </c>
      <c r="F562" s="9" t="s">
        <v>1372</v>
      </c>
      <c r="G562">
        <v>7</v>
      </c>
      <c r="H562" s="9" t="s">
        <v>1372</v>
      </c>
      <c r="I562" s="9" t="s">
        <v>1468</v>
      </c>
      <c r="J562">
        <v>0</v>
      </c>
    </row>
    <row r="563" spans="1:10" x14ac:dyDescent="0.3">
      <c r="A563">
        <v>353</v>
      </c>
      <c r="B563" s="9" t="s">
        <v>844</v>
      </c>
      <c r="C563">
        <v>2</v>
      </c>
      <c r="D563" s="9" t="s">
        <v>55</v>
      </c>
      <c r="F563" s="9"/>
      <c r="H563" s="9"/>
      <c r="I563" s="9"/>
    </row>
    <row r="564" spans="1:10" x14ac:dyDescent="0.3">
      <c r="A564">
        <v>353</v>
      </c>
      <c r="B564" s="9" t="s">
        <v>844</v>
      </c>
      <c r="C564">
        <v>3</v>
      </c>
      <c r="D564" s="9" t="s">
        <v>248</v>
      </c>
      <c r="F564" s="9"/>
      <c r="H564" s="9"/>
      <c r="I564" s="9"/>
    </row>
    <row r="565" spans="1:10" x14ac:dyDescent="0.3">
      <c r="A565">
        <v>353</v>
      </c>
      <c r="B565" s="9" t="s">
        <v>844</v>
      </c>
      <c r="C565">
        <v>4</v>
      </c>
      <c r="D565" s="9" t="s">
        <v>249</v>
      </c>
      <c r="F565" s="9"/>
      <c r="H565" s="9"/>
      <c r="I565" s="9"/>
    </row>
    <row r="566" spans="1:10" x14ac:dyDescent="0.3">
      <c r="A566">
        <v>353</v>
      </c>
      <c r="B566" s="9" t="s">
        <v>844</v>
      </c>
      <c r="C566">
        <v>5</v>
      </c>
      <c r="D566" s="9" t="s">
        <v>250</v>
      </c>
      <c r="E566">
        <v>1</v>
      </c>
      <c r="F566" s="9" t="s">
        <v>650</v>
      </c>
      <c r="G566">
        <v>3</v>
      </c>
      <c r="H566" s="9" t="s">
        <v>1470</v>
      </c>
      <c r="I566" s="9" t="s">
        <v>1469</v>
      </c>
      <c r="J566">
        <v>1</v>
      </c>
    </row>
    <row r="567" spans="1:10" x14ac:dyDescent="0.3">
      <c r="A567">
        <v>353</v>
      </c>
      <c r="B567" s="9" t="s">
        <v>844</v>
      </c>
      <c r="C567">
        <v>6</v>
      </c>
      <c r="D567" s="9" t="s">
        <v>251</v>
      </c>
      <c r="F567" s="9"/>
      <c r="H567" s="9"/>
      <c r="I567" s="9"/>
    </row>
    <row r="568" spans="1:10" x14ac:dyDescent="0.3">
      <c r="A568">
        <v>353</v>
      </c>
      <c r="B568" s="9" t="s">
        <v>844</v>
      </c>
      <c r="C568">
        <v>7</v>
      </c>
      <c r="D568" s="9" t="s">
        <v>252</v>
      </c>
      <c r="F568" s="9"/>
      <c r="H568" s="9"/>
      <c r="I568" s="9"/>
    </row>
    <row r="569" spans="1:10" x14ac:dyDescent="0.3">
      <c r="A569">
        <v>353</v>
      </c>
      <c r="B569" s="9" t="s">
        <v>844</v>
      </c>
      <c r="C569">
        <v>8</v>
      </c>
      <c r="D569" s="9" t="s">
        <v>2</v>
      </c>
      <c r="F569" s="9"/>
      <c r="H569" s="9"/>
      <c r="I569" s="9"/>
    </row>
    <row r="570" spans="1:10" x14ac:dyDescent="0.3">
      <c r="A570">
        <v>353</v>
      </c>
      <c r="B570" s="9" t="s">
        <v>844</v>
      </c>
      <c r="C570">
        <v>9</v>
      </c>
      <c r="D570" s="9" t="s">
        <v>253</v>
      </c>
      <c r="E570">
        <v>1</v>
      </c>
      <c r="F570" s="9" t="s">
        <v>12</v>
      </c>
      <c r="G570">
        <v>4</v>
      </c>
      <c r="H570" s="9"/>
      <c r="I570" s="9"/>
    </row>
    <row r="571" spans="1:10" x14ac:dyDescent="0.3">
      <c r="A571">
        <v>353</v>
      </c>
      <c r="B571" s="9" t="s">
        <v>844</v>
      </c>
      <c r="C571">
        <v>10</v>
      </c>
      <c r="D571" s="9" t="s">
        <v>3</v>
      </c>
      <c r="F571" s="9"/>
      <c r="H571" s="9"/>
      <c r="I571" s="9"/>
    </row>
    <row r="572" spans="1:10" x14ac:dyDescent="0.3">
      <c r="A572">
        <v>353</v>
      </c>
      <c r="B572" s="9" t="s">
        <v>844</v>
      </c>
      <c r="C572">
        <v>11</v>
      </c>
      <c r="D572" s="9" t="s">
        <v>254</v>
      </c>
      <c r="E572">
        <v>1</v>
      </c>
      <c r="F572" s="9" t="s">
        <v>13</v>
      </c>
      <c r="G572">
        <v>5</v>
      </c>
      <c r="H572" s="9"/>
      <c r="I572" s="9"/>
    </row>
    <row r="573" spans="1:10" x14ac:dyDescent="0.3">
      <c r="A573">
        <v>353</v>
      </c>
      <c r="B573" s="9" t="s">
        <v>844</v>
      </c>
      <c r="C573">
        <v>12</v>
      </c>
      <c r="D573" s="9" t="s">
        <v>4</v>
      </c>
      <c r="F573" s="9"/>
      <c r="H573" s="9"/>
      <c r="I573" s="9"/>
    </row>
    <row r="574" spans="1:10" x14ac:dyDescent="0.3">
      <c r="A574">
        <v>353</v>
      </c>
      <c r="B574" s="9" t="s">
        <v>844</v>
      </c>
      <c r="C574">
        <v>13</v>
      </c>
      <c r="D574" s="9" t="s">
        <v>255</v>
      </c>
      <c r="E574">
        <v>1</v>
      </c>
      <c r="F574" s="9" t="s">
        <v>14</v>
      </c>
      <c r="G574">
        <v>6</v>
      </c>
      <c r="H574" s="9"/>
      <c r="I574" s="9"/>
    </row>
    <row r="575" spans="1:10" x14ac:dyDescent="0.3">
      <c r="A575">
        <v>353</v>
      </c>
      <c r="B575" s="9" t="s">
        <v>844</v>
      </c>
      <c r="C575">
        <v>14</v>
      </c>
      <c r="D575" s="9" t="s">
        <v>256</v>
      </c>
      <c r="F575" s="9"/>
      <c r="H575" s="9"/>
      <c r="I575" s="9"/>
    </row>
    <row r="576" spans="1:10" x14ac:dyDescent="0.3">
      <c r="A576">
        <v>353</v>
      </c>
      <c r="B576" s="9" t="s">
        <v>844</v>
      </c>
      <c r="C576">
        <v>15</v>
      </c>
      <c r="D576" s="9" t="s">
        <v>1</v>
      </c>
      <c r="F576" s="9"/>
      <c r="H576" s="9"/>
      <c r="I576" s="9"/>
    </row>
    <row r="577" spans="1:10" x14ac:dyDescent="0.3">
      <c r="A577">
        <v>353</v>
      </c>
      <c r="B577" s="9" t="s">
        <v>844</v>
      </c>
      <c r="C577">
        <v>16</v>
      </c>
      <c r="D577" s="9" t="s">
        <v>5</v>
      </c>
      <c r="F577" s="9"/>
      <c r="H577" s="9"/>
      <c r="I577" s="9"/>
    </row>
    <row r="578" spans="1:10" x14ac:dyDescent="0.3">
      <c r="A578">
        <v>353</v>
      </c>
      <c r="B578" s="9" t="s">
        <v>844</v>
      </c>
      <c r="C578">
        <v>17</v>
      </c>
      <c r="D578" s="9" t="s">
        <v>19</v>
      </c>
      <c r="E578">
        <v>1</v>
      </c>
      <c r="F578" s="9" t="s">
        <v>19</v>
      </c>
      <c r="G578">
        <v>2</v>
      </c>
      <c r="H578" s="9"/>
      <c r="I578" s="9"/>
    </row>
    <row r="579" spans="1:10" x14ac:dyDescent="0.3">
      <c r="A579">
        <v>353</v>
      </c>
      <c r="B579" s="9" t="s">
        <v>844</v>
      </c>
      <c r="C579">
        <v>18</v>
      </c>
      <c r="D579" s="9" t="s">
        <v>28</v>
      </c>
      <c r="E579">
        <v>1</v>
      </c>
      <c r="F579" s="9" t="s">
        <v>28</v>
      </c>
      <c r="G579">
        <v>1</v>
      </c>
      <c r="H579" s="9"/>
      <c r="I579" s="9"/>
    </row>
    <row r="580" spans="1:10" x14ac:dyDescent="0.3">
      <c r="A580">
        <v>353</v>
      </c>
      <c r="B580" s="9" t="s">
        <v>844</v>
      </c>
      <c r="C580">
        <v>19</v>
      </c>
      <c r="D580" s="9" t="s">
        <v>257</v>
      </c>
      <c r="F580" s="9"/>
      <c r="H580" s="9"/>
      <c r="I580" s="9"/>
    </row>
    <row r="581" spans="1:10" x14ac:dyDescent="0.3">
      <c r="A581">
        <v>353</v>
      </c>
      <c r="B581" s="9" t="s">
        <v>844</v>
      </c>
      <c r="C581">
        <v>20</v>
      </c>
      <c r="D581" s="9" t="s">
        <v>258</v>
      </c>
      <c r="F581" s="9"/>
      <c r="H581" s="9"/>
      <c r="I581" s="9"/>
    </row>
    <row r="582" spans="1:10" x14ac:dyDescent="0.3">
      <c r="A582">
        <v>354</v>
      </c>
      <c r="B582" s="9" t="s">
        <v>870</v>
      </c>
      <c r="C582">
        <v>1</v>
      </c>
      <c r="D582" s="9" t="s">
        <v>247</v>
      </c>
      <c r="E582">
        <v>1</v>
      </c>
      <c r="F582" s="9" t="s">
        <v>1373</v>
      </c>
      <c r="G582">
        <v>7</v>
      </c>
      <c r="H582" s="9" t="s">
        <v>1373</v>
      </c>
      <c r="I582" s="9" t="s">
        <v>1471</v>
      </c>
      <c r="J582">
        <v>0</v>
      </c>
    </row>
    <row r="583" spans="1:10" x14ac:dyDescent="0.3">
      <c r="A583">
        <v>354</v>
      </c>
      <c r="B583" s="9" t="s">
        <v>870</v>
      </c>
      <c r="C583">
        <v>2</v>
      </c>
      <c r="D583" s="9" t="s">
        <v>55</v>
      </c>
      <c r="F583" s="9"/>
      <c r="H583" s="9"/>
      <c r="I583" s="9"/>
    </row>
    <row r="584" spans="1:10" x14ac:dyDescent="0.3">
      <c r="A584">
        <v>354</v>
      </c>
      <c r="B584" s="9" t="s">
        <v>870</v>
      </c>
      <c r="C584">
        <v>3</v>
      </c>
      <c r="D584" s="9" t="s">
        <v>248</v>
      </c>
      <c r="F584" s="9"/>
      <c r="H584" s="9"/>
      <c r="I584" s="9"/>
    </row>
    <row r="585" spans="1:10" x14ac:dyDescent="0.3">
      <c r="A585">
        <v>354</v>
      </c>
      <c r="B585" s="9" t="s">
        <v>870</v>
      </c>
      <c r="C585">
        <v>4</v>
      </c>
      <c r="D585" s="9" t="s">
        <v>249</v>
      </c>
      <c r="F585" s="9"/>
      <c r="H585" s="9"/>
      <c r="I585" s="9"/>
    </row>
    <row r="586" spans="1:10" x14ac:dyDescent="0.3">
      <c r="A586">
        <v>354</v>
      </c>
      <c r="B586" s="9" t="s">
        <v>870</v>
      </c>
      <c r="C586">
        <v>5</v>
      </c>
      <c r="D586" s="9" t="s">
        <v>250</v>
      </c>
      <c r="E586">
        <v>1</v>
      </c>
      <c r="F586" s="9" t="s">
        <v>650</v>
      </c>
      <c r="G586">
        <v>3</v>
      </c>
      <c r="H586" s="9" t="s">
        <v>1473</v>
      </c>
      <c r="I586" s="9" t="s">
        <v>1472</v>
      </c>
      <c r="J586">
        <v>1</v>
      </c>
    </row>
    <row r="587" spans="1:10" x14ac:dyDescent="0.3">
      <c r="A587">
        <v>354</v>
      </c>
      <c r="B587" s="9" t="s">
        <v>870</v>
      </c>
      <c r="C587">
        <v>6</v>
      </c>
      <c r="D587" s="9" t="s">
        <v>251</v>
      </c>
      <c r="F587" s="9"/>
      <c r="H587" s="9"/>
      <c r="I587" s="9"/>
    </row>
    <row r="588" spans="1:10" x14ac:dyDescent="0.3">
      <c r="A588">
        <v>354</v>
      </c>
      <c r="B588" s="9" t="s">
        <v>870</v>
      </c>
      <c r="C588">
        <v>7</v>
      </c>
      <c r="D588" s="9" t="s">
        <v>252</v>
      </c>
      <c r="F588" s="9"/>
      <c r="H588" s="9"/>
      <c r="I588" s="9"/>
    </row>
    <row r="589" spans="1:10" x14ac:dyDescent="0.3">
      <c r="A589">
        <v>354</v>
      </c>
      <c r="B589" s="9" t="s">
        <v>870</v>
      </c>
      <c r="C589">
        <v>8</v>
      </c>
      <c r="D589" s="9" t="s">
        <v>2</v>
      </c>
      <c r="F589" s="9"/>
      <c r="H589" s="9"/>
      <c r="I589" s="9"/>
    </row>
    <row r="590" spans="1:10" x14ac:dyDescent="0.3">
      <c r="A590">
        <v>354</v>
      </c>
      <c r="B590" s="9" t="s">
        <v>870</v>
      </c>
      <c r="C590">
        <v>9</v>
      </c>
      <c r="D590" s="9" t="s">
        <v>253</v>
      </c>
      <c r="E590">
        <v>1</v>
      </c>
      <c r="F590" s="9" t="s">
        <v>12</v>
      </c>
      <c r="G590">
        <v>4</v>
      </c>
      <c r="H590" s="9"/>
      <c r="I590" s="9"/>
    </row>
    <row r="591" spans="1:10" x14ac:dyDescent="0.3">
      <c r="A591">
        <v>354</v>
      </c>
      <c r="B591" s="9" t="s">
        <v>870</v>
      </c>
      <c r="C591">
        <v>10</v>
      </c>
      <c r="D591" s="9" t="s">
        <v>3</v>
      </c>
      <c r="F591" s="9"/>
      <c r="H591" s="9"/>
      <c r="I591" s="9"/>
    </row>
    <row r="592" spans="1:10" x14ac:dyDescent="0.3">
      <c r="A592">
        <v>354</v>
      </c>
      <c r="B592" s="9" t="s">
        <v>870</v>
      </c>
      <c r="C592">
        <v>11</v>
      </c>
      <c r="D592" s="9" t="s">
        <v>254</v>
      </c>
      <c r="E592">
        <v>1</v>
      </c>
      <c r="F592" s="9" t="s">
        <v>13</v>
      </c>
      <c r="G592">
        <v>5</v>
      </c>
      <c r="H592" s="9"/>
      <c r="I592" s="9"/>
    </row>
    <row r="593" spans="1:10" x14ac:dyDescent="0.3">
      <c r="A593">
        <v>354</v>
      </c>
      <c r="B593" s="9" t="s">
        <v>870</v>
      </c>
      <c r="C593">
        <v>12</v>
      </c>
      <c r="D593" s="9" t="s">
        <v>4</v>
      </c>
      <c r="F593" s="9"/>
      <c r="H593" s="9"/>
      <c r="I593" s="9"/>
    </row>
    <row r="594" spans="1:10" x14ac:dyDescent="0.3">
      <c r="A594">
        <v>354</v>
      </c>
      <c r="B594" s="9" t="s">
        <v>870</v>
      </c>
      <c r="C594">
        <v>13</v>
      </c>
      <c r="D594" s="9" t="s">
        <v>255</v>
      </c>
      <c r="E594">
        <v>1</v>
      </c>
      <c r="F594" s="9" t="s">
        <v>14</v>
      </c>
      <c r="G594">
        <v>6</v>
      </c>
      <c r="H594" s="9"/>
      <c r="I594" s="9"/>
    </row>
    <row r="595" spans="1:10" x14ac:dyDescent="0.3">
      <c r="A595">
        <v>354</v>
      </c>
      <c r="B595" s="9" t="s">
        <v>870</v>
      </c>
      <c r="C595">
        <v>14</v>
      </c>
      <c r="D595" s="9" t="s">
        <v>256</v>
      </c>
      <c r="F595" s="9"/>
      <c r="H595" s="9"/>
      <c r="I595" s="9"/>
    </row>
    <row r="596" spans="1:10" x14ac:dyDescent="0.3">
      <c r="A596">
        <v>354</v>
      </c>
      <c r="B596" s="9" t="s">
        <v>870</v>
      </c>
      <c r="C596">
        <v>15</v>
      </c>
      <c r="D596" s="9" t="s">
        <v>1</v>
      </c>
      <c r="F596" s="9"/>
      <c r="H596" s="9"/>
      <c r="I596" s="9"/>
    </row>
    <row r="597" spans="1:10" x14ac:dyDescent="0.3">
      <c r="A597">
        <v>354</v>
      </c>
      <c r="B597" s="9" t="s">
        <v>870</v>
      </c>
      <c r="C597">
        <v>16</v>
      </c>
      <c r="D597" s="9" t="s">
        <v>5</v>
      </c>
      <c r="F597" s="9"/>
      <c r="H597" s="9"/>
      <c r="I597" s="9"/>
    </row>
    <row r="598" spans="1:10" x14ac:dyDescent="0.3">
      <c r="A598">
        <v>354</v>
      </c>
      <c r="B598" s="9" t="s">
        <v>870</v>
      </c>
      <c r="C598">
        <v>17</v>
      </c>
      <c r="D598" s="9" t="s">
        <v>19</v>
      </c>
      <c r="E598">
        <v>1</v>
      </c>
      <c r="F598" s="9" t="s">
        <v>19</v>
      </c>
      <c r="G598">
        <v>2</v>
      </c>
      <c r="H598" s="9"/>
      <c r="I598" s="9"/>
    </row>
    <row r="599" spans="1:10" x14ac:dyDescent="0.3">
      <c r="A599">
        <v>354</v>
      </c>
      <c r="B599" s="9" t="s">
        <v>870</v>
      </c>
      <c r="C599">
        <v>18</v>
      </c>
      <c r="D599" s="9" t="s">
        <v>28</v>
      </c>
      <c r="E599">
        <v>1</v>
      </c>
      <c r="F599" s="9" t="s">
        <v>28</v>
      </c>
      <c r="G599">
        <v>1</v>
      </c>
      <c r="H599" s="9"/>
      <c r="I599" s="9"/>
    </row>
    <row r="600" spans="1:10" x14ac:dyDescent="0.3">
      <c r="A600">
        <v>354</v>
      </c>
      <c r="B600" s="9" t="s">
        <v>870</v>
      </c>
      <c r="C600">
        <v>19</v>
      </c>
      <c r="D600" s="9" t="s">
        <v>257</v>
      </c>
      <c r="F600" s="9"/>
      <c r="H600" s="9"/>
      <c r="I600" s="9"/>
    </row>
    <row r="601" spans="1:10" x14ac:dyDescent="0.3">
      <c r="A601">
        <v>354</v>
      </c>
      <c r="B601" s="9" t="s">
        <v>870</v>
      </c>
      <c r="C601">
        <v>20</v>
      </c>
      <c r="D601" s="9" t="s">
        <v>258</v>
      </c>
      <c r="F601" s="9"/>
      <c r="H601" s="9"/>
      <c r="I601" s="9"/>
    </row>
    <row r="602" spans="1:10" x14ac:dyDescent="0.3">
      <c r="A602">
        <v>356</v>
      </c>
      <c r="B602" s="9" t="s">
        <v>846</v>
      </c>
      <c r="C602">
        <v>1</v>
      </c>
      <c r="D602" s="9" t="s">
        <v>247</v>
      </c>
      <c r="E602">
        <v>1</v>
      </c>
      <c r="F602" s="9" t="s">
        <v>1375</v>
      </c>
      <c r="G602">
        <v>7</v>
      </c>
      <c r="H602" s="9" t="s">
        <v>1375</v>
      </c>
      <c r="I602" s="9" t="s">
        <v>1475</v>
      </c>
      <c r="J602">
        <v>0</v>
      </c>
    </row>
    <row r="603" spans="1:10" x14ac:dyDescent="0.3">
      <c r="A603">
        <v>356</v>
      </c>
      <c r="B603" s="9" t="s">
        <v>846</v>
      </c>
      <c r="C603">
        <v>2</v>
      </c>
      <c r="D603" s="9" t="s">
        <v>55</v>
      </c>
      <c r="F603" s="9"/>
      <c r="H603" s="9"/>
      <c r="I603" s="9"/>
    </row>
    <row r="604" spans="1:10" x14ac:dyDescent="0.3">
      <c r="A604">
        <v>356</v>
      </c>
      <c r="B604" s="9" t="s">
        <v>846</v>
      </c>
      <c r="C604">
        <v>3</v>
      </c>
      <c r="D604" s="9" t="s">
        <v>248</v>
      </c>
      <c r="F604" s="9"/>
      <c r="H604" s="9"/>
      <c r="I604" s="9"/>
    </row>
    <row r="605" spans="1:10" x14ac:dyDescent="0.3">
      <c r="A605">
        <v>356</v>
      </c>
      <c r="B605" s="9" t="s">
        <v>846</v>
      </c>
      <c r="C605">
        <v>4</v>
      </c>
      <c r="D605" s="9" t="s">
        <v>249</v>
      </c>
      <c r="F605" s="9"/>
      <c r="H605" s="9"/>
      <c r="I605" s="9"/>
    </row>
    <row r="606" spans="1:10" x14ac:dyDescent="0.3">
      <c r="A606">
        <v>356</v>
      </c>
      <c r="B606" s="9" t="s">
        <v>846</v>
      </c>
      <c r="C606">
        <v>5</v>
      </c>
      <c r="D606" s="9" t="s">
        <v>250</v>
      </c>
      <c r="E606">
        <v>1</v>
      </c>
      <c r="F606" s="9" t="s">
        <v>650</v>
      </c>
      <c r="G606">
        <v>3</v>
      </c>
      <c r="H606" s="9" t="s">
        <v>1477</v>
      </c>
      <c r="I606" s="9" t="s">
        <v>1476</v>
      </c>
      <c r="J606">
        <v>1</v>
      </c>
    </row>
    <row r="607" spans="1:10" x14ac:dyDescent="0.3">
      <c r="A607">
        <v>356</v>
      </c>
      <c r="B607" s="9" t="s">
        <v>846</v>
      </c>
      <c r="C607">
        <v>6</v>
      </c>
      <c r="D607" s="9" t="s">
        <v>251</v>
      </c>
      <c r="F607" s="9"/>
      <c r="H607" s="9"/>
      <c r="I607" s="9"/>
    </row>
    <row r="608" spans="1:10" x14ac:dyDescent="0.3">
      <c r="A608">
        <v>356</v>
      </c>
      <c r="B608" s="9" t="s">
        <v>846</v>
      </c>
      <c r="C608">
        <v>7</v>
      </c>
      <c r="D608" s="9" t="s">
        <v>252</v>
      </c>
      <c r="F608" s="9"/>
      <c r="H608" s="9"/>
      <c r="I608" s="9"/>
    </row>
    <row r="609" spans="1:10" x14ac:dyDescent="0.3">
      <c r="A609">
        <v>356</v>
      </c>
      <c r="B609" s="9" t="s">
        <v>846</v>
      </c>
      <c r="C609">
        <v>8</v>
      </c>
      <c r="D609" s="9" t="s">
        <v>2</v>
      </c>
      <c r="F609" s="9"/>
      <c r="H609" s="9"/>
      <c r="I609" s="9"/>
    </row>
    <row r="610" spans="1:10" x14ac:dyDescent="0.3">
      <c r="A610">
        <v>356</v>
      </c>
      <c r="B610" s="9" t="s">
        <v>846</v>
      </c>
      <c r="C610">
        <v>9</v>
      </c>
      <c r="D610" s="9" t="s">
        <v>253</v>
      </c>
      <c r="E610">
        <v>1</v>
      </c>
      <c r="F610" s="9" t="s">
        <v>12</v>
      </c>
      <c r="G610">
        <v>4</v>
      </c>
      <c r="H610" s="9"/>
      <c r="I610" s="9"/>
    </row>
    <row r="611" spans="1:10" x14ac:dyDescent="0.3">
      <c r="A611">
        <v>356</v>
      </c>
      <c r="B611" s="9" t="s">
        <v>846</v>
      </c>
      <c r="C611">
        <v>10</v>
      </c>
      <c r="D611" s="9" t="s">
        <v>3</v>
      </c>
      <c r="F611" s="9"/>
      <c r="H611" s="9"/>
      <c r="I611" s="9"/>
    </row>
    <row r="612" spans="1:10" x14ac:dyDescent="0.3">
      <c r="A612">
        <v>356</v>
      </c>
      <c r="B612" s="9" t="s">
        <v>846</v>
      </c>
      <c r="C612">
        <v>11</v>
      </c>
      <c r="D612" s="9" t="s">
        <v>254</v>
      </c>
      <c r="E612">
        <v>1</v>
      </c>
      <c r="F612" s="9" t="s">
        <v>13</v>
      </c>
      <c r="G612">
        <v>5</v>
      </c>
      <c r="H612" s="9"/>
      <c r="I612" s="9"/>
    </row>
    <row r="613" spans="1:10" x14ac:dyDescent="0.3">
      <c r="A613">
        <v>356</v>
      </c>
      <c r="B613" s="9" t="s">
        <v>846</v>
      </c>
      <c r="C613">
        <v>12</v>
      </c>
      <c r="D613" s="9" t="s">
        <v>4</v>
      </c>
      <c r="F613" s="9"/>
      <c r="H613" s="9"/>
      <c r="I613" s="9"/>
    </row>
    <row r="614" spans="1:10" x14ac:dyDescent="0.3">
      <c r="A614">
        <v>356</v>
      </c>
      <c r="B614" s="9" t="s">
        <v>846</v>
      </c>
      <c r="C614">
        <v>13</v>
      </c>
      <c r="D614" s="9" t="s">
        <v>255</v>
      </c>
      <c r="E614">
        <v>1</v>
      </c>
      <c r="F614" s="9" t="s">
        <v>14</v>
      </c>
      <c r="G614">
        <v>6</v>
      </c>
      <c r="H614" s="9"/>
      <c r="I614" s="9"/>
    </row>
    <row r="615" spans="1:10" x14ac:dyDescent="0.3">
      <c r="A615">
        <v>356</v>
      </c>
      <c r="B615" s="9" t="s">
        <v>846</v>
      </c>
      <c r="C615">
        <v>14</v>
      </c>
      <c r="D615" s="9" t="s">
        <v>256</v>
      </c>
      <c r="F615" s="9"/>
      <c r="H615" s="9"/>
      <c r="I615" s="9"/>
    </row>
    <row r="616" spans="1:10" x14ac:dyDescent="0.3">
      <c r="A616">
        <v>356</v>
      </c>
      <c r="B616" s="9" t="s">
        <v>846</v>
      </c>
      <c r="C616">
        <v>15</v>
      </c>
      <c r="D616" s="9" t="s">
        <v>1</v>
      </c>
      <c r="F616" s="9"/>
      <c r="H616" s="9"/>
      <c r="I616" s="9"/>
    </row>
    <row r="617" spans="1:10" x14ac:dyDescent="0.3">
      <c r="A617">
        <v>356</v>
      </c>
      <c r="B617" s="9" t="s">
        <v>846</v>
      </c>
      <c r="C617">
        <v>16</v>
      </c>
      <c r="D617" s="9" t="s">
        <v>5</v>
      </c>
      <c r="F617" s="9"/>
      <c r="H617" s="9"/>
      <c r="I617" s="9"/>
    </row>
    <row r="618" spans="1:10" x14ac:dyDescent="0.3">
      <c r="A618">
        <v>356</v>
      </c>
      <c r="B618" s="9" t="s">
        <v>846</v>
      </c>
      <c r="C618">
        <v>17</v>
      </c>
      <c r="D618" s="9" t="s">
        <v>19</v>
      </c>
      <c r="E618">
        <v>1</v>
      </c>
      <c r="F618" s="9" t="s">
        <v>19</v>
      </c>
      <c r="G618">
        <v>2</v>
      </c>
      <c r="H618" s="9"/>
      <c r="I618" s="9"/>
    </row>
    <row r="619" spans="1:10" x14ac:dyDescent="0.3">
      <c r="A619">
        <v>356</v>
      </c>
      <c r="B619" s="9" t="s">
        <v>846</v>
      </c>
      <c r="C619">
        <v>18</v>
      </c>
      <c r="D619" s="9" t="s">
        <v>28</v>
      </c>
      <c r="E619">
        <v>1</v>
      </c>
      <c r="F619" s="9" t="s">
        <v>28</v>
      </c>
      <c r="G619">
        <v>1</v>
      </c>
      <c r="H619" s="9"/>
      <c r="I619" s="9"/>
    </row>
    <row r="620" spans="1:10" x14ac:dyDescent="0.3">
      <c r="A620">
        <v>356</v>
      </c>
      <c r="B620" s="9" t="s">
        <v>846</v>
      </c>
      <c r="C620">
        <v>19</v>
      </c>
      <c r="D620" s="9" t="s">
        <v>257</v>
      </c>
      <c r="F620" s="9"/>
      <c r="H620" s="9"/>
      <c r="I620" s="9"/>
    </row>
    <row r="621" spans="1:10" x14ac:dyDescent="0.3">
      <c r="A621">
        <v>356</v>
      </c>
      <c r="B621" s="9" t="s">
        <v>846</v>
      </c>
      <c r="C621">
        <v>20</v>
      </c>
      <c r="D621" s="9" t="s">
        <v>258</v>
      </c>
      <c r="F621" s="9"/>
      <c r="H621" s="9"/>
      <c r="I621" s="9"/>
    </row>
    <row r="622" spans="1:10" x14ac:dyDescent="0.3">
      <c r="A622">
        <v>357</v>
      </c>
      <c r="B622" s="9" t="s">
        <v>822</v>
      </c>
      <c r="C622">
        <v>1</v>
      </c>
      <c r="D622" s="9" t="s">
        <v>247</v>
      </c>
      <c r="E622">
        <v>1</v>
      </c>
      <c r="F622" s="9" t="s">
        <v>1376</v>
      </c>
      <c r="G622">
        <v>7</v>
      </c>
      <c r="H622" s="9" t="s">
        <v>1376</v>
      </c>
      <c r="I622" s="9" t="s">
        <v>1478</v>
      </c>
      <c r="J622">
        <v>0</v>
      </c>
    </row>
    <row r="623" spans="1:10" x14ac:dyDescent="0.3">
      <c r="A623">
        <v>357</v>
      </c>
      <c r="B623" s="9" t="s">
        <v>822</v>
      </c>
      <c r="C623">
        <v>2</v>
      </c>
      <c r="D623" s="9" t="s">
        <v>55</v>
      </c>
      <c r="F623" s="9"/>
      <c r="H623" s="9"/>
      <c r="I623" s="9"/>
    </row>
    <row r="624" spans="1:10" x14ac:dyDescent="0.3">
      <c r="A624">
        <v>357</v>
      </c>
      <c r="B624" s="9" t="s">
        <v>822</v>
      </c>
      <c r="C624">
        <v>3</v>
      </c>
      <c r="D624" s="9" t="s">
        <v>248</v>
      </c>
      <c r="F624" s="9"/>
      <c r="H624" s="9"/>
      <c r="I624" s="9"/>
    </row>
    <row r="625" spans="1:10" x14ac:dyDescent="0.3">
      <c r="A625">
        <v>357</v>
      </c>
      <c r="B625" s="9" t="s">
        <v>822</v>
      </c>
      <c r="C625">
        <v>4</v>
      </c>
      <c r="D625" s="9" t="s">
        <v>249</v>
      </c>
      <c r="F625" s="9"/>
      <c r="H625" s="9"/>
      <c r="I625" s="9"/>
    </row>
    <row r="626" spans="1:10" x14ac:dyDescent="0.3">
      <c r="A626">
        <v>357</v>
      </c>
      <c r="B626" s="9" t="s">
        <v>822</v>
      </c>
      <c r="C626">
        <v>5</v>
      </c>
      <c r="D626" s="9" t="s">
        <v>250</v>
      </c>
      <c r="E626">
        <v>1</v>
      </c>
      <c r="F626" s="9" t="s">
        <v>650</v>
      </c>
      <c r="G626">
        <v>3</v>
      </c>
      <c r="H626" s="9" t="s">
        <v>1480</v>
      </c>
      <c r="I626" s="9" t="s">
        <v>1479</v>
      </c>
      <c r="J626">
        <v>1</v>
      </c>
    </row>
    <row r="627" spans="1:10" x14ac:dyDescent="0.3">
      <c r="A627">
        <v>357</v>
      </c>
      <c r="B627" s="9" t="s">
        <v>822</v>
      </c>
      <c r="C627">
        <v>6</v>
      </c>
      <c r="D627" s="9" t="s">
        <v>251</v>
      </c>
      <c r="F627" s="9"/>
      <c r="H627" s="9"/>
      <c r="I627" s="9"/>
    </row>
    <row r="628" spans="1:10" x14ac:dyDescent="0.3">
      <c r="A628">
        <v>357</v>
      </c>
      <c r="B628" s="9" t="s">
        <v>822</v>
      </c>
      <c r="C628">
        <v>7</v>
      </c>
      <c r="D628" s="9" t="s">
        <v>252</v>
      </c>
      <c r="F628" s="9"/>
      <c r="H628" s="9"/>
      <c r="I628" s="9"/>
    </row>
    <row r="629" spans="1:10" x14ac:dyDescent="0.3">
      <c r="A629">
        <v>357</v>
      </c>
      <c r="B629" s="9" t="s">
        <v>822</v>
      </c>
      <c r="C629">
        <v>8</v>
      </c>
      <c r="D629" s="9" t="s">
        <v>2</v>
      </c>
      <c r="F629" s="9"/>
      <c r="H629" s="9"/>
      <c r="I629" s="9"/>
    </row>
    <row r="630" spans="1:10" x14ac:dyDescent="0.3">
      <c r="A630">
        <v>357</v>
      </c>
      <c r="B630" s="9" t="s">
        <v>822</v>
      </c>
      <c r="C630">
        <v>9</v>
      </c>
      <c r="D630" s="9" t="s">
        <v>253</v>
      </c>
      <c r="E630">
        <v>1</v>
      </c>
      <c r="F630" s="9" t="s">
        <v>12</v>
      </c>
      <c r="G630">
        <v>4</v>
      </c>
      <c r="H630" s="9"/>
      <c r="I630" s="9"/>
    </row>
    <row r="631" spans="1:10" x14ac:dyDescent="0.3">
      <c r="A631">
        <v>357</v>
      </c>
      <c r="B631" s="9" t="s">
        <v>822</v>
      </c>
      <c r="C631">
        <v>10</v>
      </c>
      <c r="D631" s="9" t="s">
        <v>3</v>
      </c>
      <c r="F631" s="9"/>
      <c r="H631" s="9"/>
      <c r="I631" s="9"/>
    </row>
    <row r="632" spans="1:10" x14ac:dyDescent="0.3">
      <c r="A632">
        <v>357</v>
      </c>
      <c r="B632" s="9" t="s">
        <v>822</v>
      </c>
      <c r="C632">
        <v>11</v>
      </c>
      <c r="D632" s="9" t="s">
        <v>254</v>
      </c>
      <c r="E632">
        <v>1</v>
      </c>
      <c r="F632" s="9" t="s">
        <v>13</v>
      </c>
      <c r="G632">
        <v>5</v>
      </c>
      <c r="H632" s="9"/>
      <c r="I632" s="9"/>
    </row>
    <row r="633" spans="1:10" x14ac:dyDescent="0.3">
      <c r="A633">
        <v>357</v>
      </c>
      <c r="B633" s="9" t="s">
        <v>822</v>
      </c>
      <c r="C633">
        <v>12</v>
      </c>
      <c r="D633" s="9" t="s">
        <v>4</v>
      </c>
      <c r="F633" s="9"/>
      <c r="H633" s="9"/>
      <c r="I633" s="9"/>
    </row>
    <row r="634" spans="1:10" x14ac:dyDescent="0.3">
      <c r="A634">
        <v>357</v>
      </c>
      <c r="B634" s="9" t="s">
        <v>822</v>
      </c>
      <c r="C634">
        <v>13</v>
      </c>
      <c r="D634" s="9" t="s">
        <v>255</v>
      </c>
      <c r="E634">
        <v>1</v>
      </c>
      <c r="F634" s="9" t="s">
        <v>14</v>
      </c>
      <c r="G634">
        <v>6</v>
      </c>
      <c r="H634" s="9"/>
      <c r="I634" s="9"/>
    </row>
    <row r="635" spans="1:10" x14ac:dyDescent="0.3">
      <c r="A635">
        <v>357</v>
      </c>
      <c r="B635" s="9" t="s">
        <v>822</v>
      </c>
      <c r="C635">
        <v>14</v>
      </c>
      <c r="D635" s="9" t="s">
        <v>256</v>
      </c>
      <c r="F635" s="9"/>
      <c r="H635" s="9"/>
      <c r="I635" s="9"/>
    </row>
    <row r="636" spans="1:10" x14ac:dyDescent="0.3">
      <c r="A636">
        <v>357</v>
      </c>
      <c r="B636" s="9" t="s">
        <v>822</v>
      </c>
      <c r="C636">
        <v>15</v>
      </c>
      <c r="D636" s="9" t="s">
        <v>1</v>
      </c>
      <c r="F636" s="9"/>
      <c r="H636" s="9"/>
      <c r="I636" s="9"/>
    </row>
    <row r="637" spans="1:10" x14ac:dyDescent="0.3">
      <c r="A637">
        <v>357</v>
      </c>
      <c r="B637" s="9" t="s">
        <v>822</v>
      </c>
      <c r="C637">
        <v>16</v>
      </c>
      <c r="D637" s="9" t="s">
        <v>5</v>
      </c>
      <c r="F637" s="9"/>
      <c r="H637" s="9"/>
      <c r="I637" s="9"/>
    </row>
    <row r="638" spans="1:10" x14ac:dyDescent="0.3">
      <c r="A638">
        <v>357</v>
      </c>
      <c r="B638" s="9" t="s">
        <v>822</v>
      </c>
      <c r="C638">
        <v>17</v>
      </c>
      <c r="D638" s="9" t="s">
        <v>19</v>
      </c>
      <c r="E638">
        <v>1</v>
      </c>
      <c r="F638" s="9" t="s">
        <v>19</v>
      </c>
      <c r="G638">
        <v>2</v>
      </c>
      <c r="H638" s="9"/>
      <c r="I638" s="9"/>
    </row>
    <row r="639" spans="1:10" x14ac:dyDescent="0.3">
      <c r="A639">
        <v>357</v>
      </c>
      <c r="B639" s="9" t="s">
        <v>822</v>
      </c>
      <c r="C639">
        <v>18</v>
      </c>
      <c r="D639" s="9" t="s">
        <v>28</v>
      </c>
      <c r="E639">
        <v>1</v>
      </c>
      <c r="F639" s="9" t="s">
        <v>28</v>
      </c>
      <c r="G639">
        <v>1</v>
      </c>
      <c r="H639" s="9"/>
      <c r="I639" s="9"/>
    </row>
    <row r="640" spans="1:10" x14ac:dyDescent="0.3">
      <c r="A640">
        <v>357</v>
      </c>
      <c r="B640" s="9" t="s">
        <v>822</v>
      </c>
      <c r="C640">
        <v>19</v>
      </c>
      <c r="D640" s="9" t="s">
        <v>257</v>
      </c>
      <c r="F640" s="9"/>
      <c r="H640" s="9"/>
      <c r="I640" s="9"/>
    </row>
    <row r="641" spans="1:10" x14ac:dyDescent="0.3">
      <c r="A641">
        <v>357</v>
      </c>
      <c r="B641" s="9" t="s">
        <v>822</v>
      </c>
      <c r="C641">
        <v>20</v>
      </c>
      <c r="D641" s="9" t="s">
        <v>258</v>
      </c>
      <c r="F641" s="9"/>
      <c r="H641" s="9"/>
      <c r="I641" s="9"/>
    </row>
    <row r="642" spans="1:10" x14ac:dyDescent="0.3">
      <c r="A642">
        <v>361</v>
      </c>
      <c r="B642" s="9" t="s">
        <v>850</v>
      </c>
      <c r="C642">
        <v>1</v>
      </c>
      <c r="D642" s="9" t="s">
        <v>247</v>
      </c>
      <c r="E642">
        <v>1</v>
      </c>
      <c r="F642" s="9" t="s">
        <v>1377</v>
      </c>
      <c r="G642">
        <v>7</v>
      </c>
      <c r="H642" s="9" t="s">
        <v>1377</v>
      </c>
      <c r="I642" s="9" t="s">
        <v>1481</v>
      </c>
      <c r="J642">
        <v>0</v>
      </c>
    </row>
    <row r="643" spans="1:10" x14ac:dyDescent="0.3">
      <c r="A643">
        <v>361</v>
      </c>
      <c r="B643" s="9" t="s">
        <v>850</v>
      </c>
      <c r="C643">
        <v>2</v>
      </c>
      <c r="D643" s="9" t="s">
        <v>55</v>
      </c>
      <c r="F643" s="9"/>
      <c r="H643" s="9"/>
      <c r="I643" s="9"/>
    </row>
    <row r="644" spans="1:10" x14ac:dyDescent="0.3">
      <c r="A644">
        <v>361</v>
      </c>
      <c r="B644" s="9" t="s">
        <v>850</v>
      </c>
      <c r="C644">
        <v>3</v>
      </c>
      <c r="D644" s="9" t="s">
        <v>248</v>
      </c>
      <c r="F644" s="9"/>
      <c r="H644" s="9"/>
      <c r="I644" s="9"/>
    </row>
    <row r="645" spans="1:10" x14ac:dyDescent="0.3">
      <c r="A645">
        <v>361</v>
      </c>
      <c r="B645" s="9" t="s">
        <v>850</v>
      </c>
      <c r="C645">
        <v>4</v>
      </c>
      <c r="D645" s="9" t="s">
        <v>249</v>
      </c>
      <c r="F645" s="9"/>
      <c r="H645" s="9"/>
      <c r="I645" s="9"/>
    </row>
    <row r="646" spans="1:10" x14ac:dyDescent="0.3">
      <c r="A646">
        <v>361</v>
      </c>
      <c r="B646" s="9" t="s">
        <v>850</v>
      </c>
      <c r="C646">
        <v>5</v>
      </c>
      <c r="D646" s="9" t="s">
        <v>250</v>
      </c>
      <c r="E646">
        <v>1</v>
      </c>
      <c r="F646" s="9" t="s">
        <v>650</v>
      </c>
      <c r="G646">
        <v>3</v>
      </c>
      <c r="H646" s="9" t="s">
        <v>1483</v>
      </c>
      <c r="I646" s="9" t="s">
        <v>1482</v>
      </c>
      <c r="J646">
        <v>1</v>
      </c>
    </row>
    <row r="647" spans="1:10" x14ac:dyDescent="0.3">
      <c r="A647">
        <v>361</v>
      </c>
      <c r="B647" s="9" t="s">
        <v>850</v>
      </c>
      <c r="C647">
        <v>6</v>
      </c>
      <c r="D647" s="9" t="s">
        <v>251</v>
      </c>
      <c r="F647" s="9"/>
      <c r="H647" s="9"/>
      <c r="I647" s="9"/>
    </row>
    <row r="648" spans="1:10" x14ac:dyDescent="0.3">
      <c r="A648">
        <v>361</v>
      </c>
      <c r="B648" s="9" t="s">
        <v>850</v>
      </c>
      <c r="C648">
        <v>7</v>
      </c>
      <c r="D648" s="9" t="s">
        <v>252</v>
      </c>
      <c r="F648" s="9"/>
      <c r="H648" s="9"/>
      <c r="I648" s="9"/>
    </row>
    <row r="649" spans="1:10" x14ac:dyDescent="0.3">
      <c r="A649">
        <v>361</v>
      </c>
      <c r="B649" s="9" t="s">
        <v>850</v>
      </c>
      <c r="C649">
        <v>8</v>
      </c>
      <c r="D649" s="9" t="s">
        <v>2</v>
      </c>
      <c r="F649" s="9"/>
      <c r="H649" s="9"/>
      <c r="I649" s="9"/>
    </row>
    <row r="650" spans="1:10" x14ac:dyDescent="0.3">
      <c r="A650">
        <v>361</v>
      </c>
      <c r="B650" s="9" t="s">
        <v>850</v>
      </c>
      <c r="C650">
        <v>9</v>
      </c>
      <c r="D650" s="9" t="s">
        <v>253</v>
      </c>
      <c r="E650">
        <v>1</v>
      </c>
      <c r="F650" s="9" t="s">
        <v>12</v>
      </c>
      <c r="G650">
        <v>4</v>
      </c>
      <c r="H650" s="9"/>
      <c r="I650" s="9"/>
    </row>
    <row r="651" spans="1:10" x14ac:dyDescent="0.3">
      <c r="A651">
        <v>361</v>
      </c>
      <c r="B651" s="9" t="s">
        <v>850</v>
      </c>
      <c r="C651">
        <v>10</v>
      </c>
      <c r="D651" s="9" t="s">
        <v>3</v>
      </c>
      <c r="F651" s="9"/>
      <c r="H651" s="9"/>
      <c r="I651" s="9"/>
    </row>
    <row r="652" spans="1:10" x14ac:dyDescent="0.3">
      <c r="A652">
        <v>361</v>
      </c>
      <c r="B652" s="9" t="s">
        <v>850</v>
      </c>
      <c r="C652">
        <v>11</v>
      </c>
      <c r="D652" s="9" t="s">
        <v>254</v>
      </c>
      <c r="E652">
        <v>1</v>
      </c>
      <c r="F652" s="9" t="s">
        <v>13</v>
      </c>
      <c r="G652">
        <v>5</v>
      </c>
      <c r="H652" s="9"/>
      <c r="I652" s="9"/>
    </row>
    <row r="653" spans="1:10" x14ac:dyDescent="0.3">
      <c r="A653">
        <v>361</v>
      </c>
      <c r="B653" s="9" t="s">
        <v>850</v>
      </c>
      <c r="C653">
        <v>12</v>
      </c>
      <c r="D653" s="9" t="s">
        <v>4</v>
      </c>
      <c r="F653" s="9"/>
      <c r="H653" s="9"/>
      <c r="I653" s="9"/>
    </row>
    <row r="654" spans="1:10" x14ac:dyDescent="0.3">
      <c r="A654">
        <v>361</v>
      </c>
      <c r="B654" s="9" t="s">
        <v>850</v>
      </c>
      <c r="C654">
        <v>13</v>
      </c>
      <c r="D654" s="9" t="s">
        <v>255</v>
      </c>
      <c r="E654">
        <v>1</v>
      </c>
      <c r="F654" s="9" t="s">
        <v>14</v>
      </c>
      <c r="G654">
        <v>6</v>
      </c>
      <c r="H654" s="9"/>
      <c r="I654" s="9"/>
    </row>
    <row r="655" spans="1:10" x14ac:dyDescent="0.3">
      <c r="A655">
        <v>361</v>
      </c>
      <c r="B655" s="9" t="s">
        <v>850</v>
      </c>
      <c r="C655">
        <v>14</v>
      </c>
      <c r="D655" s="9" t="s">
        <v>256</v>
      </c>
      <c r="F655" s="9"/>
      <c r="H655" s="9"/>
      <c r="I655" s="9"/>
    </row>
    <row r="656" spans="1:10" x14ac:dyDescent="0.3">
      <c r="A656">
        <v>361</v>
      </c>
      <c r="B656" s="9" t="s">
        <v>850</v>
      </c>
      <c r="C656">
        <v>15</v>
      </c>
      <c r="D656" s="9" t="s">
        <v>1</v>
      </c>
      <c r="F656" s="9"/>
      <c r="H656" s="9"/>
      <c r="I656" s="9"/>
    </row>
    <row r="657" spans="1:10" x14ac:dyDescent="0.3">
      <c r="A657">
        <v>361</v>
      </c>
      <c r="B657" s="9" t="s">
        <v>850</v>
      </c>
      <c r="C657">
        <v>16</v>
      </c>
      <c r="D657" s="9" t="s">
        <v>5</v>
      </c>
      <c r="F657" s="9"/>
      <c r="H657" s="9"/>
      <c r="I657" s="9"/>
    </row>
    <row r="658" spans="1:10" x14ac:dyDescent="0.3">
      <c r="A658">
        <v>361</v>
      </c>
      <c r="B658" s="9" t="s">
        <v>850</v>
      </c>
      <c r="C658">
        <v>17</v>
      </c>
      <c r="D658" s="9" t="s">
        <v>19</v>
      </c>
      <c r="E658">
        <v>1</v>
      </c>
      <c r="F658" s="9" t="s">
        <v>19</v>
      </c>
      <c r="G658">
        <v>2</v>
      </c>
      <c r="H658" s="9"/>
      <c r="I658" s="9"/>
    </row>
    <row r="659" spans="1:10" x14ac:dyDescent="0.3">
      <c r="A659">
        <v>361</v>
      </c>
      <c r="B659" s="9" t="s">
        <v>850</v>
      </c>
      <c r="C659">
        <v>18</v>
      </c>
      <c r="D659" s="9" t="s">
        <v>28</v>
      </c>
      <c r="E659">
        <v>1</v>
      </c>
      <c r="F659" s="9" t="s">
        <v>28</v>
      </c>
      <c r="G659">
        <v>1</v>
      </c>
      <c r="H659" s="9"/>
      <c r="I659" s="9"/>
    </row>
    <row r="660" spans="1:10" x14ac:dyDescent="0.3">
      <c r="A660">
        <v>361</v>
      </c>
      <c r="B660" s="9" t="s">
        <v>850</v>
      </c>
      <c r="C660">
        <v>19</v>
      </c>
      <c r="D660" s="9" t="s">
        <v>257</v>
      </c>
      <c r="F660" s="9"/>
      <c r="H660" s="9"/>
      <c r="I660" s="9"/>
    </row>
    <row r="661" spans="1:10" x14ac:dyDescent="0.3">
      <c r="A661">
        <v>361</v>
      </c>
      <c r="B661" s="9" t="s">
        <v>850</v>
      </c>
      <c r="C661">
        <v>20</v>
      </c>
      <c r="D661" s="9" t="s">
        <v>258</v>
      </c>
      <c r="F661" s="9"/>
      <c r="H661" s="9"/>
      <c r="I661" s="9"/>
    </row>
    <row r="662" spans="1:10" x14ac:dyDescent="0.3">
      <c r="A662">
        <v>401</v>
      </c>
      <c r="B662" s="9" t="s">
        <v>242</v>
      </c>
      <c r="C662">
        <v>1</v>
      </c>
      <c r="D662" s="9" t="s">
        <v>247</v>
      </c>
      <c r="E662">
        <v>1</v>
      </c>
      <c r="F662" s="9" t="s">
        <v>1379</v>
      </c>
      <c r="G662">
        <v>7</v>
      </c>
      <c r="H662" s="9" t="s">
        <v>1379</v>
      </c>
      <c r="I662" s="9" t="s">
        <v>1485</v>
      </c>
      <c r="J662">
        <v>0</v>
      </c>
    </row>
    <row r="663" spans="1:10" x14ac:dyDescent="0.3">
      <c r="A663">
        <v>401</v>
      </c>
      <c r="B663" s="9" t="s">
        <v>242</v>
      </c>
      <c r="C663">
        <v>2</v>
      </c>
      <c r="D663" s="9" t="s">
        <v>55</v>
      </c>
      <c r="F663" s="9"/>
      <c r="H663" s="9"/>
      <c r="I663" s="9"/>
    </row>
    <row r="664" spans="1:10" x14ac:dyDescent="0.3">
      <c r="A664">
        <v>401</v>
      </c>
      <c r="B664" s="9" t="s">
        <v>242</v>
      </c>
      <c r="C664">
        <v>3</v>
      </c>
      <c r="D664" s="9" t="s">
        <v>248</v>
      </c>
      <c r="F664" s="9"/>
      <c r="H664" s="9"/>
      <c r="I664" s="9"/>
    </row>
    <row r="665" spans="1:10" x14ac:dyDescent="0.3">
      <c r="A665">
        <v>401</v>
      </c>
      <c r="B665" s="9" t="s">
        <v>242</v>
      </c>
      <c r="C665">
        <v>4</v>
      </c>
      <c r="D665" s="9" t="s">
        <v>249</v>
      </c>
      <c r="F665" s="9"/>
      <c r="H665" s="9"/>
      <c r="I665" s="9"/>
    </row>
    <row r="666" spans="1:10" x14ac:dyDescent="0.3">
      <c r="A666">
        <v>401</v>
      </c>
      <c r="B666" s="9" t="s">
        <v>242</v>
      </c>
      <c r="C666">
        <v>5</v>
      </c>
      <c r="D666" s="9" t="s">
        <v>250</v>
      </c>
      <c r="E666">
        <v>1</v>
      </c>
      <c r="F666" s="9" t="s">
        <v>650</v>
      </c>
      <c r="G666">
        <v>3</v>
      </c>
      <c r="H666" s="9" t="s">
        <v>1487</v>
      </c>
      <c r="I666" s="9" t="s">
        <v>1486</v>
      </c>
      <c r="J666">
        <v>1</v>
      </c>
    </row>
    <row r="667" spans="1:10" x14ac:dyDescent="0.3">
      <c r="A667">
        <v>401</v>
      </c>
      <c r="B667" s="9" t="s">
        <v>242</v>
      </c>
      <c r="C667">
        <v>6</v>
      </c>
      <c r="D667" s="9" t="s">
        <v>251</v>
      </c>
      <c r="F667" s="9"/>
      <c r="H667" s="9"/>
      <c r="I667" s="9"/>
    </row>
    <row r="668" spans="1:10" x14ac:dyDescent="0.3">
      <c r="A668">
        <v>401</v>
      </c>
      <c r="B668" s="9" t="s">
        <v>242</v>
      </c>
      <c r="C668">
        <v>7</v>
      </c>
      <c r="D668" s="9" t="s">
        <v>252</v>
      </c>
      <c r="F668" s="9"/>
      <c r="H668" s="9"/>
      <c r="I668" s="9"/>
    </row>
    <row r="669" spans="1:10" x14ac:dyDescent="0.3">
      <c r="A669">
        <v>401</v>
      </c>
      <c r="B669" s="9" t="s">
        <v>242</v>
      </c>
      <c r="C669">
        <v>8</v>
      </c>
      <c r="D669" s="9" t="s">
        <v>2</v>
      </c>
      <c r="F669" s="9"/>
      <c r="H669" s="9"/>
      <c r="I669" s="9"/>
    </row>
    <row r="670" spans="1:10" x14ac:dyDescent="0.3">
      <c r="A670">
        <v>401</v>
      </c>
      <c r="B670" s="9" t="s">
        <v>242</v>
      </c>
      <c r="C670">
        <v>9</v>
      </c>
      <c r="D670" s="9" t="s">
        <v>253</v>
      </c>
      <c r="E670">
        <v>1</v>
      </c>
      <c r="F670" s="9" t="s">
        <v>12</v>
      </c>
      <c r="G670">
        <v>4</v>
      </c>
      <c r="H670" s="9"/>
      <c r="I670" s="9"/>
    </row>
    <row r="671" spans="1:10" x14ac:dyDescent="0.3">
      <c r="A671">
        <v>401</v>
      </c>
      <c r="B671" s="9" t="s">
        <v>242</v>
      </c>
      <c r="C671">
        <v>10</v>
      </c>
      <c r="D671" s="9" t="s">
        <v>3</v>
      </c>
      <c r="F671" s="9"/>
      <c r="H671" s="9"/>
      <c r="I671" s="9"/>
    </row>
    <row r="672" spans="1:10" x14ac:dyDescent="0.3">
      <c r="A672">
        <v>401</v>
      </c>
      <c r="B672" s="9" t="s">
        <v>242</v>
      </c>
      <c r="C672">
        <v>11</v>
      </c>
      <c r="D672" s="9" t="s">
        <v>254</v>
      </c>
      <c r="E672">
        <v>1</v>
      </c>
      <c r="F672" s="9" t="s">
        <v>13</v>
      </c>
      <c r="G672">
        <v>5</v>
      </c>
      <c r="H672" s="9"/>
      <c r="I672" s="9"/>
    </row>
    <row r="673" spans="1:10" x14ac:dyDescent="0.3">
      <c r="A673">
        <v>401</v>
      </c>
      <c r="B673" s="9" t="s">
        <v>242</v>
      </c>
      <c r="C673">
        <v>12</v>
      </c>
      <c r="D673" s="9" t="s">
        <v>4</v>
      </c>
      <c r="F673" s="9"/>
      <c r="H673" s="9"/>
      <c r="I673" s="9"/>
    </row>
    <row r="674" spans="1:10" x14ac:dyDescent="0.3">
      <c r="A674">
        <v>401</v>
      </c>
      <c r="B674" s="9" t="s">
        <v>242</v>
      </c>
      <c r="C674">
        <v>13</v>
      </c>
      <c r="D674" s="9" t="s">
        <v>255</v>
      </c>
      <c r="E674">
        <v>1</v>
      </c>
      <c r="F674" s="9" t="s">
        <v>14</v>
      </c>
      <c r="G674">
        <v>6</v>
      </c>
      <c r="H674" s="9"/>
      <c r="I674" s="9"/>
    </row>
    <row r="675" spans="1:10" x14ac:dyDescent="0.3">
      <c r="A675">
        <v>401</v>
      </c>
      <c r="B675" s="9" t="s">
        <v>242</v>
      </c>
      <c r="C675">
        <v>14</v>
      </c>
      <c r="D675" s="9" t="s">
        <v>256</v>
      </c>
      <c r="F675" s="9"/>
      <c r="H675" s="9"/>
      <c r="I675" s="9"/>
    </row>
    <row r="676" spans="1:10" x14ac:dyDescent="0.3">
      <c r="A676">
        <v>401</v>
      </c>
      <c r="B676" s="9" t="s">
        <v>242</v>
      </c>
      <c r="C676">
        <v>15</v>
      </c>
      <c r="D676" s="9" t="s">
        <v>1</v>
      </c>
      <c r="F676" s="9"/>
      <c r="H676" s="9"/>
      <c r="I676" s="9"/>
    </row>
    <row r="677" spans="1:10" x14ac:dyDescent="0.3">
      <c r="A677">
        <v>401</v>
      </c>
      <c r="B677" s="9" t="s">
        <v>242</v>
      </c>
      <c r="C677">
        <v>16</v>
      </c>
      <c r="D677" s="9" t="s">
        <v>5</v>
      </c>
      <c r="F677" s="9"/>
      <c r="H677" s="9"/>
      <c r="I677" s="9"/>
    </row>
    <row r="678" spans="1:10" x14ac:dyDescent="0.3">
      <c r="A678">
        <v>401</v>
      </c>
      <c r="B678" s="9" t="s">
        <v>242</v>
      </c>
      <c r="C678">
        <v>17</v>
      </c>
      <c r="D678" s="9" t="s">
        <v>19</v>
      </c>
      <c r="E678">
        <v>1</v>
      </c>
      <c r="F678" s="9" t="s">
        <v>19</v>
      </c>
      <c r="G678">
        <v>2</v>
      </c>
      <c r="H678" s="9"/>
      <c r="I678" s="9"/>
    </row>
    <row r="679" spans="1:10" x14ac:dyDescent="0.3">
      <c r="A679">
        <v>401</v>
      </c>
      <c r="B679" s="9" t="s">
        <v>242</v>
      </c>
      <c r="C679">
        <v>18</v>
      </c>
      <c r="D679" s="9" t="s">
        <v>28</v>
      </c>
      <c r="E679">
        <v>1</v>
      </c>
      <c r="F679" s="9" t="s">
        <v>28</v>
      </c>
      <c r="G679">
        <v>1</v>
      </c>
      <c r="H679" s="9"/>
      <c r="I679" s="9"/>
    </row>
    <row r="680" spans="1:10" x14ac:dyDescent="0.3">
      <c r="A680">
        <v>401</v>
      </c>
      <c r="B680" s="9" t="s">
        <v>242</v>
      </c>
      <c r="C680">
        <v>19</v>
      </c>
      <c r="D680" s="9" t="s">
        <v>257</v>
      </c>
      <c r="F680" s="9"/>
      <c r="H680" s="9"/>
      <c r="I680" s="9"/>
    </row>
    <row r="681" spans="1:10" x14ac:dyDescent="0.3">
      <c r="A681">
        <v>401</v>
      </c>
      <c r="B681" s="9" t="s">
        <v>242</v>
      </c>
      <c r="C681">
        <v>20</v>
      </c>
      <c r="D681" s="9" t="s">
        <v>258</v>
      </c>
      <c r="F681" s="9"/>
      <c r="H681" s="9"/>
      <c r="I681" s="9"/>
    </row>
    <row r="682" spans="1:10" x14ac:dyDescent="0.3">
      <c r="A682">
        <v>402</v>
      </c>
      <c r="B682" s="9" t="s">
        <v>243</v>
      </c>
      <c r="C682">
        <v>1</v>
      </c>
      <c r="D682" s="9" t="s">
        <v>247</v>
      </c>
      <c r="E682">
        <v>1</v>
      </c>
      <c r="F682" s="9" t="s">
        <v>1380</v>
      </c>
      <c r="G682">
        <v>7</v>
      </c>
      <c r="H682" s="9" t="s">
        <v>1380</v>
      </c>
      <c r="I682" s="9" t="s">
        <v>1488</v>
      </c>
      <c r="J682">
        <v>0</v>
      </c>
    </row>
    <row r="683" spans="1:10" x14ac:dyDescent="0.3">
      <c r="A683">
        <v>402</v>
      </c>
      <c r="B683" s="9" t="s">
        <v>243</v>
      </c>
      <c r="C683">
        <v>2</v>
      </c>
      <c r="D683" s="9" t="s">
        <v>55</v>
      </c>
      <c r="F683" s="9"/>
      <c r="H683" s="9"/>
      <c r="I683" s="9"/>
    </row>
    <row r="684" spans="1:10" x14ac:dyDescent="0.3">
      <c r="A684">
        <v>402</v>
      </c>
      <c r="B684" s="9" t="s">
        <v>243</v>
      </c>
      <c r="C684">
        <v>3</v>
      </c>
      <c r="D684" s="9" t="s">
        <v>248</v>
      </c>
      <c r="F684" s="9"/>
      <c r="H684" s="9"/>
      <c r="I684" s="9"/>
    </row>
    <row r="685" spans="1:10" x14ac:dyDescent="0.3">
      <c r="A685">
        <v>402</v>
      </c>
      <c r="B685" s="9" t="s">
        <v>243</v>
      </c>
      <c r="C685">
        <v>4</v>
      </c>
      <c r="D685" s="9" t="s">
        <v>249</v>
      </c>
      <c r="F685" s="9"/>
      <c r="H685" s="9"/>
      <c r="I685" s="9"/>
    </row>
    <row r="686" spans="1:10" x14ac:dyDescent="0.3">
      <c r="A686">
        <v>402</v>
      </c>
      <c r="B686" s="9" t="s">
        <v>243</v>
      </c>
      <c r="C686">
        <v>5</v>
      </c>
      <c r="D686" s="9" t="s">
        <v>250</v>
      </c>
      <c r="E686">
        <v>1</v>
      </c>
      <c r="F686" s="9" t="s">
        <v>650</v>
      </c>
      <c r="G686">
        <v>3</v>
      </c>
      <c r="H686" s="9" t="s">
        <v>1490</v>
      </c>
      <c r="I686" s="9" t="s">
        <v>1489</v>
      </c>
      <c r="J686">
        <v>1</v>
      </c>
    </row>
    <row r="687" spans="1:10" x14ac:dyDescent="0.3">
      <c r="A687">
        <v>402</v>
      </c>
      <c r="B687" s="9" t="s">
        <v>243</v>
      </c>
      <c r="C687">
        <v>6</v>
      </c>
      <c r="D687" s="9" t="s">
        <v>251</v>
      </c>
      <c r="F687" s="9"/>
      <c r="H687" s="9"/>
      <c r="I687" s="9"/>
    </row>
    <row r="688" spans="1:10" x14ac:dyDescent="0.3">
      <c r="A688">
        <v>402</v>
      </c>
      <c r="B688" s="9" t="s">
        <v>243</v>
      </c>
      <c r="C688">
        <v>7</v>
      </c>
      <c r="D688" s="9" t="s">
        <v>252</v>
      </c>
      <c r="F688" s="9"/>
      <c r="H688" s="9"/>
      <c r="I688" s="9"/>
    </row>
    <row r="689" spans="1:10" x14ac:dyDescent="0.3">
      <c r="A689">
        <v>402</v>
      </c>
      <c r="B689" s="9" t="s">
        <v>243</v>
      </c>
      <c r="C689">
        <v>8</v>
      </c>
      <c r="D689" s="9" t="s">
        <v>2</v>
      </c>
      <c r="F689" s="9"/>
      <c r="H689" s="9"/>
      <c r="I689" s="9"/>
    </row>
    <row r="690" spans="1:10" x14ac:dyDescent="0.3">
      <c r="A690">
        <v>402</v>
      </c>
      <c r="B690" s="9" t="s">
        <v>243</v>
      </c>
      <c r="C690">
        <v>9</v>
      </c>
      <c r="D690" s="9" t="s">
        <v>253</v>
      </c>
      <c r="E690">
        <v>1</v>
      </c>
      <c r="F690" s="9" t="s">
        <v>12</v>
      </c>
      <c r="G690">
        <v>4</v>
      </c>
      <c r="H690" s="9"/>
      <c r="I690" s="9"/>
    </row>
    <row r="691" spans="1:10" x14ac:dyDescent="0.3">
      <c r="A691">
        <v>402</v>
      </c>
      <c r="B691" s="9" t="s">
        <v>243</v>
      </c>
      <c r="C691">
        <v>10</v>
      </c>
      <c r="D691" s="9" t="s">
        <v>3</v>
      </c>
      <c r="F691" s="9"/>
      <c r="H691" s="9"/>
      <c r="I691" s="9"/>
    </row>
    <row r="692" spans="1:10" x14ac:dyDescent="0.3">
      <c r="A692">
        <v>402</v>
      </c>
      <c r="B692" s="9" t="s">
        <v>243</v>
      </c>
      <c r="C692">
        <v>11</v>
      </c>
      <c r="D692" s="9" t="s">
        <v>254</v>
      </c>
      <c r="E692">
        <v>1</v>
      </c>
      <c r="F692" s="9" t="s">
        <v>13</v>
      </c>
      <c r="G692">
        <v>5</v>
      </c>
      <c r="H692" s="9"/>
      <c r="I692" s="9"/>
    </row>
    <row r="693" spans="1:10" x14ac:dyDescent="0.3">
      <c r="A693">
        <v>402</v>
      </c>
      <c r="B693" s="9" t="s">
        <v>243</v>
      </c>
      <c r="C693">
        <v>12</v>
      </c>
      <c r="D693" s="9" t="s">
        <v>4</v>
      </c>
      <c r="F693" s="9"/>
      <c r="H693" s="9"/>
      <c r="I693" s="9"/>
    </row>
    <row r="694" spans="1:10" x14ac:dyDescent="0.3">
      <c r="A694">
        <v>402</v>
      </c>
      <c r="B694" s="9" t="s">
        <v>243</v>
      </c>
      <c r="C694">
        <v>13</v>
      </c>
      <c r="D694" s="9" t="s">
        <v>255</v>
      </c>
      <c r="E694">
        <v>1</v>
      </c>
      <c r="F694" s="9" t="s">
        <v>14</v>
      </c>
      <c r="G694">
        <v>6</v>
      </c>
      <c r="H694" s="9"/>
      <c r="I694" s="9"/>
    </row>
    <row r="695" spans="1:10" x14ac:dyDescent="0.3">
      <c r="A695">
        <v>402</v>
      </c>
      <c r="B695" s="9" t="s">
        <v>243</v>
      </c>
      <c r="C695">
        <v>14</v>
      </c>
      <c r="D695" s="9" t="s">
        <v>256</v>
      </c>
      <c r="F695" s="9"/>
      <c r="H695" s="9"/>
      <c r="I695" s="9"/>
    </row>
    <row r="696" spans="1:10" x14ac:dyDescent="0.3">
      <c r="A696">
        <v>402</v>
      </c>
      <c r="B696" s="9" t="s">
        <v>243</v>
      </c>
      <c r="C696">
        <v>15</v>
      </c>
      <c r="D696" s="9" t="s">
        <v>1</v>
      </c>
      <c r="F696" s="9"/>
      <c r="H696" s="9"/>
      <c r="I696" s="9"/>
    </row>
    <row r="697" spans="1:10" x14ac:dyDescent="0.3">
      <c r="A697">
        <v>402</v>
      </c>
      <c r="B697" s="9" t="s">
        <v>243</v>
      </c>
      <c r="C697">
        <v>16</v>
      </c>
      <c r="D697" s="9" t="s">
        <v>5</v>
      </c>
      <c r="F697" s="9"/>
      <c r="H697" s="9"/>
      <c r="I697" s="9"/>
    </row>
    <row r="698" spans="1:10" x14ac:dyDescent="0.3">
      <c r="A698">
        <v>402</v>
      </c>
      <c r="B698" s="9" t="s">
        <v>243</v>
      </c>
      <c r="C698">
        <v>17</v>
      </c>
      <c r="D698" s="9" t="s">
        <v>19</v>
      </c>
      <c r="E698">
        <v>1</v>
      </c>
      <c r="F698" s="9" t="s">
        <v>19</v>
      </c>
      <c r="G698">
        <v>2</v>
      </c>
      <c r="H698" s="9"/>
      <c r="I698" s="9"/>
    </row>
    <row r="699" spans="1:10" x14ac:dyDescent="0.3">
      <c r="A699">
        <v>402</v>
      </c>
      <c r="B699" s="9" t="s">
        <v>243</v>
      </c>
      <c r="C699">
        <v>18</v>
      </c>
      <c r="D699" s="9" t="s">
        <v>28</v>
      </c>
      <c r="E699">
        <v>1</v>
      </c>
      <c r="F699" s="9" t="s">
        <v>28</v>
      </c>
      <c r="G699">
        <v>1</v>
      </c>
      <c r="H699" s="9"/>
      <c r="I699" s="9"/>
    </row>
    <row r="700" spans="1:10" x14ac:dyDescent="0.3">
      <c r="A700">
        <v>402</v>
      </c>
      <c r="B700" s="9" t="s">
        <v>243</v>
      </c>
      <c r="C700">
        <v>19</v>
      </c>
      <c r="D700" s="9" t="s">
        <v>257</v>
      </c>
      <c r="F700" s="9"/>
      <c r="H700" s="9"/>
      <c r="I700" s="9"/>
    </row>
    <row r="701" spans="1:10" x14ac:dyDescent="0.3">
      <c r="A701">
        <v>402</v>
      </c>
      <c r="B701" s="9" t="s">
        <v>243</v>
      </c>
      <c r="C701">
        <v>20</v>
      </c>
      <c r="D701" s="9" t="s">
        <v>258</v>
      </c>
      <c r="F701" s="9"/>
      <c r="H701" s="9"/>
      <c r="I701" s="9"/>
    </row>
    <row r="702" spans="1:10" x14ac:dyDescent="0.3">
      <c r="A702">
        <v>403</v>
      </c>
      <c r="B702" s="9" t="s">
        <v>244</v>
      </c>
      <c r="C702">
        <v>1</v>
      </c>
      <c r="D702" s="9" t="s">
        <v>247</v>
      </c>
      <c r="E702">
        <v>1</v>
      </c>
      <c r="F702" s="9" t="s">
        <v>1381</v>
      </c>
      <c r="G702">
        <v>7</v>
      </c>
      <c r="H702" s="9" t="s">
        <v>1381</v>
      </c>
      <c r="I702" s="9" t="s">
        <v>1491</v>
      </c>
      <c r="J702">
        <v>0</v>
      </c>
    </row>
    <row r="703" spans="1:10" x14ac:dyDescent="0.3">
      <c r="A703">
        <v>403</v>
      </c>
      <c r="B703" s="9" t="s">
        <v>244</v>
      </c>
      <c r="C703">
        <v>2</v>
      </c>
      <c r="D703" s="9" t="s">
        <v>55</v>
      </c>
      <c r="F703" s="9"/>
      <c r="H703" s="9"/>
      <c r="I703" s="9"/>
    </row>
    <row r="704" spans="1:10" x14ac:dyDescent="0.3">
      <c r="A704">
        <v>403</v>
      </c>
      <c r="B704" s="9" t="s">
        <v>244</v>
      </c>
      <c r="C704">
        <v>3</v>
      </c>
      <c r="D704" s="9" t="s">
        <v>248</v>
      </c>
      <c r="F704" s="9"/>
      <c r="H704" s="9"/>
      <c r="I704" s="9"/>
    </row>
    <row r="705" spans="1:10" x14ac:dyDescent="0.3">
      <c r="A705">
        <v>403</v>
      </c>
      <c r="B705" s="9" t="s">
        <v>244</v>
      </c>
      <c r="C705">
        <v>4</v>
      </c>
      <c r="D705" s="9" t="s">
        <v>249</v>
      </c>
      <c r="F705" s="9"/>
      <c r="H705" s="9"/>
      <c r="I705" s="9"/>
    </row>
    <row r="706" spans="1:10" x14ac:dyDescent="0.3">
      <c r="A706">
        <v>403</v>
      </c>
      <c r="B706" s="9" t="s">
        <v>244</v>
      </c>
      <c r="C706">
        <v>5</v>
      </c>
      <c r="D706" s="9" t="s">
        <v>250</v>
      </c>
      <c r="E706">
        <v>1</v>
      </c>
      <c r="F706" s="9" t="s">
        <v>650</v>
      </c>
      <c r="G706">
        <v>3</v>
      </c>
      <c r="H706" s="9" t="s">
        <v>1493</v>
      </c>
      <c r="I706" s="9" t="s">
        <v>1492</v>
      </c>
      <c r="J706">
        <v>1</v>
      </c>
    </row>
    <row r="707" spans="1:10" x14ac:dyDescent="0.3">
      <c r="A707">
        <v>403</v>
      </c>
      <c r="B707" s="9" t="s">
        <v>244</v>
      </c>
      <c r="C707">
        <v>6</v>
      </c>
      <c r="D707" s="9" t="s">
        <v>251</v>
      </c>
      <c r="F707" s="9"/>
      <c r="H707" s="9"/>
      <c r="I707" s="9"/>
    </row>
    <row r="708" spans="1:10" x14ac:dyDescent="0.3">
      <c r="A708">
        <v>403</v>
      </c>
      <c r="B708" s="9" t="s">
        <v>244</v>
      </c>
      <c r="C708">
        <v>7</v>
      </c>
      <c r="D708" s="9" t="s">
        <v>252</v>
      </c>
      <c r="F708" s="9"/>
      <c r="H708" s="9"/>
      <c r="I708" s="9"/>
    </row>
    <row r="709" spans="1:10" x14ac:dyDescent="0.3">
      <c r="A709">
        <v>403</v>
      </c>
      <c r="B709" s="9" t="s">
        <v>244</v>
      </c>
      <c r="C709">
        <v>8</v>
      </c>
      <c r="D709" s="9" t="s">
        <v>2</v>
      </c>
      <c r="F709" s="9"/>
      <c r="H709" s="9"/>
      <c r="I709" s="9"/>
    </row>
    <row r="710" spans="1:10" x14ac:dyDescent="0.3">
      <c r="A710">
        <v>403</v>
      </c>
      <c r="B710" s="9" t="s">
        <v>244</v>
      </c>
      <c r="C710">
        <v>9</v>
      </c>
      <c r="D710" s="9" t="s">
        <v>253</v>
      </c>
      <c r="E710">
        <v>1</v>
      </c>
      <c r="F710" s="9" t="s">
        <v>12</v>
      </c>
      <c r="G710">
        <v>4</v>
      </c>
      <c r="H710" s="9"/>
      <c r="I710" s="9"/>
    </row>
    <row r="711" spans="1:10" x14ac:dyDescent="0.3">
      <c r="A711">
        <v>403</v>
      </c>
      <c r="B711" s="9" t="s">
        <v>244</v>
      </c>
      <c r="C711">
        <v>10</v>
      </c>
      <c r="D711" s="9" t="s">
        <v>3</v>
      </c>
      <c r="F711" s="9"/>
      <c r="H711" s="9"/>
      <c r="I711" s="9"/>
    </row>
    <row r="712" spans="1:10" x14ac:dyDescent="0.3">
      <c r="A712">
        <v>403</v>
      </c>
      <c r="B712" s="9" t="s">
        <v>244</v>
      </c>
      <c r="C712">
        <v>11</v>
      </c>
      <c r="D712" s="9" t="s">
        <v>254</v>
      </c>
      <c r="E712">
        <v>1</v>
      </c>
      <c r="F712" s="9" t="s">
        <v>13</v>
      </c>
      <c r="G712">
        <v>5</v>
      </c>
      <c r="H712" s="9"/>
      <c r="I712" s="9"/>
    </row>
    <row r="713" spans="1:10" x14ac:dyDescent="0.3">
      <c r="A713">
        <v>403</v>
      </c>
      <c r="B713" s="9" t="s">
        <v>244</v>
      </c>
      <c r="C713">
        <v>12</v>
      </c>
      <c r="D713" s="9" t="s">
        <v>4</v>
      </c>
      <c r="F713" s="9"/>
      <c r="H713" s="9"/>
      <c r="I713" s="9"/>
    </row>
    <row r="714" spans="1:10" x14ac:dyDescent="0.3">
      <c r="A714">
        <v>403</v>
      </c>
      <c r="B714" s="9" t="s">
        <v>244</v>
      </c>
      <c r="C714">
        <v>13</v>
      </c>
      <c r="D714" s="9" t="s">
        <v>255</v>
      </c>
      <c r="E714">
        <v>1</v>
      </c>
      <c r="F714" s="9" t="s">
        <v>14</v>
      </c>
      <c r="G714">
        <v>6</v>
      </c>
      <c r="H714" s="9"/>
      <c r="I714" s="9"/>
    </row>
    <row r="715" spans="1:10" x14ac:dyDescent="0.3">
      <c r="A715">
        <v>403</v>
      </c>
      <c r="B715" s="9" t="s">
        <v>244</v>
      </c>
      <c r="C715">
        <v>14</v>
      </c>
      <c r="D715" s="9" t="s">
        <v>256</v>
      </c>
      <c r="F715" s="9"/>
      <c r="H715" s="9"/>
      <c r="I715" s="9"/>
    </row>
    <row r="716" spans="1:10" x14ac:dyDescent="0.3">
      <c r="A716">
        <v>403</v>
      </c>
      <c r="B716" s="9" t="s">
        <v>244</v>
      </c>
      <c r="C716">
        <v>15</v>
      </c>
      <c r="D716" s="9" t="s">
        <v>1</v>
      </c>
      <c r="F716" s="9"/>
      <c r="H716" s="9"/>
      <c r="I716" s="9"/>
    </row>
    <row r="717" spans="1:10" x14ac:dyDescent="0.3">
      <c r="A717">
        <v>403</v>
      </c>
      <c r="B717" s="9" t="s">
        <v>244</v>
      </c>
      <c r="C717">
        <v>16</v>
      </c>
      <c r="D717" s="9" t="s">
        <v>5</v>
      </c>
      <c r="F717" s="9"/>
      <c r="H717" s="9"/>
      <c r="I717" s="9"/>
    </row>
    <row r="718" spans="1:10" x14ac:dyDescent="0.3">
      <c r="A718">
        <v>403</v>
      </c>
      <c r="B718" s="9" t="s">
        <v>244</v>
      </c>
      <c r="C718">
        <v>17</v>
      </c>
      <c r="D718" s="9" t="s">
        <v>19</v>
      </c>
      <c r="E718">
        <v>1</v>
      </c>
      <c r="F718" s="9" t="s">
        <v>19</v>
      </c>
      <c r="G718">
        <v>2</v>
      </c>
      <c r="H718" s="9"/>
      <c r="I718" s="9"/>
    </row>
    <row r="719" spans="1:10" x14ac:dyDescent="0.3">
      <c r="A719">
        <v>403</v>
      </c>
      <c r="B719" s="9" t="s">
        <v>244</v>
      </c>
      <c r="C719">
        <v>18</v>
      </c>
      <c r="D719" s="9" t="s">
        <v>28</v>
      </c>
      <c r="E719">
        <v>1</v>
      </c>
      <c r="F719" s="9" t="s">
        <v>28</v>
      </c>
      <c r="G719">
        <v>1</v>
      </c>
      <c r="H719" s="9"/>
      <c r="I719" s="9"/>
    </row>
    <row r="720" spans="1:10" x14ac:dyDescent="0.3">
      <c r="A720">
        <v>403</v>
      </c>
      <c r="B720" s="9" t="s">
        <v>244</v>
      </c>
      <c r="C720">
        <v>19</v>
      </c>
      <c r="D720" s="9" t="s">
        <v>257</v>
      </c>
      <c r="F720" s="9"/>
      <c r="H720" s="9"/>
      <c r="I720" s="9"/>
    </row>
    <row r="721" spans="1:10" x14ac:dyDescent="0.3">
      <c r="A721">
        <v>403</v>
      </c>
      <c r="B721" s="9" t="s">
        <v>244</v>
      </c>
      <c r="C721">
        <v>20</v>
      </c>
      <c r="D721" s="9" t="s">
        <v>258</v>
      </c>
      <c r="F721" s="9"/>
      <c r="H721" s="9"/>
      <c r="I721" s="9"/>
    </row>
    <row r="722" spans="1:10" x14ac:dyDescent="0.3">
      <c r="A722">
        <v>404</v>
      </c>
      <c r="B722" s="9" t="s">
        <v>245</v>
      </c>
      <c r="C722">
        <v>1</v>
      </c>
      <c r="D722" s="9" t="s">
        <v>247</v>
      </c>
      <c r="E722">
        <v>1</v>
      </c>
      <c r="F722" s="9" t="s">
        <v>1382</v>
      </c>
      <c r="G722">
        <v>7</v>
      </c>
      <c r="H722" s="9" t="s">
        <v>1382</v>
      </c>
      <c r="I722" s="9" t="s">
        <v>1494</v>
      </c>
      <c r="J722">
        <v>0</v>
      </c>
    </row>
    <row r="723" spans="1:10" x14ac:dyDescent="0.3">
      <c r="A723">
        <v>404</v>
      </c>
      <c r="B723" s="9" t="s">
        <v>245</v>
      </c>
      <c r="C723">
        <v>2</v>
      </c>
      <c r="D723" s="9" t="s">
        <v>55</v>
      </c>
      <c r="F723" s="9"/>
      <c r="H723" s="9"/>
      <c r="I723" s="9"/>
    </row>
    <row r="724" spans="1:10" x14ac:dyDescent="0.3">
      <c r="A724">
        <v>404</v>
      </c>
      <c r="B724" s="9" t="s">
        <v>245</v>
      </c>
      <c r="C724">
        <v>3</v>
      </c>
      <c r="D724" s="9" t="s">
        <v>248</v>
      </c>
      <c r="F724" s="9"/>
      <c r="H724" s="9"/>
      <c r="I724" s="9"/>
    </row>
    <row r="725" spans="1:10" x14ac:dyDescent="0.3">
      <c r="A725">
        <v>404</v>
      </c>
      <c r="B725" s="9" t="s">
        <v>245</v>
      </c>
      <c r="C725">
        <v>4</v>
      </c>
      <c r="D725" s="9" t="s">
        <v>249</v>
      </c>
      <c r="F725" s="9"/>
      <c r="H725" s="9"/>
      <c r="I725" s="9"/>
    </row>
    <row r="726" spans="1:10" x14ac:dyDescent="0.3">
      <c r="A726">
        <v>404</v>
      </c>
      <c r="B726" s="9" t="s">
        <v>245</v>
      </c>
      <c r="C726">
        <v>5</v>
      </c>
      <c r="D726" s="9" t="s">
        <v>250</v>
      </c>
      <c r="E726">
        <v>1</v>
      </c>
      <c r="F726" s="9" t="s">
        <v>650</v>
      </c>
      <c r="G726">
        <v>3</v>
      </c>
      <c r="H726" s="9" t="s">
        <v>1496</v>
      </c>
      <c r="I726" s="9" t="s">
        <v>1495</v>
      </c>
      <c r="J726">
        <v>1</v>
      </c>
    </row>
    <row r="727" spans="1:10" x14ac:dyDescent="0.3">
      <c r="A727">
        <v>404</v>
      </c>
      <c r="B727" s="9" t="s">
        <v>245</v>
      </c>
      <c r="C727">
        <v>6</v>
      </c>
      <c r="D727" s="9" t="s">
        <v>251</v>
      </c>
      <c r="F727" s="9"/>
      <c r="H727" s="9"/>
      <c r="I727" s="9"/>
    </row>
    <row r="728" spans="1:10" x14ac:dyDescent="0.3">
      <c r="A728">
        <v>404</v>
      </c>
      <c r="B728" s="9" t="s">
        <v>245</v>
      </c>
      <c r="C728">
        <v>7</v>
      </c>
      <c r="D728" s="9" t="s">
        <v>252</v>
      </c>
      <c r="F728" s="9"/>
      <c r="H728" s="9"/>
      <c r="I728" s="9"/>
    </row>
    <row r="729" spans="1:10" x14ac:dyDescent="0.3">
      <c r="A729">
        <v>404</v>
      </c>
      <c r="B729" s="9" t="s">
        <v>245</v>
      </c>
      <c r="C729">
        <v>8</v>
      </c>
      <c r="D729" s="9" t="s">
        <v>2</v>
      </c>
      <c r="F729" s="9"/>
      <c r="H729" s="9"/>
      <c r="I729" s="9"/>
    </row>
    <row r="730" spans="1:10" x14ac:dyDescent="0.3">
      <c r="A730">
        <v>404</v>
      </c>
      <c r="B730" s="9" t="s">
        <v>245</v>
      </c>
      <c r="C730">
        <v>9</v>
      </c>
      <c r="D730" s="9" t="s">
        <v>253</v>
      </c>
      <c r="E730">
        <v>1</v>
      </c>
      <c r="F730" s="9" t="s">
        <v>12</v>
      </c>
      <c r="G730">
        <v>4</v>
      </c>
      <c r="H730" s="9"/>
      <c r="I730" s="9"/>
    </row>
    <row r="731" spans="1:10" x14ac:dyDescent="0.3">
      <c r="A731">
        <v>404</v>
      </c>
      <c r="B731" s="9" t="s">
        <v>245</v>
      </c>
      <c r="C731">
        <v>10</v>
      </c>
      <c r="D731" s="9" t="s">
        <v>3</v>
      </c>
      <c r="F731" s="9"/>
      <c r="H731" s="9"/>
      <c r="I731" s="9"/>
    </row>
    <row r="732" spans="1:10" x14ac:dyDescent="0.3">
      <c r="A732">
        <v>404</v>
      </c>
      <c r="B732" s="9" t="s">
        <v>245</v>
      </c>
      <c r="C732">
        <v>11</v>
      </c>
      <c r="D732" s="9" t="s">
        <v>254</v>
      </c>
      <c r="E732">
        <v>1</v>
      </c>
      <c r="F732" s="9" t="s">
        <v>13</v>
      </c>
      <c r="G732">
        <v>5</v>
      </c>
      <c r="H732" s="9"/>
      <c r="I732" s="9"/>
    </row>
    <row r="733" spans="1:10" x14ac:dyDescent="0.3">
      <c r="A733">
        <v>404</v>
      </c>
      <c r="B733" s="9" t="s">
        <v>245</v>
      </c>
      <c r="C733">
        <v>12</v>
      </c>
      <c r="D733" s="9" t="s">
        <v>4</v>
      </c>
      <c r="F733" s="9"/>
      <c r="H733" s="9"/>
      <c r="I733" s="9"/>
    </row>
    <row r="734" spans="1:10" x14ac:dyDescent="0.3">
      <c r="A734">
        <v>404</v>
      </c>
      <c r="B734" s="9" t="s">
        <v>245</v>
      </c>
      <c r="C734">
        <v>13</v>
      </c>
      <c r="D734" s="9" t="s">
        <v>255</v>
      </c>
      <c r="E734">
        <v>1</v>
      </c>
      <c r="F734" s="9" t="s">
        <v>14</v>
      </c>
      <c r="G734">
        <v>6</v>
      </c>
      <c r="H734" s="9"/>
      <c r="I734" s="9"/>
    </row>
    <row r="735" spans="1:10" x14ac:dyDescent="0.3">
      <c r="A735">
        <v>404</v>
      </c>
      <c r="B735" s="9" t="s">
        <v>245</v>
      </c>
      <c r="C735">
        <v>14</v>
      </c>
      <c r="D735" s="9" t="s">
        <v>256</v>
      </c>
      <c r="F735" s="9"/>
      <c r="H735" s="9"/>
      <c r="I735" s="9"/>
    </row>
    <row r="736" spans="1:10" x14ac:dyDescent="0.3">
      <c r="A736">
        <v>404</v>
      </c>
      <c r="B736" s="9" t="s">
        <v>245</v>
      </c>
      <c r="C736">
        <v>15</v>
      </c>
      <c r="D736" s="9" t="s">
        <v>1</v>
      </c>
      <c r="F736" s="9"/>
      <c r="H736" s="9"/>
      <c r="I736" s="9"/>
    </row>
    <row r="737" spans="1:10" x14ac:dyDescent="0.3">
      <c r="A737">
        <v>404</v>
      </c>
      <c r="B737" s="9" t="s">
        <v>245</v>
      </c>
      <c r="C737">
        <v>16</v>
      </c>
      <c r="D737" s="9" t="s">
        <v>5</v>
      </c>
      <c r="F737" s="9"/>
      <c r="H737" s="9"/>
      <c r="I737" s="9"/>
    </row>
    <row r="738" spans="1:10" x14ac:dyDescent="0.3">
      <c r="A738">
        <v>404</v>
      </c>
      <c r="B738" s="9" t="s">
        <v>245</v>
      </c>
      <c r="C738">
        <v>17</v>
      </c>
      <c r="D738" s="9" t="s">
        <v>19</v>
      </c>
      <c r="E738">
        <v>1</v>
      </c>
      <c r="F738" s="9" t="s">
        <v>19</v>
      </c>
      <c r="G738">
        <v>2</v>
      </c>
      <c r="H738" s="9"/>
      <c r="I738" s="9"/>
    </row>
    <row r="739" spans="1:10" x14ac:dyDescent="0.3">
      <c r="A739">
        <v>404</v>
      </c>
      <c r="B739" s="9" t="s">
        <v>245</v>
      </c>
      <c r="C739">
        <v>18</v>
      </c>
      <c r="D739" s="9" t="s">
        <v>28</v>
      </c>
      <c r="E739">
        <v>1</v>
      </c>
      <c r="F739" s="9" t="s">
        <v>28</v>
      </c>
      <c r="G739">
        <v>1</v>
      </c>
      <c r="H739" s="9"/>
      <c r="I739" s="9"/>
    </row>
    <row r="740" spans="1:10" x14ac:dyDescent="0.3">
      <c r="A740">
        <v>404</v>
      </c>
      <c r="B740" s="9" t="s">
        <v>245</v>
      </c>
      <c r="C740">
        <v>19</v>
      </c>
      <c r="D740" s="9" t="s">
        <v>257</v>
      </c>
      <c r="F740" s="9"/>
      <c r="H740" s="9"/>
      <c r="I740" s="9"/>
    </row>
    <row r="741" spans="1:10" x14ac:dyDescent="0.3">
      <c r="A741">
        <v>404</v>
      </c>
      <c r="B741" s="9" t="s">
        <v>245</v>
      </c>
      <c r="C741">
        <v>20</v>
      </c>
      <c r="D741" s="9" t="s">
        <v>258</v>
      </c>
      <c r="F741" s="9"/>
      <c r="H741" s="9"/>
      <c r="I741" s="9"/>
    </row>
    <row r="742" spans="1:10" x14ac:dyDescent="0.3">
      <c r="A742">
        <v>405</v>
      </c>
      <c r="B742" s="9" t="s">
        <v>860</v>
      </c>
      <c r="C742">
        <v>1</v>
      </c>
      <c r="D742" s="9" t="s">
        <v>247</v>
      </c>
      <c r="E742">
        <v>1</v>
      </c>
      <c r="F742" s="9" t="s">
        <v>1383</v>
      </c>
      <c r="G742">
        <v>7</v>
      </c>
      <c r="H742" s="9" t="s">
        <v>1383</v>
      </c>
      <c r="I742" s="9" t="s">
        <v>1497</v>
      </c>
      <c r="J742">
        <v>0</v>
      </c>
    </row>
    <row r="743" spans="1:10" x14ac:dyDescent="0.3">
      <c r="A743">
        <v>405</v>
      </c>
      <c r="B743" s="9" t="s">
        <v>860</v>
      </c>
      <c r="C743">
        <v>2</v>
      </c>
      <c r="D743" s="9" t="s">
        <v>55</v>
      </c>
      <c r="F743" s="9"/>
      <c r="H743" s="9"/>
      <c r="I743" s="9"/>
    </row>
    <row r="744" spans="1:10" x14ac:dyDescent="0.3">
      <c r="A744">
        <v>405</v>
      </c>
      <c r="B744" s="9" t="s">
        <v>860</v>
      </c>
      <c r="C744">
        <v>3</v>
      </c>
      <c r="D744" s="9" t="s">
        <v>248</v>
      </c>
      <c r="F744" s="9"/>
      <c r="H744" s="9"/>
      <c r="I744" s="9"/>
    </row>
    <row r="745" spans="1:10" x14ac:dyDescent="0.3">
      <c r="A745">
        <v>405</v>
      </c>
      <c r="B745" s="9" t="s">
        <v>860</v>
      </c>
      <c r="C745">
        <v>4</v>
      </c>
      <c r="D745" s="9" t="s">
        <v>249</v>
      </c>
      <c r="F745" s="9"/>
      <c r="H745" s="9"/>
      <c r="I745" s="9"/>
    </row>
    <row r="746" spans="1:10" x14ac:dyDescent="0.3">
      <c r="A746">
        <v>405</v>
      </c>
      <c r="B746" s="9" t="s">
        <v>860</v>
      </c>
      <c r="C746">
        <v>5</v>
      </c>
      <c r="D746" s="9" t="s">
        <v>250</v>
      </c>
      <c r="E746">
        <v>1</v>
      </c>
      <c r="F746" s="9" t="s">
        <v>650</v>
      </c>
      <c r="G746">
        <v>3</v>
      </c>
      <c r="H746" s="9" t="s">
        <v>1499</v>
      </c>
      <c r="I746" s="9" t="s">
        <v>1498</v>
      </c>
      <c r="J746">
        <v>1</v>
      </c>
    </row>
    <row r="747" spans="1:10" x14ac:dyDescent="0.3">
      <c r="A747">
        <v>405</v>
      </c>
      <c r="B747" s="9" t="s">
        <v>860</v>
      </c>
      <c r="C747">
        <v>6</v>
      </c>
      <c r="D747" s="9" t="s">
        <v>251</v>
      </c>
      <c r="F747" s="9"/>
      <c r="H747" s="9"/>
      <c r="I747" s="9"/>
    </row>
    <row r="748" spans="1:10" x14ac:dyDescent="0.3">
      <c r="A748">
        <v>405</v>
      </c>
      <c r="B748" s="9" t="s">
        <v>860</v>
      </c>
      <c r="C748">
        <v>7</v>
      </c>
      <c r="D748" s="9" t="s">
        <v>252</v>
      </c>
      <c r="F748" s="9"/>
      <c r="H748" s="9"/>
      <c r="I748" s="9"/>
    </row>
    <row r="749" spans="1:10" x14ac:dyDescent="0.3">
      <c r="A749">
        <v>405</v>
      </c>
      <c r="B749" s="9" t="s">
        <v>860</v>
      </c>
      <c r="C749">
        <v>8</v>
      </c>
      <c r="D749" s="9" t="s">
        <v>2</v>
      </c>
      <c r="F749" s="9"/>
      <c r="H749" s="9"/>
      <c r="I749" s="9"/>
    </row>
    <row r="750" spans="1:10" x14ac:dyDescent="0.3">
      <c r="A750">
        <v>405</v>
      </c>
      <c r="B750" s="9" t="s">
        <v>860</v>
      </c>
      <c r="C750">
        <v>9</v>
      </c>
      <c r="D750" s="9" t="s">
        <v>253</v>
      </c>
      <c r="E750">
        <v>1</v>
      </c>
      <c r="F750" s="9" t="s">
        <v>12</v>
      </c>
      <c r="G750">
        <v>4</v>
      </c>
      <c r="H750" s="9"/>
      <c r="I750" s="9"/>
    </row>
    <row r="751" spans="1:10" x14ac:dyDescent="0.3">
      <c r="A751">
        <v>405</v>
      </c>
      <c r="B751" s="9" t="s">
        <v>860</v>
      </c>
      <c r="C751">
        <v>10</v>
      </c>
      <c r="D751" s="9" t="s">
        <v>3</v>
      </c>
      <c r="F751" s="9"/>
      <c r="H751" s="9"/>
      <c r="I751" s="9"/>
    </row>
    <row r="752" spans="1:10" x14ac:dyDescent="0.3">
      <c r="A752">
        <v>405</v>
      </c>
      <c r="B752" s="9" t="s">
        <v>860</v>
      </c>
      <c r="C752">
        <v>11</v>
      </c>
      <c r="D752" s="9" t="s">
        <v>254</v>
      </c>
      <c r="E752">
        <v>1</v>
      </c>
      <c r="F752" s="9" t="s">
        <v>13</v>
      </c>
      <c r="G752">
        <v>5</v>
      </c>
      <c r="H752" s="9"/>
      <c r="I752" s="9"/>
    </row>
    <row r="753" spans="1:10" x14ac:dyDescent="0.3">
      <c r="A753">
        <v>405</v>
      </c>
      <c r="B753" s="9" t="s">
        <v>860</v>
      </c>
      <c r="C753">
        <v>12</v>
      </c>
      <c r="D753" s="9" t="s">
        <v>4</v>
      </c>
      <c r="F753" s="9"/>
      <c r="H753" s="9"/>
      <c r="I753" s="9"/>
    </row>
    <row r="754" spans="1:10" x14ac:dyDescent="0.3">
      <c r="A754">
        <v>405</v>
      </c>
      <c r="B754" s="9" t="s">
        <v>860</v>
      </c>
      <c r="C754">
        <v>13</v>
      </c>
      <c r="D754" s="9" t="s">
        <v>255</v>
      </c>
      <c r="E754">
        <v>1</v>
      </c>
      <c r="F754" s="9" t="s">
        <v>14</v>
      </c>
      <c r="G754">
        <v>6</v>
      </c>
      <c r="H754" s="9"/>
      <c r="I754" s="9"/>
    </row>
    <row r="755" spans="1:10" x14ac:dyDescent="0.3">
      <c r="A755">
        <v>405</v>
      </c>
      <c r="B755" s="9" t="s">
        <v>860</v>
      </c>
      <c r="C755">
        <v>14</v>
      </c>
      <c r="D755" s="9" t="s">
        <v>256</v>
      </c>
      <c r="F755" s="9"/>
      <c r="H755" s="9"/>
      <c r="I755" s="9"/>
    </row>
    <row r="756" spans="1:10" x14ac:dyDescent="0.3">
      <c r="A756">
        <v>405</v>
      </c>
      <c r="B756" s="9" t="s">
        <v>860</v>
      </c>
      <c r="C756">
        <v>15</v>
      </c>
      <c r="D756" s="9" t="s">
        <v>1</v>
      </c>
      <c r="F756" s="9"/>
      <c r="H756" s="9"/>
      <c r="I756" s="9"/>
    </row>
    <row r="757" spans="1:10" x14ac:dyDescent="0.3">
      <c r="A757">
        <v>405</v>
      </c>
      <c r="B757" s="9" t="s">
        <v>860</v>
      </c>
      <c r="C757">
        <v>16</v>
      </c>
      <c r="D757" s="9" t="s">
        <v>5</v>
      </c>
      <c r="F757" s="9"/>
      <c r="H757" s="9"/>
      <c r="I757" s="9"/>
    </row>
    <row r="758" spans="1:10" x14ac:dyDescent="0.3">
      <c r="A758">
        <v>405</v>
      </c>
      <c r="B758" s="9" t="s">
        <v>860</v>
      </c>
      <c r="C758">
        <v>17</v>
      </c>
      <c r="D758" s="9" t="s">
        <v>19</v>
      </c>
      <c r="E758">
        <v>1</v>
      </c>
      <c r="F758" s="9" t="s">
        <v>19</v>
      </c>
      <c r="G758">
        <v>2</v>
      </c>
      <c r="H758" s="9"/>
      <c r="I758" s="9"/>
    </row>
    <row r="759" spans="1:10" x14ac:dyDescent="0.3">
      <c r="A759">
        <v>405</v>
      </c>
      <c r="B759" s="9" t="s">
        <v>860</v>
      </c>
      <c r="C759">
        <v>18</v>
      </c>
      <c r="D759" s="9" t="s">
        <v>28</v>
      </c>
      <c r="E759">
        <v>1</v>
      </c>
      <c r="F759" s="9" t="s">
        <v>28</v>
      </c>
      <c r="G759">
        <v>1</v>
      </c>
      <c r="H759" s="9"/>
      <c r="I759" s="9"/>
    </row>
    <row r="760" spans="1:10" x14ac:dyDescent="0.3">
      <c r="A760">
        <v>405</v>
      </c>
      <c r="B760" s="9" t="s">
        <v>860</v>
      </c>
      <c r="C760">
        <v>19</v>
      </c>
      <c r="D760" s="9" t="s">
        <v>257</v>
      </c>
      <c r="F760" s="9"/>
      <c r="H760" s="9"/>
      <c r="I760" s="9"/>
    </row>
    <row r="761" spans="1:10" x14ac:dyDescent="0.3">
      <c r="A761">
        <v>405</v>
      </c>
      <c r="B761" s="9" t="s">
        <v>860</v>
      </c>
      <c r="C761">
        <v>20</v>
      </c>
      <c r="D761" s="9" t="s">
        <v>258</v>
      </c>
      <c r="F761" s="9"/>
      <c r="H761" s="9"/>
      <c r="I761" s="9"/>
    </row>
    <row r="762" spans="1:10" x14ac:dyDescent="0.3">
      <c r="A762">
        <v>406</v>
      </c>
      <c r="B762" s="9" t="s">
        <v>861</v>
      </c>
      <c r="C762">
        <v>1</v>
      </c>
      <c r="D762" s="9" t="s">
        <v>247</v>
      </c>
      <c r="E762">
        <v>1</v>
      </c>
      <c r="F762" s="9" t="s">
        <v>1384</v>
      </c>
      <c r="G762">
        <v>7</v>
      </c>
      <c r="H762" s="9" t="s">
        <v>1384</v>
      </c>
      <c r="I762" s="9" t="s">
        <v>1500</v>
      </c>
      <c r="J762">
        <v>0</v>
      </c>
    </row>
    <row r="763" spans="1:10" x14ac:dyDescent="0.3">
      <c r="A763">
        <v>406</v>
      </c>
      <c r="B763" s="9" t="s">
        <v>861</v>
      </c>
      <c r="C763">
        <v>2</v>
      </c>
      <c r="D763" s="9" t="s">
        <v>55</v>
      </c>
      <c r="F763" s="9"/>
      <c r="H763" s="9"/>
      <c r="I763" s="9"/>
    </row>
    <row r="764" spans="1:10" x14ac:dyDescent="0.3">
      <c r="A764">
        <v>406</v>
      </c>
      <c r="B764" s="9" t="s">
        <v>861</v>
      </c>
      <c r="C764">
        <v>3</v>
      </c>
      <c r="D764" s="9" t="s">
        <v>248</v>
      </c>
      <c r="F764" s="9"/>
      <c r="H764" s="9"/>
      <c r="I764" s="9"/>
    </row>
    <row r="765" spans="1:10" x14ac:dyDescent="0.3">
      <c r="A765">
        <v>406</v>
      </c>
      <c r="B765" s="9" t="s">
        <v>861</v>
      </c>
      <c r="C765">
        <v>4</v>
      </c>
      <c r="D765" s="9" t="s">
        <v>249</v>
      </c>
      <c r="F765" s="9"/>
      <c r="H765" s="9"/>
      <c r="I765" s="9"/>
    </row>
    <row r="766" spans="1:10" x14ac:dyDescent="0.3">
      <c r="A766">
        <v>406</v>
      </c>
      <c r="B766" s="9" t="s">
        <v>861</v>
      </c>
      <c r="C766">
        <v>5</v>
      </c>
      <c r="D766" s="9" t="s">
        <v>250</v>
      </c>
      <c r="E766">
        <v>1</v>
      </c>
      <c r="F766" s="9" t="s">
        <v>650</v>
      </c>
      <c r="G766">
        <v>3</v>
      </c>
      <c r="H766" s="9" t="s">
        <v>1502</v>
      </c>
      <c r="I766" s="9" t="s">
        <v>1501</v>
      </c>
      <c r="J766">
        <v>1</v>
      </c>
    </row>
    <row r="767" spans="1:10" x14ac:dyDescent="0.3">
      <c r="A767">
        <v>406</v>
      </c>
      <c r="B767" s="9" t="s">
        <v>861</v>
      </c>
      <c r="C767">
        <v>6</v>
      </c>
      <c r="D767" s="9" t="s">
        <v>251</v>
      </c>
      <c r="F767" s="9"/>
      <c r="H767" s="9"/>
      <c r="I767" s="9"/>
    </row>
    <row r="768" spans="1:10" x14ac:dyDescent="0.3">
      <c r="A768">
        <v>406</v>
      </c>
      <c r="B768" s="9" t="s">
        <v>861</v>
      </c>
      <c r="C768">
        <v>7</v>
      </c>
      <c r="D768" s="9" t="s">
        <v>252</v>
      </c>
      <c r="F768" s="9"/>
      <c r="H768" s="9"/>
      <c r="I768" s="9"/>
    </row>
    <row r="769" spans="1:10" x14ac:dyDescent="0.3">
      <c r="A769">
        <v>406</v>
      </c>
      <c r="B769" s="9" t="s">
        <v>861</v>
      </c>
      <c r="C769">
        <v>8</v>
      </c>
      <c r="D769" s="9" t="s">
        <v>2</v>
      </c>
      <c r="F769" s="9"/>
      <c r="H769" s="9"/>
      <c r="I769" s="9"/>
    </row>
    <row r="770" spans="1:10" x14ac:dyDescent="0.3">
      <c r="A770">
        <v>406</v>
      </c>
      <c r="B770" s="9" t="s">
        <v>861</v>
      </c>
      <c r="C770">
        <v>9</v>
      </c>
      <c r="D770" s="9" t="s">
        <v>253</v>
      </c>
      <c r="E770">
        <v>1</v>
      </c>
      <c r="F770" s="9" t="s">
        <v>12</v>
      </c>
      <c r="G770">
        <v>4</v>
      </c>
      <c r="H770" s="9"/>
      <c r="I770" s="9"/>
    </row>
    <row r="771" spans="1:10" x14ac:dyDescent="0.3">
      <c r="A771">
        <v>406</v>
      </c>
      <c r="B771" s="9" t="s">
        <v>861</v>
      </c>
      <c r="C771">
        <v>10</v>
      </c>
      <c r="D771" s="9" t="s">
        <v>3</v>
      </c>
      <c r="F771" s="9"/>
      <c r="H771" s="9"/>
      <c r="I771" s="9"/>
    </row>
    <row r="772" spans="1:10" x14ac:dyDescent="0.3">
      <c r="A772">
        <v>406</v>
      </c>
      <c r="B772" s="9" t="s">
        <v>861</v>
      </c>
      <c r="C772">
        <v>11</v>
      </c>
      <c r="D772" s="9" t="s">
        <v>254</v>
      </c>
      <c r="E772">
        <v>1</v>
      </c>
      <c r="F772" s="9" t="s">
        <v>13</v>
      </c>
      <c r="G772">
        <v>5</v>
      </c>
      <c r="H772" s="9"/>
      <c r="I772" s="9"/>
    </row>
    <row r="773" spans="1:10" x14ac:dyDescent="0.3">
      <c r="A773">
        <v>406</v>
      </c>
      <c r="B773" s="9" t="s">
        <v>861</v>
      </c>
      <c r="C773">
        <v>12</v>
      </c>
      <c r="D773" s="9" t="s">
        <v>4</v>
      </c>
      <c r="F773" s="9"/>
      <c r="H773" s="9"/>
      <c r="I773" s="9"/>
    </row>
    <row r="774" spans="1:10" x14ac:dyDescent="0.3">
      <c r="A774">
        <v>406</v>
      </c>
      <c r="B774" s="9" t="s">
        <v>861</v>
      </c>
      <c r="C774">
        <v>13</v>
      </c>
      <c r="D774" s="9" t="s">
        <v>255</v>
      </c>
      <c r="E774">
        <v>1</v>
      </c>
      <c r="F774" s="9" t="s">
        <v>14</v>
      </c>
      <c r="G774">
        <v>6</v>
      </c>
      <c r="H774" s="9"/>
      <c r="I774" s="9"/>
    </row>
    <row r="775" spans="1:10" x14ac:dyDescent="0.3">
      <c r="A775">
        <v>406</v>
      </c>
      <c r="B775" s="9" t="s">
        <v>861</v>
      </c>
      <c r="C775">
        <v>14</v>
      </c>
      <c r="D775" s="9" t="s">
        <v>256</v>
      </c>
      <c r="F775" s="9"/>
      <c r="H775" s="9"/>
      <c r="I775" s="9"/>
    </row>
    <row r="776" spans="1:10" x14ac:dyDescent="0.3">
      <c r="A776">
        <v>406</v>
      </c>
      <c r="B776" s="9" t="s">
        <v>861</v>
      </c>
      <c r="C776">
        <v>15</v>
      </c>
      <c r="D776" s="9" t="s">
        <v>1</v>
      </c>
      <c r="F776" s="9"/>
      <c r="H776" s="9"/>
      <c r="I776" s="9"/>
    </row>
    <row r="777" spans="1:10" x14ac:dyDescent="0.3">
      <c r="A777">
        <v>406</v>
      </c>
      <c r="B777" s="9" t="s">
        <v>861</v>
      </c>
      <c r="C777">
        <v>16</v>
      </c>
      <c r="D777" s="9" t="s">
        <v>5</v>
      </c>
      <c r="F777" s="9"/>
      <c r="H777" s="9"/>
      <c r="I777" s="9"/>
    </row>
    <row r="778" spans="1:10" x14ac:dyDescent="0.3">
      <c r="A778">
        <v>406</v>
      </c>
      <c r="B778" s="9" t="s">
        <v>861</v>
      </c>
      <c r="C778">
        <v>17</v>
      </c>
      <c r="D778" s="9" t="s">
        <v>19</v>
      </c>
      <c r="E778">
        <v>1</v>
      </c>
      <c r="F778" s="9" t="s">
        <v>19</v>
      </c>
      <c r="G778">
        <v>2</v>
      </c>
      <c r="H778" s="9"/>
      <c r="I778" s="9"/>
    </row>
    <row r="779" spans="1:10" x14ac:dyDescent="0.3">
      <c r="A779">
        <v>406</v>
      </c>
      <c r="B779" s="9" t="s">
        <v>861</v>
      </c>
      <c r="C779">
        <v>18</v>
      </c>
      <c r="D779" s="9" t="s">
        <v>28</v>
      </c>
      <c r="E779">
        <v>1</v>
      </c>
      <c r="F779" s="9" t="s">
        <v>28</v>
      </c>
      <c r="G779">
        <v>1</v>
      </c>
      <c r="H779" s="9"/>
      <c r="I779" s="9"/>
    </row>
    <row r="780" spans="1:10" x14ac:dyDescent="0.3">
      <c r="A780">
        <v>406</v>
      </c>
      <c r="B780" s="9" t="s">
        <v>861</v>
      </c>
      <c r="C780">
        <v>19</v>
      </c>
      <c r="D780" s="9" t="s">
        <v>257</v>
      </c>
      <c r="F780" s="9"/>
      <c r="H780" s="9"/>
      <c r="I780" s="9"/>
    </row>
    <row r="781" spans="1:10" x14ac:dyDescent="0.3">
      <c r="A781">
        <v>406</v>
      </c>
      <c r="B781" s="9" t="s">
        <v>861</v>
      </c>
      <c r="C781">
        <v>20</v>
      </c>
      <c r="D781" s="9" t="s">
        <v>258</v>
      </c>
      <c r="F781" s="9"/>
      <c r="H781" s="9"/>
      <c r="I781" s="9"/>
    </row>
    <row r="782" spans="1:10" x14ac:dyDescent="0.3">
      <c r="A782">
        <v>407</v>
      </c>
      <c r="B782" s="9" t="s">
        <v>862</v>
      </c>
      <c r="C782">
        <v>1</v>
      </c>
      <c r="D782" s="9" t="s">
        <v>247</v>
      </c>
      <c r="E782">
        <v>1</v>
      </c>
      <c r="F782" s="9" t="s">
        <v>1385</v>
      </c>
      <c r="G782">
        <v>7</v>
      </c>
      <c r="H782" s="9" t="s">
        <v>1385</v>
      </c>
      <c r="I782" s="9" t="s">
        <v>1503</v>
      </c>
      <c r="J782">
        <v>0</v>
      </c>
    </row>
    <row r="783" spans="1:10" x14ac:dyDescent="0.3">
      <c r="A783">
        <v>407</v>
      </c>
      <c r="B783" s="9" t="s">
        <v>862</v>
      </c>
      <c r="C783">
        <v>2</v>
      </c>
      <c r="D783" s="9" t="s">
        <v>55</v>
      </c>
      <c r="F783" s="9"/>
      <c r="H783" s="9"/>
      <c r="I783" s="9"/>
    </row>
    <row r="784" spans="1:10" x14ac:dyDescent="0.3">
      <c r="A784">
        <v>407</v>
      </c>
      <c r="B784" s="9" t="s">
        <v>862</v>
      </c>
      <c r="C784">
        <v>3</v>
      </c>
      <c r="D784" s="9" t="s">
        <v>248</v>
      </c>
      <c r="F784" s="9"/>
      <c r="H784" s="9"/>
      <c r="I784" s="9"/>
    </row>
    <row r="785" spans="1:10" x14ac:dyDescent="0.3">
      <c r="A785">
        <v>407</v>
      </c>
      <c r="B785" s="9" t="s">
        <v>862</v>
      </c>
      <c r="C785">
        <v>4</v>
      </c>
      <c r="D785" s="9" t="s">
        <v>249</v>
      </c>
      <c r="F785" s="9"/>
      <c r="H785" s="9"/>
      <c r="I785" s="9"/>
    </row>
    <row r="786" spans="1:10" x14ac:dyDescent="0.3">
      <c r="A786">
        <v>407</v>
      </c>
      <c r="B786" s="9" t="s">
        <v>862</v>
      </c>
      <c r="C786">
        <v>5</v>
      </c>
      <c r="D786" s="9" t="s">
        <v>250</v>
      </c>
      <c r="E786">
        <v>1</v>
      </c>
      <c r="F786" s="9" t="s">
        <v>650</v>
      </c>
      <c r="G786">
        <v>3</v>
      </c>
      <c r="H786" s="9" t="s">
        <v>1505</v>
      </c>
      <c r="I786" s="9" t="s">
        <v>1504</v>
      </c>
      <c r="J786">
        <v>1</v>
      </c>
    </row>
    <row r="787" spans="1:10" x14ac:dyDescent="0.3">
      <c r="A787">
        <v>407</v>
      </c>
      <c r="B787" s="9" t="s">
        <v>862</v>
      </c>
      <c r="C787">
        <v>6</v>
      </c>
      <c r="D787" s="9" t="s">
        <v>251</v>
      </c>
      <c r="F787" s="9"/>
      <c r="H787" s="9"/>
      <c r="I787" s="9"/>
    </row>
    <row r="788" spans="1:10" x14ac:dyDescent="0.3">
      <c r="A788">
        <v>407</v>
      </c>
      <c r="B788" s="9" t="s">
        <v>862</v>
      </c>
      <c r="C788">
        <v>7</v>
      </c>
      <c r="D788" s="9" t="s">
        <v>252</v>
      </c>
      <c r="F788" s="9"/>
      <c r="H788" s="9"/>
      <c r="I788" s="9"/>
    </row>
    <row r="789" spans="1:10" x14ac:dyDescent="0.3">
      <c r="A789">
        <v>407</v>
      </c>
      <c r="B789" s="9" t="s">
        <v>862</v>
      </c>
      <c r="C789">
        <v>8</v>
      </c>
      <c r="D789" s="9" t="s">
        <v>2</v>
      </c>
      <c r="F789" s="9"/>
      <c r="H789" s="9"/>
      <c r="I789" s="9"/>
    </row>
    <row r="790" spans="1:10" x14ac:dyDescent="0.3">
      <c r="A790">
        <v>407</v>
      </c>
      <c r="B790" s="9" t="s">
        <v>862</v>
      </c>
      <c r="C790">
        <v>9</v>
      </c>
      <c r="D790" s="9" t="s">
        <v>253</v>
      </c>
      <c r="E790">
        <v>1</v>
      </c>
      <c r="F790" s="9" t="s">
        <v>12</v>
      </c>
      <c r="G790">
        <v>4</v>
      </c>
      <c r="H790" s="9"/>
      <c r="I790" s="9"/>
    </row>
    <row r="791" spans="1:10" x14ac:dyDescent="0.3">
      <c r="A791">
        <v>407</v>
      </c>
      <c r="B791" s="9" t="s">
        <v>862</v>
      </c>
      <c r="C791">
        <v>10</v>
      </c>
      <c r="D791" s="9" t="s">
        <v>3</v>
      </c>
      <c r="F791" s="9"/>
      <c r="H791" s="9"/>
      <c r="I791" s="9"/>
    </row>
    <row r="792" spans="1:10" x14ac:dyDescent="0.3">
      <c r="A792">
        <v>407</v>
      </c>
      <c r="B792" s="9" t="s">
        <v>862</v>
      </c>
      <c r="C792">
        <v>11</v>
      </c>
      <c r="D792" s="9" t="s">
        <v>254</v>
      </c>
      <c r="E792">
        <v>1</v>
      </c>
      <c r="F792" s="9" t="s">
        <v>13</v>
      </c>
      <c r="G792">
        <v>5</v>
      </c>
      <c r="H792" s="9"/>
      <c r="I792" s="9"/>
    </row>
    <row r="793" spans="1:10" x14ac:dyDescent="0.3">
      <c r="A793">
        <v>407</v>
      </c>
      <c r="B793" s="9" t="s">
        <v>862</v>
      </c>
      <c r="C793">
        <v>12</v>
      </c>
      <c r="D793" s="9" t="s">
        <v>4</v>
      </c>
      <c r="F793" s="9"/>
      <c r="H793" s="9"/>
      <c r="I793" s="9"/>
    </row>
    <row r="794" spans="1:10" x14ac:dyDescent="0.3">
      <c r="A794">
        <v>407</v>
      </c>
      <c r="B794" s="9" t="s">
        <v>862</v>
      </c>
      <c r="C794">
        <v>13</v>
      </c>
      <c r="D794" s="9" t="s">
        <v>255</v>
      </c>
      <c r="E794">
        <v>1</v>
      </c>
      <c r="F794" s="9" t="s">
        <v>14</v>
      </c>
      <c r="G794">
        <v>6</v>
      </c>
      <c r="H794" s="9"/>
      <c r="I794" s="9"/>
    </row>
    <row r="795" spans="1:10" x14ac:dyDescent="0.3">
      <c r="A795">
        <v>407</v>
      </c>
      <c r="B795" s="9" t="s">
        <v>862</v>
      </c>
      <c r="C795">
        <v>14</v>
      </c>
      <c r="D795" s="9" t="s">
        <v>256</v>
      </c>
      <c r="F795" s="9"/>
      <c r="H795" s="9"/>
      <c r="I795" s="9"/>
    </row>
    <row r="796" spans="1:10" x14ac:dyDescent="0.3">
      <c r="A796">
        <v>407</v>
      </c>
      <c r="B796" s="9" t="s">
        <v>862</v>
      </c>
      <c r="C796">
        <v>15</v>
      </c>
      <c r="D796" s="9" t="s">
        <v>1</v>
      </c>
      <c r="F796" s="9"/>
      <c r="H796" s="9"/>
      <c r="I796" s="9"/>
    </row>
    <row r="797" spans="1:10" x14ac:dyDescent="0.3">
      <c r="A797">
        <v>407</v>
      </c>
      <c r="B797" s="9" t="s">
        <v>862</v>
      </c>
      <c r="C797">
        <v>16</v>
      </c>
      <c r="D797" s="9" t="s">
        <v>5</v>
      </c>
      <c r="F797" s="9"/>
      <c r="H797" s="9"/>
      <c r="I797" s="9"/>
    </row>
    <row r="798" spans="1:10" x14ac:dyDescent="0.3">
      <c r="A798">
        <v>407</v>
      </c>
      <c r="B798" s="9" t="s">
        <v>862</v>
      </c>
      <c r="C798">
        <v>17</v>
      </c>
      <c r="D798" s="9" t="s">
        <v>19</v>
      </c>
      <c r="E798">
        <v>1</v>
      </c>
      <c r="F798" s="9" t="s">
        <v>19</v>
      </c>
      <c r="G798">
        <v>2</v>
      </c>
      <c r="H798" s="9"/>
      <c r="I798" s="9"/>
    </row>
    <row r="799" spans="1:10" x14ac:dyDescent="0.3">
      <c r="A799">
        <v>407</v>
      </c>
      <c r="B799" s="9" t="s">
        <v>862</v>
      </c>
      <c r="C799">
        <v>18</v>
      </c>
      <c r="D799" s="9" t="s">
        <v>28</v>
      </c>
      <c r="E799">
        <v>1</v>
      </c>
      <c r="F799" s="9" t="s">
        <v>28</v>
      </c>
      <c r="G799">
        <v>1</v>
      </c>
      <c r="H799" s="9"/>
      <c r="I799" s="9"/>
    </row>
    <row r="800" spans="1:10" x14ac:dyDescent="0.3">
      <c r="A800">
        <v>407</v>
      </c>
      <c r="B800" s="9" t="s">
        <v>862</v>
      </c>
      <c r="C800">
        <v>19</v>
      </c>
      <c r="D800" s="9" t="s">
        <v>257</v>
      </c>
      <c r="F800" s="9"/>
      <c r="H800" s="9"/>
      <c r="I800" s="9"/>
    </row>
    <row r="801" spans="1:10" x14ac:dyDescent="0.3">
      <c r="A801">
        <v>407</v>
      </c>
      <c r="B801" s="9" t="s">
        <v>862</v>
      </c>
      <c r="C801">
        <v>20</v>
      </c>
      <c r="D801" s="9" t="s">
        <v>258</v>
      </c>
      <c r="F801" s="9"/>
      <c r="H801" s="9"/>
      <c r="I801" s="9"/>
    </row>
    <row r="802" spans="1:10" x14ac:dyDescent="0.3">
      <c r="A802">
        <v>408</v>
      </c>
      <c r="B802" s="9" t="s">
        <v>863</v>
      </c>
      <c r="C802">
        <v>1</v>
      </c>
      <c r="D802" s="9" t="s">
        <v>247</v>
      </c>
      <c r="E802">
        <v>1</v>
      </c>
      <c r="F802" s="9" t="s">
        <v>1386</v>
      </c>
      <c r="G802">
        <v>7</v>
      </c>
      <c r="H802" s="9" t="s">
        <v>1386</v>
      </c>
      <c r="I802" s="9" t="s">
        <v>1506</v>
      </c>
      <c r="J802">
        <v>0</v>
      </c>
    </row>
    <row r="803" spans="1:10" x14ac:dyDescent="0.3">
      <c r="A803">
        <v>408</v>
      </c>
      <c r="B803" s="9" t="s">
        <v>863</v>
      </c>
      <c r="C803">
        <v>2</v>
      </c>
      <c r="D803" s="9" t="s">
        <v>55</v>
      </c>
      <c r="F803" s="9"/>
      <c r="H803" s="9"/>
      <c r="I803" s="9"/>
    </row>
    <row r="804" spans="1:10" x14ac:dyDescent="0.3">
      <c r="A804">
        <v>408</v>
      </c>
      <c r="B804" s="9" t="s">
        <v>863</v>
      </c>
      <c r="C804">
        <v>3</v>
      </c>
      <c r="D804" s="9" t="s">
        <v>248</v>
      </c>
      <c r="F804" s="9"/>
      <c r="H804" s="9"/>
      <c r="I804" s="9"/>
    </row>
    <row r="805" spans="1:10" x14ac:dyDescent="0.3">
      <c r="A805">
        <v>408</v>
      </c>
      <c r="B805" s="9" t="s">
        <v>863</v>
      </c>
      <c r="C805">
        <v>4</v>
      </c>
      <c r="D805" s="9" t="s">
        <v>249</v>
      </c>
      <c r="F805" s="9"/>
      <c r="H805" s="9"/>
      <c r="I805" s="9"/>
    </row>
    <row r="806" spans="1:10" x14ac:dyDescent="0.3">
      <c r="A806">
        <v>408</v>
      </c>
      <c r="B806" s="9" t="s">
        <v>863</v>
      </c>
      <c r="C806">
        <v>5</v>
      </c>
      <c r="D806" s="9" t="s">
        <v>250</v>
      </c>
      <c r="E806">
        <v>1</v>
      </c>
      <c r="F806" s="9" t="s">
        <v>650</v>
      </c>
      <c r="G806">
        <v>3</v>
      </c>
      <c r="H806" s="9" t="s">
        <v>1508</v>
      </c>
      <c r="I806" s="9" t="s">
        <v>1507</v>
      </c>
      <c r="J806">
        <v>1</v>
      </c>
    </row>
    <row r="807" spans="1:10" x14ac:dyDescent="0.3">
      <c r="A807">
        <v>408</v>
      </c>
      <c r="B807" s="9" t="s">
        <v>863</v>
      </c>
      <c r="C807">
        <v>6</v>
      </c>
      <c r="D807" s="9" t="s">
        <v>251</v>
      </c>
      <c r="F807" s="9"/>
      <c r="H807" s="9"/>
      <c r="I807" s="9"/>
    </row>
    <row r="808" spans="1:10" x14ac:dyDescent="0.3">
      <c r="A808">
        <v>408</v>
      </c>
      <c r="B808" s="9" t="s">
        <v>863</v>
      </c>
      <c r="C808">
        <v>7</v>
      </c>
      <c r="D808" s="9" t="s">
        <v>252</v>
      </c>
      <c r="F808" s="9"/>
      <c r="H808" s="9"/>
      <c r="I808" s="9"/>
    </row>
    <row r="809" spans="1:10" x14ac:dyDescent="0.3">
      <c r="A809">
        <v>408</v>
      </c>
      <c r="B809" s="9" t="s">
        <v>863</v>
      </c>
      <c r="C809">
        <v>8</v>
      </c>
      <c r="D809" s="9" t="s">
        <v>2</v>
      </c>
      <c r="F809" s="9"/>
      <c r="H809" s="9"/>
      <c r="I809" s="9"/>
    </row>
    <row r="810" spans="1:10" x14ac:dyDescent="0.3">
      <c r="A810">
        <v>408</v>
      </c>
      <c r="B810" s="9" t="s">
        <v>863</v>
      </c>
      <c r="C810">
        <v>9</v>
      </c>
      <c r="D810" s="9" t="s">
        <v>253</v>
      </c>
      <c r="E810">
        <v>1</v>
      </c>
      <c r="F810" s="9" t="s">
        <v>12</v>
      </c>
      <c r="G810">
        <v>4</v>
      </c>
      <c r="H810" s="9"/>
      <c r="I810" s="9"/>
    </row>
    <row r="811" spans="1:10" x14ac:dyDescent="0.3">
      <c r="A811">
        <v>408</v>
      </c>
      <c r="B811" s="9" t="s">
        <v>863</v>
      </c>
      <c r="C811">
        <v>10</v>
      </c>
      <c r="D811" s="9" t="s">
        <v>3</v>
      </c>
      <c r="F811" s="9"/>
      <c r="H811" s="9"/>
      <c r="I811" s="9"/>
    </row>
    <row r="812" spans="1:10" x14ac:dyDescent="0.3">
      <c r="A812">
        <v>408</v>
      </c>
      <c r="B812" s="9" t="s">
        <v>863</v>
      </c>
      <c r="C812">
        <v>11</v>
      </c>
      <c r="D812" s="9" t="s">
        <v>254</v>
      </c>
      <c r="E812">
        <v>1</v>
      </c>
      <c r="F812" s="9" t="s">
        <v>13</v>
      </c>
      <c r="G812">
        <v>5</v>
      </c>
      <c r="H812" s="9"/>
      <c r="I812" s="9"/>
    </row>
    <row r="813" spans="1:10" x14ac:dyDescent="0.3">
      <c r="A813">
        <v>408</v>
      </c>
      <c r="B813" s="9" t="s">
        <v>863</v>
      </c>
      <c r="C813">
        <v>12</v>
      </c>
      <c r="D813" s="9" t="s">
        <v>4</v>
      </c>
      <c r="F813" s="9"/>
      <c r="H813" s="9"/>
      <c r="I813" s="9"/>
    </row>
    <row r="814" spans="1:10" x14ac:dyDescent="0.3">
      <c r="A814">
        <v>408</v>
      </c>
      <c r="B814" s="9" t="s">
        <v>863</v>
      </c>
      <c r="C814">
        <v>13</v>
      </c>
      <c r="D814" s="9" t="s">
        <v>255</v>
      </c>
      <c r="E814">
        <v>1</v>
      </c>
      <c r="F814" s="9" t="s">
        <v>14</v>
      </c>
      <c r="G814">
        <v>6</v>
      </c>
      <c r="H814" s="9"/>
      <c r="I814" s="9"/>
    </row>
    <row r="815" spans="1:10" x14ac:dyDescent="0.3">
      <c r="A815">
        <v>408</v>
      </c>
      <c r="B815" s="9" t="s">
        <v>863</v>
      </c>
      <c r="C815">
        <v>14</v>
      </c>
      <c r="D815" s="9" t="s">
        <v>256</v>
      </c>
      <c r="F815" s="9"/>
      <c r="H815" s="9"/>
      <c r="I815" s="9"/>
    </row>
    <row r="816" spans="1:10" x14ac:dyDescent="0.3">
      <c r="A816">
        <v>408</v>
      </c>
      <c r="B816" s="9" t="s">
        <v>863</v>
      </c>
      <c r="C816">
        <v>15</v>
      </c>
      <c r="D816" s="9" t="s">
        <v>1</v>
      </c>
      <c r="F816" s="9"/>
      <c r="H816" s="9"/>
      <c r="I816" s="9"/>
    </row>
    <row r="817" spans="1:10" x14ac:dyDescent="0.3">
      <c r="A817">
        <v>408</v>
      </c>
      <c r="B817" s="9" t="s">
        <v>863</v>
      </c>
      <c r="C817">
        <v>16</v>
      </c>
      <c r="D817" s="9" t="s">
        <v>5</v>
      </c>
      <c r="F817" s="9"/>
      <c r="H817" s="9"/>
      <c r="I817" s="9"/>
    </row>
    <row r="818" spans="1:10" x14ac:dyDescent="0.3">
      <c r="A818">
        <v>408</v>
      </c>
      <c r="B818" s="9" t="s">
        <v>863</v>
      </c>
      <c r="C818">
        <v>17</v>
      </c>
      <c r="D818" s="9" t="s">
        <v>19</v>
      </c>
      <c r="E818">
        <v>1</v>
      </c>
      <c r="F818" s="9" t="s">
        <v>19</v>
      </c>
      <c r="G818">
        <v>2</v>
      </c>
      <c r="H818" s="9"/>
      <c r="I818" s="9"/>
    </row>
    <row r="819" spans="1:10" x14ac:dyDescent="0.3">
      <c r="A819">
        <v>408</v>
      </c>
      <c r="B819" s="9" t="s">
        <v>863</v>
      </c>
      <c r="C819">
        <v>18</v>
      </c>
      <c r="D819" s="9" t="s">
        <v>28</v>
      </c>
      <c r="E819">
        <v>1</v>
      </c>
      <c r="F819" s="9" t="s">
        <v>28</v>
      </c>
      <c r="G819">
        <v>1</v>
      </c>
      <c r="H819" s="9"/>
      <c r="I819" s="9"/>
    </row>
    <row r="820" spans="1:10" x14ac:dyDescent="0.3">
      <c r="A820">
        <v>408</v>
      </c>
      <c r="B820" s="9" t="s">
        <v>863</v>
      </c>
      <c r="C820">
        <v>19</v>
      </c>
      <c r="D820" s="9" t="s">
        <v>257</v>
      </c>
      <c r="F820" s="9"/>
      <c r="H820" s="9"/>
      <c r="I820" s="9"/>
    </row>
    <row r="821" spans="1:10" x14ac:dyDescent="0.3">
      <c r="A821">
        <v>408</v>
      </c>
      <c r="B821" s="9" t="s">
        <v>863</v>
      </c>
      <c r="C821">
        <v>20</v>
      </c>
      <c r="D821" s="9" t="s">
        <v>258</v>
      </c>
      <c r="F821" s="9"/>
      <c r="H821" s="9"/>
      <c r="I821" s="9"/>
    </row>
    <row r="822" spans="1:10" x14ac:dyDescent="0.3">
      <c r="A822">
        <v>8</v>
      </c>
      <c r="B822" s="9" t="s">
        <v>865</v>
      </c>
      <c r="C822">
        <v>1</v>
      </c>
      <c r="D822" s="9" t="s">
        <v>247</v>
      </c>
      <c r="E822">
        <v>1</v>
      </c>
      <c r="F822" s="9" t="s">
        <v>1607</v>
      </c>
      <c r="G822">
        <v>7</v>
      </c>
      <c r="H822" s="9" t="s">
        <v>1607</v>
      </c>
      <c r="I822" s="9" t="s">
        <v>1638</v>
      </c>
      <c r="J822">
        <v>0</v>
      </c>
    </row>
    <row r="823" spans="1:10" x14ac:dyDescent="0.3">
      <c r="A823">
        <v>8</v>
      </c>
      <c r="B823" s="9" t="s">
        <v>865</v>
      </c>
      <c r="C823">
        <v>2</v>
      </c>
      <c r="D823" s="9" t="s">
        <v>55</v>
      </c>
      <c r="F823" s="9"/>
      <c r="H823" s="9"/>
      <c r="I823" s="9"/>
    </row>
    <row r="824" spans="1:10" x14ac:dyDescent="0.3">
      <c r="A824">
        <v>8</v>
      </c>
      <c r="B824" s="9" t="s">
        <v>865</v>
      </c>
      <c r="C824">
        <v>3</v>
      </c>
      <c r="D824" s="9" t="s">
        <v>248</v>
      </c>
      <c r="F824" s="9"/>
      <c r="H824" s="9"/>
      <c r="I824" s="9"/>
    </row>
    <row r="825" spans="1:10" x14ac:dyDescent="0.3">
      <c r="A825">
        <v>8</v>
      </c>
      <c r="B825" s="9" t="s">
        <v>865</v>
      </c>
      <c r="C825">
        <v>4</v>
      </c>
      <c r="D825" s="9" t="s">
        <v>249</v>
      </c>
      <c r="F825" s="9"/>
      <c r="H825" s="9"/>
      <c r="I825" s="9"/>
    </row>
    <row r="826" spans="1:10" x14ac:dyDescent="0.3">
      <c r="A826">
        <v>8</v>
      </c>
      <c r="B826" s="9" t="s">
        <v>865</v>
      </c>
      <c r="C826">
        <v>5</v>
      </c>
      <c r="D826" s="9" t="s">
        <v>250</v>
      </c>
      <c r="E826">
        <v>1</v>
      </c>
      <c r="F826" s="9" t="s">
        <v>650</v>
      </c>
      <c r="G826">
        <v>3</v>
      </c>
      <c r="H826" s="9" t="s">
        <v>1640</v>
      </c>
      <c r="I826" s="9" t="s">
        <v>1639</v>
      </c>
      <c r="J826">
        <v>1</v>
      </c>
    </row>
    <row r="827" spans="1:10" x14ac:dyDescent="0.3">
      <c r="A827">
        <v>8</v>
      </c>
      <c r="B827" s="9" t="s">
        <v>865</v>
      </c>
      <c r="C827">
        <v>6</v>
      </c>
      <c r="D827" s="9" t="s">
        <v>251</v>
      </c>
      <c r="F827" s="9"/>
      <c r="H827" s="9"/>
      <c r="I827" s="9"/>
    </row>
    <row r="828" spans="1:10" x14ac:dyDescent="0.3">
      <c r="A828">
        <v>8</v>
      </c>
      <c r="B828" s="9" t="s">
        <v>865</v>
      </c>
      <c r="C828">
        <v>7</v>
      </c>
      <c r="D828" s="9" t="s">
        <v>252</v>
      </c>
      <c r="F828" s="9"/>
      <c r="H828" s="9"/>
      <c r="I828" s="9"/>
    </row>
    <row r="829" spans="1:10" x14ac:dyDescent="0.3">
      <c r="A829">
        <v>8</v>
      </c>
      <c r="B829" s="9" t="s">
        <v>865</v>
      </c>
      <c r="C829">
        <v>8</v>
      </c>
      <c r="D829" s="9" t="s">
        <v>2</v>
      </c>
      <c r="F829" s="9"/>
      <c r="H829" s="9"/>
      <c r="I829" s="9"/>
    </row>
    <row r="830" spans="1:10" x14ac:dyDescent="0.3">
      <c r="A830">
        <v>8</v>
      </c>
      <c r="B830" s="9" t="s">
        <v>865</v>
      </c>
      <c r="C830">
        <v>9</v>
      </c>
      <c r="D830" s="9" t="s">
        <v>253</v>
      </c>
      <c r="E830">
        <v>1</v>
      </c>
      <c r="F830" s="9" t="s">
        <v>12</v>
      </c>
      <c r="G830">
        <v>4</v>
      </c>
      <c r="H830" s="9"/>
      <c r="I830" s="9"/>
    </row>
    <row r="831" spans="1:10" x14ac:dyDescent="0.3">
      <c r="A831">
        <v>8</v>
      </c>
      <c r="B831" s="9" t="s">
        <v>865</v>
      </c>
      <c r="C831">
        <v>10</v>
      </c>
      <c r="D831" s="9" t="s">
        <v>3</v>
      </c>
      <c r="F831" s="9"/>
      <c r="H831" s="9"/>
      <c r="I831" s="9"/>
    </row>
    <row r="832" spans="1:10" x14ac:dyDescent="0.3">
      <c r="A832">
        <v>8</v>
      </c>
      <c r="B832" s="9" t="s">
        <v>865</v>
      </c>
      <c r="C832">
        <v>11</v>
      </c>
      <c r="D832" s="9" t="s">
        <v>254</v>
      </c>
      <c r="E832">
        <v>1</v>
      </c>
      <c r="F832" s="9" t="s">
        <v>13</v>
      </c>
      <c r="G832">
        <v>5</v>
      </c>
      <c r="H832" s="9"/>
      <c r="I832" s="9"/>
    </row>
    <row r="833" spans="1:10" x14ac:dyDescent="0.3">
      <c r="A833">
        <v>8</v>
      </c>
      <c r="B833" s="9" t="s">
        <v>865</v>
      </c>
      <c r="C833">
        <v>12</v>
      </c>
      <c r="D833" s="9" t="s">
        <v>4</v>
      </c>
      <c r="F833" s="9"/>
      <c r="H833" s="9"/>
      <c r="I833" s="9"/>
    </row>
    <row r="834" spans="1:10" x14ac:dyDescent="0.3">
      <c r="A834">
        <v>8</v>
      </c>
      <c r="B834" s="9" t="s">
        <v>865</v>
      </c>
      <c r="C834">
        <v>13</v>
      </c>
      <c r="D834" s="9" t="s">
        <v>255</v>
      </c>
      <c r="E834">
        <v>1</v>
      </c>
      <c r="F834" s="9" t="s">
        <v>14</v>
      </c>
      <c r="G834">
        <v>6</v>
      </c>
      <c r="H834" s="9"/>
      <c r="I834" s="9"/>
    </row>
    <row r="835" spans="1:10" x14ac:dyDescent="0.3">
      <c r="A835">
        <v>8</v>
      </c>
      <c r="B835" s="9" t="s">
        <v>865</v>
      </c>
      <c r="C835">
        <v>14</v>
      </c>
      <c r="D835" s="9" t="s">
        <v>256</v>
      </c>
      <c r="F835" s="9"/>
      <c r="H835" s="9"/>
      <c r="I835" s="9"/>
    </row>
    <row r="836" spans="1:10" x14ac:dyDescent="0.3">
      <c r="A836">
        <v>8</v>
      </c>
      <c r="B836" s="9" t="s">
        <v>865</v>
      </c>
      <c r="C836">
        <v>15</v>
      </c>
      <c r="D836" s="9" t="s">
        <v>1</v>
      </c>
      <c r="F836" s="9"/>
      <c r="H836" s="9"/>
      <c r="I836" s="9"/>
    </row>
    <row r="837" spans="1:10" x14ac:dyDescent="0.3">
      <c r="A837">
        <v>8</v>
      </c>
      <c r="B837" s="9" t="s">
        <v>865</v>
      </c>
      <c r="C837">
        <v>16</v>
      </c>
      <c r="D837" s="9" t="s">
        <v>5</v>
      </c>
      <c r="F837" s="9"/>
      <c r="H837" s="9"/>
      <c r="I837" s="9"/>
    </row>
    <row r="838" spans="1:10" x14ac:dyDescent="0.3">
      <c r="A838">
        <v>8</v>
      </c>
      <c r="B838" s="9" t="s">
        <v>865</v>
      </c>
      <c r="C838">
        <v>17</v>
      </c>
      <c r="D838" s="9" t="s">
        <v>19</v>
      </c>
      <c r="E838">
        <v>1</v>
      </c>
      <c r="F838" s="9" t="s">
        <v>19</v>
      </c>
      <c r="G838">
        <v>2</v>
      </c>
      <c r="H838" s="9"/>
      <c r="I838" s="9"/>
    </row>
    <row r="839" spans="1:10" x14ac:dyDescent="0.3">
      <c r="A839">
        <v>8</v>
      </c>
      <c r="B839" s="9" t="s">
        <v>865</v>
      </c>
      <c r="C839">
        <v>18</v>
      </c>
      <c r="D839" s="9" t="s">
        <v>28</v>
      </c>
      <c r="E839">
        <v>1</v>
      </c>
      <c r="F839" s="9" t="s">
        <v>28</v>
      </c>
      <c r="G839">
        <v>1</v>
      </c>
      <c r="H839" s="9"/>
      <c r="I839" s="9"/>
    </row>
    <row r="840" spans="1:10" x14ac:dyDescent="0.3">
      <c r="A840">
        <v>8</v>
      </c>
      <c r="B840" s="9" t="s">
        <v>865</v>
      </c>
      <c r="C840">
        <v>19</v>
      </c>
      <c r="D840" s="9" t="s">
        <v>257</v>
      </c>
      <c r="F840" s="9"/>
      <c r="H840" s="9"/>
      <c r="I840" s="9"/>
    </row>
    <row r="841" spans="1:10" x14ac:dyDescent="0.3">
      <c r="A841">
        <v>8</v>
      </c>
      <c r="B841" s="9" t="s">
        <v>865</v>
      </c>
      <c r="C841">
        <v>20</v>
      </c>
      <c r="D841" s="9" t="s">
        <v>258</v>
      </c>
      <c r="F841" s="9"/>
      <c r="H841" s="9"/>
      <c r="I841" s="9"/>
    </row>
    <row r="842" spans="1:10" x14ac:dyDescent="0.3">
      <c r="A842">
        <v>9</v>
      </c>
      <c r="B842" s="9" t="s">
        <v>56</v>
      </c>
      <c r="C842">
        <v>1</v>
      </c>
      <c r="D842" s="9" t="s">
        <v>247</v>
      </c>
      <c r="E842">
        <v>1</v>
      </c>
      <c r="F842" s="9" t="s">
        <v>651</v>
      </c>
      <c r="G842">
        <v>7</v>
      </c>
      <c r="H842" s="9" t="s">
        <v>651</v>
      </c>
      <c r="I842" s="9" t="s">
        <v>1641</v>
      </c>
      <c r="J842">
        <v>0</v>
      </c>
    </row>
    <row r="843" spans="1:10" x14ac:dyDescent="0.3">
      <c r="A843">
        <v>9</v>
      </c>
      <c r="B843" s="9" t="s">
        <v>56</v>
      </c>
      <c r="C843">
        <v>2</v>
      </c>
      <c r="D843" s="9" t="s">
        <v>55</v>
      </c>
      <c r="F843" s="9"/>
      <c r="H843" s="9"/>
      <c r="I843" s="9"/>
    </row>
    <row r="844" spans="1:10" x14ac:dyDescent="0.3">
      <c r="A844">
        <v>9</v>
      </c>
      <c r="B844" s="9" t="s">
        <v>56</v>
      </c>
      <c r="C844">
        <v>3</v>
      </c>
      <c r="D844" s="9" t="s">
        <v>248</v>
      </c>
      <c r="F844" s="9"/>
      <c r="H844" s="9"/>
      <c r="I844" s="9"/>
    </row>
    <row r="845" spans="1:10" x14ac:dyDescent="0.3">
      <c r="A845">
        <v>9</v>
      </c>
      <c r="B845" s="9" t="s">
        <v>56</v>
      </c>
      <c r="C845">
        <v>4</v>
      </c>
      <c r="D845" s="9" t="s">
        <v>249</v>
      </c>
      <c r="F845" s="9"/>
      <c r="H845" s="9"/>
      <c r="I845" s="9"/>
    </row>
    <row r="846" spans="1:10" x14ac:dyDescent="0.3">
      <c r="A846">
        <v>9</v>
      </c>
      <c r="B846" s="9" t="s">
        <v>56</v>
      </c>
      <c r="C846">
        <v>5</v>
      </c>
      <c r="D846" s="9" t="s">
        <v>250</v>
      </c>
      <c r="E846">
        <v>1</v>
      </c>
      <c r="F846" s="9" t="s">
        <v>650</v>
      </c>
      <c r="G846">
        <v>3</v>
      </c>
      <c r="H846" s="9" t="s">
        <v>654</v>
      </c>
      <c r="I846" s="9" t="s">
        <v>1642</v>
      </c>
      <c r="J846">
        <v>1</v>
      </c>
    </row>
    <row r="847" spans="1:10" x14ac:dyDescent="0.3">
      <c r="A847">
        <v>9</v>
      </c>
      <c r="B847" s="9" t="s">
        <v>56</v>
      </c>
      <c r="C847">
        <v>6</v>
      </c>
      <c r="D847" s="9" t="s">
        <v>251</v>
      </c>
      <c r="F847" s="9"/>
      <c r="H847" s="9"/>
      <c r="I847" s="9"/>
    </row>
    <row r="848" spans="1:10" x14ac:dyDescent="0.3">
      <c r="A848">
        <v>9</v>
      </c>
      <c r="B848" s="9" t="s">
        <v>56</v>
      </c>
      <c r="C848">
        <v>7</v>
      </c>
      <c r="D848" s="9" t="s">
        <v>252</v>
      </c>
      <c r="F848" s="9"/>
      <c r="H848" s="9"/>
      <c r="I848" s="9"/>
    </row>
    <row r="849" spans="1:10" x14ac:dyDescent="0.3">
      <c r="A849">
        <v>9</v>
      </c>
      <c r="B849" s="9" t="s">
        <v>56</v>
      </c>
      <c r="C849">
        <v>8</v>
      </c>
      <c r="D849" s="9" t="s">
        <v>2</v>
      </c>
      <c r="F849" s="9"/>
      <c r="H849" s="9"/>
      <c r="I849" s="9"/>
    </row>
    <row r="850" spans="1:10" x14ac:dyDescent="0.3">
      <c r="A850">
        <v>9</v>
      </c>
      <c r="B850" s="9" t="s">
        <v>56</v>
      </c>
      <c r="C850">
        <v>9</v>
      </c>
      <c r="D850" s="9" t="s">
        <v>253</v>
      </c>
      <c r="E850">
        <v>1</v>
      </c>
      <c r="F850" s="9" t="s">
        <v>12</v>
      </c>
      <c r="G850">
        <v>4</v>
      </c>
      <c r="H850" s="9"/>
      <c r="I850" s="9"/>
    </row>
    <row r="851" spans="1:10" x14ac:dyDescent="0.3">
      <c r="A851">
        <v>9</v>
      </c>
      <c r="B851" s="9" t="s">
        <v>56</v>
      </c>
      <c r="C851">
        <v>10</v>
      </c>
      <c r="D851" s="9" t="s">
        <v>3</v>
      </c>
      <c r="F851" s="9"/>
      <c r="H851" s="9"/>
      <c r="I851" s="9"/>
    </row>
    <row r="852" spans="1:10" x14ac:dyDescent="0.3">
      <c r="A852">
        <v>9</v>
      </c>
      <c r="B852" s="9" t="s">
        <v>56</v>
      </c>
      <c r="C852">
        <v>11</v>
      </c>
      <c r="D852" s="9" t="s">
        <v>254</v>
      </c>
      <c r="E852">
        <v>1</v>
      </c>
      <c r="F852" s="9" t="s">
        <v>13</v>
      </c>
      <c r="G852">
        <v>5</v>
      </c>
      <c r="H852" s="9"/>
      <c r="I852" s="9"/>
    </row>
    <row r="853" spans="1:10" x14ac:dyDescent="0.3">
      <c r="A853">
        <v>9</v>
      </c>
      <c r="B853" s="9" t="s">
        <v>56</v>
      </c>
      <c r="C853">
        <v>12</v>
      </c>
      <c r="D853" s="9" t="s">
        <v>4</v>
      </c>
      <c r="F853" s="9"/>
      <c r="H853" s="9"/>
      <c r="I853" s="9"/>
    </row>
    <row r="854" spans="1:10" x14ac:dyDescent="0.3">
      <c r="A854">
        <v>9</v>
      </c>
      <c r="B854" s="9" t="s">
        <v>56</v>
      </c>
      <c r="C854">
        <v>13</v>
      </c>
      <c r="D854" s="9" t="s">
        <v>255</v>
      </c>
      <c r="E854">
        <v>1</v>
      </c>
      <c r="F854" s="9" t="s">
        <v>14</v>
      </c>
      <c r="G854">
        <v>6</v>
      </c>
      <c r="H854" s="9"/>
      <c r="I854" s="9"/>
    </row>
    <row r="855" spans="1:10" x14ac:dyDescent="0.3">
      <c r="A855">
        <v>9</v>
      </c>
      <c r="B855" s="9" t="s">
        <v>56</v>
      </c>
      <c r="C855">
        <v>14</v>
      </c>
      <c r="D855" s="9" t="s">
        <v>256</v>
      </c>
      <c r="F855" s="9"/>
      <c r="H855" s="9"/>
      <c r="I855" s="9"/>
    </row>
    <row r="856" spans="1:10" x14ac:dyDescent="0.3">
      <c r="A856">
        <v>9</v>
      </c>
      <c r="B856" s="9" t="s">
        <v>56</v>
      </c>
      <c r="C856">
        <v>15</v>
      </c>
      <c r="D856" s="9" t="s">
        <v>1</v>
      </c>
      <c r="F856" s="9"/>
      <c r="H856" s="9"/>
      <c r="I856" s="9"/>
    </row>
    <row r="857" spans="1:10" x14ac:dyDescent="0.3">
      <c r="A857">
        <v>9</v>
      </c>
      <c r="B857" s="9" t="s">
        <v>56</v>
      </c>
      <c r="C857">
        <v>16</v>
      </c>
      <c r="D857" s="9" t="s">
        <v>5</v>
      </c>
      <c r="F857" s="9"/>
      <c r="H857" s="9"/>
      <c r="I857" s="9"/>
    </row>
    <row r="858" spans="1:10" x14ac:dyDescent="0.3">
      <c r="A858">
        <v>9</v>
      </c>
      <c r="B858" s="9" t="s">
        <v>56</v>
      </c>
      <c r="C858">
        <v>17</v>
      </c>
      <c r="D858" s="9" t="s">
        <v>19</v>
      </c>
      <c r="E858">
        <v>1</v>
      </c>
      <c r="F858" s="9" t="s">
        <v>19</v>
      </c>
      <c r="G858">
        <v>2</v>
      </c>
      <c r="H858" s="9"/>
      <c r="I858" s="9"/>
    </row>
    <row r="859" spans="1:10" x14ac:dyDescent="0.3">
      <c r="A859">
        <v>9</v>
      </c>
      <c r="B859" s="9" t="s">
        <v>56</v>
      </c>
      <c r="C859">
        <v>18</v>
      </c>
      <c r="D859" s="9" t="s">
        <v>28</v>
      </c>
      <c r="E859">
        <v>1</v>
      </c>
      <c r="F859" s="9" t="s">
        <v>28</v>
      </c>
      <c r="G859">
        <v>1</v>
      </c>
      <c r="H859" s="9"/>
      <c r="I859" s="9"/>
    </row>
    <row r="860" spans="1:10" x14ac:dyDescent="0.3">
      <c r="A860">
        <v>9</v>
      </c>
      <c r="B860" s="9" t="s">
        <v>56</v>
      </c>
      <c r="C860">
        <v>19</v>
      </c>
      <c r="D860" s="9" t="s">
        <v>257</v>
      </c>
      <c r="F860" s="9"/>
      <c r="H860" s="9"/>
      <c r="I860" s="9"/>
    </row>
    <row r="861" spans="1:10" x14ac:dyDescent="0.3">
      <c r="A861">
        <v>9</v>
      </c>
      <c r="B861" s="9" t="s">
        <v>56</v>
      </c>
      <c r="C861">
        <v>20</v>
      </c>
      <c r="D861" s="9" t="s">
        <v>258</v>
      </c>
      <c r="F861" s="9"/>
      <c r="H861" s="9"/>
      <c r="I861" s="9"/>
    </row>
    <row r="862" spans="1:10" x14ac:dyDescent="0.3">
      <c r="A862">
        <v>10</v>
      </c>
      <c r="B862" s="9" t="s">
        <v>61</v>
      </c>
      <c r="C862">
        <v>1</v>
      </c>
      <c r="D862" s="9" t="s">
        <v>247</v>
      </c>
      <c r="E862">
        <v>1</v>
      </c>
      <c r="F862" s="9" t="s">
        <v>1608</v>
      </c>
      <c r="G862">
        <v>7</v>
      </c>
      <c r="H862" s="9" t="s">
        <v>1608</v>
      </c>
      <c r="I862" s="9" t="s">
        <v>1643</v>
      </c>
      <c r="J862">
        <v>0</v>
      </c>
    </row>
    <row r="863" spans="1:10" x14ac:dyDescent="0.3">
      <c r="A863">
        <v>10</v>
      </c>
      <c r="B863" s="9" t="s">
        <v>61</v>
      </c>
      <c r="C863">
        <v>2</v>
      </c>
      <c r="D863" s="9" t="s">
        <v>55</v>
      </c>
      <c r="F863" s="9"/>
      <c r="H863" s="9"/>
      <c r="I863" s="9"/>
    </row>
    <row r="864" spans="1:10" x14ac:dyDescent="0.3">
      <c r="A864">
        <v>10</v>
      </c>
      <c r="B864" s="9" t="s">
        <v>61</v>
      </c>
      <c r="C864">
        <v>3</v>
      </c>
      <c r="D864" s="9" t="s">
        <v>248</v>
      </c>
      <c r="F864" s="9"/>
      <c r="H864" s="9"/>
      <c r="I864" s="9"/>
    </row>
    <row r="865" spans="1:10" x14ac:dyDescent="0.3">
      <c r="A865">
        <v>10</v>
      </c>
      <c r="B865" s="9" t="s">
        <v>61</v>
      </c>
      <c r="C865">
        <v>4</v>
      </c>
      <c r="D865" s="9" t="s">
        <v>249</v>
      </c>
      <c r="F865" s="9"/>
      <c r="H865" s="9"/>
      <c r="I865" s="9"/>
    </row>
    <row r="866" spans="1:10" x14ac:dyDescent="0.3">
      <c r="A866">
        <v>10</v>
      </c>
      <c r="B866" s="9" t="s">
        <v>61</v>
      </c>
      <c r="C866">
        <v>5</v>
      </c>
      <c r="D866" s="9" t="s">
        <v>250</v>
      </c>
      <c r="E866">
        <v>1</v>
      </c>
      <c r="F866" s="9" t="s">
        <v>650</v>
      </c>
      <c r="G866">
        <v>3</v>
      </c>
      <c r="H866" s="9" t="s">
        <v>1645</v>
      </c>
      <c r="I866" s="9" t="s">
        <v>1644</v>
      </c>
      <c r="J866">
        <v>1</v>
      </c>
    </row>
    <row r="867" spans="1:10" x14ac:dyDescent="0.3">
      <c r="A867">
        <v>10</v>
      </c>
      <c r="B867" s="9" t="s">
        <v>61</v>
      </c>
      <c r="C867">
        <v>6</v>
      </c>
      <c r="D867" s="9" t="s">
        <v>251</v>
      </c>
      <c r="F867" s="9"/>
      <c r="H867" s="9"/>
      <c r="I867" s="9"/>
    </row>
    <row r="868" spans="1:10" x14ac:dyDescent="0.3">
      <c r="A868">
        <v>10</v>
      </c>
      <c r="B868" s="9" t="s">
        <v>61</v>
      </c>
      <c r="C868">
        <v>7</v>
      </c>
      <c r="D868" s="9" t="s">
        <v>252</v>
      </c>
      <c r="F868" s="9"/>
      <c r="H868" s="9"/>
      <c r="I868" s="9"/>
    </row>
    <row r="869" spans="1:10" x14ac:dyDescent="0.3">
      <c r="A869">
        <v>10</v>
      </c>
      <c r="B869" s="9" t="s">
        <v>61</v>
      </c>
      <c r="C869">
        <v>8</v>
      </c>
      <c r="D869" s="9" t="s">
        <v>2</v>
      </c>
      <c r="F869" s="9"/>
      <c r="H869" s="9"/>
      <c r="I869" s="9"/>
    </row>
    <row r="870" spans="1:10" x14ac:dyDescent="0.3">
      <c r="A870">
        <v>10</v>
      </c>
      <c r="B870" s="9" t="s">
        <v>61</v>
      </c>
      <c r="C870">
        <v>9</v>
      </c>
      <c r="D870" s="9" t="s">
        <v>253</v>
      </c>
      <c r="E870">
        <v>1</v>
      </c>
      <c r="F870" s="9" t="s">
        <v>12</v>
      </c>
      <c r="G870">
        <v>4</v>
      </c>
      <c r="H870" s="9"/>
      <c r="I870" s="9"/>
    </row>
    <row r="871" spans="1:10" x14ac:dyDescent="0.3">
      <c r="A871">
        <v>10</v>
      </c>
      <c r="B871" s="9" t="s">
        <v>61</v>
      </c>
      <c r="C871">
        <v>10</v>
      </c>
      <c r="D871" s="9" t="s">
        <v>3</v>
      </c>
      <c r="F871" s="9"/>
      <c r="H871" s="9"/>
      <c r="I871" s="9"/>
    </row>
    <row r="872" spans="1:10" x14ac:dyDescent="0.3">
      <c r="A872">
        <v>10</v>
      </c>
      <c r="B872" s="9" t="s">
        <v>61</v>
      </c>
      <c r="C872">
        <v>11</v>
      </c>
      <c r="D872" s="9" t="s">
        <v>254</v>
      </c>
      <c r="E872">
        <v>1</v>
      </c>
      <c r="F872" s="9" t="s">
        <v>13</v>
      </c>
      <c r="G872">
        <v>5</v>
      </c>
      <c r="H872" s="9"/>
      <c r="I872" s="9"/>
    </row>
    <row r="873" spans="1:10" x14ac:dyDescent="0.3">
      <c r="A873">
        <v>10</v>
      </c>
      <c r="B873" s="9" t="s">
        <v>61</v>
      </c>
      <c r="C873">
        <v>12</v>
      </c>
      <c r="D873" s="9" t="s">
        <v>4</v>
      </c>
      <c r="F873" s="9"/>
      <c r="H873" s="9"/>
      <c r="I873" s="9"/>
    </row>
    <row r="874" spans="1:10" x14ac:dyDescent="0.3">
      <c r="A874">
        <v>10</v>
      </c>
      <c r="B874" s="9" t="s">
        <v>61</v>
      </c>
      <c r="C874">
        <v>13</v>
      </c>
      <c r="D874" s="9" t="s">
        <v>255</v>
      </c>
      <c r="E874">
        <v>1</v>
      </c>
      <c r="F874" s="9" t="s">
        <v>14</v>
      </c>
      <c r="G874">
        <v>6</v>
      </c>
      <c r="H874" s="9"/>
      <c r="I874" s="9"/>
    </row>
    <row r="875" spans="1:10" x14ac:dyDescent="0.3">
      <c r="A875">
        <v>10</v>
      </c>
      <c r="B875" s="9" t="s">
        <v>61</v>
      </c>
      <c r="C875">
        <v>14</v>
      </c>
      <c r="D875" s="9" t="s">
        <v>256</v>
      </c>
      <c r="F875" s="9"/>
      <c r="H875" s="9"/>
      <c r="I875" s="9"/>
    </row>
    <row r="876" spans="1:10" x14ac:dyDescent="0.3">
      <c r="A876">
        <v>10</v>
      </c>
      <c r="B876" s="9" t="s">
        <v>61</v>
      </c>
      <c r="C876">
        <v>15</v>
      </c>
      <c r="D876" s="9" t="s">
        <v>1</v>
      </c>
      <c r="F876" s="9"/>
      <c r="H876" s="9"/>
      <c r="I876" s="9"/>
    </row>
    <row r="877" spans="1:10" x14ac:dyDescent="0.3">
      <c r="A877">
        <v>10</v>
      </c>
      <c r="B877" s="9" t="s">
        <v>61</v>
      </c>
      <c r="C877">
        <v>16</v>
      </c>
      <c r="D877" s="9" t="s">
        <v>5</v>
      </c>
      <c r="F877" s="9"/>
      <c r="H877" s="9"/>
      <c r="I877" s="9"/>
    </row>
    <row r="878" spans="1:10" x14ac:dyDescent="0.3">
      <c r="A878">
        <v>10</v>
      </c>
      <c r="B878" s="9" t="s">
        <v>61</v>
      </c>
      <c r="C878">
        <v>17</v>
      </c>
      <c r="D878" s="9" t="s">
        <v>19</v>
      </c>
      <c r="E878">
        <v>1</v>
      </c>
      <c r="F878" s="9" t="s">
        <v>19</v>
      </c>
      <c r="G878">
        <v>2</v>
      </c>
      <c r="H878" s="9"/>
      <c r="I878" s="9"/>
    </row>
    <row r="879" spans="1:10" x14ac:dyDescent="0.3">
      <c r="A879">
        <v>10</v>
      </c>
      <c r="B879" s="9" t="s">
        <v>61</v>
      </c>
      <c r="C879">
        <v>18</v>
      </c>
      <c r="D879" s="9" t="s">
        <v>28</v>
      </c>
      <c r="E879">
        <v>1</v>
      </c>
      <c r="F879" s="9" t="s">
        <v>28</v>
      </c>
      <c r="G879">
        <v>1</v>
      </c>
      <c r="H879" s="9"/>
      <c r="I879" s="9"/>
    </row>
    <row r="880" spans="1:10" x14ac:dyDescent="0.3">
      <c r="A880">
        <v>10</v>
      </c>
      <c r="B880" s="9" t="s">
        <v>61</v>
      </c>
      <c r="C880">
        <v>19</v>
      </c>
      <c r="D880" s="9" t="s">
        <v>257</v>
      </c>
      <c r="F880" s="9"/>
      <c r="H880" s="9"/>
      <c r="I880" s="9"/>
    </row>
    <row r="881" spans="1:10" x14ac:dyDescent="0.3">
      <c r="A881">
        <v>10</v>
      </c>
      <c r="B881" s="9" t="s">
        <v>61</v>
      </c>
      <c r="C881">
        <v>20</v>
      </c>
      <c r="D881" s="9" t="s">
        <v>258</v>
      </c>
      <c r="F881" s="9"/>
      <c r="H881" s="9"/>
      <c r="I881" s="9"/>
    </row>
    <row r="882" spans="1:10" x14ac:dyDescent="0.3">
      <c r="A882">
        <v>11</v>
      </c>
      <c r="B882" s="9" t="s">
        <v>58</v>
      </c>
      <c r="C882">
        <v>1</v>
      </c>
      <c r="D882" s="9" t="s">
        <v>247</v>
      </c>
      <c r="E882">
        <v>1</v>
      </c>
      <c r="F882" s="9" t="s">
        <v>653</v>
      </c>
      <c r="G882">
        <v>7</v>
      </c>
      <c r="H882" s="9" t="s">
        <v>653</v>
      </c>
      <c r="I882" s="9" t="s">
        <v>1646</v>
      </c>
      <c r="J882">
        <v>0</v>
      </c>
    </row>
    <row r="883" spans="1:10" x14ac:dyDescent="0.3">
      <c r="A883">
        <v>11</v>
      </c>
      <c r="B883" s="9" t="s">
        <v>58</v>
      </c>
      <c r="C883">
        <v>2</v>
      </c>
      <c r="D883" s="9" t="s">
        <v>55</v>
      </c>
      <c r="F883" s="9"/>
      <c r="H883" s="9"/>
      <c r="I883" s="9"/>
    </row>
    <row r="884" spans="1:10" x14ac:dyDescent="0.3">
      <c r="A884">
        <v>11</v>
      </c>
      <c r="B884" s="9" t="s">
        <v>58</v>
      </c>
      <c r="C884">
        <v>3</v>
      </c>
      <c r="D884" s="9" t="s">
        <v>248</v>
      </c>
      <c r="F884" s="9"/>
      <c r="H884" s="9"/>
      <c r="I884" s="9"/>
    </row>
    <row r="885" spans="1:10" x14ac:dyDescent="0.3">
      <c r="A885">
        <v>11</v>
      </c>
      <c r="B885" s="9" t="s">
        <v>58</v>
      </c>
      <c r="C885">
        <v>4</v>
      </c>
      <c r="D885" s="9" t="s">
        <v>249</v>
      </c>
      <c r="F885" s="9"/>
      <c r="H885" s="9"/>
      <c r="I885" s="9"/>
    </row>
    <row r="886" spans="1:10" x14ac:dyDescent="0.3">
      <c r="A886">
        <v>11</v>
      </c>
      <c r="B886" s="9" t="s">
        <v>58</v>
      </c>
      <c r="C886">
        <v>5</v>
      </c>
      <c r="D886" s="9" t="s">
        <v>250</v>
      </c>
      <c r="E886">
        <v>1</v>
      </c>
      <c r="F886" s="9" t="s">
        <v>650</v>
      </c>
      <c r="G886">
        <v>3</v>
      </c>
      <c r="H886" s="9" t="s">
        <v>656</v>
      </c>
      <c r="I886" s="9" t="s">
        <v>1647</v>
      </c>
      <c r="J886">
        <v>1</v>
      </c>
    </row>
    <row r="887" spans="1:10" x14ac:dyDescent="0.3">
      <c r="A887">
        <v>11</v>
      </c>
      <c r="B887" s="9" t="s">
        <v>58</v>
      </c>
      <c r="C887">
        <v>6</v>
      </c>
      <c r="D887" s="9" t="s">
        <v>251</v>
      </c>
      <c r="F887" s="9"/>
      <c r="H887" s="9"/>
      <c r="I887" s="9"/>
    </row>
    <row r="888" spans="1:10" x14ac:dyDescent="0.3">
      <c r="A888">
        <v>11</v>
      </c>
      <c r="B888" s="9" t="s">
        <v>58</v>
      </c>
      <c r="C888">
        <v>7</v>
      </c>
      <c r="D888" s="9" t="s">
        <v>252</v>
      </c>
      <c r="F888" s="9"/>
      <c r="H888" s="9"/>
      <c r="I888" s="9"/>
    </row>
    <row r="889" spans="1:10" x14ac:dyDescent="0.3">
      <c r="A889">
        <v>11</v>
      </c>
      <c r="B889" s="9" t="s">
        <v>58</v>
      </c>
      <c r="C889">
        <v>8</v>
      </c>
      <c r="D889" s="9" t="s">
        <v>2</v>
      </c>
      <c r="F889" s="9"/>
      <c r="H889" s="9"/>
      <c r="I889" s="9"/>
    </row>
    <row r="890" spans="1:10" x14ac:dyDescent="0.3">
      <c r="A890">
        <v>11</v>
      </c>
      <c r="B890" s="9" t="s">
        <v>58</v>
      </c>
      <c r="C890">
        <v>9</v>
      </c>
      <c r="D890" s="9" t="s">
        <v>253</v>
      </c>
      <c r="E890">
        <v>1</v>
      </c>
      <c r="F890" s="9" t="s">
        <v>12</v>
      </c>
      <c r="G890">
        <v>4</v>
      </c>
      <c r="H890" s="9"/>
      <c r="I890" s="9"/>
    </row>
    <row r="891" spans="1:10" x14ac:dyDescent="0.3">
      <c r="A891">
        <v>11</v>
      </c>
      <c r="B891" s="9" t="s">
        <v>58</v>
      </c>
      <c r="C891">
        <v>10</v>
      </c>
      <c r="D891" s="9" t="s">
        <v>3</v>
      </c>
      <c r="F891" s="9"/>
      <c r="H891" s="9"/>
      <c r="I891" s="9"/>
    </row>
    <row r="892" spans="1:10" x14ac:dyDescent="0.3">
      <c r="A892">
        <v>11</v>
      </c>
      <c r="B892" s="9" t="s">
        <v>58</v>
      </c>
      <c r="C892">
        <v>11</v>
      </c>
      <c r="D892" s="9" t="s">
        <v>254</v>
      </c>
      <c r="E892">
        <v>1</v>
      </c>
      <c r="F892" s="9" t="s">
        <v>13</v>
      </c>
      <c r="G892">
        <v>5</v>
      </c>
      <c r="H892" s="9"/>
      <c r="I892" s="9"/>
    </row>
    <row r="893" spans="1:10" x14ac:dyDescent="0.3">
      <c r="A893">
        <v>11</v>
      </c>
      <c r="B893" s="9" t="s">
        <v>58</v>
      </c>
      <c r="C893">
        <v>12</v>
      </c>
      <c r="D893" s="9" t="s">
        <v>4</v>
      </c>
      <c r="F893" s="9"/>
      <c r="H893" s="9"/>
      <c r="I893" s="9"/>
    </row>
    <row r="894" spans="1:10" x14ac:dyDescent="0.3">
      <c r="A894">
        <v>11</v>
      </c>
      <c r="B894" s="9" t="s">
        <v>58</v>
      </c>
      <c r="C894">
        <v>13</v>
      </c>
      <c r="D894" s="9" t="s">
        <v>255</v>
      </c>
      <c r="E894">
        <v>1</v>
      </c>
      <c r="F894" s="9" t="s">
        <v>14</v>
      </c>
      <c r="G894">
        <v>6</v>
      </c>
      <c r="H894" s="9"/>
      <c r="I894" s="9"/>
    </row>
    <row r="895" spans="1:10" x14ac:dyDescent="0.3">
      <c r="A895">
        <v>11</v>
      </c>
      <c r="B895" s="9" t="s">
        <v>58</v>
      </c>
      <c r="C895">
        <v>14</v>
      </c>
      <c r="D895" s="9" t="s">
        <v>256</v>
      </c>
      <c r="F895" s="9"/>
      <c r="H895" s="9"/>
      <c r="I895" s="9"/>
    </row>
    <row r="896" spans="1:10" x14ac:dyDescent="0.3">
      <c r="A896">
        <v>11</v>
      </c>
      <c r="B896" s="9" t="s">
        <v>58</v>
      </c>
      <c r="C896">
        <v>15</v>
      </c>
      <c r="D896" s="9" t="s">
        <v>1</v>
      </c>
      <c r="F896" s="9"/>
      <c r="H896" s="9"/>
      <c r="I896" s="9"/>
    </row>
    <row r="897" spans="1:10" x14ac:dyDescent="0.3">
      <c r="A897">
        <v>11</v>
      </c>
      <c r="B897" s="9" t="s">
        <v>58</v>
      </c>
      <c r="C897">
        <v>16</v>
      </c>
      <c r="D897" s="9" t="s">
        <v>5</v>
      </c>
      <c r="F897" s="9"/>
      <c r="H897" s="9"/>
      <c r="I897" s="9"/>
    </row>
    <row r="898" spans="1:10" x14ac:dyDescent="0.3">
      <c r="A898">
        <v>11</v>
      </c>
      <c r="B898" s="9" t="s">
        <v>58</v>
      </c>
      <c r="C898">
        <v>17</v>
      </c>
      <c r="D898" s="9" t="s">
        <v>19</v>
      </c>
      <c r="E898">
        <v>1</v>
      </c>
      <c r="F898" s="9" t="s">
        <v>19</v>
      </c>
      <c r="G898">
        <v>2</v>
      </c>
      <c r="H898" s="9"/>
      <c r="I898" s="9"/>
    </row>
    <row r="899" spans="1:10" x14ac:dyDescent="0.3">
      <c r="A899">
        <v>11</v>
      </c>
      <c r="B899" s="9" t="s">
        <v>58</v>
      </c>
      <c r="C899">
        <v>18</v>
      </c>
      <c r="D899" s="9" t="s">
        <v>28</v>
      </c>
      <c r="E899">
        <v>1</v>
      </c>
      <c r="F899" s="9" t="s">
        <v>28</v>
      </c>
      <c r="G899">
        <v>1</v>
      </c>
      <c r="H899" s="9"/>
      <c r="I899" s="9"/>
    </row>
    <row r="900" spans="1:10" x14ac:dyDescent="0.3">
      <c r="A900">
        <v>11</v>
      </c>
      <c r="B900" s="9" t="s">
        <v>58</v>
      </c>
      <c r="C900">
        <v>19</v>
      </c>
      <c r="D900" s="9" t="s">
        <v>257</v>
      </c>
      <c r="F900" s="9"/>
      <c r="H900" s="9"/>
      <c r="I900" s="9"/>
    </row>
    <row r="901" spans="1:10" x14ac:dyDescent="0.3">
      <c r="A901">
        <v>11</v>
      </c>
      <c r="B901" s="9" t="s">
        <v>58</v>
      </c>
      <c r="C901">
        <v>20</v>
      </c>
      <c r="D901" s="9" t="s">
        <v>258</v>
      </c>
      <c r="F901" s="9"/>
      <c r="H901" s="9"/>
      <c r="I901" s="9"/>
    </row>
    <row r="902" spans="1:10" x14ac:dyDescent="0.3">
      <c r="A902">
        <v>12</v>
      </c>
      <c r="B902" s="9" t="s">
        <v>62</v>
      </c>
      <c r="C902">
        <v>1</v>
      </c>
      <c r="D902" s="9" t="s">
        <v>247</v>
      </c>
      <c r="E902">
        <v>1</v>
      </c>
      <c r="F902" s="9" t="s">
        <v>1609</v>
      </c>
      <c r="G902">
        <v>7</v>
      </c>
      <c r="H902" s="9" t="s">
        <v>1609</v>
      </c>
      <c r="I902" s="9" t="s">
        <v>1648</v>
      </c>
      <c r="J902">
        <v>0</v>
      </c>
    </row>
    <row r="903" spans="1:10" x14ac:dyDescent="0.3">
      <c r="A903">
        <v>12</v>
      </c>
      <c r="B903" s="9" t="s">
        <v>62</v>
      </c>
      <c r="C903">
        <v>2</v>
      </c>
      <c r="D903" s="9" t="s">
        <v>55</v>
      </c>
      <c r="F903" s="9"/>
      <c r="H903" s="9"/>
      <c r="I903" s="9"/>
    </row>
    <row r="904" spans="1:10" x14ac:dyDescent="0.3">
      <c r="A904">
        <v>12</v>
      </c>
      <c r="B904" s="9" t="s">
        <v>62</v>
      </c>
      <c r="C904">
        <v>3</v>
      </c>
      <c r="D904" s="9" t="s">
        <v>248</v>
      </c>
      <c r="F904" s="9"/>
      <c r="H904" s="9"/>
      <c r="I904" s="9"/>
    </row>
    <row r="905" spans="1:10" x14ac:dyDescent="0.3">
      <c r="A905">
        <v>12</v>
      </c>
      <c r="B905" s="9" t="s">
        <v>62</v>
      </c>
      <c r="C905">
        <v>4</v>
      </c>
      <c r="D905" s="9" t="s">
        <v>249</v>
      </c>
      <c r="F905" s="9"/>
      <c r="H905" s="9"/>
      <c r="I905" s="9"/>
    </row>
    <row r="906" spans="1:10" x14ac:dyDescent="0.3">
      <c r="A906">
        <v>12</v>
      </c>
      <c r="B906" s="9" t="s">
        <v>62</v>
      </c>
      <c r="C906">
        <v>5</v>
      </c>
      <c r="D906" s="9" t="s">
        <v>250</v>
      </c>
      <c r="E906">
        <v>1</v>
      </c>
      <c r="F906" s="9" t="s">
        <v>650</v>
      </c>
      <c r="G906">
        <v>3</v>
      </c>
      <c r="H906" s="9" t="s">
        <v>1650</v>
      </c>
      <c r="I906" s="9" t="s">
        <v>1649</v>
      </c>
      <c r="J906">
        <v>1</v>
      </c>
    </row>
    <row r="907" spans="1:10" x14ac:dyDescent="0.3">
      <c r="A907">
        <v>12</v>
      </c>
      <c r="B907" s="9" t="s">
        <v>62</v>
      </c>
      <c r="C907">
        <v>6</v>
      </c>
      <c r="D907" s="9" t="s">
        <v>251</v>
      </c>
      <c r="F907" s="9"/>
      <c r="H907" s="9"/>
      <c r="I907" s="9"/>
    </row>
    <row r="908" spans="1:10" x14ac:dyDescent="0.3">
      <c r="A908">
        <v>12</v>
      </c>
      <c r="B908" s="9" t="s">
        <v>62</v>
      </c>
      <c r="C908">
        <v>7</v>
      </c>
      <c r="D908" s="9" t="s">
        <v>252</v>
      </c>
      <c r="F908" s="9"/>
      <c r="H908" s="9"/>
      <c r="I908" s="9"/>
    </row>
    <row r="909" spans="1:10" x14ac:dyDescent="0.3">
      <c r="A909">
        <v>12</v>
      </c>
      <c r="B909" s="9" t="s">
        <v>62</v>
      </c>
      <c r="C909">
        <v>8</v>
      </c>
      <c r="D909" s="9" t="s">
        <v>2</v>
      </c>
      <c r="F909" s="9"/>
      <c r="H909" s="9"/>
      <c r="I909" s="9"/>
    </row>
    <row r="910" spans="1:10" x14ac:dyDescent="0.3">
      <c r="A910">
        <v>12</v>
      </c>
      <c r="B910" s="9" t="s">
        <v>62</v>
      </c>
      <c r="C910">
        <v>9</v>
      </c>
      <c r="D910" s="9" t="s">
        <v>253</v>
      </c>
      <c r="E910">
        <v>1</v>
      </c>
      <c r="F910" s="9" t="s">
        <v>12</v>
      </c>
      <c r="G910">
        <v>4</v>
      </c>
      <c r="H910" s="9"/>
      <c r="I910" s="9"/>
    </row>
    <row r="911" spans="1:10" x14ac:dyDescent="0.3">
      <c r="A911">
        <v>12</v>
      </c>
      <c r="B911" s="9" t="s">
        <v>62</v>
      </c>
      <c r="C911">
        <v>10</v>
      </c>
      <c r="D911" s="9" t="s">
        <v>3</v>
      </c>
      <c r="F911" s="9"/>
      <c r="H911" s="9"/>
      <c r="I911" s="9"/>
    </row>
    <row r="912" spans="1:10" x14ac:dyDescent="0.3">
      <c r="A912">
        <v>12</v>
      </c>
      <c r="B912" s="9" t="s">
        <v>62</v>
      </c>
      <c r="C912">
        <v>11</v>
      </c>
      <c r="D912" s="9" t="s">
        <v>254</v>
      </c>
      <c r="E912">
        <v>1</v>
      </c>
      <c r="F912" s="9" t="s">
        <v>13</v>
      </c>
      <c r="G912">
        <v>5</v>
      </c>
      <c r="H912" s="9"/>
      <c r="I912" s="9"/>
    </row>
    <row r="913" spans="1:10" x14ac:dyDescent="0.3">
      <c r="A913">
        <v>12</v>
      </c>
      <c r="B913" s="9" t="s">
        <v>62</v>
      </c>
      <c r="C913">
        <v>12</v>
      </c>
      <c r="D913" s="9" t="s">
        <v>4</v>
      </c>
      <c r="F913" s="9"/>
      <c r="H913" s="9"/>
      <c r="I913" s="9"/>
    </row>
    <row r="914" spans="1:10" x14ac:dyDescent="0.3">
      <c r="A914">
        <v>12</v>
      </c>
      <c r="B914" s="9" t="s">
        <v>62</v>
      </c>
      <c r="C914">
        <v>13</v>
      </c>
      <c r="D914" s="9" t="s">
        <v>255</v>
      </c>
      <c r="E914">
        <v>1</v>
      </c>
      <c r="F914" s="9" t="s">
        <v>14</v>
      </c>
      <c r="G914">
        <v>6</v>
      </c>
      <c r="H914" s="9"/>
      <c r="I914" s="9"/>
    </row>
    <row r="915" spans="1:10" x14ac:dyDescent="0.3">
      <c r="A915">
        <v>12</v>
      </c>
      <c r="B915" s="9" t="s">
        <v>62</v>
      </c>
      <c r="C915">
        <v>14</v>
      </c>
      <c r="D915" s="9" t="s">
        <v>256</v>
      </c>
      <c r="F915" s="9"/>
      <c r="H915" s="9"/>
      <c r="I915" s="9"/>
    </row>
    <row r="916" spans="1:10" x14ac:dyDescent="0.3">
      <c r="A916">
        <v>12</v>
      </c>
      <c r="B916" s="9" t="s">
        <v>62</v>
      </c>
      <c r="C916">
        <v>15</v>
      </c>
      <c r="D916" s="9" t="s">
        <v>1</v>
      </c>
      <c r="F916" s="9"/>
      <c r="H916" s="9"/>
      <c r="I916" s="9"/>
    </row>
    <row r="917" spans="1:10" x14ac:dyDescent="0.3">
      <c r="A917">
        <v>12</v>
      </c>
      <c r="B917" s="9" t="s">
        <v>62</v>
      </c>
      <c r="C917">
        <v>16</v>
      </c>
      <c r="D917" s="9" t="s">
        <v>5</v>
      </c>
      <c r="F917" s="9"/>
      <c r="H917" s="9"/>
      <c r="I917" s="9"/>
    </row>
    <row r="918" spans="1:10" x14ac:dyDescent="0.3">
      <c r="A918">
        <v>12</v>
      </c>
      <c r="B918" s="9" t="s">
        <v>62</v>
      </c>
      <c r="C918">
        <v>17</v>
      </c>
      <c r="D918" s="9" t="s">
        <v>19</v>
      </c>
      <c r="E918">
        <v>1</v>
      </c>
      <c r="F918" s="9" t="s">
        <v>19</v>
      </c>
      <c r="G918">
        <v>2</v>
      </c>
      <c r="H918" s="9"/>
      <c r="I918" s="9"/>
    </row>
    <row r="919" spans="1:10" x14ac:dyDescent="0.3">
      <c r="A919">
        <v>12</v>
      </c>
      <c r="B919" s="9" t="s">
        <v>62</v>
      </c>
      <c r="C919">
        <v>18</v>
      </c>
      <c r="D919" s="9" t="s">
        <v>28</v>
      </c>
      <c r="E919">
        <v>1</v>
      </c>
      <c r="F919" s="9" t="s">
        <v>28</v>
      </c>
      <c r="G919">
        <v>1</v>
      </c>
      <c r="H919" s="9"/>
      <c r="I919" s="9"/>
    </row>
    <row r="920" spans="1:10" x14ac:dyDescent="0.3">
      <c r="A920">
        <v>12</v>
      </c>
      <c r="B920" s="9" t="s">
        <v>62</v>
      </c>
      <c r="C920">
        <v>19</v>
      </c>
      <c r="D920" s="9" t="s">
        <v>257</v>
      </c>
      <c r="F920" s="9"/>
      <c r="H920" s="9"/>
      <c r="I920" s="9"/>
    </row>
    <row r="921" spans="1:10" x14ac:dyDescent="0.3">
      <c r="A921">
        <v>12</v>
      </c>
      <c r="B921" s="9" t="s">
        <v>62</v>
      </c>
      <c r="C921">
        <v>20</v>
      </c>
      <c r="D921" s="9" t="s">
        <v>258</v>
      </c>
      <c r="F921" s="9"/>
      <c r="H921" s="9"/>
      <c r="I921" s="9"/>
    </row>
    <row r="922" spans="1:10" x14ac:dyDescent="0.3">
      <c r="A922">
        <v>13</v>
      </c>
      <c r="B922" s="9" t="s">
        <v>59</v>
      </c>
      <c r="C922">
        <v>1</v>
      </c>
      <c r="D922" s="9" t="s">
        <v>247</v>
      </c>
      <c r="E922">
        <v>1</v>
      </c>
      <c r="F922" s="9" t="s">
        <v>1610</v>
      </c>
      <c r="G922">
        <v>7</v>
      </c>
      <c r="H922" s="9" t="s">
        <v>1610</v>
      </c>
      <c r="I922" s="9" t="s">
        <v>1651</v>
      </c>
      <c r="J922">
        <v>0</v>
      </c>
    </row>
    <row r="923" spans="1:10" x14ac:dyDescent="0.3">
      <c r="A923">
        <v>13</v>
      </c>
      <c r="B923" s="9" t="s">
        <v>59</v>
      </c>
      <c r="C923">
        <v>2</v>
      </c>
      <c r="D923" s="9" t="s">
        <v>55</v>
      </c>
      <c r="F923" s="9"/>
      <c r="H923" s="9"/>
      <c r="I923" s="9"/>
    </row>
    <row r="924" spans="1:10" x14ac:dyDescent="0.3">
      <c r="A924">
        <v>13</v>
      </c>
      <c r="B924" s="9" t="s">
        <v>59</v>
      </c>
      <c r="C924">
        <v>3</v>
      </c>
      <c r="D924" s="9" t="s">
        <v>248</v>
      </c>
      <c r="F924" s="9"/>
      <c r="H924" s="9"/>
      <c r="I924" s="9"/>
    </row>
    <row r="925" spans="1:10" x14ac:dyDescent="0.3">
      <c r="A925">
        <v>13</v>
      </c>
      <c r="B925" s="9" t="s">
        <v>59</v>
      </c>
      <c r="C925">
        <v>4</v>
      </c>
      <c r="D925" s="9" t="s">
        <v>249</v>
      </c>
      <c r="F925" s="9"/>
      <c r="H925" s="9"/>
      <c r="I925" s="9"/>
    </row>
    <row r="926" spans="1:10" x14ac:dyDescent="0.3">
      <c r="A926">
        <v>13</v>
      </c>
      <c r="B926" s="9" t="s">
        <v>59</v>
      </c>
      <c r="C926">
        <v>5</v>
      </c>
      <c r="D926" s="9" t="s">
        <v>250</v>
      </c>
      <c r="E926">
        <v>1</v>
      </c>
      <c r="F926" s="9" t="s">
        <v>650</v>
      </c>
      <c r="G926">
        <v>3</v>
      </c>
      <c r="H926" s="9" t="s">
        <v>1653</v>
      </c>
      <c r="I926" s="9" t="s">
        <v>1652</v>
      </c>
      <c r="J926">
        <v>1</v>
      </c>
    </row>
    <row r="927" spans="1:10" x14ac:dyDescent="0.3">
      <c r="A927">
        <v>13</v>
      </c>
      <c r="B927" s="9" t="s">
        <v>59</v>
      </c>
      <c r="C927">
        <v>6</v>
      </c>
      <c r="D927" s="9" t="s">
        <v>251</v>
      </c>
      <c r="F927" s="9"/>
      <c r="H927" s="9"/>
      <c r="I927" s="9"/>
    </row>
    <row r="928" spans="1:10" x14ac:dyDescent="0.3">
      <c r="A928">
        <v>13</v>
      </c>
      <c r="B928" s="9" t="s">
        <v>59</v>
      </c>
      <c r="C928">
        <v>7</v>
      </c>
      <c r="D928" s="9" t="s">
        <v>252</v>
      </c>
      <c r="F928" s="9"/>
      <c r="H928" s="9"/>
      <c r="I928" s="9"/>
    </row>
    <row r="929" spans="1:10" x14ac:dyDescent="0.3">
      <c r="A929">
        <v>13</v>
      </c>
      <c r="B929" s="9" t="s">
        <v>59</v>
      </c>
      <c r="C929">
        <v>8</v>
      </c>
      <c r="D929" s="9" t="s">
        <v>2</v>
      </c>
      <c r="F929" s="9"/>
      <c r="H929" s="9"/>
      <c r="I929" s="9"/>
    </row>
    <row r="930" spans="1:10" x14ac:dyDescent="0.3">
      <c r="A930">
        <v>13</v>
      </c>
      <c r="B930" s="9" t="s">
        <v>59</v>
      </c>
      <c r="C930">
        <v>9</v>
      </c>
      <c r="D930" s="9" t="s">
        <v>253</v>
      </c>
      <c r="E930">
        <v>1</v>
      </c>
      <c r="F930" s="9" t="s">
        <v>12</v>
      </c>
      <c r="G930">
        <v>4</v>
      </c>
      <c r="H930" s="9"/>
      <c r="I930" s="9"/>
    </row>
    <row r="931" spans="1:10" x14ac:dyDescent="0.3">
      <c r="A931">
        <v>13</v>
      </c>
      <c r="B931" s="9" t="s">
        <v>59</v>
      </c>
      <c r="C931">
        <v>10</v>
      </c>
      <c r="D931" s="9" t="s">
        <v>3</v>
      </c>
      <c r="F931" s="9"/>
      <c r="H931" s="9"/>
      <c r="I931" s="9"/>
    </row>
    <row r="932" spans="1:10" x14ac:dyDescent="0.3">
      <c r="A932">
        <v>13</v>
      </c>
      <c r="B932" s="9" t="s">
        <v>59</v>
      </c>
      <c r="C932">
        <v>11</v>
      </c>
      <c r="D932" s="9" t="s">
        <v>254</v>
      </c>
      <c r="E932">
        <v>1</v>
      </c>
      <c r="F932" s="9" t="s">
        <v>13</v>
      </c>
      <c r="G932">
        <v>5</v>
      </c>
      <c r="H932" s="9"/>
      <c r="I932" s="9"/>
    </row>
    <row r="933" spans="1:10" x14ac:dyDescent="0.3">
      <c r="A933">
        <v>13</v>
      </c>
      <c r="B933" s="9" t="s">
        <v>59</v>
      </c>
      <c r="C933">
        <v>12</v>
      </c>
      <c r="D933" s="9" t="s">
        <v>4</v>
      </c>
      <c r="F933" s="9"/>
      <c r="H933" s="9"/>
      <c r="I933" s="9"/>
    </row>
    <row r="934" spans="1:10" x14ac:dyDescent="0.3">
      <c r="A934">
        <v>13</v>
      </c>
      <c r="B934" s="9" t="s">
        <v>59</v>
      </c>
      <c r="C934">
        <v>13</v>
      </c>
      <c r="D934" s="9" t="s">
        <v>255</v>
      </c>
      <c r="E934">
        <v>1</v>
      </c>
      <c r="F934" s="9" t="s">
        <v>14</v>
      </c>
      <c r="G934">
        <v>6</v>
      </c>
      <c r="H934" s="9"/>
      <c r="I934" s="9"/>
    </row>
    <row r="935" spans="1:10" x14ac:dyDescent="0.3">
      <c r="A935">
        <v>13</v>
      </c>
      <c r="B935" s="9" t="s">
        <v>59</v>
      </c>
      <c r="C935">
        <v>14</v>
      </c>
      <c r="D935" s="9" t="s">
        <v>256</v>
      </c>
      <c r="F935" s="9"/>
      <c r="H935" s="9"/>
      <c r="I935" s="9"/>
    </row>
    <row r="936" spans="1:10" x14ac:dyDescent="0.3">
      <c r="A936">
        <v>13</v>
      </c>
      <c r="B936" s="9" t="s">
        <v>59</v>
      </c>
      <c r="C936">
        <v>15</v>
      </c>
      <c r="D936" s="9" t="s">
        <v>1</v>
      </c>
      <c r="F936" s="9"/>
      <c r="H936" s="9"/>
      <c r="I936" s="9"/>
    </row>
    <row r="937" spans="1:10" x14ac:dyDescent="0.3">
      <c r="A937">
        <v>13</v>
      </c>
      <c r="B937" s="9" t="s">
        <v>59</v>
      </c>
      <c r="C937">
        <v>16</v>
      </c>
      <c r="D937" s="9" t="s">
        <v>5</v>
      </c>
      <c r="F937" s="9"/>
      <c r="H937" s="9"/>
      <c r="I937" s="9"/>
    </row>
    <row r="938" spans="1:10" x14ac:dyDescent="0.3">
      <c r="A938">
        <v>13</v>
      </c>
      <c r="B938" s="9" t="s">
        <v>59</v>
      </c>
      <c r="C938">
        <v>17</v>
      </c>
      <c r="D938" s="9" t="s">
        <v>19</v>
      </c>
      <c r="E938">
        <v>1</v>
      </c>
      <c r="F938" s="9" t="s">
        <v>19</v>
      </c>
      <c r="G938">
        <v>2</v>
      </c>
      <c r="H938" s="9"/>
      <c r="I938" s="9"/>
    </row>
    <row r="939" spans="1:10" x14ac:dyDescent="0.3">
      <c r="A939">
        <v>13</v>
      </c>
      <c r="B939" s="9" t="s">
        <v>59</v>
      </c>
      <c r="C939">
        <v>18</v>
      </c>
      <c r="D939" s="9" t="s">
        <v>28</v>
      </c>
      <c r="E939">
        <v>1</v>
      </c>
      <c r="F939" s="9" t="s">
        <v>28</v>
      </c>
      <c r="G939">
        <v>1</v>
      </c>
      <c r="H939" s="9"/>
      <c r="I939" s="9"/>
    </row>
    <row r="940" spans="1:10" x14ac:dyDescent="0.3">
      <c r="A940">
        <v>13</v>
      </c>
      <c r="B940" s="9" t="s">
        <v>59</v>
      </c>
      <c r="C940">
        <v>19</v>
      </c>
      <c r="D940" s="9" t="s">
        <v>257</v>
      </c>
      <c r="F940" s="9"/>
      <c r="H940" s="9"/>
      <c r="I940" s="9"/>
    </row>
    <row r="941" spans="1:10" x14ac:dyDescent="0.3">
      <c r="A941">
        <v>13</v>
      </c>
      <c r="B941" s="9" t="s">
        <v>59</v>
      </c>
      <c r="C941">
        <v>20</v>
      </c>
      <c r="D941" s="9" t="s">
        <v>258</v>
      </c>
      <c r="F941" s="9"/>
      <c r="H941" s="9"/>
      <c r="I941" s="9"/>
    </row>
    <row r="942" spans="1:10" x14ac:dyDescent="0.3">
      <c r="A942">
        <v>14</v>
      </c>
      <c r="B942" s="9" t="s">
        <v>57</v>
      </c>
      <c r="C942">
        <v>1</v>
      </c>
      <c r="D942" s="9" t="s">
        <v>247</v>
      </c>
      <c r="E942">
        <v>1</v>
      </c>
      <c r="F942" s="9" t="s">
        <v>652</v>
      </c>
      <c r="G942">
        <v>7</v>
      </c>
      <c r="H942" s="9" t="s">
        <v>652</v>
      </c>
      <c r="I942" s="9" t="s">
        <v>1654</v>
      </c>
      <c r="J942">
        <v>0</v>
      </c>
    </row>
    <row r="943" spans="1:10" x14ac:dyDescent="0.3">
      <c r="A943">
        <v>14</v>
      </c>
      <c r="B943" s="9" t="s">
        <v>57</v>
      </c>
      <c r="C943">
        <v>2</v>
      </c>
      <c r="D943" s="9" t="s">
        <v>55</v>
      </c>
      <c r="F943" s="9"/>
      <c r="H943" s="9"/>
      <c r="I943" s="9"/>
    </row>
    <row r="944" spans="1:10" x14ac:dyDescent="0.3">
      <c r="A944">
        <v>14</v>
      </c>
      <c r="B944" s="9" t="s">
        <v>57</v>
      </c>
      <c r="C944">
        <v>3</v>
      </c>
      <c r="D944" s="9" t="s">
        <v>248</v>
      </c>
      <c r="F944" s="9"/>
      <c r="H944" s="9"/>
      <c r="I944" s="9"/>
    </row>
    <row r="945" spans="1:10" x14ac:dyDescent="0.3">
      <c r="A945">
        <v>14</v>
      </c>
      <c r="B945" s="9" t="s">
        <v>57</v>
      </c>
      <c r="C945">
        <v>4</v>
      </c>
      <c r="D945" s="9" t="s">
        <v>249</v>
      </c>
      <c r="F945" s="9"/>
      <c r="H945" s="9"/>
      <c r="I945" s="9"/>
    </row>
    <row r="946" spans="1:10" x14ac:dyDescent="0.3">
      <c r="A946">
        <v>14</v>
      </c>
      <c r="B946" s="9" t="s">
        <v>57</v>
      </c>
      <c r="C946">
        <v>5</v>
      </c>
      <c r="D946" s="9" t="s">
        <v>250</v>
      </c>
      <c r="E946">
        <v>1</v>
      </c>
      <c r="F946" s="9" t="s">
        <v>650</v>
      </c>
      <c r="G946">
        <v>3</v>
      </c>
      <c r="H946" s="9" t="s">
        <v>655</v>
      </c>
      <c r="I946" s="9" t="s">
        <v>1655</v>
      </c>
      <c r="J946">
        <v>1</v>
      </c>
    </row>
    <row r="947" spans="1:10" x14ac:dyDescent="0.3">
      <c r="A947">
        <v>14</v>
      </c>
      <c r="B947" s="9" t="s">
        <v>57</v>
      </c>
      <c r="C947">
        <v>6</v>
      </c>
      <c r="D947" s="9" t="s">
        <v>251</v>
      </c>
      <c r="F947" s="9"/>
      <c r="H947" s="9"/>
      <c r="I947" s="9"/>
    </row>
    <row r="948" spans="1:10" x14ac:dyDescent="0.3">
      <c r="A948">
        <v>14</v>
      </c>
      <c r="B948" s="9" t="s">
        <v>57</v>
      </c>
      <c r="C948">
        <v>7</v>
      </c>
      <c r="D948" s="9" t="s">
        <v>252</v>
      </c>
      <c r="F948" s="9"/>
      <c r="H948" s="9"/>
      <c r="I948" s="9"/>
    </row>
    <row r="949" spans="1:10" x14ac:dyDescent="0.3">
      <c r="A949">
        <v>14</v>
      </c>
      <c r="B949" s="9" t="s">
        <v>57</v>
      </c>
      <c r="C949">
        <v>8</v>
      </c>
      <c r="D949" s="9" t="s">
        <v>2</v>
      </c>
      <c r="F949" s="9"/>
      <c r="H949" s="9"/>
      <c r="I949" s="9"/>
    </row>
    <row r="950" spans="1:10" x14ac:dyDescent="0.3">
      <c r="A950">
        <v>14</v>
      </c>
      <c r="B950" s="9" t="s">
        <v>57</v>
      </c>
      <c r="C950">
        <v>9</v>
      </c>
      <c r="D950" s="9" t="s">
        <v>253</v>
      </c>
      <c r="E950">
        <v>1</v>
      </c>
      <c r="F950" s="9" t="s">
        <v>12</v>
      </c>
      <c r="G950">
        <v>4</v>
      </c>
      <c r="H950" s="9"/>
      <c r="I950" s="9"/>
    </row>
    <row r="951" spans="1:10" x14ac:dyDescent="0.3">
      <c r="A951">
        <v>14</v>
      </c>
      <c r="B951" s="9" t="s">
        <v>57</v>
      </c>
      <c r="C951">
        <v>10</v>
      </c>
      <c r="D951" s="9" t="s">
        <v>3</v>
      </c>
      <c r="F951" s="9"/>
      <c r="H951" s="9"/>
      <c r="I951" s="9"/>
    </row>
    <row r="952" spans="1:10" x14ac:dyDescent="0.3">
      <c r="A952">
        <v>14</v>
      </c>
      <c r="B952" s="9" t="s">
        <v>57</v>
      </c>
      <c r="C952">
        <v>11</v>
      </c>
      <c r="D952" s="9" t="s">
        <v>254</v>
      </c>
      <c r="E952">
        <v>1</v>
      </c>
      <c r="F952" s="9" t="s">
        <v>13</v>
      </c>
      <c r="G952">
        <v>5</v>
      </c>
      <c r="H952" s="9"/>
      <c r="I952" s="9"/>
    </row>
    <row r="953" spans="1:10" x14ac:dyDescent="0.3">
      <c r="A953">
        <v>14</v>
      </c>
      <c r="B953" s="9" t="s">
        <v>57</v>
      </c>
      <c r="C953">
        <v>12</v>
      </c>
      <c r="D953" s="9" t="s">
        <v>4</v>
      </c>
      <c r="F953" s="9"/>
      <c r="H953" s="9"/>
      <c r="I953" s="9"/>
    </row>
    <row r="954" spans="1:10" x14ac:dyDescent="0.3">
      <c r="A954">
        <v>14</v>
      </c>
      <c r="B954" s="9" t="s">
        <v>57</v>
      </c>
      <c r="C954">
        <v>13</v>
      </c>
      <c r="D954" s="9" t="s">
        <v>255</v>
      </c>
      <c r="E954">
        <v>1</v>
      </c>
      <c r="F954" s="9" t="s">
        <v>14</v>
      </c>
      <c r="G954">
        <v>6</v>
      </c>
      <c r="H954" s="9"/>
      <c r="I954" s="9"/>
    </row>
    <row r="955" spans="1:10" x14ac:dyDescent="0.3">
      <c r="A955">
        <v>14</v>
      </c>
      <c r="B955" s="9" t="s">
        <v>57</v>
      </c>
      <c r="C955">
        <v>14</v>
      </c>
      <c r="D955" s="9" t="s">
        <v>256</v>
      </c>
      <c r="F955" s="9"/>
      <c r="H955" s="9"/>
      <c r="I955" s="9"/>
    </row>
    <row r="956" spans="1:10" x14ac:dyDescent="0.3">
      <c r="A956">
        <v>14</v>
      </c>
      <c r="B956" s="9" t="s">
        <v>57</v>
      </c>
      <c r="C956">
        <v>15</v>
      </c>
      <c r="D956" s="9" t="s">
        <v>1</v>
      </c>
      <c r="F956" s="9"/>
      <c r="H956" s="9"/>
      <c r="I956" s="9"/>
    </row>
    <row r="957" spans="1:10" x14ac:dyDescent="0.3">
      <c r="A957">
        <v>14</v>
      </c>
      <c r="B957" s="9" t="s">
        <v>57</v>
      </c>
      <c r="C957">
        <v>16</v>
      </c>
      <c r="D957" s="9" t="s">
        <v>5</v>
      </c>
      <c r="F957" s="9"/>
      <c r="H957" s="9"/>
      <c r="I957" s="9"/>
    </row>
    <row r="958" spans="1:10" x14ac:dyDescent="0.3">
      <c r="A958">
        <v>14</v>
      </c>
      <c r="B958" s="9" t="s">
        <v>57</v>
      </c>
      <c r="C958">
        <v>17</v>
      </c>
      <c r="D958" s="9" t="s">
        <v>19</v>
      </c>
      <c r="E958">
        <v>1</v>
      </c>
      <c r="F958" s="9" t="s">
        <v>19</v>
      </c>
      <c r="G958">
        <v>2</v>
      </c>
      <c r="H958" s="9"/>
      <c r="I958" s="9"/>
    </row>
    <row r="959" spans="1:10" x14ac:dyDescent="0.3">
      <c r="A959">
        <v>14</v>
      </c>
      <c r="B959" s="9" t="s">
        <v>57</v>
      </c>
      <c r="C959">
        <v>18</v>
      </c>
      <c r="D959" s="9" t="s">
        <v>28</v>
      </c>
      <c r="E959">
        <v>1</v>
      </c>
      <c r="F959" s="9" t="s">
        <v>28</v>
      </c>
      <c r="G959">
        <v>1</v>
      </c>
      <c r="H959" s="9"/>
      <c r="I959" s="9"/>
    </row>
    <row r="960" spans="1:10" x14ac:dyDescent="0.3">
      <c r="A960">
        <v>14</v>
      </c>
      <c r="B960" s="9" t="s">
        <v>57</v>
      </c>
      <c r="C960">
        <v>19</v>
      </c>
      <c r="D960" s="9" t="s">
        <v>257</v>
      </c>
      <c r="F960" s="9"/>
      <c r="H960" s="9"/>
      <c r="I960" s="9"/>
    </row>
    <row r="961" spans="1:10" x14ac:dyDescent="0.3">
      <c r="A961">
        <v>14</v>
      </c>
      <c r="B961" s="9" t="s">
        <v>57</v>
      </c>
      <c r="C961">
        <v>20</v>
      </c>
      <c r="D961" s="9" t="s">
        <v>258</v>
      </c>
      <c r="F961" s="9"/>
      <c r="H961" s="9"/>
      <c r="I961" s="9"/>
    </row>
    <row r="962" spans="1:10" x14ac:dyDescent="0.3">
      <c r="A962">
        <v>21</v>
      </c>
      <c r="B962" s="9" t="s">
        <v>69</v>
      </c>
      <c r="C962">
        <v>1</v>
      </c>
      <c r="D962" s="9" t="s">
        <v>247</v>
      </c>
      <c r="E962">
        <v>1</v>
      </c>
      <c r="F962" s="9" t="s">
        <v>1611</v>
      </c>
      <c r="G962">
        <v>7</v>
      </c>
      <c r="H962" s="9" t="s">
        <v>1611</v>
      </c>
      <c r="I962" s="9" t="s">
        <v>1656</v>
      </c>
      <c r="J962">
        <v>0</v>
      </c>
    </row>
    <row r="963" spans="1:10" x14ac:dyDescent="0.3">
      <c r="A963">
        <v>21</v>
      </c>
      <c r="B963" s="9" t="s">
        <v>69</v>
      </c>
      <c r="C963">
        <v>2</v>
      </c>
      <c r="D963" s="9" t="s">
        <v>55</v>
      </c>
      <c r="F963" s="9"/>
      <c r="H963" s="9"/>
      <c r="I963" s="9"/>
    </row>
    <row r="964" spans="1:10" x14ac:dyDescent="0.3">
      <c r="A964">
        <v>21</v>
      </c>
      <c r="B964" s="9" t="s">
        <v>69</v>
      </c>
      <c r="C964">
        <v>3</v>
      </c>
      <c r="D964" s="9" t="s">
        <v>248</v>
      </c>
      <c r="F964" s="9"/>
      <c r="H964" s="9"/>
      <c r="I964" s="9"/>
    </row>
    <row r="965" spans="1:10" x14ac:dyDescent="0.3">
      <c r="A965">
        <v>21</v>
      </c>
      <c r="B965" s="9" t="s">
        <v>69</v>
      </c>
      <c r="C965">
        <v>4</v>
      </c>
      <c r="D965" s="9" t="s">
        <v>249</v>
      </c>
      <c r="F965" s="9"/>
      <c r="H965" s="9"/>
      <c r="I965" s="9"/>
    </row>
    <row r="966" spans="1:10" x14ac:dyDescent="0.3">
      <c r="A966">
        <v>21</v>
      </c>
      <c r="B966" s="9" t="s">
        <v>69</v>
      </c>
      <c r="C966">
        <v>5</v>
      </c>
      <c r="D966" s="9" t="s">
        <v>250</v>
      </c>
      <c r="E966">
        <v>1</v>
      </c>
      <c r="F966" s="9" t="s">
        <v>650</v>
      </c>
      <c r="G966">
        <v>3</v>
      </c>
      <c r="H966" s="9" t="s">
        <v>1658</v>
      </c>
      <c r="I966" s="9" t="s">
        <v>1657</v>
      </c>
      <c r="J966">
        <v>1</v>
      </c>
    </row>
    <row r="967" spans="1:10" x14ac:dyDescent="0.3">
      <c r="A967">
        <v>21</v>
      </c>
      <c r="B967" s="9" t="s">
        <v>69</v>
      </c>
      <c r="C967">
        <v>6</v>
      </c>
      <c r="D967" s="9" t="s">
        <v>251</v>
      </c>
      <c r="F967" s="9"/>
      <c r="H967" s="9"/>
      <c r="I967" s="9"/>
    </row>
    <row r="968" spans="1:10" x14ac:dyDescent="0.3">
      <c r="A968">
        <v>21</v>
      </c>
      <c r="B968" s="9" t="s">
        <v>69</v>
      </c>
      <c r="C968">
        <v>7</v>
      </c>
      <c r="D968" s="9" t="s">
        <v>252</v>
      </c>
      <c r="F968" s="9"/>
      <c r="H968" s="9"/>
      <c r="I968" s="9"/>
    </row>
    <row r="969" spans="1:10" x14ac:dyDescent="0.3">
      <c r="A969">
        <v>21</v>
      </c>
      <c r="B969" s="9" t="s">
        <v>69</v>
      </c>
      <c r="C969">
        <v>8</v>
      </c>
      <c r="D969" s="9" t="s">
        <v>2</v>
      </c>
      <c r="F969" s="9"/>
      <c r="H969" s="9"/>
      <c r="I969" s="9"/>
    </row>
    <row r="970" spans="1:10" x14ac:dyDescent="0.3">
      <c r="A970">
        <v>21</v>
      </c>
      <c r="B970" s="9" t="s">
        <v>69</v>
      </c>
      <c r="C970">
        <v>9</v>
      </c>
      <c r="D970" s="9" t="s">
        <v>253</v>
      </c>
      <c r="E970">
        <v>1</v>
      </c>
      <c r="F970" s="9" t="s">
        <v>12</v>
      </c>
      <c r="G970">
        <v>4</v>
      </c>
      <c r="H970" s="9"/>
      <c r="I970" s="9"/>
    </row>
    <row r="971" spans="1:10" x14ac:dyDescent="0.3">
      <c r="A971">
        <v>21</v>
      </c>
      <c r="B971" s="9" t="s">
        <v>69</v>
      </c>
      <c r="C971">
        <v>10</v>
      </c>
      <c r="D971" s="9" t="s">
        <v>3</v>
      </c>
      <c r="F971" s="9"/>
      <c r="H971" s="9"/>
      <c r="I971" s="9"/>
    </row>
    <row r="972" spans="1:10" x14ac:dyDescent="0.3">
      <c r="A972">
        <v>21</v>
      </c>
      <c r="B972" s="9" t="s">
        <v>69</v>
      </c>
      <c r="C972">
        <v>11</v>
      </c>
      <c r="D972" s="9" t="s">
        <v>254</v>
      </c>
      <c r="E972">
        <v>1</v>
      </c>
      <c r="F972" s="9" t="s">
        <v>13</v>
      </c>
      <c r="G972">
        <v>5</v>
      </c>
      <c r="H972" s="9"/>
      <c r="I972" s="9"/>
    </row>
    <row r="973" spans="1:10" x14ac:dyDescent="0.3">
      <c r="A973">
        <v>21</v>
      </c>
      <c r="B973" s="9" t="s">
        <v>69</v>
      </c>
      <c r="C973">
        <v>12</v>
      </c>
      <c r="D973" s="9" t="s">
        <v>4</v>
      </c>
      <c r="F973" s="9"/>
      <c r="H973" s="9"/>
      <c r="I973" s="9"/>
    </row>
    <row r="974" spans="1:10" x14ac:dyDescent="0.3">
      <c r="A974">
        <v>21</v>
      </c>
      <c r="B974" s="9" t="s">
        <v>69</v>
      </c>
      <c r="C974">
        <v>13</v>
      </c>
      <c r="D974" s="9" t="s">
        <v>255</v>
      </c>
      <c r="E974">
        <v>1</v>
      </c>
      <c r="F974" s="9" t="s">
        <v>14</v>
      </c>
      <c r="G974">
        <v>6</v>
      </c>
      <c r="H974" s="9"/>
      <c r="I974" s="9"/>
    </row>
    <row r="975" spans="1:10" x14ac:dyDescent="0.3">
      <c r="A975">
        <v>21</v>
      </c>
      <c r="B975" s="9" t="s">
        <v>69</v>
      </c>
      <c r="C975">
        <v>14</v>
      </c>
      <c r="D975" s="9" t="s">
        <v>256</v>
      </c>
      <c r="F975" s="9"/>
      <c r="H975" s="9"/>
      <c r="I975" s="9"/>
    </row>
    <row r="976" spans="1:10" x14ac:dyDescent="0.3">
      <c r="A976">
        <v>21</v>
      </c>
      <c r="B976" s="9" t="s">
        <v>69</v>
      </c>
      <c r="C976">
        <v>15</v>
      </c>
      <c r="D976" s="9" t="s">
        <v>1</v>
      </c>
      <c r="F976" s="9"/>
      <c r="H976" s="9"/>
      <c r="I976" s="9"/>
    </row>
    <row r="977" spans="1:10" x14ac:dyDescent="0.3">
      <c r="A977">
        <v>21</v>
      </c>
      <c r="B977" s="9" t="s">
        <v>69</v>
      </c>
      <c r="C977">
        <v>16</v>
      </c>
      <c r="D977" s="9" t="s">
        <v>5</v>
      </c>
      <c r="F977" s="9"/>
      <c r="H977" s="9"/>
      <c r="I977" s="9"/>
    </row>
    <row r="978" spans="1:10" x14ac:dyDescent="0.3">
      <c r="A978">
        <v>21</v>
      </c>
      <c r="B978" s="9" t="s">
        <v>69</v>
      </c>
      <c r="C978">
        <v>17</v>
      </c>
      <c r="D978" s="9" t="s">
        <v>19</v>
      </c>
      <c r="E978">
        <v>1</v>
      </c>
      <c r="F978" s="9" t="s">
        <v>19</v>
      </c>
      <c r="G978">
        <v>2</v>
      </c>
      <c r="H978" s="9"/>
      <c r="I978" s="9"/>
    </row>
    <row r="979" spans="1:10" x14ac:dyDescent="0.3">
      <c r="A979">
        <v>21</v>
      </c>
      <c r="B979" s="9" t="s">
        <v>69</v>
      </c>
      <c r="C979">
        <v>18</v>
      </c>
      <c r="D979" s="9" t="s">
        <v>28</v>
      </c>
      <c r="E979">
        <v>1</v>
      </c>
      <c r="F979" s="9" t="s">
        <v>28</v>
      </c>
      <c r="G979">
        <v>1</v>
      </c>
      <c r="H979" s="9"/>
      <c r="I979" s="9"/>
    </row>
    <row r="980" spans="1:10" x14ac:dyDescent="0.3">
      <c r="A980">
        <v>21</v>
      </c>
      <c r="B980" s="9" t="s">
        <v>69</v>
      </c>
      <c r="C980">
        <v>19</v>
      </c>
      <c r="D980" s="9" t="s">
        <v>257</v>
      </c>
      <c r="F980" s="9"/>
      <c r="H980" s="9"/>
      <c r="I980" s="9"/>
    </row>
    <row r="981" spans="1:10" x14ac:dyDescent="0.3">
      <c r="A981">
        <v>21</v>
      </c>
      <c r="B981" s="9" t="s">
        <v>69</v>
      </c>
      <c r="C981">
        <v>20</v>
      </c>
      <c r="D981" s="9" t="s">
        <v>258</v>
      </c>
      <c r="F981" s="9"/>
      <c r="H981" s="9"/>
      <c r="I981" s="9"/>
    </row>
    <row r="982" spans="1:10" x14ac:dyDescent="0.3">
      <c r="A982">
        <v>22</v>
      </c>
      <c r="B982" s="9" t="s">
        <v>64</v>
      </c>
      <c r="C982">
        <v>1</v>
      </c>
      <c r="D982" s="9" t="s">
        <v>247</v>
      </c>
      <c r="E982">
        <v>1</v>
      </c>
      <c r="F982" s="9" t="s">
        <v>878</v>
      </c>
      <c r="G982">
        <v>7</v>
      </c>
      <c r="H982" s="9" t="s">
        <v>878</v>
      </c>
      <c r="I982" s="9" t="s">
        <v>1659</v>
      </c>
      <c r="J982">
        <v>0</v>
      </c>
    </row>
    <row r="983" spans="1:10" x14ac:dyDescent="0.3">
      <c r="A983">
        <v>22</v>
      </c>
      <c r="B983" s="9" t="s">
        <v>64</v>
      </c>
      <c r="C983">
        <v>2</v>
      </c>
      <c r="D983" s="9" t="s">
        <v>55</v>
      </c>
      <c r="F983" s="9"/>
      <c r="H983" s="9"/>
      <c r="I983" s="9"/>
    </row>
    <row r="984" spans="1:10" x14ac:dyDescent="0.3">
      <c r="A984">
        <v>22</v>
      </c>
      <c r="B984" s="9" t="s">
        <v>64</v>
      </c>
      <c r="C984">
        <v>3</v>
      </c>
      <c r="D984" s="9" t="s">
        <v>248</v>
      </c>
      <c r="F984" s="9"/>
      <c r="H984" s="9"/>
      <c r="I984" s="9"/>
    </row>
    <row r="985" spans="1:10" x14ac:dyDescent="0.3">
      <c r="A985">
        <v>22</v>
      </c>
      <c r="B985" s="9" t="s">
        <v>64</v>
      </c>
      <c r="C985">
        <v>4</v>
      </c>
      <c r="D985" s="9" t="s">
        <v>249</v>
      </c>
      <c r="F985" s="9"/>
      <c r="H985" s="9"/>
      <c r="I985" s="9"/>
    </row>
    <row r="986" spans="1:10" x14ac:dyDescent="0.3">
      <c r="A986">
        <v>22</v>
      </c>
      <c r="B986" s="9" t="s">
        <v>64</v>
      </c>
      <c r="C986">
        <v>5</v>
      </c>
      <c r="D986" s="9" t="s">
        <v>250</v>
      </c>
      <c r="E986">
        <v>1</v>
      </c>
      <c r="F986" s="9" t="s">
        <v>650</v>
      </c>
      <c r="G986">
        <v>3</v>
      </c>
      <c r="H986" s="9" t="s">
        <v>884</v>
      </c>
      <c r="I986" s="9" t="s">
        <v>1660</v>
      </c>
      <c r="J986">
        <v>1</v>
      </c>
    </row>
    <row r="987" spans="1:10" x14ac:dyDescent="0.3">
      <c r="A987">
        <v>22</v>
      </c>
      <c r="B987" s="9" t="s">
        <v>64</v>
      </c>
      <c r="C987">
        <v>6</v>
      </c>
      <c r="D987" s="9" t="s">
        <v>251</v>
      </c>
      <c r="F987" s="9"/>
      <c r="H987" s="9"/>
      <c r="I987" s="9"/>
    </row>
    <row r="988" spans="1:10" x14ac:dyDescent="0.3">
      <c r="A988">
        <v>22</v>
      </c>
      <c r="B988" s="9" t="s">
        <v>64</v>
      </c>
      <c r="C988">
        <v>7</v>
      </c>
      <c r="D988" s="9" t="s">
        <v>252</v>
      </c>
      <c r="F988" s="9"/>
      <c r="H988" s="9"/>
      <c r="I988" s="9"/>
    </row>
    <row r="989" spans="1:10" x14ac:dyDescent="0.3">
      <c r="A989">
        <v>22</v>
      </c>
      <c r="B989" s="9" t="s">
        <v>64</v>
      </c>
      <c r="C989">
        <v>8</v>
      </c>
      <c r="D989" s="9" t="s">
        <v>2</v>
      </c>
      <c r="F989" s="9"/>
      <c r="H989" s="9"/>
      <c r="I989" s="9"/>
    </row>
    <row r="990" spans="1:10" x14ac:dyDescent="0.3">
      <c r="A990">
        <v>22</v>
      </c>
      <c r="B990" s="9" t="s">
        <v>64</v>
      </c>
      <c r="C990">
        <v>9</v>
      </c>
      <c r="D990" s="9" t="s">
        <v>253</v>
      </c>
      <c r="E990">
        <v>1</v>
      </c>
      <c r="F990" s="9" t="s">
        <v>12</v>
      </c>
      <c r="G990">
        <v>4</v>
      </c>
      <c r="H990" s="9"/>
      <c r="I990" s="9"/>
    </row>
    <row r="991" spans="1:10" x14ac:dyDescent="0.3">
      <c r="A991">
        <v>22</v>
      </c>
      <c r="B991" s="9" t="s">
        <v>64</v>
      </c>
      <c r="C991">
        <v>10</v>
      </c>
      <c r="D991" s="9" t="s">
        <v>3</v>
      </c>
      <c r="F991" s="9"/>
      <c r="H991" s="9"/>
      <c r="I991" s="9"/>
    </row>
    <row r="992" spans="1:10" x14ac:dyDescent="0.3">
      <c r="A992">
        <v>22</v>
      </c>
      <c r="B992" s="9" t="s">
        <v>64</v>
      </c>
      <c r="C992">
        <v>11</v>
      </c>
      <c r="D992" s="9" t="s">
        <v>254</v>
      </c>
      <c r="E992">
        <v>1</v>
      </c>
      <c r="F992" s="9" t="s">
        <v>13</v>
      </c>
      <c r="G992">
        <v>5</v>
      </c>
      <c r="H992" s="9"/>
      <c r="I992" s="9"/>
    </row>
    <row r="993" spans="1:10" x14ac:dyDescent="0.3">
      <c r="A993">
        <v>22</v>
      </c>
      <c r="B993" s="9" t="s">
        <v>64</v>
      </c>
      <c r="C993">
        <v>12</v>
      </c>
      <c r="D993" s="9" t="s">
        <v>4</v>
      </c>
      <c r="F993" s="9"/>
      <c r="H993" s="9"/>
      <c r="I993" s="9"/>
    </row>
    <row r="994" spans="1:10" x14ac:dyDescent="0.3">
      <c r="A994">
        <v>22</v>
      </c>
      <c r="B994" s="9" t="s">
        <v>64</v>
      </c>
      <c r="C994">
        <v>13</v>
      </c>
      <c r="D994" s="9" t="s">
        <v>255</v>
      </c>
      <c r="E994">
        <v>1</v>
      </c>
      <c r="F994" s="9" t="s">
        <v>14</v>
      </c>
      <c r="G994">
        <v>6</v>
      </c>
      <c r="H994" s="9"/>
      <c r="I994" s="9"/>
    </row>
    <row r="995" spans="1:10" x14ac:dyDescent="0.3">
      <c r="A995">
        <v>22</v>
      </c>
      <c r="B995" s="9" t="s">
        <v>64</v>
      </c>
      <c r="C995">
        <v>14</v>
      </c>
      <c r="D995" s="9" t="s">
        <v>256</v>
      </c>
      <c r="F995" s="9"/>
      <c r="H995" s="9"/>
      <c r="I995" s="9"/>
    </row>
    <row r="996" spans="1:10" x14ac:dyDescent="0.3">
      <c r="A996">
        <v>22</v>
      </c>
      <c r="B996" s="9" t="s">
        <v>64</v>
      </c>
      <c r="C996">
        <v>15</v>
      </c>
      <c r="D996" s="9" t="s">
        <v>1</v>
      </c>
      <c r="F996" s="9"/>
      <c r="H996" s="9"/>
      <c r="I996" s="9"/>
    </row>
    <row r="997" spans="1:10" x14ac:dyDescent="0.3">
      <c r="A997">
        <v>22</v>
      </c>
      <c r="B997" s="9" t="s">
        <v>64</v>
      </c>
      <c r="C997">
        <v>16</v>
      </c>
      <c r="D997" s="9" t="s">
        <v>5</v>
      </c>
      <c r="F997" s="9"/>
      <c r="H997" s="9"/>
      <c r="I997" s="9"/>
    </row>
    <row r="998" spans="1:10" x14ac:dyDescent="0.3">
      <c r="A998">
        <v>22</v>
      </c>
      <c r="B998" s="9" t="s">
        <v>64</v>
      </c>
      <c r="C998">
        <v>17</v>
      </c>
      <c r="D998" s="9" t="s">
        <v>19</v>
      </c>
      <c r="E998">
        <v>1</v>
      </c>
      <c r="F998" s="9" t="s">
        <v>19</v>
      </c>
      <c r="G998">
        <v>2</v>
      </c>
      <c r="H998" s="9"/>
      <c r="I998" s="9"/>
    </row>
    <row r="999" spans="1:10" x14ac:dyDescent="0.3">
      <c r="A999">
        <v>22</v>
      </c>
      <c r="B999" s="9" t="s">
        <v>64</v>
      </c>
      <c r="C999">
        <v>18</v>
      </c>
      <c r="D999" s="9" t="s">
        <v>28</v>
      </c>
      <c r="E999">
        <v>1</v>
      </c>
      <c r="F999" s="9" t="s">
        <v>28</v>
      </c>
      <c r="G999">
        <v>1</v>
      </c>
      <c r="H999" s="9"/>
      <c r="I999" s="9"/>
    </row>
    <row r="1000" spans="1:10" x14ac:dyDescent="0.3">
      <c r="A1000">
        <v>22</v>
      </c>
      <c r="B1000" s="9" t="s">
        <v>64</v>
      </c>
      <c r="C1000">
        <v>19</v>
      </c>
      <c r="D1000" s="9" t="s">
        <v>257</v>
      </c>
      <c r="F1000" s="9"/>
      <c r="H1000" s="9"/>
      <c r="I1000" s="9"/>
    </row>
    <row r="1001" spans="1:10" x14ac:dyDescent="0.3">
      <c r="A1001">
        <v>22</v>
      </c>
      <c r="B1001" s="9" t="s">
        <v>64</v>
      </c>
      <c r="C1001">
        <v>20</v>
      </c>
      <c r="D1001" s="9" t="s">
        <v>258</v>
      </c>
      <c r="F1001" s="9"/>
      <c r="H1001" s="9"/>
      <c r="I1001" s="9"/>
    </row>
    <row r="1002" spans="1:10" x14ac:dyDescent="0.3">
      <c r="A1002">
        <v>23</v>
      </c>
      <c r="B1002" s="9" t="s">
        <v>66</v>
      </c>
      <c r="C1002">
        <v>1</v>
      </c>
      <c r="D1002" s="9" t="s">
        <v>247</v>
      </c>
      <c r="E1002">
        <v>1</v>
      </c>
      <c r="F1002" s="9" t="s">
        <v>880</v>
      </c>
      <c r="G1002">
        <v>7</v>
      </c>
      <c r="H1002" s="9" t="s">
        <v>880</v>
      </c>
      <c r="I1002" s="9" t="s">
        <v>1661</v>
      </c>
      <c r="J1002">
        <v>0</v>
      </c>
    </row>
    <row r="1003" spans="1:10" x14ac:dyDescent="0.3">
      <c r="A1003">
        <v>23</v>
      </c>
      <c r="B1003" s="9" t="s">
        <v>66</v>
      </c>
      <c r="C1003">
        <v>2</v>
      </c>
      <c r="D1003" s="9" t="s">
        <v>55</v>
      </c>
      <c r="F1003" s="9"/>
      <c r="H1003" s="9"/>
      <c r="I1003" s="9"/>
    </row>
    <row r="1004" spans="1:10" x14ac:dyDescent="0.3">
      <c r="A1004">
        <v>23</v>
      </c>
      <c r="B1004" s="9" t="s">
        <v>66</v>
      </c>
      <c r="C1004">
        <v>3</v>
      </c>
      <c r="D1004" s="9" t="s">
        <v>248</v>
      </c>
      <c r="F1004" s="9"/>
      <c r="H1004" s="9"/>
      <c r="I1004" s="9"/>
    </row>
    <row r="1005" spans="1:10" x14ac:dyDescent="0.3">
      <c r="A1005">
        <v>23</v>
      </c>
      <c r="B1005" s="9" t="s">
        <v>66</v>
      </c>
      <c r="C1005">
        <v>4</v>
      </c>
      <c r="D1005" s="9" t="s">
        <v>249</v>
      </c>
      <c r="F1005" s="9"/>
      <c r="H1005" s="9"/>
      <c r="I1005" s="9"/>
    </row>
    <row r="1006" spans="1:10" x14ac:dyDescent="0.3">
      <c r="A1006">
        <v>23</v>
      </c>
      <c r="B1006" s="9" t="s">
        <v>66</v>
      </c>
      <c r="C1006">
        <v>5</v>
      </c>
      <c r="D1006" s="9" t="s">
        <v>250</v>
      </c>
      <c r="E1006">
        <v>1</v>
      </c>
      <c r="F1006" s="9" t="s">
        <v>650</v>
      </c>
      <c r="G1006">
        <v>3</v>
      </c>
      <c r="H1006" s="9" t="s">
        <v>886</v>
      </c>
      <c r="I1006" s="9" t="s">
        <v>1662</v>
      </c>
      <c r="J1006">
        <v>1</v>
      </c>
    </row>
    <row r="1007" spans="1:10" x14ac:dyDescent="0.3">
      <c r="A1007">
        <v>23</v>
      </c>
      <c r="B1007" s="9" t="s">
        <v>66</v>
      </c>
      <c r="C1007">
        <v>6</v>
      </c>
      <c r="D1007" s="9" t="s">
        <v>251</v>
      </c>
      <c r="F1007" s="9"/>
      <c r="H1007" s="9"/>
      <c r="I1007" s="9"/>
    </row>
    <row r="1008" spans="1:10" x14ac:dyDescent="0.3">
      <c r="A1008">
        <v>23</v>
      </c>
      <c r="B1008" s="9" t="s">
        <v>66</v>
      </c>
      <c r="C1008">
        <v>7</v>
      </c>
      <c r="D1008" s="9" t="s">
        <v>252</v>
      </c>
      <c r="F1008" s="9"/>
      <c r="H1008" s="9"/>
      <c r="I1008" s="9"/>
    </row>
    <row r="1009" spans="1:10" x14ac:dyDescent="0.3">
      <c r="A1009">
        <v>23</v>
      </c>
      <c r="B1009" s="9" t="s">
        <v>66</v>
      </c>
      <c r="C1009">
        <v>8</v>
      </c>
      <c r="D1009" s="9" t="s">
        <v>2</v>
      </c>
      <c r="F1009" s="9"/>
      <c r="H1009" s="9"/>
      <c r="I1009" s="9"/>
    </row>
    <row r="1010" spans="1:10" x14ac:dyDescent="0.3">
      <c r="A1010">
        <v>23</v>
      </c>
      <c r="B1010" s="9" t="s">
        <v>66</v>
      </c>
      <c r="C1010">
        <v>9</v>
      </c>
      <c r="D1010" s="9" t="s">
        <v>253</v>
      </c>
      <c r="E1010">
        <v>1</v>
      </c>
      <c r="F1010" s="9" t="s">
        <v>12</v>
      </c>
      <c r="G1010">
        <v>4</v>
      </c>
      <c r="H1010" s="9"/>
      <c r="I1010" s="9"/>
    </row>
    <row r="1011" spans="1:10" x14ac:dyDescent="0.3">
      <c r="A1011">
        <v>23</v>
      </c>
      <c r="B1011" s="9" t="s">
        <v>66</v>
      </c>
      <c r="C1011">
        <v>10</v>
      </c>
      <c r="D1011" s="9" t="s">
        <v>3</v>
      </c>
      <c r="F1011" s="9"/>
      <c r="H1011" s="9"/>
      <c r="I1011" s="9"/>
    </row>
    <row r="1012" spans="1:10" x14ac:dyDescent="0.3">
      <c r="A1012">
        <v>23</v>
      </c>
      <c r="B1012" s="9" t="s">
        <v>66</v>
      </c>
      <c r="C1012">
        <v>11</v>
      </c>
      <c r="D1012" s="9" t="s">
        <v>254</v>
      </c>
      <c r="E1012">
        <v>1</v>
      </c>
      <c r="F1012" s="9" t="s">
        <v>13</v>
      </c>
      <c r="G1012">
        <v>5</v>
      </c>
      <c r="H1012" s="9"/>
      <c r="I1012" s="9"/>
    </row>
    <row r="1013" spans="1:10" x14ac:dyDescent="0.3">
      <c r="A1013">
        <v>23</v>
      </c>
      <c r="B1013" s="9" t="s">
        <v>66</v>
      </c>
      <c r="C1013">
        <v>12</v>
      </c>
      <c r="D1013" s="9" t="s">
        <v>4</v>
      </c>
      <c r="F1013" s="9"/>
      <c r="H1013" s="9"/>
      <c r="I1013" s="9"/>
    </row>
    <row r="1014" spans="1:10" x14ac:dyDescent="0.3">
      <c r="A1014">
        <v>23</v>
      </c>
      <c r="B1014" s="9" t="s">
        <v>66</v>
      </c>
      <c r="C1014">
        <v>13</v>
      </c>
      <c r="D1014" s="9" t="s">
        <v>255</v>
      </c>
      <c r="E1014">
        <v>1</v>
      </c>
      <c r="F1014" s="9" t="s">
        <v>14</v>
      </c>
      <c r="G1014">
        <v>6</v>
      </c>
      <c r="H1014" s="9"/>
      <c r="I1014" s="9"/>
    </row>
    <row r="1015" spans="1:10" x14ac:dyDescent="0.3">
      <c r="A1015">
        <v>23</v>
      </c>
      <c r="B1015" s="9" t="s">
        <v>66</v>
      </c>
      <c r="C1015">
        <v>14</v>
      </c>
      <c r="D1015" s="9" t="s">
        <v>256</v>
      </c>
      <c r="F1015" s="9"/>
      <c r="H1015" s="9"/>
      <c r="I1015" s="9"/>
    </row>
    <row r="1016" spans="1:10" x14ac:dyDescent="0.3">
      <c r="A1016">
        <v>23</v>
      </c>
      <c r="B1016" s="9" t="s">
        <v>66</v>
      </c>
      <c r="C1016">
        <v>15</v>
      </c>
      <c r="D1016" s="9" t="s">
        <v>1</v>
      </c>
      <c r="F1016" s="9"/>
      <c r="H1016" s="9"/>
      <c r="I1016" s="9"/>
    </row>
    <row r="1017" spans="1:10" x14ac:dyDescent="0.3">
      <c r="A1017">
        <v>23</v>
      </c>
      <c r="B1017" s="9" t="s">
        <v>66</v>
      </c>
      <c r="C1017">
        <v>16</v>
      </c>
      <c r="D1017" s="9" t="s">
        <v>5</v>
      </c>
      <c r="F1017" s="9"/>
      <c r="H1017" s="9"/>
      <c r="I1017" s="9"/>
    </row>
    <row r="1018" spans="1:10" x14ac:dyDescent="0.3">
      <c r="A1018">
        <v>23</v>
      </c>
      <c r="B1018" s="9" t="s">
        <v>66</v>
      </c>
      <c r="C1018">
        <v>17</v>
      </c>
      <c r="D1018" s="9" t="s">
        <v>19</v>
      </c>
      <c r="E1018">
        <v>1</v>
      </c>
      <c r="F1018" s="9" t="s">
        <v>19</v>
      </c>
      <c r="G1018">
        <v>2</v>
      </c>
      <c r="H1018" s="9"/>
      <c r="I1018" s="9"/>
    </row>
    <row r="1019" spans="1:10" x14ac:dyDescent="0.3">
      <c r="A1019">
        <v>23</v>
      </c>
      <c r="B1019" s="9" t="s">
        <v>66</v>
      </c>
      <c r="C1019">
        <v>18</v>
      </c>
      <c r="D1019" s="9" t="s">
        <v>28</v>
      </c>
      <c r="E1019">
        <v>1</v>
      </c>
      <c r="F1019" s="9" t="s">
        <v>28</v>
      </c>
      <c r="G1019">
        <v>1</v>
      </c>
      <c r="H1019" s="9"/>
      <c r="I1019" s="9"/>
    </row>
    <row r="1020" spans="1:10" x14ac:dyDescent="0.3">
      <c r="A1020">
        <v>23</v>
      </c>
      <c r="B1020" s="9" t="s">
        <v>66</v>
      </c>
      <c r="C1020">
        <v>19</v>
      </c>
      <c r="D1020" s="9" t="s">
        <v>257</v>
      </c>
      <c r="F1020" s="9"/>
      <c r="H1020" s="9"/>
      <c r="I1020" s="9"/>
    </row>
    <row r="1021" spans="1:10" x14ac:dyDescent="0.3">
      <c r="A1021">
        <v>23</v>
      </c>
      <c r="B1021" s="9" t="s">
        <v>66</v>
      </c>
      <c r="C1021">
        <v>20</v>
      </c>
      <c r="D1021" s="9" t="s">
        <v>258</v>
      </c>
      <c r="F1021" s="9"/>
      <c r="H1021" s="9"/>
      <c r="I1021" s="9"/>
    </row>
    <row r="1022" spans="1:10" x14ac:dyDescent="0.3">
      <c r="A1022">
        <v>24</v>
      </c>
      <c r="B1022" s="9" t="s">
        <v>70</v>
      </c>
      <c r="C1022">
        <v>1</v>
      </c>
      <c r="D1022" s="9" t="s">
        <v>247</v>
      </c>
      <c r="E1022">
        <v>1</v>
      </c>
      <c r="F1022" s="9" t="s">
        <v>1612</v>
      </c>
      <c r="G1022">
        <v>7</v>
      </c>
      <c r="H1022" s="9" t="s">
        <v>1612</v>
      </c>
      <c r="I1022" s="9" t="s">
        <v>1663</v>
      </c>
      <c r="J1022">
        <v>0</v>
      </c>
    </row>
    <row r="1023" spans="1:10" x14ac:dyDescent="0.3">
      <c r="A1023">
        <v>24</v>
      </c>
      <c r="B1023" s="9" t="s">
        <v>70</v>
      </c>
      <c r="C1023">
        <v>2</v>
      </c>
      <c r="D1023" s="9" t="s">
        <v>55</v>
      </c>
      <c r="F1023" s="9"/>
      <c r="H1023" s="9"/>
      <c r="I1023" s="9"/>
    </row>
    <row r="1024" spans="1:10" x14ac:dyDescent="0.3">
      <c r="A1024">
        <v>24</v>
      </c>
      <c r="B1024" s="9" t="s">
        <v>70</v>
      </c>
      <c r="C1024">
        <v>3</v>
      </c>
      <c r="D1024" s="9" t="s">
        <v>248</v>
      </c>
      <c r="F1024" s="9"/>
      <c r="H1024" s="9"/>
      <c r="I1024" s="9"/>
    </row>
    <row r="1025" spans="1:10" x14ac:dyDescent="0.3">
      <c r="A1025">
        <v>24</v>
      </c>
      <c r="B1025" s="9" t="s">
        <v>70</v>
      </c>
      <c r="C1025">
        <v>4</v>
      </c>
      <c r="D1025" s="9" t="s">
        <v>249</v>
      </c>
      <c r="F1025" s="9"/>
      <c r="H1025" s="9"/>
      <c r="I1025" s="9"/>
    </row>
    <row r="1026" spans="1:10" x14ac:dyDescent="0.3">
      <c r="A1026">
        <v>24</v>
      </c>
      <c r="B1026" s="9" t="s">
        <v>70</v>
      </c>
      <c r="C1026">
        <v>5</v>
      </c>
      <c r="D1026" s="9" t="s">
        <v>250</v>
      </c>
      <c r="E1026">
        <v>1</v>
      </c>
      <c r="F1026" s="9" t="s">
        <v>650</v>
      </c>
      <c r="G1026">
        <v>3</v>
      </c>
      <c r="H1026" s="9" t="s">
        <v>1665</v>
      </c>
      <c r="I1026" s="9" t="s">
        <v>1664</v>
      </c>
      <c r="J1026">
        <v>1</v>
      </c>
    </row>
    <row r="1027" spans="1:10" x14ac:dyDescent="0.3">
      <c r="A1027">
        <v>24</v>
      </c>
      <c r="B1027" s="9" t="s">
        <v>70</v>
      </c>
      <c r="C1027">
        <v>6</v>
      </c>
      <c r="D1027" s="9" t="s">
        <v>251</v>
      </c>
      <c r="F1027" s="9"/>
      <c r="H1027" s="9"/>
      <c r="I1027" s="9"/>
    </row>
    <row r="1028" spans="1:10" x14ac:dyDescent="0.3">
      <c r="A1028">
        <v>24</v>
      </c>
      <c r="B1028" s="9" t="s">
        <v>70</v>
      </c>
      <c r="C1028">
        <v>7</v>
      </c>
      <c r="D1028" s="9" t="s">
        <v>252</v>
      </c>
      <c r="F1028" s="9"/>
      <c r="H1028" s="9"/>
      <c r="I1028" s="9"/>
    </row>
    <row r="1029" spans="1:10" x14ac:dyDescent="0.3">
      <c r="A1029">
        <v>24</v>
      </c>
      <c r="B1029" s="9" t="s">
        <v>70</v>
      </c>
      <c r="C1029">
        <v>8</v>
      </c>
      <c r="D1029" s="9" t="s">
        <v>2</v>
      </c>
      <c r="F1029" s="9"/>
      <c r="H1029" s="9"/>
      <c r="I1029" s="9"/>
    </row>
    <row r="1030" spans="1:10" x14ac:dyDescent="0.3">
      <c r="A1030">
        <v>24</v>
      </c>
      <c r="B1030" s="9" t="s">
        <v>70</v>
      </c>
      <c r="C1030">
        <v>9</v>
      </c>
      <c r="D1030" s="9" t="s">
        <v>253</v>
      </c>
      <c r="E1030">
        <v>1</v>
      </c>
      <c r="F1030" s="9" t="s">
        <v>12</v>
      </c>
      <c r="G1030">
        <v>4</v>
      </c>
      <c r="H1030" s="9"/>
      <c r="I1030" s="9"/>
    </row>
    <row r="1031" spans="1:10" x14ac:dyDescent="0.3">
      <c r="A1031">
        <v>24</v>
      </c>
      <c r="B1031" s="9" t="s">
        <v>70</v>
      </c>
      <c r="C1031">
        <v>10</v>
      </c>
      <c r="D1031" s="9" t="s">
        <v>3</v>
      </c>
      <c r="F1031" s="9"/>
      <c r="H1031" s="9"/>
      <c r="I1031" s="9"/>
    </row>
    <row r="1032" spans="1:10" x14ac:dyDescent="0.3">
      <c r="A1032">
        <v>24</v>
      </c>
      <c r="B1032" s="9" t="s">
        <v>70</v>
      </c>
      <c r="C1032">
        <v>11</v>
      </c>
      <c r="D1032" s="9" t="s">
        <v>254</v>
      </c>
      <c r="E1032">
        <v>1</v>
      </c>
      <c r="F1032" s="9" t="s">
        <v>13</v>
      </c>
      <c r="G1032">
        <v>5</v>
      </c>
      <c r="H1032" s="9"/>
      <c r="I1032" s="9"/>
    </row>
    <row r="1033" spans="1:10" x14ac:dyDescent="0.3">
      <c r="A1033">
        <v>24</v>
      </c>
      <c r="B1033" s="9" t="s">
        <v>70</v>
      </c>
      <c r="C1033">
        <v>12</v>
      </c>
      <c r="D1033" s="9" t="s">
        <v>4</v>
      </c>
      <c r="F1033" s="9"/>
      <c r="H1033" s="9"/>
      <c r="I1033" s="9"/>
    </row>
    <row r="1034" spans="1:10" x14ac:dyDescent="0.3">
      <c r="A1034">
        <v>24</v>
      </c>
      <c r="B1034" s="9" t="s">
        <v>70</v>
      </c>
      <c r="C1034">
        <v>13</v>
      </c>
      <c r="D1034" s="9" t="s">
        <v>255</v>
      </c>
      <c r="E1034">
        <v>1</v>
      </c>
      <c r="F1034" s="9" t="s">
        <v>14</v>
      </c>
      <c r="G1034">
        <v>6</v>
      </c>
      <c r="H1034" s="9"/>
      <c r="I1034" s="9"/>
    </row>
    <row r="1035" spans="1:10" x14ac:dyDescent="0.3">
      <c r="A1035">
        <v>24</v>
      </c>
      <c r="B1035" s="9" t="s">
        <v>70</v>
      </c>
      <c r="C1035">
        <v>14</v>
      </c>
      <c r="D1035" s="9" t="s">
        <v>256</v>
      </c>
      <c r="F1035" s="9"/>
      <c r="H1035" s="9"/>
      <c r="I1035" s="9"/>
    </row>
    <row r="1036" spans="1:10" x14ac:dyDescent="0.3">
      <c r="A1036">
        <v>24</v>
      </c>
      <c r="B1036" s="9" t="s">
        <v>70</v>
      </c>
      <c r="C1036">
        <v>15</v>
      </c>
      <c r="D1036" s="9" t="s">
        <v>1</v>
      </c>
      <c r="F1036" s="9"/>
      <c r="H1036" s="9"/>
      <c r="I1036" s="9"/>
    </row>
    <row r="1037" spans="1:10" x14ac:dyDescent="0.3">
      <c r="A1037">
        <v>24</v>
      </c>
      <c r="B1037" s="9" t="s">
        <v>70</v>
      </c>
      <c r="C1037">
        <v>16</v>
      </c>
      <c r="D1037" s="9" t="s">
        <v>5</v>
      </c>
      <c r="F1037" s="9"/>
      <c r="H1037" s="9"/>
      <c r="I1037" s="9"/>
    </row>
    <row r="1038" spans="1:10" x14ac:dyDescent="0.3">
      <c r="A1038">
        <v>24</v>
      </c>
      <c r="B1038" s="9" t="s">
        <v>70</v>
      </c>
      <c r="C1038">
        <v>17</v>
      </c>
      <c r="D1038" s="9" t="s">
        <v>19</v>
      </c>
      <c r="E1038">
        <v>1</v>
      </c>
      <c r="F1038" s="9" t="s">
        <v>19</v>
      </c>
      <c r="G1038">
        <v>2</v>
      </c>
      <c r="H1038" s="9"/>
      <c r="I1038" s="9"/>
    </row>
    <row r="1039" spans="1:10" x14ac:dyDescent="0.3">
      <c r="A1039">
        <v>24</v>
      </c>
      <c r="B1039" s="9" t="s">
        <v>70</v>
      </c>
      <c r="C1039">
        <v>18</v>
      </c>
      <c r="D1039" s="9" t="s">
        <v>28</v>
      </c>
      <c r="E1039">
        <v>1</v>
      </c>
      <c r="F1039" s="9" t="s">
        <v>28</v>
      </c>
      <c r="G1039">
        <v>1</v>
      </c>
      <c r="H1039" s="9"/>
      <c r="I1039" s="9"/>
    </row>
    <row r="1040" spans="1:10" x14ac:dyDescent="0.3">
      <c r="A1040">
        <v>24</v>
      </c>
      <c r="B1040" s="9" t="s">
        <v>70</v>
      </c>
      <c r="C1040">
        <v>19</v>
      </c>
      <c r="D1040" s="9" t="s">
        <v>257</v>
      </c>
      <c r="F1040" s="9"/>
      <c r="H1040" s="9"/>
      <c r="I1040" s="9"/>
    </row>
    <row r="1041" spans="1:10" x14ac:dyDescent="0.3">
      <c r="A1041">
        <v>24</v>
      </c>
      <c r="B1041" s="9" t="s">
        <v>70</v>
      </c>
      <c r="C1041">
        <v>20</v>
      </c>
      <c r="D1041" s="9" t="s">
        <v>258</v>
      </c>
      <c r="F1041" s="9"/>
      <c r="H1041" s="9"/>
      <c r="I1041" s="9"/>
    </row>
    <row r="1042" spans="1:10" x14ac:dyDescent="0.3">
      <c r="A1042">
        <v>25</v>
      </c>
      <c r="B1042" s="9" t="s">
        <v>71</v>
      </c>
      <c r="C1042">
        <v>1</v>
      </c>
      <c r="D1042" s="9" t="s">
        <v>247</v>
      </c>
      <c r="E1042">
        <v>1</v>
      </c>
      <c r="F1042" s="9" t="s">
        <v>1613</v>
      </c>
      <c r="G1042">
        <v>7</v>
      </c>
      <c r="H1042" s="9" t="s">
        <v>1613</v>
      </c>
      <c r="I1042" s="9" t="s">
        <v>1666</v>
      </c>
      <c r="J1042">
        <v>0</v>
      </c>
    </row>
    <row r="1043" spans="1:10" x14ac:dyDescent="0.3">
      <c r="A1043">
        <v>25</v>
      </c>
      <c r="B1043" s="9" t="s">
        <v>71</v>
      </c>
      <c r="C1043">
        <v>2</v>
      </c>
      <c r="D1043" s="9" t="s">
        <v>55</v>
      </c>
      <c r="F1043" s="9"/>
      <c r="H1043" s="9"/>
      <c r="I1043" s="9"/>
    </row>
    <row r="1044" spans="1:10" x14ac:dyDescent="0.3">
      <c r="A1044">
        <v>25</v>
      </c>
      <c r="B1044" s="9" t="s">
        <v>71</v>
      </c>
      <c r="C1044">
        <v>3</v>
      </c>
      <c r="D1044" s="9" t="s">
        <v>248</v>
      </c>
      <c r="F1044" s="9"/>
      <c r="H1044" s="9"/>
      <c r="I1044" s="9"/>
    </row>
    <row r="1045" spans="1:10" x14ac:dyDescent="0.3">
      <c r="A1045">
        <v>25</v>
      </c>
      <c r="B1045" s="9" t="s">
        <v>71</v>
      </c>
      <c r="C1045">
        <v>4</v>
      </c>
      <c r="D1045" s="9" t="s">
        <v>249</v>
      </c>
      <c r="F1045" s="9"/>
      <c r="H1045" s="9"/>
      <c r="I1045" s="9"/>
    </row>
    <row r="1046" spans="1:10" x14ac:dyDescent="0.3">
      <c r="A1046">
        <v>25</v>
      </c>
      <c r="B1046" s="9" t="s">
        <v>71</v>
      </c>
      <c r="C1046">
        <v>5</v>
      </c>
      <c r="D1046" s="9" t="s">
        <v>250</v>
      </c>
      <c r="E1046">
        <v>1</v>
      </c>
      <c r="F1046" s="9" t="s">
        <v>650</v>
      </c>
      <c r="G1046">
        <v>3</v>
      </c>
      <c r="H1046" s="9" t="s">
        <v>1668</v>
      </c>
      <c r="I1046" s="9" t="s">
        <v>1667</v>
      </c>
      <c r="J1046">
        <v>1</v>
      </c>
    </row>
    <row r="1047" spans="1:10" x14ac:dyDescent="0.3">
      <c r="A1047">
        <v>25</v>
      </c>
      <c r="B1047" s="9" t="s">
        <v>71</v>
      </c>
      <c r="C1047">
        <v>6</v>
      </c>
      <c r="D1047" s="9" t="s">
        <v>251</v>
      </c>
      <c r="F1047" s="9"/>
      <c r="H1047" s="9"/>
      <c r="I1047" s="9"/>
    </row>
    <row r="1048" spans="1:10" x14ac:dyDescent="0.3">
      <c r="A1048">
        <v>25</v>
      </c>
      <c r="B1048" s="9" t="s">
        <v>71</v>
      </c>
      <c r="C1048">
        <v>7</v>
      </c>
      <c r="D1048" s="9" t="s">
        <v>252</v>
      </c>
      <c r="F1048" s="9"/>
      <c r="H1048" s="9"/>
      <c r="I1048" s="9"/>
    </row>
    <row r="1049" spans="1:10" x14ac:dyDescent="0.3">
      <c r="A1049">
        <v>25</v>
      </c>
      <c r="B1049" s="9" t="s">
        <v>71</v>
      </c>
      <c r="C1049">
        <v>8</v>
      </c>
      <c r="D1049" s="9" t="s">
        <v>2</v>
      </c>
      <c r="F1049" s="9"/>
      <c r="H1049" s="9"/>
      <c r="I1049" s="9"/>
    </row>
    <row r="1050" spans="1:10" x14ac:dyDescent="0.3">
      <c r="A1050">
        <v>25</v>
      </c>
      <c r="B1050" s="9" t="s">
        <v>71</v>
      </c>
      <c r="C1050">
        <v>9</v>
      </c>
      <c r="D1050" s="9" t="s">
        <v>253</v>
      </c>
      <c r="E1050">
        <v>1</v>
      </c>
      <c r="F1050" s="9" t="s">
        <v>12</v>
      </c>
      <c r="G1050">
        <v>4</v>
      </c>
      <c r="H1050" s="9"/>
      <c r="I1050" s="9"/>
    </row>
    <row r="1051" spans="1:10" x14ac:dyDescent="0.3">
      <c r="A1051">
        <v>25</v>
      </c>
      <c r="B1051" s="9" t="s">
        <v>71</v>
      </c>
      <c r="C1051">
        <v>10</v>
      </c>
      <c r="D1051" s="9" t="s">
        <v>3</v>
      </c>
      <c r="F1051" s="9"/>
      <c r="H1051" s="9"/>
      <c r="I1051" s="9"/>
    </row>
    <row r="1052" spans="1:10" x14ac:dyDescent="0.3">
      <c r="A1052">
        <v>25</v>
      </c>
      <c r="B1052" s="9" t="s">
        <v>71</v>
      </c>
      <c r="C1052">
        <v>11</v>
      </c>
      <c r="D1052" s="9" t="s">
        <v>254</v>
      </c>
      <c r="E1052">
        <v>1</v>
      </c>
      <c r="F1052" s="9" t="s">
        <v>13</v>
      </c>
      <c r="G1052">
        <v>5</v>
      </c>
      <c r="H1052" s="9"/>
      <c r="I1052" s="9"/>
    </row>
    <row r="1053" spans="1:10" x14ac:dyDescent="0.3">
      <c r="A1053">
        <v>25</v>
      </c>
      <c r="B1053" s="9" t="s">
        <v>71</v>
      </c>
      <c r="C1053">
        <v>12</v>
      </c>
      <c r="D1053" s="9" t="s">
        <v>4</v>
      </c>
      <c r="F1053" s="9"/>
      <c r="H1053" s="9"/>
      <c r="I1053" s="9"/>
    </row>
    <row r="1054" spans="1:10" x14ac:dyDescent="0.3">
      <c r="A1054">
        <v>25</v>
      </c>
      <c r="B1054" s="9" t="s">
        <v>71</v>
      </c>
      <c r="C1054">
        <v>13</v>
      </c>
      <c r="D1054" s="9" t="s">
        <v>255</v>
      </c>
      <c r="E1054">
        <v>1</v>
      </c>
      <c r="F1054" s="9" t="s">
        <v>14</v>
      </c>
      <c r="G1054">
        <v>6</v>
      </c>
      <c r="H1054" s="9"/>
      <c r="I1054" s="9"/>
    </row>
    <row r="1055" spans="1:10" x14ac:dyDescent="0.3">
      <c r="A1055">
        <v>25</v>
      </c>
      <c r="B1055" s="9" t="s">
        <v>71</v>
      </c>
      <c r="C1055">
        <v>14</v>
      </c>
      <c r="D1055" s="9" t="s">
        <v>256</v>
      </c>
      <c r="F1055" s="9"/>
      <c r="H1055" s="9"/>
      <c r="I1055" s="9"/>
    </row>
    <row r="1056" spans="1:10" x14ac:dyDescent="0.3">
      <c r="A1056">
        <v>25</v>
      </c>
      <c r="B1056" s="9" t="s">
        <v>71</v>
      </c>
      <c r="C1056">
        <v>15</v>
      </c>
      <c r="D1056" s="9" t="s">
        <v>1</v>
      </c>
      <c r="F1056" s="9"/>
      <c r="H1056" s="9"/>
      <c r="I1056" s="9"/>
    </row>
    <row r="1057" spans="1:10" x14ac:dyDescent="0.3">
      <c r="A1057">
        <v>25</v>
      </c>
      <c r="B1057" s="9" t="s">
        <v>71</v>
      </c>
      <c r="C1057">
        <v>16</v>
      </c>
      <c r="D1057" s="9" t="s">
        <v>5</v>
      </c>
      <c r="F1057" s="9"/>
      <c r="H1057" s="9"/>
      <c r="I1057" s="9"/>
    </row>
    <row r="1058" spans="1:10" x14ac:dyDescent="0.3">
      <c r="A1058">
        <v>25</v>
      </c>
      <c r="B1058" s="9" t="s">
        <v>71</v>
      </c>
      <c r="C1058">
        <v>17</v>
      </c>
      <c r="D1058" s="9" t="s">
        <v>19</v>
      </c>
      <c r="E1058">
        <v>1</v>
      </c>
      <c r="F1058" s="9" t="s">
        <v>19</v>
      </c>
      <c r="G1058">
        <v>2</v>
      </c>
      <c r="H1058" s="9"/>
      <c r="I1058" s="9"/>
    </row>
    <row r="1059" spans="1:10" x14ac:dyDescent="0.3">
      <c r="A1059">
        <v>25</v>
      </c>
      <c r="B1059" s="9" t="s">
        <v>71</v>
      </c>
      <c r="C1059">
        <v>18</v>
      </c>
      <c r="D1059" s="9" t="s">
        <v>28</v>
      </c>
      <c r="E1059">
        <v>1</v>
      </c>
      <c r="F1059" s="9" t="s">
        <v>28</v>
      </c>
      <c r="G1059">
        <v>1</v>
      </c>
      <c r="H1059" s="9"/>
      <c r="I1059" s="9"/>
    </row>
    <row r="1060" spans="1:10" x14ac:dyDescent="0.3">
      <c r="A1060">
        <v>25</v>
      </c>
      <c r="B1060" s="9" t="s">
        <v>71</v>
      </c>
      <c r="C1060">
        <v>19</v>
      </c>
      <c r="D1060" s="9" t="s">
        <v>257</v>
      </c>
      <c r="F1060" s="9"/>
      <c r="H1060" s="9"/>
      <c r="I1060" s="9"/>
    </row>
    <row r="1061" spans="1:10" x14ac:dyDescent="0.3">
      <c r="A1061">
        <v>25</v>
      </c>
      <c r="B1061" s="9" t="s">
        <v>71</v>
      </c>
      <c r="C1061">
        <v>20</v>
      </c>
      <c r="D1061" s="9" t="s">
        <v>258</v>
      </c>
      <c r="F1061" s="9"/>
      <c r="H1061" s="9"/>
      <c r="I1061" s="9"/>
    </row>
    <row r="1062" spans="1:10" x14ac:dyDescent="0.3">
      <c r="A1062">
        <v>26</v>
      </c>
      <c r="B1062" s="9" t="s">
        <v>68</v>
      </c>
      <c r="C1062">
        <v>1</v>
      </c>
      <c r="D1062" s="9" t="s">
        <v>247</v>
      </c>
      <c r="E1062">
        <v>1</v>
      </c>
      <c r="F1062" s="9" t="s">
        <v>882</v>
      </c>
      <c r="G1062">
        <v>7</v>
      </c>
      <c r="H1062" s="9" t="s">
        <v>882</v>
      </c>
      <c r="I1062" s="9" t="s">
        <v>1669</v>
      </c>
      <c r="J1062">
        <v>0</v>
      </c>
    </row>
    <row r="1063" spans="1:10" x14ac:dyDescent="0.3">
      <c r="A1063">
        <v>26</v>
      </c>
      <c r="B1063" s="9" t="s">
        <v>68</v>
      </c>
      <c r="C1063">
        <v>2</v>
      </c>
      <c r="D1063" s="9" t="s">
        <v>55</v>
      </c>
      <c r="F1063" s="9"/>
      <c r="H1063" s="9"/>
      <c r="I1063" s="9"/>
    </row>
    <row r="1064" spans="1:10" x14ac:dyDescent="0.3">
      <c r="A1064">
        <v>26</v>
      </c>
      <c r="B1064" s="9" t="s">
        <v>68</v>
      </c>
      <c r="C1064">
        <v>3</v>
      </c>
      <c r="D1064" s="9" t="s">
        <v>248</v>
      </c>
      <c r="F1064" s="9"/>
      <c r="H1064" s="9"/>
      <c r="I1064" s="9"/>
    </row>
    <row r="1065" spans="1:10" x14ac:dyDescent="0.3">
      <c r="A1065">
        <v>26</v>
      </c>
      <c r="B1065" s="9" t="s">
        <v>68</v>
      </c>
      <c r="C1065">
        <v>4</v>
      </c>
      <c r="D1065" s="9" t="s">
        <v>249</v>
      </c>
      <c r="F1065" s="9"/>
      <c r="H1065" s="9"/>
      <c r="I1065" s="9"/>
    </row>
    <row r="1066" spans="1:10" x14ac:dyDescent="0.3">
      <c r="A1066">
        <v>26</v>
      </c>
      <c r="B1066" s="9" t="s">
        <v>68</v>
      </c>
      <c r="C1066">
        <v>5</v>
      </c>
      <c r="D1066" s="9" t="s">
        <v>250</v>
      </c>
      <c r="E1066">
        <v>1</v>
      </c>
      <c r="F1066" s="9" t="s">
        <v>650</v>
      </c>
      <c r="G1066">
        <v>3</v>
      </c>
      <c r="H1066" s="9" t="s">
        <v>888</v>
      </c>
      <c r="I1066" s="9" t="s">
        <v>1670</v>
      </c>
      <c r="J1066">
        <v>1</v>
      </c>
    </row>
    <row r="1067" spans="1:10" x14ac:dyDescent="0.3">
      <c r="A1067">
        <v>26</v>
      </c>
      <c r="B1067" s="9" t="s">
        <v>68</v>
      </c>
      <c r="C1067">
        <v>6</v>
      </c>
      <c r="D1067" s="9" t="s">
        <v>251</v>
      </c>
      <c r="F1067" s="9"/>
      <c r="H1067" s="9"/>
      <c r="I1067" s="9"/>
    </row>
    <row r="1068" spans="1:10" x14ac:dyDescent="0.3">
      <c r="A1068">
        <v>26</v>
      </c>
      <c r="B1068" s="9" t="s">
        <v>68</v>
      </c>
      <c r="C1068">
        <v>7</v>
      </c>
      <c r="D1068" s="9" t="s">
        <v>252</v>
      </c>
      <c r="F1068" s="9"/>
      <c r="H1068" s="9"/>
      <c r="I1068" s="9"/>
    </row>
    <row r="1069" spans="1:10" x14ac:dyDescent="0.3">
      <c r="A1069">
        <v>26</v>
      </c>
      <c r="B1069" s="9" t="s">
        <v>68</v>
      </c>
      <c r="C1069">
        <v>8</v>
      </c>
      <c r="D1069" s="9" t="s">
        <v>2</v>
      </c>
      <c r="F1069" s="9"/>
      <c r="H1069" s="9"/>
      <c r="I1069" s="9"/>
    </row>
    <row r="1070" spans="1:10" x14ac:dyDescent="0.3">
      <c r="A1070">
        <v>26</v>
      </c>
      <c r="B1070" s="9" t="s">
        <v>68</v>
      </c>
      <c r="C1070">
        <v>9</v>
      </c>
      <c r="D1070" s="9" t="s">
        <v>253</v>
      </c>
      <c r="E1070">
        <v>1</v>
      </c>
      <c r="F1070" s="9" t="s">
        <v>12</v>
      </c>
      <c r="G1070">
        <v>4</v>
      </c>
      <c r="H1070" s="9"/>
      <c r="I1070" s="9"/>
    </row>
    <row r="1071" spans="1:10" x14ac:dyDescent="0.3">
      <c r="A1071">
        <v>26</v>
      </c>
      <c r="B1071" s="9" t="s">
        <v>68</v>
      </c>
      <c r="C1071">
        <v>10</v>
      </c>
      <c r="D1071" s="9" t="s">
        <v>3</v>
      </c>
      <c r="F1071" s="9"/>
      <c r="H1071" s="9"/>
      <c r="I1071" s="9"/>
    </row>
    <row r="1072" spans="1:10" x14ac:dyDescent="0.3">
      <c r="A1072">
        <v>26</v>
      </c>
      <c r="B1072" s="9" t="s">
        <v>68</v>
      </c>
      <c r="C1072">
        <v>11</v>
      </c>
      <c r="D1072" s="9" t="s">
        <v>254</v>
      </c>
      <c r="E1072">
        <v>1</v>
      </c>
      <c r="F1072" s="9" t="s">
        <v>13</v>
      </c>
      <c r="G1072">
        <v>5</v>
      </c>
      <c r="H1072" s="9"/>
      <c r="I1072" s="9"/>
    </row>
    <row r="1073" spans="1:10" x14ac:dyDescent="0.3">
      <c r="A1073">
        <v>26</v>
      </c>
      <c r="B1073" s="9" t="s">
        <v>68</v>
      </c>
      <c r="C1073">
        <v>12</v>
      </c>
      <c r="D1073" s="9" t="s">
        <v>4</v>
      </c>
      <c r="F1073" s="9"/>
      <c r="H1073" s="9"/>
      <c r="I1073" s="9"/>
    </row>
    <row r="1074" spans="1:10" x14ac:dyDescent="0.3">
      <c r="A1074">
        <v>26</v>
      </c>
      <c r="B1074" s="9" t="s">
        <v>68</v>
      </c>
      <c r="C1074">
        <v>13</v>
      </c>
      <c r="D1074" s="9" t="s">
        <v>255</v>
      </c>
      <c r="E1074">
        <v>1</v>
      </c>
      <c r="F1074" s="9" t="s">
        <v>14</v>
      </c>
      <c r="G1074">
        <v>6</v>
      </c>
      <c r="H1074" s="9"/>
      <c r="I1074" s="9"/>
    </row>
    <row r="1075" spans="1:10" x14ac:dyDescent="0.3">
      <c r="A1075">
        <v>26</v>
      </c>
      <c r="B1075" s="9" t="s">
        <v>68</v>
      </c>
      <c r="C1075">
        <v>14</v>
      </c>
      <c r="D1075" s="9" t="s">
        <v>256</v>
      </c>
      <c r="F1075" s="9"/>
      <c r="H1075" s="9"/>
      <c r="I1075" s="9"/>
    </row>
    <row r="1076" spans="1:10" x14ac:dyDescent="0.3">
      <c r="A1076">
        <v>26</v>
      </c>
      <c r="B1076" s="9" t="s">
        <v>68</v>
      </c>
      <c r="C1076">
        <v>15</v>
      </c>
      <c r="D1076" s="9" t="s">
        <v>1</v>
      </c>
      <c r="F1076" s="9"/>
      <c r="H1076" s="9"/>
      <c r="I1076" s="9"/>
    </row>
    <row r="1077" spans="1:10" x14ac:dyDescent="0.3">
      <c r="A1077">
        <v>26</v>
      </c>
      <c r="B1077" s="9" t="s">
        <v>68</v>
      </c>
      <c r="C1077">
        <v>16</v>
      </c>
      <c r="D1077" s="9" t="s">
        <v>5</v>
      </c>
      <c r="F1077" s="9"/>
      <c r="H1077" s="9"/>
      <c r="I1077" s="9"/>
    </row>
    <row r="1078" spans="1:10" x14ac:dyDescent="0.3">
      <c r="A1078">
        <v>26</v>
      </c>
      <c r="B1078" s="9" t="s">
        <v>68</v>
      </c>
      <c r="C1078">
        <v>17</v>
      </c>
      <c r="D1078" s="9" t="s">
        <v>19</v>
      </c>
      <c r="E1078">
        <v>1</v>
      </c>
      <c r="F1078" s="9" t="s">
        <v>19</v>
      </c>
      <c r="G1078">
        <v>2</v>
      </c>
      <c r="H1078" s="9"/>
      <c r="I1078" s="9"/>
    </row>
    <row r="1079" spans="1:10" x14ac:dyDescent="0.3">
      <c r="A1079">
        <v>26</v>
      </c>
      <c r="B1079" s="9" t="s">
        <v>68</v>
      </c>
      <c r="C1079">
        <v>18</v>
      </c>
      <c r="D1079" s="9" t="s">
        <v>28</v>
      </c>
      <c r="E1079">
        <v>1</v>
      </c>
      <c r="F1079" s="9" t="s">
        <v>28</v>
      </c>
      <c r="G1079">
        <v>1</v>
      </c>
      <c r="H1079" s="9"/>
      <c r="I1079" s="9"/>
    </row>
    <row r="1080" spans="1:10" x14ac:dyDescent="0.3">
      <c r="A1080">
        <v>26</v>
      </c>
      <c r="B1080" s="9" t="s">
        <v>68</v>
      </c>
      <c r="C1080">
        <v>19</v>
      </c>
      <c r="D1080" s="9" t="s">
        <v>257</v>
      </c>
      <c r="F1080" s="9"/>
      <c r="H1080" s="9"/>
      <c r="I1080" s="9"/>
    </row>
    <row r="1081" spans="1:10" x14ac:dyDescent="0.3">
      <c r="A1081">
        <v>26</v>
      </c>
      <c r="B1081" s="9" t="s">
        <v>68</v>
      </c>
      <c r="C1081">
        <v>20</v>
      </c>
      <c r="D1081" s="9" t="s">
        <v>258</v>
      </c>
      <c r="F1081" s="9"/>
      <c r="H1081" s="9"/>
      <c r="I1081" s="9"/>
    </row>
    <row r="1082" spans="1:10" x14ac:dyDescent="0.3">
      <c r="A1082">
        <v>27</v>
      </c>
      <c r="B1082" s="9" t="s">
        <v>67</v>
      </c>
      <c r="C1082">
        <v>1</v>
      </c>
      <c r="D1082" s="9" t="s">
        <v>247</v>
      </c>
      <c r="E1082">
        <v>1</v>
      </c>
      <c r="F1082" s="9" t="s">
        <v>881</v>
      </c>
      <c r="G1082">
        <v>7</v>
      </c>
      <c r="H1082" s="9" t="s">
        <v>881</v>
      </c>
      <c r="I1082" s="9" t="s">
        <v>1671</v>
      </c>
      <c r="J1082">
        <v>0</v>
      </c>
    </row>
    <row r="1083" spans="1:10" x14ac:dyDescent="0.3">
      <c r="A1083">
        <v>27</v>
      </c>
      <c r="B1083" s="9" t="s">
        <v>67</v>
      </c>
      <c r="C1083">
        <v>2</v>
      </c>
      <c r="D1083" s="9" t="s">
        <v>55</v>
      </c>
      <c r="F1083" s="9"/>
      <c r="H1083" s="9"/>
      <c r="I1083" s="9"/>
    </row>
    <row r="1084" spans="1:10" x14ac:dyDescent="0.3">
      <c r="A1084">
        <v>27</v>
      </c>
      <c r="B1084" s="9" t="s">
        <v>67</v>
      </c>
      <c r="C1084">
        <v>3</v>
      </c>
      <c r="D1084" s="9" t="s">
        <v>248</v>
      </c>
      <c r="F1084" s="9"/>
      <c r="H1084" s="9"/>
      <c r="I1084" s="9"/>
    </row>
    <row r="1085" spans="1:10" x14ac:dyDescent="0.3">
      <c r="A1085">
        <v>27</v>
      </c>
      <c r="B1085" s="9" t="s">
        <v>67</v>
      </c>
      <c r="C1085">
        <v>4</v>
      </c>
      <c r="D1085" s="9" t="s">
        <v>249</v>
      </c>
      <c r="F1085" s="9"/>
      <c r="H1085" s="9"/>
      <c r="I1085" s="9"/>
    </row>
    <row r="1086" spans="1:10" x14ac:dyDescent="0.3">
      <c r="A1086">
        <v>27</v>
      </c>
      <c r="B1086" s="9" t="s">
        <v>67</v>
      </c>
      <c r="C1086">
        <v>5</v>
      </c>
      <c r="D1086" s="9" t="s">
        <v>250</v>
      </c>
      <c r="E1086">
        <v>1</v>
      </c>
      <c r="F1086" s="9" t="s">
        <v>650</v>
      </c>
      <c r="G1086">
        <v>3</v>
      </c>
      <c r="H1086" s="9" t="s">
        <v>887</v>
      </c>
      <c r="I1086" s="9" t="s">
        <v>1672</v>
      </c>
      <c r="J1086">
        <v>1</v>
      </c>
    </row>
    <row r="1087" spans="1:10" x14ac:dyDescent="0.3">
      <c r="A1087">
        <v>27</v>
      </c>
      <c r="B1087" s="9" t="s">
        <v>67</v>
      </c>
      <c r="C1087">
        <v>6</v>
      </c>
      <c r="D1087" s="9" t="s">
        <v>251</v>
      </c>
      <c r="F1087" s="9"/>
      <c r="H1087" s="9"/>
      <c r="I1087" s="9"/>
    </row>
    <row r="1088" spans="1:10" x14ac:dyDescent="0.3">
      <c r="A1088">
        <v>27</v>
      </c>
      <c r="B1088" s="9" t="s">
        <v>67</v>
      </c>
      <c r="C1088">
        <v>7</v>
      </c>
      <c r="D1088" s="9" t="s">
        <v>252</v>
      </c>
      <c r="F1088" s="9"/>
      <c r="H1088" s="9"/>
      <c r="I1088" s="9"/>
    </row>
    <row r="1089" spans="1:10" x14ac:dyDescent="0.3">
      <c r="A1089">
        <v>27</v>
      </c>
      <c r="B1089" s="9" t="s">
        <v>67</v>
      </c>
      <c r="C1089">
        <v>8</v>
      </c>
      <c r="D1089" s="9" t="s">
        <v>2</v>
      </c>
      <c r="F1089" s="9"/>
      <c r="H1089" s="9"/>
      <c r="I1089" s="9"/>
    </row>
    <row r="1090" spans="1:10" x14ac:dyDescent="0.3">
      <c r="A1090">
        <v>27</v>
      </c>
      <c r="B1090" s="9" t="s">
        <v>67</v>
      </c>
      <c r="C1090">
        <v>9</v>
      </c>
      <c r="D1090" s="9" t="s">
        <v>253</v>
      </c>
      <c r="E1090">
        <v>1</v>
      </c>
      <c r="F1090" s="9" t="s">
        <v>12</v>
      </c>
      <c r="G1090">
        <v>4</v>
      </c>
      <c r="H1090" s="9"/>
      <c r="I1090" s="9"/>
    </row>
    <row r="1091" spans="1:10" x14ac:dyDescent="0.3">
      <c r="A1091">
        <v>27</v>
      </c>
      <c r="B1091" s="9" t="s">
        <v>67</v>
      </c>
      <c r="C1091">
        <v>10</v>
      </c>
      <c r="D1091" s="9" t="s">
        <v>3</v>
      </c>
      <c r="F1091" s="9"/>
      <c r="H1091" s="9"/>
      <c r="I1091" s="9"/>
    </row>
    <row r="1092" spans="1:10" x14ac:dyDescent="0.3">
      <c r="A1092">
        <v>27</v>
      </c>
      <c r="B1092" s="9" t="s">
        <v>67</v>
      </c>
      <c r="C1092">
        <v>11</v>
      </c>
      <c r="D1092" s="9" t="s">
        <v>254</v>
      </c>
      <c r="E1092">
        <v>1</v>
      </c>
      <c r="F1092" s="9" t="s">
        <v>13</v>
      </c>
      <c r="G1092">
        <v>5</v>
      </c>
      <c r="H1092" s="9"/>
      <c r="I1092" s="9"/>
    </row>
    <row r="1093" spans="1:10" x14ac:dyDescent="0.3">
      <c r="A1093">
        <v>27</v>
      </c>
      <c r="B1093" s="9" t="s">
        <v>67</v>
      </c>
      <c r="C1093">
        <v>12</v>
      </c>
      <c r="D1093" s="9" t="s">
        <v>4</v>
      </c>
      <c r="F1093" s="9"/>
      <c r="H1093" s="9"/>
      <c r="I1093" s="9"/>
    </row>
    <row r="1094" spans="1:10" x14ac:dyDescent="0.3">
      <c r="A1094">
        <v>27</v>
      </c>
      <c r="B1094" s="9" t="s">
        <v>67</v>
      </c>
      <c r="C1094">
        <v>13</v>
      </c>
      <c r="D1094" s="9" t="s">
        <v>255</v>
      </c>
      <c r="E1094">
        <v>1</v>
      </c>
      <c r="F1094" s="9" t="s">
        <v>14</v>
      </c>
      <c r="G1094">
        <v>6</v>
      </c>
      <c r="H1094" s="9"/>
      <c r="I1094" s="9"/>
    </row>
    <row r="1095" spans="1:10" x14ac:dyDescent="0.3">
      <c r="A1095">
        <v>27</v>
      </c>
      <c r="B1095" s="9" t="s">
        <v>67</v>
      </c>
      <c r="C1095">
        <v>14</v>
      </c>
      <c r="D1095" s="9" t="s">
        <v>256</v>
      </c>
      <c r="F1095" s="9"/>
      <c r="H1095" s="9"/>
      <c r="I1095" s="9"/>
    </row>
    <row r="1096" spans="1:10" x14ac:dyDescent="0.3">
      <c r="A1096">
        <v>27</v>
      </c>
      <c r="B1096" s="9" t="s">
        <v>67</v>
      </c>
      <c r="C1096">
        <v>15</v>
      </c>
      <c r="D1096" s="9" t="s">
        <v>1</v>
      </c>
      <c r="F1096" s="9"/>
      <c r="H1096" s="9"/>
      <c r="I1096" s="9"/>
    </row>
    <row r="1097" spans="1:10" x14ac:dyDescent="0.3">
      <c r="A1097">
        <v>27</v>
      </c>
      <c r="B1097" s="9" t="s">
        <v>67</v>
      </c>
      <c r="C1097">
        <v>16</v>
      </c>
      <c r="D1097" s="9" t="s">
        <v>5</v>
      </c>
      <c r="F1097" s="9"/>
      <c r="H1097" s="9"/>
      <c r="I1097" s="9"/>
    </row>
    <row r="1098" spans="1:10" x14ac:dyDescent="0.3">
      <c r="A1098">
        <v>27</v>
      </c>
      <c r="B1098" s="9" t="s">
        <v>67</v>
      </c>
      <c r="C1098">
        <v>17</v>
      </c>
      <c r="D1098" s="9" t="s">
        <v>19</v>
      </c>
      <c r="E1098">
        <v>1</v>
      </c>
      <c r="F1098" s="9" t="s">
        <v>19</v>
      </c>
      <c r="G1098">
        <v>2</v>
      </c>
      <c r="H1098" s="9"/>
      <c r="I1098" s="9"/>
    </row>
    <row r="1099" spans="1:10" x14ac:dyDescent="0.3">
      <c r="A1099">
        <v>27</v>
      </c>
      <c r="B1099" s="9" t="s">
        <v>67</v>
      </c>
      <c r="C1099">
        <v>18</v>
      </c>
      <c r="D1099" s="9" t="s">
        <v>28</v>
      </c>
      <c r="E1099">
        <v>1</v>
      </c>
      <c r="F1099" s="9" t="s">
        <v>28</v>
      </c>
      <c r="G1099">
        <v>1</v>
      </c>
      <c r="H1099" s="9"/>
      <c r="I1099" s="9"/>
    </row>
    <row r="1100" spans="1:10" x14ac:dyDescent="0.3">
      <c r="A1100">
        <v>27</v>
      </c>
      <c r="B1100" s="9" t="s">
        <v>67</v>
      </c>
      <c r="C1100">
        <v>19</v>
      </c>
      <c r="D1100" s="9" t="s">
        <v>257</v>
      </c>
      <c r="F1100" s="9"/>
      <c r="H1100" s="9"/>
      <c r="I1100" s="9"/>
    </row>
    <row r="1101" spans="1:10" x14ac:dyDescent="0.3">
      <c r="A1101">
        <v>27</v>
      </c>
      <c r="B1101" s="9" t="s">
        <v>67</v>
      </c>
      <c r="C1101">
        <v>20</v>
      </c>
      <c r="D1101" s="9" t="s">
        <v>258</v>
      </c>
      <c r="F1101" s="9"/>
      <c r="H1101" s="9"/>
      <c r="I1101" s="9"/>
    </row>
    <row r="1102" spans="1:10" x14ac:dyDescent="0.3">
      <c r="A1102">
        <v>28</v>
      </c>
      <c r="B1102" s="9" t="s">
        <v>63</v>
      </c>
      <c r="C1102">
        <v>1</v>
      </c>
      <c r="D1102" s="9" t="s">
        <v>247</v>
      </c>
      <c r="E1102">
        <v>1</v>
      </c>
      <c r="F1102" s="9" t="s">
        <v>877</v>
      </c>
      <c r="G1102">
        <v>7</v>
      </c>
      <c r="H1102" s="9" t="s">
        <v>877</v>
      </c>
      <c r="I1102" s="9" t="s">
        <v>1673</v>
      </c>
      <c r="J1102">
        <v>0</v>
      </c>
    </row>
    <row r="1103" spans="1:10" x14ac:dyDescent="0.3">
      <c r="A1103">
        <v>28</v>
      </c>
      <c r="B1103" s="9" t="s">
        <v>63</v>
      </c>
      <c r="C1103">
        <v>2</v>
      </c>
      <c r="D1103" s="9" t="s">
        <v>55</v>
      </c>
      <c r="F1103" s="9"/>
      <c r="H1103" s="9"/>
      <c r="I1103" s="9"/>
    </row>
    <row r="1104" spans="1:10" x14ac:dyDescent="0.3">
      <c r="A1104">
        <v>28</v>
      </c>
      <c r="B1104" s="9" t="s">
        <v>63</v>
      </c>
      <c r="C1104">
        <v>3</v>
      </c>
      <c r="D1104" s="9" t="s">
        <v>248</v>
      </c>
      <c r="F1104" s="9"/>
      <c r="H1104" s="9"/>
      <c r="I1104" s="9"/>
    </row>
    <row r="1105" spans="1:10" x14ac:dyDescent="0.3">
      <c r="A1105">
        <v>28</v>
      </c>
      <c r="B1105" s="9" t="s">
        <v>63</v>
      </c>
      <c r="C1105">
        <v>4</v>
      </c>
      <c r="D1105" s="9" t="s">
        <v>249</v>
      </c>
      <c r="F1105" s="9"/>
      <c r="H1105" s="9"/>
      <c r="I1105" s="9"/>
    </row>
    <row r="1106" spans="1:10" x14ac:dyDescent="0.3">
      <c r="A1106">
        <v>28</v>
      </c>
      <c r="B1106" s="9" t="s">
        <v>63</v>
      </c>
      <c r="C1106">
        <v>5</v>
      </c>
      <c r="D1106" s="9" t="s">
        <v>250</v>
      </c>
      <c r="E1106">
        <v>1</v>
      </c>
      <c r="F1106" s="9" t="s">
        <v>650</v>
      </c>
      <c r="G1106">
        <v>3</v>
      </c>
      <c r="H1106" s="9" t="s">
        <v>883</v>
      </c>
      <c r="I1106" s="9" t="s">
        <v>1674</v>
      </c>
      <c r="J1106">
        <v>1</v>
      </c>
    </row>
    <row r="1107" spans="1:10" x14ac:dyDescent="0.3">
      <c r="A1107">
        <v>28</v>
      </c>
      <c r="B1107" s="9" t="s">
        <v>63</v>
      </c>
      <c r="C1107">
        <v>6</v>
      </c>
      <c r="D1107" s="9" t="s">
        <v>251</v>
      </c>
      <c r="F1107" s="9"/>
      <c r="H1107" s="9"/>
      <c r="I1107" s="9"/>
    </row>
    <row r="1108" spans="1:10" x14ac:dyDescent="0.3">
      <c r="A1108">
        <v>28</v>
      </c>
      <c r="B1108" s="9" t="s">
        <v>63</v>
      </c>
      <c r="C1108">
        <v>7</v>
      </c>
      <c r="D1108" s="9" t="s">
        <v>252</v>
      </c>
      <c r="F1108" s="9"/>
      <c r="H1108" s="9"/>
      <c r="I1108" s="9"/>
    </row>
    <row r="1109" spans="1:10" x14ac:dyDescent="0.3">
      <c r="A1109">
        <v>28</v>
      </c>
      <c r="B1109" s="9" t="s">
        <v>63</v>
      </c>
      <c r="C1109">
        <v>8</v>
      </c>
      <c r="D1109" s="9" t="s">
        <v>2</v>
      </c>
      <c r="F1109" s="9"/>
      <c r="H1109" s="9"/>
      <c r="I1109" s="9"/>
    </row>
    <row r="1110" spans="1:10" x14ac:dyDescent="0.3">
      <c r="A1110">
        <v>28</v>
      </c>
      <c r="B1110" s="9" t="s">
        <v>63</v>
      </c>
      <c r="C1110">
        <v>9</v>
      </c>
      <c r="D1110" s="9" t="s">
        <v>253</v>
      </c>
      <c r="E1110">
        <v>1</v>
      </c>
      <c r="F1110" s="9" t="s">
        <v>12</v>
      </c>
      <c r="G1110">
        <v>4</v>
      </c>
      <c r="H1110" s="9"/>
      <c r="I1110" s="9"/>
    </row>
    <row r="1111" spans="1:10" x14ac:dyDescent="0.3">
      <c r="A1111">
        <v>28</v>
      </c>
      <c r="B1111" s="9" t="s">
        <v>63</v>
      </c>
      <c r="C1111">
        <v>10</v>
      </c>
      <c r="D1111" s="9" t="s">
        <v>3</v>
      </c>
      <c r="F1111" s="9"/>
      <c r="H1111" s="9"/>
      <c r="I1111" s="9"/>
    </row>
    <row r="1112" spans="1:10" x14ac:dyDescent="0.3">
      <c r="A1112">
        <v>28</v>
      </c>
      <c r="B1112" s="9" t="s">
        <v>63</v>
      </c>
      <c r="C1112">
        <v>11</v>
      </c>
      <c r="D1112" s="9" t="s">
        <v>254</v>
      </c>
      <c r="E1112">
        <v>1</v>
      </c>
      <c r="F1112" s="9" t="s">
        <v>13</v>
      </c>
      <c r="G1112">
        <v>5</v>
      </c>
      <c r="H1112" s="9"/>
      <c r="I1112" s="9"/>
    </row>
    <row r="1113" spans="1:10" x14ac:dyDescent="0.3">
      <c r="A1113">
        <v>28</v>
      </c>
      <c r="B1113" s="9" t="s">
        <v>63</v>
      </c>
      <c r="C1113">
        <v>12</v>
      </c>
      <c r="D1113" s="9" t="s">
        <v>4</v>
      </c>
      <c r="F1113" s="9"/>
      <c r="H1113" s="9"/>
      <c r="I1113" s="9"/>
    </row>
    <row r="1114" spans="1:10" x14ac:dyDescent="0.3">
      <c r="A1114">
        <v>28</v>
      </c>
      <c r="B1114" s="9" t="s">
        <v>63</v>
      </c>
      <c r="C1114">
        <v>13</v>
      </c>
      <c r="D1114" s="9" t="s">
        <v>255</v>
      </c>
      <c r="E1114">
        <v>1</v>
      </c>
      <c r="F1114" s="9" t="s">
        <v>14</v>
      </c>
      <c r="G1114">
        <v>6</v>
      </c>
      <c r="H1114" s="9"/>
      <c r="I1114" s="9"/>
    </row>
    <row r="1115" spans="1:10" x14ac:dyDescent="0.3">
      <c r="A1115">
        <v>28</v>
      </c>
      <c r="B1115" s="9" t="s">
        <v>63</v>
      </c>
      <c r="C1115">
        <v>14</v>
      </c>
      <c r="D1115" s="9" t="s">
        <v>256</v>
      </c>
      <c r="F1115" s="9"/>
      <c r="H1115" s="9"/>
      <c r="I1115" s="9"/>
    </row>
    <row r="1116" spans="1:10" x14ac:dyDescent="0.3">
      <c r="A1116">
        <v>28</v>
      </c>
      <c r="B1116" s="9" t="s">
        <v>63</v>
      </c>
      <c r="C1116">
        <v>15</v>
      </c>
      <c r="D1116" s="9" t="s">
        <v>1</v>
      </c>
      <c r="F1116" s="9"/>
      <c r="H1116" s="9"/>
      <c r="I1116" s="9"/>
    </row>
    <row r="1117" spans="1:10" x14ac:dyDescent="0.3">
      <c r="A1117">
        <v>28</v>
      </c>
      <c r="B1117" s="9" t="s">
        <v>63</v>
      </c>
      <c r="C1117">
        <v>16</v>
      </c>
      <c r="D1117" s="9" t="s">
        <v>5</v>
      </c>
      <c r="F1117" s="9"/>
      <c r="H1117" s="9"/>
      <c r="I1117" s="9"/>
    </row>
    <row r="1118" spans="1:10" x14ac:dyDescent="0.3">
      <c r="A1118">
        <v>28</v>
      </c>
      <c r="B1118" s="9" t="s">
        <v>63</v>
      </c>
      <c r="C1118">
        <v>17</v>
      </c>
      <c r="D1118" s="9" t="s">
        <v>19</v>
      </c>
      <c r="E1118">
        <v>1</v>
      </c>
      <c r="F1118" s="9" t="s">
        <v>19</v>
      </c>
      <c r="G1118">
        <v>2</v>
      </c>
      <c r="H1118" s="9"/>
      <c r="I1118" s="9"/>
    </row>
    <row r="1119" spans="1:10" x14ac:dyDescent="0.3">
      <c r="A1119">
        <v>28</v>
      </c>
      <c r="B1119" s="9" t="s">
        <v>63</v>
      </c>
      <c r="C1119">
        <v>18</v>
      </c>
      <c r="D1119" s="9" t="s">
        <v>28</v>
      </c>
      <c r="E1119">
        <v>1</v>
      </c>
      <c r="F1119" s="9" t="s">
        <v>28</v>
      </c>
      <c r="G1119">
        <v>1</v>
      </c>
      <c r="H1119" s="9"/>
      <c r="I1119" s="9"/>
    </row>
    <row r="1120" spans="1:10" x14ac:dyDescent="0.3">
      <c r="A1120">
        <v>28</v>
      </c>
      <c r="B1120" s="9" t="s">
        <v>63</v>
      </c>
      <c r="C1120">
        <v>19</v>
      </c>
      <c r="D1120" s="9" t="s">
        <v>257</v>
      </c>
      <c r="F1120" s="9"/>
      <c r="H1120" s="9"/>
      <c r="I1120" s="9"/>
    </row>
    <row r="1121" spans="1:10" x14ac:dyDescent="0.3">
      <c r="A1121">
        <v>28</v>
      </c>
      <c r="B1121" s="9" t="s">
        <v>63</v>
      </c>
      <c r="C1121">
        <v>20</v>
      </c>
      <c r="D1121" s="9" t="s">
        <v>258</v>
      </c>
      <c r="F1121" s="9"/>
      <c r="H1121" s="9"/>
      <c r="I1121" s="9"/>
    </row>
    <row r="1122" spans="1:10" x14ac:dyDescent="0.3">
      <c r="A1122">
        <v>29</v>
      </c>
      <c r="B1122" s="9" t="s">
        <v>65</v>
      </c>
      <c r="C1122">
        <v>1</v>
      </c>
      <c r="D1122" s="9" t="s">
        <v>247</v>
      </c>
      <c r="E1122">
        <v>1</v>
      </c>
      <c r="F1122" s="9" t="s">
        <v>879</v>
      </c>
      <c r="G1122">
        <v>7</v>
      </c>
      <c r="H1122" s="9" t="s">
        <v>879</v>
      </c>
      <c r="I1122" s="9" t="s">
        <v>1675</v>
      </c>
      <c r="J1122">
        <v>0</v>
      </c>
    </row>
    <row r="1123" spans="1:10" x14ac:dyDescent="0.3">
      <c r="A1123">
        <v>29</v>
      </c>
      <c r="B1123" s="9" t="s">
        <v>65</v>
      </c>
      <c r="C1123">
        <v>2</v>
      </c>
      <c r="D1123" s="9" t="s">
        <v>55</v>
      </c>
      <c r="F1123" s="9"/>
      <c r="H1123" s="9"/>
      <c r="I1123" s="9"/>
    </row>
    <row r="1124" spans="1:10" x14ac:dyDescent="0.3">
      <c r="A1124">
        <v>29</v>
      </c>
      <c r="B1124" s="9" t="s">
        <v>65</v>
      </c>
      <c r="C1124">
        <v>3</v>
      </c>
      <c r="D1124" s="9" t="s">
        <v>248</v>
      </c>
      <c r="F1124" s="9"/>
      <c r="H1124" s="9"/>
      <c r="I1124" s="9"/>
    </row>
    <row r="1125" spans="1:10" x14ac:dyDescent="0.3">
      <c r="A1125">
        <v>29</v>
      </c>
      <c r="B1125" s="9" t="s">
        <v>65</v>
      </c>
      <c r="C1125">
        <v>4</v>
      </c>
      <c r="D1125" s="9" t="s">
        <v>249</v>
      </c>
      <c r="F1125" s="9"/>
      <c r="H1125" s="9"/>
      <c r="I1125" s="9"/>
    </row>
    <row r="1126" spans="1:10" x14ac:dyDescent="0.3">
      <c r="A1126">
        <v>29</v>
      </c>
      <c r="B1126" s="9" t="s">
        <v>65</v>
      </c>
      <c r="C1126">
        <v>5</v>
      </c>
      <c r="D1126" s="9" t="s">
        <v>250</v>
      </c>
      <c r="E1126">
        <v>1</v>
      </c>
      <c r="F1126" s="9" t="s">
        <v>650</v>
      </c>
      <c r="G1126">
        <v>3</v>
      </c>
      <c r="H1126" s="9" t="s">
        <v>885</v>
      </c>
      <c r="I1126" s="9" t="s">
        <v>1676</v>
      </c>
      <c r="J1126">
        <v>1</v>
      </c>
    </row>
    <row r="1127" spans="1:10" x14ac:dyDescent="0.3">
      <c r="A1127">
        <v>29</v>
      </c>
      <c r="B1127" s="9" t="s">
        <v>65</v>
      </c>
      <c r="C1127">
        <v>6</v>
      </c>
      <c r="D1127" s="9" t="s">
        <v>251</v>
      </c>
      <c r="F1127" s="9"/>
      <c r="H1127" s="9"/>
      <c r="I1127" s="9"/>
    </row>
    <row r="1128" spans="1:10" x14ac:dyDescent="0.3">
      <c r="A1128">
        <v>29</v>
      </c>
      <c r="B1128" s="9" t="s">
        <v>65</v>
      </c>
      <c r="C1128">
        <v>7</v>
      </c>
      <c r="D1128" s="9" t="s">
        <v>252</v>
      </c>
      <c r="F1128" s="9"/>
      <c r="H1128" s="9"/>
      <c r="I1128" s="9"/>
    </row>
    <row r="1129" spans="1:10" x14ac:dyDescent="0.3">
      <c r="A1129">
        <v>29</v>
      </c>
      <c r="B1129" s="9" t="s">
        <v>65</v>
      </c>
      <c r="C1129">
        <v>8</v>
      </c>
      <c r="D1129" s="9" t="s">
        <v>2</v>
      </c>
      <c r="F1129" s="9"/>
      <c r="H1129" s="9"/>
      <c r="I1129" s="9"/>
    </row>
    <row r="1130" spans="1:10" x14ac:dyDescent="0.3">
      <c r="A1130">
        <v>29</v>
      </c>
      <c r="B1130" s="9" t="s">
        <v>65</v>
      </c>
      <c r="C1130">
        <v>9</v>
      </c>
      <c r="D1130" s="9" t="s">
        <v>253</v>
      </c>
      <c r="E1130">
        <v>1</v>
      </c>
      <c r="F1130" s="9" t="s">
        <v>12</v>
      </c>
      <c r="G1130">
        <v>4</v>
      </c>
      <c r="H1130" s="9"/>
      <c r="I1130" s="9"/>
    </row>
    <row r="1131" spans="1:10" x14ac:dyDescent="0.3">
      <c r="A1131">
        <v>29</v>
      </c>
      <c r="B1131" s="9" t="s">
        <v>65</v>
      </c>
      <c r="C1131">
        <v>10</v>
      </c>
      <c r="D1131" s="9" t="s">
        <v>3</v>
      </c>
      <c r="F1131" s="9"/>
      <c r="H1131" s="9"/>
      <c r="I1131" s="9"/>
    </row>
    <row r="1132" spans="1:10" x14ac:dyDescent="0.3">
      <c r="A1132">
        <v>29</v>
      </c>
      <c r="B1132" s="9" t="s">
        <v>65</v>
      </c>
      <c r="C1132">
        <v>11</v>
      </c>
      <c r="D1132" s="9" t="s">
        <v>254</v>
      </c>
      <c r="E1132">
        <v>1</v>
      </c>
      <c r="F1132" s="9" t="s">
        <v>13</v>
      </c>
      <c r="G1132">
        <v>5</v>
      </c>
      <c r="H1132" s="9"/>
      <c r="I1132" s="9"/>
    </row>
    <row r="1133" spans="1:10" x14ac:dyDescent="0.3">
      <c r="A1133">
        <v>29</v>
      </c>
      <c r="B1133" s="9" t="s">
        <v>65</v>
      </c>
      <c r="C1133">
        <v>12</v>
      </c>
      <c r="D1133" s="9" t="s">
        <v>4</v>
      </c>
      <c r="F1133" s="9"/>
      <c r="H1133" s="9"/>
      <c r="I1133" s="9"/>
    </row>
    <row r="1134" spans="1:10" x14ac:dyDescent="0.3">
      <c r="A1134">
        <v>29</v>
      </c>
      <c r="B1134" s="9" t="s">
        <v>65</v>
      </c>
      <c r="C1134">
        <v>13</v>
      </c>
      <c r="D1134" s="9" t="s">
        <v>255</v>
      </c>
      <c r="E1134">
        <v>1</v>
      </c>
      <c r="F1134" s="9" t="s">
        <v>14</v>
      </c>
      <c r="G1134">
        <v>6</v>
      </c>
      <c r="H1134" s="9"/>
      <c r="I1134" s="9"/>
    </row>
    <row r="1135" spans="1:10" x14ac:dyDescent="0.3">
      <c r="A1135">
        <v>29</v>
      </c>
      <c r="B1135" s="9" t="s">
        <v>65</v>
      </c>
      <c r="C1135">
        <v>14</v>
      </c>
      <c r="D1135" s="9" t="s">
        <v>256</v>
      </c>
      <c r="F1135" s="9"/>
      <c r="H1135" s="9"/>
      <c r="I1135" s="9"/>
    </row>
    <row r="1136" spans="1:10" x14ac:dyDescent="0.3">
      <c r="A1136">
        <v>29</v>
      </c>
      <c r="B1136" s="9" t="s">
        <v>65</v>
      </c>
      <c r="C1136">
        <v>15</v>
      </c>
      <c r="D1136" s="9" t="s">
        <v>1</v>
      </c>
      <c r="F1136" s="9"/>
      <c r="H1136" s="9"/>
      <c r="I1136" s="9"/>
    </row>
    <row r="1137" spans="1:10" x14ac:dyDescent="0.3">
      <c r="A1137">
        <v>29</v>
      </c>
      <c r="B1137" s="9" t="s">
        <v>65</v>
      </c>
      <c r="C1137">
        <v>16</v>
      </c>
      <c r="D1137" s="9" t="s">
        <v>5</v>
      </c>
      <c r="F1137" s="9"/>
      <c r="H1137" s="9"/>
      <c r="I1137" s="9"/>
    </row>
    <row r="1138" spans="1:10" x14ac:dyDescent="0.3">
      <c r="A1138">
        <v>29</v>
      </c>
      <c r="B1138" s="9" t="s">
        <v>65</v>
      </c>
      <c r="C1138">
        <v>17</v>
      </c>
      <c r="D1138" s="9" t="s">
        <v>19</v>
      </c>
      <c r="E1138">
        <v>1</v>
      </c>
      <c r="F1138" s="9" t="s">
        <v>19</v>
      </c>
      <c r="G1138">
        <v>2</v>
      </c>
      <c r="H1138" s="9"/>
      <c r="I1138" s="9"/>
    </row>
    <row r="1139" spans="1:10" x14ac:dyDescent="0.3">
      <c r="A1139">
        <v>29</v>
      </c>
      <c r="B1139" s="9" t="s">
        <v>65</v>
      </c>
      <c r="C1139">
        <v>18</v>
      </c>
      <c r="D1139" s="9" t="s">
        <v>28</v>
      </c>
      <c r="E1139">
        <v>1</v>
      </c>
      <c r="F1139" s="9" t="s">
        <v>28</v>
      </c>
      <c r="G1139">
        <v>1</v>
      </c>
      <c r="H1139" s="9"/>
      <c r="I1139" s="9"/>
    </row>
    <row r="1140" spans="1:10" x14ac:dyDescent="0.3">
      <c r="A1140">
        <v>29</v>
      </c>
      <c r="B1140" s="9" t="s">
        <v>65</v>
      </c>
      <c r="C1140">
        <v>19</v>
      </c>
      <c r="D1140" s="9" t="s">
        <v>257</v>
      </c>
      <c r="F1140" s="9"/>
      <c r="H1140" s="9"/>
      <c r="I1140" s="9"/>
    </row>
    <row r="1141" spans="1:10" x14ac:dyDescent="0.3">
      <c r="A1141">
        <v>29</v>
      </c>
      <c r="B1141" s="9" t="s">
        <v>65</v>
      </c>
      <c r="C1141">
        <v>20</v>
      </c>
      <c r="D1141" s="9" t="s">
        <v>258</v>
      </c>
      <c r="F1141" s="9"/>
      <c r="H1141" s="9"/>
      <c r="I1141" s="9"/>
    </row>
    <row r="1142" spans="1:10" x14ac:dyDescent="0.3">
      <c r="A1142">
        <v>179</v>
      </c>
      <c r="B1142" s="9" t="s">
        <v>113</v>
      </c>
      <c r="C1142">
        <v>1</v>
      </c>
      <c r="D1142" s="9" t="s">
        <v>247</v>
      </c>
      <c r="E1142">
        <v>1</v>
      </c>
      <c r="F1142" s="9" t="s">
        <v>1614</v>
      </c>
      <c r="G1142">
        <v>7</v>
      </c>
      <c r="H1142" s="9" t="s">
        <v>1614</v>
      </c>
      <c r="I1142" s="9" t="s">
        <v>1677</v>
      </c>
      <c r="J1142">
        <v>0</v>
      </c>
    </row>
    <row r="1143" spans="1:10" x14ac:dyDescent="0.3">
      <c r="A1143">
        <v>179</v>
      </c>
      <c r="B1143" s="9" t="s">
        <v>113</v>
      </c>
      <c r="C1143">
        <v>2</v>
      </c>
      <c r="D1143" s="9" t="s">
        <v>55</v>
      </c>
      <c r="F1143" s="9"/>
      <c r="H1143" s="9"/>
      <c r="I1143" s="9"/>
    </row>
    <row r="1144" spans="1:10" x14ac:dyDescent="0.3">
      <c r="A1144">
        <v>179</v>
      </c>
      <c r="B1144" s="9" t="s">
        <v>113</v>
      </c>
      <c r="C1144">
        <v>3</v>
      </c>
      <c r="D1144" s="9" t="s">
        <v>248</v>
      </c>
      <c r="F1144" s="9"/>
      <c r="H1144" s="9"/>
      <c r="I1144" s="9"/>
    </row>
    <row r="1145" spans="1:10" x14ac:dyDescent="0.3">
      <c r="A1145">
        <v>179</v>
      </c>
      <c r="B1145" s="9" t="s">
        <v>113</v>
      </c>
      <c r="C1145">
        <v>4</v>
      </c>
      <c r="D1145" s="9" t="s">
        <v>249</v>
      </c>
      <c r="F1145" s="9"/>
      <c r="H1145" s="9"/>
      <c r="I1145" s="9"/>
    </row>
    <row r="1146" spans="1:10" x14ac:dyDescent="0.3">
      <c r="A1146">
        <v>179</v>
      </c>
      <c r="B1146" s="9" t="s">
        <v>113</v>
      </c>
      <c r="C1146">
        <v>5</v>
      </c>
      <c r="D1146" s="9" t="s">
        <v>250</v>
      </c>
      <c r="E1146">
        <v>1</v>
      </c>
      <c r="F1146" s="9" t="s">
        <v>650</v>
      </c>
      <c r="G1146">
        <v>3</v>
      </c>
      <c r="H1146" s="9" t="s">
        <v>1679</v>
      </c>
      <c r="I1146" s="9" t="s">
        <v>1678</v>
      </c>
      <c r="J1146">
        <v>1</v>
      </c>
    </row>
    <row r="1147" spans="1:10" x14ac:dyDescent="0.3">
      <c r="A1147">
        <v>179</v>
      </c>
      <c r="B1147" s="9" t="s">
        <v>113</v>
      </c>
      <c r="C1147">
        <v>6</v>
      </c>
      <c r="D1147" s="9" t="s">
        <v>251</v>
      </c>
      <c r="F1147" s="9"/>
      <c r="H1147" s="9"/>
      <c r="I1147" s="9"/>
    </row>
    <row r="1148" spans="1:10" x14ac:dyDescent="0.3">
      <c r="A1148">
        <v>179</v>
      </c>
      <c r="B1148" s="9" t="s">
        <v>113</v>
      </c>
      <c r="C1148">
        <v>7</v>
      </c>
      <c r="D1148" s="9" t="s">
        <v>252</v>
      </c>
      <c r="F1148" s="9"/>
      <c r="H1148" s="9"/>
      <c r="I1148" s="9"/>
    </row>
    <row r="1149" spans="1:10" x14ac:dyDescent="0.3">
      <c r="A1149">
        <v>179</v>
      </c>
      <c r="B1149" s="9" t="s">
        <v>113</v>
      </c>
      <c r="C1149">
        <v>8</v>
      </c>
      <c r="D1149" s="9" t="s">
        <v>2</v>
      </c>
      <c r="F1149" s="9"/>
      <c r="H1149" s="9"/>
      <c r="I1149" s="9"/>
    </row>
    <row r="1150" spans="1:10" x14ac:dyDescent="0.3">
      <c r="A1150">
        <v>179</v>
      </c>
      <c r="B1150" s="9" t="s">
        <v>113</v>
      </c>
      <c r="C1150">
        <v>9</v>
      </c>
      <c r="D1150" s="9" t="s">
        <v>253</v>
      </c>
      <c r="E1150">
        <v>1</v>
      </c>
      <c r="F1150" s="9" t="s">
        <v>12</v>
      </c>
      <c r="G1150">
        <v>4</v>
      </c>
      <c r="H1150" s="9"/>
      <c r="I1150" s="9"/>
    </row>
    <row r="1151" spans="1:10" x14ac:dyDescent="0.3">
      <c r="A1151">
        <v>179</v>
      </c>
      <c r="B1151" s="9" t="s">
        <v>113</v>
      </c>
      <c r="C1151">
        <v>10</v>
      </c>
      <c r="D1151" s="9" t="s">
        <v>3</v>
      </c>
      <c r="F1151" s="9"/>
      <c r="H1151" s="9"/>
      <c r="I1151" s="9"/>
    </row>
    <row r="1152" spans="1:10" x14ac:dyDescent="0.3">
      <c r="A1152">
        <v>179</v>
      </c>
      <c r="B1152" s="9" t="s">
        <v>113</v>
      </c>
      <c r="C1152">
        <v>11</v>
      </c>
      <c r="D1152" s="9" t="s">
        <v>254</v>
      </c>
      <c r="E1152">
        <v>1</v>
      </c>
      <c r="F1152" s="9" t="s">
        <v>13</v>
      </c>
      <c r="G1152">
        <v>5</v>
      </c>
      <c r="H1152" s="9"/>
      <c r="I1152" s="9"/>
    </row>
    <row r="1153" spans="1:10" x14ac:dyDescent="0.3">
      <c r="A1153">
        <v>179</v>
      </c>
      <c r="B1153" s="9" t="s">
        <v>113</v>
      </c>
      <c r="C1153">
        <v>12</v>
      </c>
      <c r="D1153" s="9" t="s">
        <v>4</v>
      </c>
      <c r="F1153" s="9"/>
      <c r="H1153" s="9"/>
      <c r="I1153" s="9"/>
    </row>
    <row r="1154" spans="1:10" x14ac:dyDescent="0.3">
      <c r="A1154">
        <v>179</v>
      </c>
      <c r="B1154" s="9" t="s">
        <v>113</v>
      </c>
      <c r="C1154">
        <v>13</v>
      </c>
      <c r="D1154" s="9" t="s">
        <v>255</v>
      </c>
      <c r="E1154">
        <v>1</v>
      </c>
      <c r="F1154" s="9" t="s">
        <v>14</v>
      </c>
      <c r="G1154">
        <v>6</v>
      </c>
      <c r="H1154" s="9"/>
      <c r="I1154" s="9"/>
    </row>
    <row r="1155" spans="1:10" x14ac:dyDescent="0.3">
      <c r="A1155">
        <v>179</v>
      </c>
      <c r="B1155" s="9" t="s">
        <v>113</v>
      </c>
      <c r="C1155">
        <v>14</v>
      </c>
      <c r="D1155" s="9" t="s">
        <v>256</v>
      </c>
      <c r="F1155" s="9"/>
      <c r="H1155" s="9"/>
      <c r="I1155" s="9"/>
    </row>
    <row r="1156" spans="1:10" x14ac:dyDescent="0.3">
      <c r="A1156">
        <v>179</v>
      </c>
      <c r="B1156" s="9" t="s">
        <v>113</v>
      </c>
      <c r="C1156">
        <v>15</v>
      </c>
      <c r="D1156" s="9" t="s">
        <v>1</v>
      </c>
      <c r="F1156" s="9"/>
      <c r="H1156" s="9"/>
      <c r="I1156" s="9"/>
    </row>
    <row r="1157" spans="1:10" x14ac:dyDescent="0.3">
      <c r="A1157">
        <v>179</v>
      </c>
      <c r="B1157" s="9" t="s">
        <v>113</v>
      </c>
      <c r="C1157">
        <v>16</v>
      </c>
      <c r="D1157" s="9" t="s">
        <v>5</v>
      </c>
      <c r="F1157" s="9"/>
      <c r="H1157" s="9"/>
      <c r="I1157" s="9"/>
    </row>
    <row r="1158" spans="1:10" x14ac:dyDescent="0.3">
      <c r="A1158">
        <v>179</v>
      </c>
      <c r="B1158" s="9" t="s">
        <v>113</v>
      </c>
      <c r="C1158">
        <v>17</v>
      </c>
      <c r="D1158" s="9" t="s">
        <v>19</v>
      </c>
      <c r="E1158">
        <v>1</v>
      </c>
      <c r="F1158" s="9" t="s">
        <v>19</v>
      </c>
      <c r="G1158">
        <v>2</v>
      </c>
      <c r="H1158" s="9"/>
      <c r="I1158" s="9"/>
    </row>
    <row r="1159" spans="1:10" x14ac:dyDescent="0.3">
      <c r="A1159">
        <v>179</v>
      </c>
      <c r="B1159" s="9" t="s">
        <v>113</v>
      </c>
      <c r="C1159">
        <v>18</v>
      </c>
      <c r="D1159" s="9" t="s">
        <v>28</v>
      </c>
      <c r="E1159">
        <v>1</v>
      </c>
      <c r="F1159" s="9" t="s">
        <v>28</v>
      </c>
      <c r="G1159">
        <v>1</v>
      </c>
      <c r="H1159" s="9"/>
      <c r="I1159" s="9"/>
    </row>
    <row r="1160" spans="1:10" x14ac:dyDescent="0.3">
      <c r="A1160">
        <v>179</v>
      </c>
      <c r="B1160" s="9" t="s">
        <v>113</v>
      </c>
      <c r="C1160">
        <v>19</v>
      </c>
      <c r="D1160" s="9" t="s">
        <v>257</v>
      </c>
      <c r="F1160" s="9"/>
      <c r="H1160" s="9"/>
      <c r="I1160" s="9"/>
    </row>
    <row r="1161" spans="1:10" x14ac:dyDescent="0.3">
      <c r="A1161">
        <v>179</v>
      </c>
      <c r="B1161" s="9" t="s">
        <v>113</v>
      </c>
      <c r="C1161">
        <v>20</v>
      </c>
      <c r="D1161" s="9" t="s">
        <v>258</v>
      </c>
      <c r="F1161" s="9"/>
      <c r="H1161" s="9"/>
      <c r="I1161" s="9"/>
    </row>
    <row r="1162" spans="1:10" x14ac:dyDescent="0.3">
      <c r="A1162">
        <v>183</v>
      </c>
      <c r="B1162" s="9" t="s">
        <v>111</v>
      </c>
      <c r="C1162">
        <v>1</v>
      </c>
      <c r="D1162" s="9" t="s">
        <v>247</v>
      </c>
      <c r="E1162">
        <v>1</v>
      </c>
      <c r="F1162" s="9" t="s">
        <v>1615</v>
      </c>
      <c r="G1162">
        <v>7</v>
      </c>
      <c r="H1162" s="9" t="s">
        <v>1615</v>
      </c>
      <c r="I1162" s="9" t="s">
        <v>1680</v>
      </c>
      <c r="J1162">
        <v>0</v>
      </c>
    </row>
    <row r="1163" spans="1:10" x14ac:dyDescent="0.3">
      <c r="A1163">
        <v>183</v>
      </c>
      <c r="B1163" s="9" t="s">
        <v>111</v>
      </c>
      <c r="C1163">
        <v>2</v>
      </c>
      <c r="D1163" s="9" t="s">
        <v>55</v>
      </c>
      <c r="F1163" s="9"/>
      <c r="H1163" s="9"/>
      <c r="I1163" s="9"/>
    </row>
    <row r="1164" spans="1:10" x14ac:dyDescent="0.3">
      <c r="A1164">
        <v>183</v>
      </c>
      <c r="B1164" s="9" t="s">
        <v>111</v>
      </c>
      <c r="C1164">
        <v>3</v>
      </c>
      <c r="D1164" s="9" t="s">
        <v>248</v>
      </c>
      <c r="F1164" s="9"/>
      <c r="H1164" s="9"/>
      <c r="I1164" s="9"/>
    </row>
    <row r="1165" spans="1:10" x14ac:dyDescent="0.3">
      <c r="A1165">
        <v>183</v>
      </c>
      <c r="B1165" s="9" t="s">
        <v>111</v>
      </c>
      <c r="C1165">
        <v>4</v>
      </c>
      <c r="D1165" s="9" t="s">
        <v>249</v>
      </c>
      <c r="F1165" s="9"/>
      <c r="H1165" s="9"/>
      <c r="I1165" s="9"/>
    </row>
    <row r="1166" spans="1:10" x14ac:dyDescent="0.3">
      <c r="A1166">
        <v>183</v>
      </c>
      <c r="B1166" s="9" t="s">
        <v>111</v>
      </c>
      <c r="C1166">
        <v>5</v>
      </c>
      <c r="D1166" s="9" t="s">
        <v>250</v>
      </c>
      <c r="E1166">
        <v>1</v>
      </c>
      <c r="F1166" s="9" t="s">
        <v>650</v>
      </c>
      <c r="G1166">
        <v>3</v>
      </c>
      <c r="H1166" s="9" t="s">
        <v>1682</v>
      </c>
      <c r="I1166" s="9" t="s">
        <v>1681</v>
      </c>
      <c r="J1166">
        <v>1</v>
      </c>
    </row>
    <row r="1167" spans="1:10" x14ac:dyDescent="0.3">
      <c r="A1167">
        <v>183</v>
      </c>
      <c r="B1167" s="9" t="s">
        <v>111</v>
      </c>
      <c r="C1167">
        <v>6</v>
      </c>
      <c r="D1167" s="9" t="s">
        <v>251</v>
      </c>
      <c r="F1167" s="9"/>
      <c r="H1167" s="9"/>
      <c r="I1167" s="9"/>
    </row>
    <row r="1168" spans="1:10" x14ac:dyDescent="0.3">
      <c r="A1168">
        <v>183</v>
      </c>
      <c r="B1168" s="9" t="s">
        <v>111</v>
      </c>
      <c r="C1168">
        <v>7</v>
      </c>
      <c r="D1168" s="9" t="s">
        <v>252</v>
      </c>
      <c r="F1168" s="9"/>
      <c r="H1168" s="9"/>
      <c r="I1168" s="9"/>
    </row>
    <row r="1169" spans="1:10" x14ac:dyDescent="0.3">
      <c r="A1169">
        <v>183</v>
      </c>
      <c r="B1169" s="9" t="s">
        <v>111</v>
      </c>
      <c r="C1169">
        <v>8</v>
      </c>
      <c r="D1169" s="9" t="s">
        <v>2</v>
      </c>
      <c r="F1169" s="9"/>
      <c r="H1169" s="9"/>
      <c r="I1169" s="9"/>
    </row>
    <row r="1170" spans="1:10" x14ac:dyDescent="0.3">
      <c r="A1170">
        <v>183</v>
      </c>
      <c r="B1170" s="9" t="s">
        <v>111</v>
      </c>
      <c r="C1170">
        <v>9</v>
      </c>
      <c r="D1170" s="9" t="s">
        <v>253</v>
      </c>
      <c r="E1170">
        <v>1</v>
      </c>
      <c r="F1170" s="9" t="s">
        <v>12</v>
      </c>
      <c r="G1170">
        <v>4</v>
      </c>
      <c r="H1170" s="9"/>
      <c r="I1170" s="9"/>
    </row>
    <row r="1171" spans="1:10" x14ac:dyDescent="0.3">
      <c r="A1171">
        <v>183</v>
      </c>
      <c r="B1171" s="9" t="s">
        <v>111</v>
      </c>
      <c r="C1171">
        <v>10</v>
      </c>
      <c r="D1171" s="9" t="s">
        <v>3</v>
      </c>
      <c r="F1171" s="9"/>
      <c r="H1171" s="9"/>
      <c r="I1171" s="9"/>
    </row>
    <row r="1172" spans="1:10" x14ac:dyDescent="0.3">
      <c r="A1172">
        <v>183</v>
      </c>
      <c r="B1172" s="9" t="s">
        <v>111</v>
      </c>
      <c r="C1172">
        <v>11</v>
      </c>
      <c r="D1172" s="9" t="s">
        <v>254</v>
      </c>
      <c r="E1172">
        <v>1</v>
      </c>
      <c r="F1172" s="9" t="s">
        <v>13</v>
      </c>
      <c r="G1172">
        <v>5</v>
      </c>
      <c r="H1172" s="9"/>
      <c r="I1172" s="9"/>
    </row>
    <row r="1173" spans="1:10" x14ac:dyDescent="0.3">
      <c r="A1173">
        <v>183</v>
      </c>
      <c r="B1173" s="9" t="s">
        <v>111</v>
      </c>
      <c r="C1173">
        <v>12</v>
      </c>
      <c r="D1173" s="9" t="s">
        <v>4</v>
      </c>
      <c r="F1173" s="9"/>
      <c r="H1173" s="9"/>
      <c r="I1173" s="9"/>
    </row>
    <row r="1174" spans="1:10" x14ac:dyDescent="0.3">
      <c r="A1174">
        <v>183</v>
      </c>
      <c r="B1174" s="9" t="s">
        <v>111</v>
      </c>
      <c r="C1174">
        <v>13</v>
      </c>
      <c r="D1174" s="9" t="s">
        <v>255</v>
      </c>
      <c r="E1174">
        <v>1</v>
      </c>
      <c r="F1174" s="9" t="s">
        <v>14</v>
      </c>
      <c r="G1174">
        <v>6</v>
      </c>
      <c r="H1174" s="9"/>
      <c r="I1174" s="9"/>
    </row>
    <row r="1175" spans="1:10" x14ac:dyDescent="0.3">
      <c r="A1175">
        <v>183</v>
      </c>
      <c r="B1175" s="9" t="s">
        <v>111</v>
      </c>
      <c r="C1175">
        <v>14</v>
      </c>
      <c r="D1175" s="9" t="s">
        <v>256</v>
      </c>
      <c r="F1175" s="9"/>
      <c r="H1175" s="9"/>
      <c r="I1175" s="9"/>
    </row>
    <row r="1176" spans="1:10" x14ac:dyDescent="0.3">
      <c r="A1176">
        <v>183</v>
      </c>
      <c r="B1176" s="9" t="s">
        <v>111</v>
      </c>
      <c r="C1176">
        <v>15</v>
      </c>
      <c r="D1176" s="9" t="s">
        <v>1</v>
      </c>
      <c r="F1176" s="9"/>
      <c r="H1176" s="9"/>
      <c r="I1176" s="9"/>
    </row>
    <row r="1177" spans="1:10" x14ac:dyDescent="0.3">
      <c r="A1177">
        <v>183</v>
      </c>
      <c r="B1177" s="9" t="s">
        <v>111</v>
      </c>
      <c r="C1177">
        <v>16</v>
      </c>
      <c r="D1177" s="9" t="s">
        <v>5</v>
      </c>
      <c r="F1177" s="9"/>
      <c r="H1177" s="9"/>
      <c r="I1177" s="9"/>
    </row>
    <row r="1178" spans="1:10" x14ac:dyDescent="0.3">
      <c r="A1178">
        <v>183</v>
      </c>
      <c r="B1178" s="9" t="s">
        <v>111</v>
      </c>
      <c r="C1178">
        <v>17</v>
      </c>
      <c r="D1178" s="9" t="s">
        <v>19</v>
      </c>
      <c r="E1178">
        <v>1</v>
      </c>
      <c r="F1178" s="9" t="s">
        <v>19</v>
      </c>
      <c r="G1178">
        <v>2</v>
      </c>
      <c r="H1178" s="9"/>
      <c r="I1178" s="9"/>
    </row>
    <row r="1179" spans="1:10" x14ac:dyDescent="0.3">
      <c r="A1179">
        <v>183</v>
      </c>
      <c r="B1179" s="9" t="s">
        <v>111</v>
      </c>
      <c r="C1179">
        <v>18</v>
      </c>
      <c r="D1179" s="9" t="s">
        <v>28</v>
      </c>
      <c r="E1179">
        <v>1</v>
      </c>
      <c r="F1179" s="9" t="s">
        <v>28</v>
      </c>
      <c r="G1179">
        <v>1</v>
      </c>
      <c r="H1179" s="9"/>
      <c r="I1179" s="9"/>
    </row>
    <row r="1180" spans="1:10" x14ac:dyDescent="0.3">
      <c r="A1180">
        <v>183</v>
      </c>
      <c r="B1180" s="9" t="s">
        <v>111</v>
      </c>
      <c r="C1180">
        <v>19</v>
      </c>
      <c r="D1180" s="9" t="s">
        <v>257</v>
      </c>
      <c r="F1180" s="9"/>
      <c r="H1180" s="9"/>
      <c r="I1180" s="9"/>
    </row>
    <row r="1181" spans="1:10" x14ac:dyDescent="0.3">
      <c r="A1181">
        <v>183</v>
      </c>
      <c r="B1181" s="9" t="s">
        <v>111</v>
      </c>
      <c r="C1181">
        <v>20</v>
      </c>
      <c r="D1181" s="9" t="s">
        <v>258</v>
      </c>
      <c r="F1181" s="9"/>
      <c r="H1181" s="9"/>
      <c r="I1181" s="9"/>
    </row>
    <row r="1182" spans="1:10" x14ac:dyDescent="0.3">
      <c r="A1182">
        <v>184</v>
      </c>
      <c r="B1182" s="9" t="s">
        <v>147</v>
      </c>
      <c r="C1182">
        <v>1</v>
      </c>
      <c r="D1182" s="9" t="s">
        <v>247</v>
      </c>
      <c r="E1182">
        <v>1</v>
      </c>
      <c r="F1182" s="9" t="s">
        <v>1616</v>
      </c>
      <c r="G1182">
        <v>7</v>
      </c>
      <c r="H1182" s="9" t="s">
        <v>1616</v>
      </c>
      <c r="I1182" s="9" t="s">
        <v>1683</v>
      </c>
      <c r="J1182">
        <v>0</v>
      </c>
    </row>
    <row r="1183" spans="1:10" x14ac:dyDescent="0.3">
      <c r="A1183">
        <v>184</v>
      </c>
      <c r="B1183" s="9" t="s">
        <v>147</v>
      </c>
      <c r="C1183">
        <v>2</v>
      </c>
      <c r="D1183" s="9" t="s">
        <v>55</v>
      </c>
      <c r="F1183" s="9"/>
      <c r="H1183" s="9"/>
      <c r="I1183" s="9"/>
    </row>
    <row r="1184" spans="1:10" x14ac:dyDescent="0.3">
      <c r="A1184">
        <v>184</v>
      </c>
      <c r="B1184" s="9" t="s">
        <v>147</v>
      </c>
      <c r="C1184">
        <v>3</v>
      </c>
      <c r="D1184" s="9" t="s">
        <v>248</v>
      </c>
      <c r="F1184" s="9"/>
      <c r="H1184" s="9"/>
      <c r="I1184" s="9"/>
    </row>
    <row r="1185" spans="1:10" x14ac:dyDescent="0.3">
      <c r="A1185">
        <v>184</v>
      </c>
      <c r="B1185" s="9" t="s">
        <v>147</v>
      </c>
      <c r="C1185">
        <v>4</v>
      </c>
      <c r="D1185" s="9" t="s">
        <v>249</v>
      </c>
      <c r="F1185" s="9"/>
      <c r="H1185" s="9"/>
      <c r="I1185" s="9"/>
    </row>
    <row r="1186" spans="1:10" x14ac:dyDescent="0.3">
      <c r="A1186">
        <v>184</v>
      </c>
      <c r="B1186" s="9" t="s">
        <v>147</v>
      </c>
      <c r="C1186">
        <v>5</v>
      </c>
      <c r="D1186" s="9" t="s">
        <v>250</v>
      </c>
      <c r="E1186">
        <v>1</v>
      </c>
      <c r="F1186" s="9" t="s">
        <v>650</v>
      </c>
      <c r="G1186">
        <v>3</v>
      </c>
      <c r="H1186" s="9" t="s">
        <v>1685</v>
      </c>
      <c r="I1186" s="9" t="s">
        <v>1684</v>
      </c>
      <c r="J1186">
        <v>1</v>
      </c>
    </row>
    <row r="1187" spans="1:10" x14ac:dyDescent="0.3">
      <c r="A1187">
        <v>184</v>
      </c>
      <c r="B1187" s="9" t="s">
        <v>147</v>
      </c>
      <c r="C1187">
        <v>6</v>
      </c>
      <c r="D1187" s="9" t="s">
        <v>251</v>
      </c>
      <c r="F1187" s="9"/>
      <c r="H1187" s="9"/>
      <c r="I1187" s="9"/>
    </row>
    <row r="1188" spans="1:10" x14ac:dyDescent="0.3">
      <c r="A1188">
        <v>184</v>
      </c>
      <c r="B1188" s="9" t="s">
        <v>147</v>
      </c>
      <c r="C1188">
        <v>7</v>
      </c>
      <c r="D1188" s="9" t="s">
        <v>252</v>
      </c>
      <c r="F1188" s="9"/>
      <c r="H1188" s="9"/>
      <c r="I1188" s="9"/>
    </row>
    <row r="1189" spans="1:10" x14ac:dyDescent="0.3">
      <c r="A1189">
        <v>184</v>
      </c>
      <c r="B1189" s="9" t="s">
        <v>147</v>
      </c>
      <c r="C1189">
        <v>8</v>
      </c>
      <c r="D1189" s="9" t="s">
        <v>2</v>
      </c>
      <c r="F1189" s="9"/>
      <c r="H1189" s="9"/>
      <c r="I1189" s="9"/>
    </row>
    <row r="1190" spans="1:10" x14ac:dyDescent="0.3">
      <c r="A1190">
        <v>184</v>
      </c>
      <c r="B1190" s="9" t="s">
        <v>147</v>
      </c>
      <c r="C1190">
        <v>9</v>
      </c>
      <c r="D1190" s="9" t="s">
        <v>253</v>
      </c>
      <c r="E1190">
        <v>1</v>
      </c>
      <c r="F1190" s="9" t="s">
        <v>12</v>
      </c>
      <c r="G1190">
        <v>4</v>
      </c>
      <c r="H1190" s="9"/>
      <c r="I1190" s="9"/>
    </row>
    <row r="1191" spans="1:10" x14ac:dyDescent="0.3">
      <c r="A1191">
        <v>184</v>
      </c>
      <c r="B1191" s="9" t="s">
        <v>147</v>
      </c>
      <c r="C1191">
        <v>10</v>
      </c>
      <c r="D1191" s="9" t="s">
        <v>3</v>
      </c>
      <c r="F1191" s="9"/>
      <c r="H1191" s="9"/>
      <c r="I1191" s="9"/>
    </row>
    <row r="1192" spans="1:10" x14ac:dyDescent="0.3">
      <c r="A1192">
        <v>184</v>
      </c>
      <c r="B1192" s="9" t="s">
        <v>147</v>
      </c>
      <c r="C1192">
        <v>11</v>
      </c>
      <c r="D1192" s="9" t="s">
        <v>254</v>
      </c>
      <c r="E1192">
        <v>1</v>
      </c>
      <c r="F1192" s="9" t="s">
        <v>13</v>
      </c>
      <c r="G1192">
        <v>5</v>
      </c>
      <c r="H1192" s="9"/>
      <c r="I1192" s="9"/>
    </row>
    <row r="1193" spans="1:10" x14ac:dyDescent="0.3">
      <c r="A1193">
        <v>184</v>
      </c>
      <c r="B1193" s="9" t="s">
        <v>147</v>
      </c>
      <c r="C1193">
        <v>12</v>
      </c>
      <c r="D1193" s="9" t="s">
        <v>4</v>
      </c>
      <c r="F1193" s="9"/>
      <c r="H1193" s="9"/>
      <c r="I1193" s="9"/>
    </row>
    <row r="1194" spans="1:10" x14ac:dyDescent="0.3">
      <c r="A1194">
        <v>184</v>
      </c>
      <c r="B1194" s="9" t="s">
        <v>147</v>
      </c>
      <c r="C1194">
        <v>13</v>
      </c>
      <c r="D1194" s="9" t="s">
        <v>255</v>
      </c>
      <c r="E1194">
        <v>1</v>
      </c>
      <c r="F1194" s="9" t="s">
        <v>14</v>
      </c>
      <c r="G1194">
        <v>6</v>
      </c>
      <c r="H1194" s="9"/>
      <c r="I1194" s="9"/>
    </row>
    <row r="1195" spans="1:10" x14ac:dyDescent="0.3">
      <c r="A1195">
        <v>184</v>
      </c>
      <c r="B1195" s="9" t="s">
        <v>147</v>
      </c>
      <c r="C1195">
        <v>14</v>
      </c>
      <c r="D1195" s="9" t="s">
        <v>256</v>
      </c>
      <c r="F1195" s="9"/>
      <c r="H1195" s="9"/>
      <c r="I1195" s="9"/>
    </row>
    <row r="1196" spans="1:10" x14ac:dyDescent="0.3">
      <c r="A1196">
        <v>184</v>
      </c>
      <c r="B1196" s="9" t="s">
        <v>147</v>
      </c>
      <c r="C1196">
        <v>15</v>
      </c>
      <c r="D1196" s="9" t="s">
        <v>1</v>
      </c>
      <c r="F1196" s="9"/>
      <c r="H1196" s="9"/>
      <c r="I1196" s="9"/>
    </row>
    <row r="1197" spans="1:10" x14ac:dyDescent="0.3">
      <c r="A1197">
        <v>184</v>
      </c>
      <c r="B1197" s="9" t="s">
        <v>147</v>
      </c>
      <c r="C1197">
        <v>16</v>
      </c>
      <c r="D1197" s="9" t="s">
        <v>5</v>
      </c>
      <c r="F1197" s="9"/>
      <c r="H1197" s="9"/>
      <c r="I1197" s="9"/>
    </row>
    <row r="1198" spans="1:10" x14ac:dyDescent="0.3">
      <c r="A1198">
        <v>184</v>
      </c>
      <c r="B1198" s="9" t="s">
        <v>147</v>
      </c>
      <c r="C1198">
        <v>17</v>
      </c>
      <c r="D1198" s="9" t="s">
        <v>19</v>
      </c>
      <c r="E1198">
        <v>1</v>
      </c>
      <c r="F1198" s="9" t="s">
        <v>19</v>
      </c>
      <c r="G1198">
        <v>2</v>
      </c>
      <c r="H1198" s="9"/>
      <c r="I1198" s="9"/>
    </row>
    <row r="1199" spans="1:10" x14ac:dyDescent="0.3">
      <c r="A1199">
        <v>184</v>
      </c>
      <c r="B1199" s="9" t="s">
        <v>147</v>
      </c>
      <c r="C1199">
        <v>18</v>
      </c>
      <c r="D1199" s="9" t="s">
        <v>28</v>
      </c>
      <c r="E1199">
        <v>1</v>
      </c>
      <c r="F1199" s="9" t="s">
        <v>28</v>
      </c>
      <c r="G1199">
        <v>1</v>
      </c>
      <c r="H1199" s="9"/>
      <c r="I1199" s="9"/>
    </row>
    <row r="1200" spans="1:10" x14ac:dyDescent="0.3">
      <c r="A1200">
        <v>184</v>
      </c>
      <c r="B1200" s="9" t="s">
        <v>147</v>
      </c>
      <c r="C1200">
        <v>19</v>
      </c>
      <c r="D1200" s="9" t="s">
        <v>257</v>
      </c>
      <c r="F1200" s="9"/>
      <c r="H1200" s="9"/>
      <c r="I1200" s="9"/>
    </row>
    <row r="1201" spans="1:10" x14ac:dyDescent="0.3">
      <c r="A1201">
        <v>184</v>
      </c>
      <c r="B1201" s="9" t="s">
        <v>147</v>
      </c>
      <c r="C1201">
        <v>20</v>
      </c>
      <c r="D1201" s="9" t="s">
        <v>258</v>
      </c>
      <c r="F1201" s="9"/>
      <c r="H1201" s="9"/>
      <c r="I1201" s="9"/>
    </row>
    <row r="1202" spans="1:10" x14ac:dyDescent="0.3">
      <c r="A1202">
        <v>185</v>
      </c>
      <c r="B1202" s="9" t="s">
        <v>99</v>
      </c>
      <c r="C1202">
        <v>1</v>
      </c>
      <c r="D1202" s="9" t="s">
        <v>247</v>
      </c>
      <c r="E1202">
        <v>1</v>
      </c>
      <c r="F1202" s="9" t="s">
        <v>1617</v>
      </c>
      <c r="G1202">
        <v>7</v>
      </c>
      <c r="H1202" s="9" t="s">
        <v>1617</v>
      </c>
      <c r="I1202" s="9" t="s">
        <v>1686</v>
      </c>
      <c r="J1202">
        <v>0</v>
      </c>
    </row>
    <row r="1203" spans="1:10" x14ac:dyDescent="0.3">
      <c r="A1203">
        <v>185</v>
      </c>
      <c r="B1203" s="9" t="s">
        <v>99</v>
      </c>
      <c r="C1203">
        <v>2</v>
      </c>
      <c r="D1203" s="9" t="s">
        <v>55</v>
      </c>
      <c r="F1203" s="9"/>
      <c r="H1203" s="9"/>
      <c r="I1203" s="9"/>
    </row>
    <row r="1204" spans="1:10" x14ac:dyDescent="0.3">
      <c r="A1204">
        <v>185</v>
      </c>
      <c r="B1204" s="9" t="s">
        <v>99</v>
      </c>
      <c r="C1204">
        <v>3</v>
      </c>
      <c r="D1204" s="9" t="s">
        <v>248</v>
      </c>
      <c r="F1204" s="9"/>
      <c r="H1204" s="9"/>
      <c r="I1204" s="9"/>
    </row>
    <row r="1205" spans="1:10" x14ac:dyDescent="0.3">
      <c r="A1205">
        <v>185</v>
      </c>
      <c r="B1205" s="9" t="s">
        <v>99</v>
      </c>
      <c r="C1205">
        <v>4</v>
      </c>
      <c r="D1205" s="9" t="s">
        <v>249</v>
      </c>
      <c r="F1205" s="9"/>
      <c r="H1205" s="9"/>
      <c r="I1205" s="9"/>
    </row>
    <row r="1206" spans="1:10" x14ac:dyDescent="0.3">
      <c r="A1206">
        <v>185</v>
      </c>
      <c r="B1206" s="9" t="s">
        <v>99</v>
      </c>
      <c r="C1206">
        <v>5</v>
      </c>
      <c r="D1206" s="9" t="s">
        <v>250</v>
      </c>
      <c r="E1206">
        <v>1</v>
      </c>
      <c r="F1206" s="9" t="s">
        <v>650</v>
      </c>
      <c r="G1206">
        <v>3</v>
      </c>
      <c r="H1206" s="9" t="s">
        <v>1688</v>
      </c>
      <c r="I1206" s="9" t="s">
        <v>1687</v>
      </c>
      <c r="J1206">
        <v>1</v>
      </c>
    </row>
    <row r="1207" spans="1:10" x14ac:dyDescent="0.3">
      <c r="A1207">
        <v>185</v>
      </c>
      <c r="B1207" s="9" t="s">
        <v>99</v>
      </c>
      <c r="C1207">
        <v>6</v>
      </c>
      <c r="D1207" s="9" t="s">
        <v>251</v>
      </c>
      <c r="F1207" s="9"/>
      <c r="H1207" s="9"/>
      <c r="I1207" s="9"/>
    </row>
    <row r="1208" spans="1:10" x14ac:dyDescent="0.3">
      <c r="A1208">
        <v>185</v>
      </c>
      <c r="B1208" s="9" t="s">
        <v>99</v>
      </c>
      <c r="C1208">
        <v>7</v>
      </c>
      <c r="D1208" s="9" t="s">
        <v>252</v>
      </c>
      <c r="F1208" s="9"/>
      <c r="H1208" s="9"/>
      <c r="I1208" s="9"/>
    </row>
    <row r="1209" spans="1:10" x14ac:dyDescent="0.3">
      <c r="A1209">
        <v>185</v>
      </c>
      <c r="B1209" s="9" t="s">
        <v>99</v>
      </c>
      <c r="C1209">
        <v>8</v>
      </c>
      <c r="D1209" s="9" t="s">
        <v>2</v>
      </c>
      <c r="F1209" s="9"/>
      <c r="H1209" s="9"/>
      <c r="I1209" s="9"/>
    </row>
    <row r="1210" spans="1:10" x14ac:dyDescent="0.3">
      <c r="A1210">
        <v>185</v>
      </c>
      <c r="B1210" s="9" t="s">
        <v>99</v>
      </c>
      <c r="C1210">
        <v>9</v>
      </c>
      <c r="D1210" s="9" t="s">
        <v>253</v>
      </c>
      <c r="E1210">
        <v>1</v>
      </c>
      <c r="F1210" s="9" t="s">
        <v>12</v>
      </c>
      <c r="G1210">
        <v>4</v>
      </c>
      <c r="H1210" s="9"/>
      <c r="I1210" s="9"/>
    </row>
    <row r="1211" spans="1:10" x14ac:dyDescent="0.3">
      <c r="A1211">
        <v>185</v>
      </c>
      <c r="B1211" s="9" t="s">
        <v>99</v>
      </c>
      <c r="C1211">
        <v>10</v>
      </c>
      <c r="D1211" s="9" t="s">
        <v>3</v>
      </c>
      <c r="F1211" s="9"/>
      <c r="H1211" s="9"/>
      <c r="I1211" s="9"/>
    </row>
    <row r="1212" spans="1:10" x14ac:dyDescent="0.3">
      <c r="A1212">
        <v>185</v>
      </c>
      <c r="B1212" s="9" t="s">
        <v>99</v>
      </c>
      <c r="C1212">
        <v>11</v>
      </c>
      <c r="D1212" s="9" t="s">
        <v>254</v>
      </c>
      <c r="E1212">
        <v>1</v>
      </c>
      <c r="F1212" s="9" t="s">
        <v>13</v>
      </c>
      <c r="G1212">
        <v>5</v>
      </c>
      <c r="H1212" s="9"/>
      <c r="I1212" s="9"/>
    </row>
    <row r="1213" spans="1:10" x14ac:dyDescent="0.3">
      <c r="A1213">
        <v>185</v>
      </c>
      <c r="B1213" s="9" t="s">
        <v>99</v>
      </c>
      <c r="C1213">
        <v>12</v>
      </c>
      <c r="D1213" s="9" t="s">
        <v>4</v>
      </c>
      <c r="F1213" s="9"/>
      <c r="H1213" s="9"/>
      <c r="I1213" s="9"/>
    </row>
    <row r="1214" spans="1:10" x14ac:dyDescent="0.3">
      <c r="A1214">
        <v>185</v>
      </c>
      <c r="B1214" s="9" t="s">
        <v>99</v>
      </c>
      <c r="C1214">
        <v>13</v>
      </c>
      <c r="D1214" s="9" t="s">
        <v>255</v>
      </c>
      <c r="E1214">
        <v>1</v>
      </c>
      <c r="F1214" s="9" t="s">
        <v>14</v>
      </c>
      <c r="G1214">
        <v>6</v>
      </c>
      <c r="H1214" s="9"/>
      <c r="I1214" s="9"/>
    </row>
    <row r="1215" spans="1:10" x14ac:dyDescent="0.3">
      <c r="A1215">
        <v>185</v>
      </c>
      <c r="B1215" s="9" t="s">
        <v>99</v>
      </c>
      <c r="C1215">
        <v>14</v>
      </c>
      <c r="D1215" s="9" t="s">
        <v>256</v>
      </c>
      <c r="F1215" s="9"/>
      <c r="H1215" s="9"/>
      <c r="I1215" s="9"/>
    </row>
    <row r="1216" spans="1:10" x14ac:dyDescent="0.3">
      <c r="A1216">
        <v>185</v>
      </c>
      <c r="B1216" s="9" t="s">
        <v>99</v>
      </c>
      <c r="C1216">
        <v>15</v>
      </c>
      <c r="D1216" s="9" t="s">
        <v>1</v>
      </c>
      <c r="F1216" s="9"/>
      <c r="H1216" s="9"/>
      <c r="I1216" s="9"/>
    </row>
    <row r="1217" spans="1:10" x14ac:dyDescent="0.3">
      <c r="A1217">
        <v>185</v>
      </c>
      <c r="B1217" s="9" t="s">
        <v>99</v>
      </c>
      <c r="C1217">
        <v>16</v>
      </c>
      <c r="D1217" s="9" t="s">
        <v>5</v>
      </c>
      <c r="F1217" s="9"/>
      <c r="H1217" s="9"/>
      <c r="I1217" s="9"/>
    </row>
    <row r="1218" spans="1:10" x14ac:dyDescent="0.3">
      <c r="A1218">
        <v>185</v>
      </c>
      <c r="B1218" s="9" t="s">
        <v>99</v>
      </c>
      <c r="C1218">
        <v>17</v>
      </c>
      <c r="D1218" s="9" t="s">
        <v>19</v>
      </c>
      <c r="E1218">
        <v>1</v>
      </c>
      <c r="F1218" s="9" t="s">
        <v>19</v>
      </c>
      <c r="G1218">
        <v>2</v>
      </c>
      <c r="H1218" s="9"/>
      <c r="I1218" s="9"/>
    </row>
    <row r="1219" spans="1:10" x14ac:dyDescent="0.3">
      <c r="A1219">
        <v>185</v>
      </c>
      <c r="B1219" s="9" t="s">
        <v>99</v>
      </c>
      <c r="C1219">
        <v>18</v>
      </c>
      <c r="D1219" s="9" t="s">
        <v>28</v>
      </c>
      <c r="E1219">
        <v>1</v>
      </c>
      <c r="F1219" s="9" t="s">
        <v>28</v>
      </c>
      <c r="G1219">
        <v>1</v>
      </c>
      <c r="H1219" s="9"/>
      <c r="I1219" s="9"/>
    </row>
    <row r="1220" spans="1:10" x14ac:dyDescent="0.3">
      <c r="A1220">
        <v>185</v>
      </c>
      <c r="B1220" s="9" t="s">
        <v>99</v>
      </c>
      <c r="C1220">
        <v>19</v>
      </c>
      <c r="D1220" s="9" t="s">
        <v>257</v>
      </c>
      <c r="F1220" s="9"/>
      <c r="H1220" s="9"/>
      <c r="I1220" s="9"/>
    </row>
    <row r="1221" spans="1:10" x14ac:dyDescent="0.3">
      <c r="A1221">
        <v>185</v>
      </c>
      <c r="B1221" s="9" t="s">
        <v>99</v>
      </c>
      <c r="C1221">
        <v>20</v>
      </c>
      <c r="D1221" s="9" t="s">
        <v>258</v>
      </c>
      <c r="F1221" s="9"/>
      <c r="H1221" s="9"/>
      <c r="I1221" s="9"/>
    </row>
    <row r="1222" spans="1:10" x14ac:dyDescent="0.3">
      <c r="A1222">
        <v>186</v>
      </c>
      <c r="B1222" s="9" t="s">
        <v>96</v>
      </c>
      <c r="C1222">
        <v>1</v>
      </c>
      <c r="D1222" s="9" t="s">
        <v>247</v>
      </c>
      <c r="E1222">
        <v>1</v>
      </c>
      <c r="F1222" s="9" t="s">
        <v>1618</v>
      </c>
      <c r="G1222">
        <v>7</v>
      </c>
      <c r="H1222" s="9" t="s">
        <v>1618</v>
      </c>
      <c r="I1222" s="9" t="s">
        <v>1689</v>
      </c>
      <c r="J1222">
        <v>0</v>
      </c>
    </row>
    <row r="1223" spans="1:10" x14ac:dyDescent="0.3">
      <c r="A1223">
        <v>186</v>
      </c>
      <c r="B1223" s="9" t="s">
        <v>96</v>
      </c>
      <c r="C1223">
        <v>2</v>
      </c>
      <c r="D1223" s="9" t="s">
        <v>55</v>
      </c>
      <c r="F1223" s="9"/>
      <c r="H1223" s="9"/>
      <c r="I1223" s="9"/>
    </row>
    <row r="1224" spans="1:10" x14ac:dyDescent="0.3">
      <c r="A1224">
        <v>186</v>
      </c>
      <c r="B1224" s="9" t="s">
        <v>96</v>
      </c>
      <c r="C1224">
        <v>3</v>
      </c>
      <c r="D1224" s="9" t="s">
        <v>248</v>
      </c>
      <c r="F1224" s="9"/>
      <c r="H1224" s="9"/>
      <c r="I1224" s="9"/>
    </row>
    <row r="1225" spans="1:10" x14ac:dyDescent="0.3">
      <c r="A1225">
        <v>186</v>
      </c>
      <c r="B1225" s="9" t="s">
        <v>96</v>
      </c>
      <c r="C1225">
        <v>4</v>
      </c>
      <c r="D1225" s="9" t="s">
        <v>249</v>
      </c>
      <c r="F1225" s="9"/>
      <c r="H1225" s="9"/>
      <c r="I1225" s="9"/>
    </row>
    <row r="1226" spans="1:10" x14ac:dyDescent="0.3">
      <c r="A1226">
        <v>186</v>
      </c>
      <c r="B1226" s="9" t="s">
        <v>96</v>
      </c>
      <c r="C1226">
        <v>5</v>
      </c>
      <c r="D1226" s="9" t="s">
        <v>250</v>
      </c>
      <c r="E1226">
        <v>1</v>
      </c>
      <c r="F1226" s="9" t="s">
        <v>650</v>
      </c>
      <c r="G1226">
        <v>3</v>
      </c>
      <c r="H1226" s="9" t="s">
        <v>1691</v>
      </c>
      <c r="I1226" s="9" t="s">
        <v>1690</v>
      </c>
      <c r="J1226">
        <v>1</v>
      </c>
    </row>
    <row r="1227" spans="1:10" x14ac:dyDescent="0.3">
      <c r="A1227">
        <v>186</v>
      </c>
      <c r="B1227" s="9" t="s">
        <v>96</v>
      </c>
      <c r="C1227">
        <v>6</v>
      </c>
      <c r="D1227" s="9" t="s">
        <v>251</v>
      </c>
      <c r="F1227" s="9"/>
      <c r="H1227" s="9"/>
      <c r="I1227" s="9"/>
    </row>
    <row r="1228" spans="1:10" x14ac:dyDescent="0.3">
      <c r="A1228">
        <v>186</v>
      </c>
      <c r="B1228" s="9" t="s">
        <v>96</v>
      </c>
      <c r="C1228">
        <v>7</v>
      </c>
      <c r="D1228" s="9" t="s">
        <v>252</v>
      </c>
      <c r="F1228" s="9"/>
      <c r="H1228" s="9"/>
      <c r="I1228" s="9"/>
    </row>
    <row r="1229" spans="1:10" x14ac:dyDescent="0.3">
      <c r="A1229">
        <v>186</v>
      </c>
      <c r="B1229" s="9" t="s">
        <v>96</v>
      </c>
      <c r="C1229">
        <v>8</v>
      </c>
      <c r="D1229" s="9" t="s">
        <v>2</v>
      </c>
      <c r="F1229" s="9"/>
      <c r="H1229" s="9"/>
      <c r="I1229" s="9"/>
    </row>
    <row r="1230" spans="1:10" x14ac:dyDescent="0.3">
      <c r="A1230">
        <v>186</v>
      </c>
      <c r="B1230" s="9" t="s">
        <v>96</v>
      </c>
      <c r="C1230">
        <v>9</v>
      </c>
      <c r="D1230" s="9" t="s">
        <v>253</v>
      </c>
      <c r="E1230">
        <v>1</v>
      </c>
      <c r="F1230" s="9" t="s">
        <v>12</v>
      </c>
      <c r="G1230">
        <v>4</v>
      </c>
      <c r="H1230" s="9"/>
      <c r="I1230" s="9"/>
    </row>
    <row r="1231" spans="1:10" x14ac:dyDescent="0.3">
      <c r="A1231">
        <v>186</v>
      </c>
      <c r="B1231" s="9" t="s">
        <v>96</v>
      </c>
      <c r="C1231">
        <v>10</v>
      </c>
      <c r="D1231" s="9" t="s">
        <v>3</v>
      </c>
      <c r="F1231" s="9"/>
      <c r="H1231" s="9"/>
      <c r="I1231" s="9"/>
    </row>
    <row r="1232" spans="1:10" x14ac:dyDescent="0.3">
      <c r="A1232">
        <v>186</v>
      </c>
      <c r="B1232" s="9" t="s">
        <v>96</v>
      </c>
      <c r="C1232">
        <v>11</v>
      </c>
      <c r="D1232" s="9" t="s">
        <v>254</v>
      </c>
      <c r="E1232">
        <v>1</v>
      </c>
      <c r="F1232" s="9" t="s">
        <v>13</v>
      </c>
      <c r="G1232">
        <v>5</v>
      </c>
      <c r="H1232" s="9"/>
      <c r="I1232" s="9"/>
    </row>
    <row r="1233" spans="1:10" x14ac:dyDescent="0.3">
      <c r="A1233">
        <v>186</v>
      </c>
      <c r="B1233" s="9" t="s">
        <v>96</v>
      </c>
      <c r="C1233">
        <v>12</v>
      </c>
      <c r="D1233" s="9" t="s">
        <v>4</v>
      </c>
      <c r="F1233" s="9"/>
      <c r="H1233" s="9"/>
      <c r="I1233" s="9"/>
    </row>
    <row r="1234" spans="1:10" x14ac:dyDescent="0.3">
      <c r="A1234">
        <v>186</v>
      </c>
      <c r="B1234" s="9" t="s">
        <v>96</v>
      </c>
      <c r="C1234">
        <v>13</v>
      </c>
      <c r="D1234" s="9" t="s">
        <v>255</v>
      </c>
      <c r="E1234">
        <v>1</v>
      </c>
      <c r="F1234" s="9" t="s">
        <v>14</v>
      </c>
      <c r="G1234">
        <v>6</v>
      </c>
      <c r="H1234" s="9"/>
      <c r="I1234" s="9"/>
    </row>
    <row r="1235" spans="1:10" x14ac:dyDescent="0.3">
      <c r="A1235">
        <v>186</v>
      </c>
      <c r="B1235" s="9" t="s">
        <v>96</v>
      </c>
      <c r="C1235">
        <v>14</v>
      </c>
      <c r="D1235" s="9" t="s">
        <v>256</v>
      </c>
      <c r="F1235" s="9"/>
      <c r="H1235" s="9"/>
      <c r="I1235" s="9"/>
    </row>
    <row r="1236" spans="1:10" x14ac:dyDescent="0.3">
      <c r="A1236">
        <v>186</v>
      </c>
      <c r="B1236" s="9" t="s">
        <v>96</v>
      </c>
      <c r="C1236">
        <v>15</v>
      </c>
      <c r="D1236" s="9" t="s">
        <v>1</v>
      </c>
      <c r="F1236" s="9"/>
      <c r="H1236" s="9"/>
      <c r="I1236" s="9"/>
    </row>
    <row r="1237" spans="1:10" x14ac:dyDescent="0.3">
      <c r="A1237">
        <v>186</v>
      </c>
      <c r="B1237" s="9" t="s">
        <v>96</v>
      </c>
      <c r="C1237">
        <v>16</v>
      </c>
      <c r="D1237" s="9" t="s">
        <v>5</v>
      </c>
      <c r="F1237" s="9"/>
      <c r="H1237" s="9"/>
      <c r="I1237" s="9"/>
    </row>
    <row r="1238" spans="1:10" x14ac:dyDescent="0.3">
      <c r="A1238">
        <v>186</v>
      </c>
      <c r="B1238" s="9" t="s">
        <v>96</v>
      </c>
      <c r="C1238">
        <v>17</v>
      </c>
      <c r="D1238" s="9" t="s">
        <v>19</v>
      </c>
      <c r="E1238">
        <v>1</v>
      </c>
      <c r="F1238" s="9" t="s">
        <v>19</v>
      </c>
      <c r="G1238">
        <v>2</v>
      </c>
      <c r="H1238" s="9"/>
      <c r="I1238" s="9"/>
    </row>
    <row r="1239" spans="1:10" x14ac:dyDescent="0.3">
      <c r="A1239">
        <v>186</v>
      </c>
      <c r="B1239" s="9" t="s">
        <v>96</v>
      </c>
      <c r="C1239">
        <v>18</v>
      </c>
      <c r="D1239" s="9" t="s">
        <v>28</v>
      </c>
      <c r="E1239">
        <v>1</v>
      </c>
      <c r="F1239" s="9" t="s">
        <v>28</v>
      </c>
      <c r="G1239">
        <v>1</v>
      </c>
      <c r="H1239" s="9"/>
      <c r="I1239" s="9"/>
    </row>
    <row r="1240" spans="1:10" x14ac:dyDescent="0.3">
      <c r="A1240">
        <v>186</v>
      </c>
      <c r="B1240" s="9" t="s">
        <v>96</v>
      </c>
      <c r="C1240">
        <v>19</v>
      </c>
      <c r="D1240" s="9" t="s">
        <v>257</v>
      </c>
      <c r="F1240" s="9"/>
      <c r="H1240" s="9"/>
      <c r="I1240" s="9"/>
    </row>
    <row r="1241" spans="1:10" x14ac:dyDescent="0.3">
      <c r="A1241">
        <v>186</v>
      </c>
      <c r="B1241" s="9" t="s">
        <v>96</v>
      </c>
      <c r="C1241">
        <v>20</v>
      </c>
      <c r="D1241" s="9" t="s">
        <v>258</v>
      </c>
      <c r="F1241" s="9"/>
      <c r="H1241" s="9"/>
      <c r="I1241" s="9"/>
    </row>
    <row r="1242" spans="1:10" x14ac:dyDescent="0.3">
      <c r="A1242">
        <v>187</v>
      </c>
      <c r="B1242" s="9" t="s">
        <v>106</v>
      </c>
      <c r="C1242">
        <v>1</v>
      </c>
      <c r="D1242" s="9" t="s">
        <v>247</v>
      </c>
      <c r="E1242">
        <v>1</v>
      </c>
      <c r="F1242" s="9" t="s">
        <v>899</v>
      </c>
      <c r="G1242">
        <v>7</v>
      </c>
      <c r="H1242" s="9" t="s">
        <v>899</v>
      </c>
      <c r="I1242" s="9" t="s">
        <v>1692</v>
      </c>
      <c r="J1242">
        <v>0</v>
      </c>
    </row>
    <row r="1243" spans="1:10" x14ac:dyDescent="0.3">
      <c r="A1243">
        <v>187</v>
      </c>
      <c r="B1243" s="9" t="s">
        <v>106</v>
      </c>
      <c r="C1243">
        <v>2</v>
      </c>
      <c r="D1243" s="9" t="s">
        <v>55</v>
      </c>
      <c r="F1243" s="9"/>
      <c r="H1243" s="9"/>
      <c r="I1243" s="9"/>
    </row>
    <row r="1244" spans="1:10" x14ac:dyDescent="0.3">
      <c r="A1244">
        <v>187</v>
      </c>
      <c r="B1244" s="9" t="s">
        <v>106</v>
      </c>
      <c r="C1244">
        <v>3</v>
      </c>
      <c r="D1244" s="9" t="s">
        <v>248</v>
      </c>
      <c r="F1244" s="9"/>
      <c r="H1244" s="9"/>
      <c r="I1244" s="9"/>
    </row>
    <row r="1245" spans="1:10" x14ac:dyDescent="0.3">
      <c r="A1245">
        <v>187</v>
      </c>
      <c r="B1245" s="9" t="s">
        <v>106</v>
      </c>
      <c r="C1245">
        <v>4</v>
      </c>
      <c r="D1245" s="9" t="s">
        <v>249</v>
      </c>
      <c r="F1245" s="9"/>
      <c r="H1245" s="9"/>
      <c r="I1245" s="9"/>
    </row>
    <row r="1246" spans="1:10" x14ac:dyDescent="0.3">
      <c r="A1246">
        <v>187</v>
      </c>
      <c r="B1246" s="9" t="s">
        <v>106</v>
      </c>
      <c r="C1246">
        <v>5</v>
      </c>
      <c r="D1246" s="9" t="s">
        <v>250</v>
      </c>
      <c r="E1246">
        <v>1</v>
      </c>
      <c r="F1246" s="9" t="s">
        <v>650</v>
      </c>
      <c r="G1246">
        <v>3</v>
      </c>
      <c r="H1246" s="9" t="s">
        <v>910</v>
      </c>
      <c r="I1246" s="9" t="s">
        <v>1693</v>
      </c>
      <c r="J1246">
        <v>1</v>
      </c>
    </row>
    <row r="1247" spans="1:10" x14ac:dyDescent="0.3">
      <c r="A1247">
        <v>187</v>
      </c>
      <c r="B1247" s="9" t="s">
        <v>106</v>
      </c>
      <c r="C1247">
        <v>6</v>
      </c>
      <c r="D1247" s="9" t="s">
        <v>251</v>
      </c>
      <c r="F1247" s="9"/>
      <c r="H1247" s="9"/>
      <c r="I1247" s="9"/>
    </row>
    <row r="1248" spans="1:10" x14ac:dyDescent="0.3">
      <c r="A1248">
        <v>187</v>
      </c>
      <c r="B1248" s="9" t="s">
        <v>106</v>
      </c>
      <c r="C1248">
        <v>7</v>
      </c>
      <c r="D1248" s="9" t="s">
        <v>252</v>
      </c>
      <c r="F1248" s="9"/>
      <c r="H1248" s="9"/>
      <c r="I1248" s="9"/>
    </row>
    <row r="1249" spans="1:10" x14ac:dyDescent="0.3">
      <c r="A1249">
        <v>187</v>
      </c>
      <c r="B1249" s="9" t="s">
        <v>106</v>
      </c>
      <c r="C1249">
        <v>8</v>
      </c>
      <c r="D1249" s="9" t="s">
        <v>2</v>
      </c>
      <c r="F1249" s="9"/>
      <c r="H1249" s="9"/>
      <c r="I1249" s="9"/>
    </row>
    <row r="1250" spans="1:10" x14ac:dyDescent="0.3">
      <c r="A1250">
        <v>187</v>
      </c>
      <c r="B1250" s="9" t="s">
        <v>106</v>
      </c>
      <c r="C1250">
        <v>9</v>
      </c>
      <c r="D1250" s="9" t="s">
        <v>253</v>
      </c>
      <c r="E1250">
        <v>1</v>
      </c>
      <c r="F1250" s="9" t="s">
        <v>12</v>
      </c>
      <c r="G1250">
        <v>4</v>
      </c>
      <c r="H1250" s="9"/>
      <c r="I1250" s="9"/>
    </row>
    <row r="1251" spans="1:10" x14ac:dyDescent="0.3">
      <c r="A1251">
        <v>187</v>
      </c>
      <c r="B1251" s="9" t="s">
        <v>106</v>
      </c>
      <c r="C1251">
        <v>10</v>
      </c>
      <c r="D1251" s="9" t="s">
        <v>3</v>
      </c>
      <c r="F1251" s="9"/>
      <c r="H1251" s="9"/>
      <c r="I1251" s="9"/>
    </row>
    <row r="1252" spans="1:10" x14ac:dyDescent="0.3">
      <c r="A1252">
        <v>187</v>
      </c>
      <c r="B1252" s="9" t="s">
        <v>106</v>
      </c>
      <c r="C1252">
        <v>11</v>
      </c>
      <c r="D1252" s="9" t="s">
        <v>254</v>
      </c>
      <c r="E1252">
        <v>1</v>
      </c>
      <c r="F1252" s="9" t="s">
        <v>13</v>
      </c>
      <c r="G1252">
        <v>5</v>
      </c>
      <c r="H1252" s="9"/>
      <c r="I1252" s="9"/>
    </row>
    <row r="1253" spans="1:10" x14ac:dyDescent="0.3">
      <c r="A1253">
        <v>187</v>
      </c>
      <c r="B1253" s="9" t="s">
        <v>106</v>
      </c>
      <c r="C1253">
        <v>12</v>
      </c>
      <c r="D1253" s="9" t="s">
        <v>4</v>
      </c>
      <c r="F1253" s="9"/>
      <c r="H1253" s="9"/>
      <c r="I1253" s="9"/>
    </row>
    <row r="1254" spans="1:10" x14ac:dyDescent="0.3">
      <c r="A1254">
        <v>187</v>
      </c>
      <c r="B1254" s="9" t="s">
        <v>106</v>
      </c>
      <c r="C1254">
        <v>13</v>
      </c>
      <c r="D1254" s="9" t="s">
        <v>255</v>
      </c>
      <c r="E1254">
        <v>1</v>
      </c>
      <c r="F1254" s="9" t="s">
        <v>14</v>
      </c>
      <c r="G1254">
        <v>6</v>
      </c>
      <c r="H1254" s="9"/>
      <c r="I1254" s="9"/>
    </row>
    <row r="1255" spans="1:10" x14ac:dyDescent="0.3">
      <c r="A1255">
        <v>187</v>
      </c>
      <c r="B1255" s="9" t="s">
        <v>106</v>
      </c>
      <c r="C1255">
        <v>14</v>
      </c>
      <c r="D1255" s="9" t="s">
        <v>256</v>
      </c>
      <c r="F1255" s="9"/>
      <c r="H1255" s="9"/>
      <c r="I1255" s="9"/>
    </row>
    <row r="1256" spans="1:10" x14ac:dyDescent="0.3">
      <c r="A1256">
        <v>187</v>
      </c>
      <c r="B1256" s="9" t="s">
        <v>106</v>
      </c>
      <c r="C1256">
        <v>15</v>
      </c>
      <c r="D1256" s="9" t="s">
        <v>1</v>
      </c>
      <c r="F1256" s="9"/>
      <c r="H1256" s="9"/>
      <c r="I1256" s="9"/>
    </row>
    <row r="1257" spans="1:10" x14ac:dyDescent="0.3">
      <c r="A1257">
        <v>187</v>
      </c>
      <c r="B1257" s="9" t="s">
        <v>106</v>
      </c>
      <c r="C1257">
        <v>16</v>
      </c>
      <c r="D1257" s="9" t="s">
        <v>5</v>
      </c>
      <c r="F1257" s="9"/>
      <c r="H1257" s="9"/>
      <c r="I1257" s="9"/>
    </row>
    <row r="1258" spans="1:10" x14ac:dyDescent="0.3">
      <c r="A1258">
        <v>187</v>
      </c>
      <c r="B1258" s="9" t="s">
        <v>106</v>
      </c>
      <c r="C1258">
        <v>17</v>
      </c>
      <c r="D1258" s="9" t="s">
        <v>19</v>
      </c>
      <c r="E1258">
        <v>1</v>
      </c>
      <c r="F1258" s="9" t="s">
        <v>19</v>
      </c>
      <c r="G1258">
        <v>2</v>
      </c>
      <c r="H1258" s="9"/>
      <c r="I1258" s="9"/>
    </row>
    <row r="1259" spans="1:10" x14ac:dyDescent="0.3">
      <c r="A1259">
        <v>187</v>
      </c>
      <c r="B1259" s="9" t="s">
        <v>106</v>
      </c>
      <c r="C1259">
        <v>18</v>
      </c>
      <c r="D1259" s="9" t="s">
        <v>28</v>
      </c>
      <c r="E1259">
        <v>1</v>
      </c>
      <c r="F1259" s="9" t="s">
        <v>28</v>
      </c>
      <c r="G1259">
        <v>1</v>
      </c>
      <c r="H1259" s="9"/>
      <c r="I1259" s="9"/>
    </row>
    <row r="1260" spans="1:10" x14ac:dyDescent="0.3">
      <c r="A1260">
        <v>187</v>
      </c>
      <c r="B1260" s="9" t="s">
        <v>106</v>
      </c>
      <c r="C1260">
        <v>19</v>
      </c>
      <c r="D1260" s="9" t="s">
        <v>257</v>
      </c>
      <c r="F1260" s="9"/>
      <c r="H1260" s="9"/>
      <c r="I1260" s="9"/>
    </row>
    <row r="1261" spans="1:10" x14ac:dyDescent="0.3">
      <c r="A1261">
        <v>187</v>
      </c>
      <c r="B1261" s="9" t="s">
        <v>106</v>
      </c>
      <c r="C1261">
        <v>20</v>
      </c>
      <c r="D1261" s="9" t="s">
        <v>258</v>
      </c>
      <c r="F1261" s="9"/>
      <c r="H1261" s="9"/>
      <c r="I1261" s="9"/>
    </row>
    <row r="1262" spans="1:10" x14ac:dyDescent="0.3">
      <c r="A1262">
        <v>188</v>
      </c>
      <c r="B1262" s="9" t="s">
        <v>95</v>
      </c>
      <c r="C1262">
        <v>1</v>
      </c>
      <c r="D1262" s="9" t="s">
        <v>247</v>
      </c>
      <c r="E1262">
        <v>1</v>
      </c>
      <c r="F1262" s="9" t="s">
        <v>1619</v>
      </c>
      <c r="G1262">
        <v>7</v>
      </c>
      <c r="H1262" s="9" t="s">
        <v>1619</v>
      </c>
      <c r="I1262" s="9" t="s">
        <v>1694</v>
      </c>
      <c r="J1262">
        <v>0</v>
      </c>
    </row>
    <row r="1263" spans="1:10" x14ac:dyDescent="0.3">
      <c r="A1263">
        <v>188</v>
      </c>
      <c r="B1263" s="9" t="s">
        <v>95</v>
      </c>
      <c r="C1263">
        <v>2</v>
      </c>
      <c r="D1263" s="9" t="s">
        <v>55</v>
      </c>
      <c r="F1263" s="9"/>
      <c r="H1263" s="9"/>
      <c r="I1263" s="9"/>
    </row>
    <row r="1264" spans="1:10" x14ac:dyDescent="0.3">
      <c r="A1264">
        <v>188</v>
      </c>
      <c r="B1264" s="9" t="s">
        <v>95</v>
      </c>
      <c r="C1264">
        <v>3</v>
      </c>
      <c r="D1264" s="9" t="s">
        <v>248</v>
      </c>
      <c r="F1264" s="9"/>
      <c r="H1264" s="9"/>
      <c r="I1264" s="9"/>
    </row>
    <row r="1265" spans="1:10" x14ac:dyDescent="0.3">
      <c r="A1265">
        <v>188</v>
      </c>
      <c r="B1265" s="9" t="s">
        <v>95</v>
      </c>
      <c r="C1265">
        <v>4</v>
      </c>
      <c r="D1265" s="9" t="s">
        <v>249</v>
      </c>
      <c r="F1265" s="9"/>
      <c r="H1265" s="9"/>
      <c r="I1265" s="9"/>
    </row>
    <row r="1266" spans="1:10" x14ac:dyDescent="0.3">
      <c r="A1266">
        <v>188</v>
      </c>
      <c r="B1266" s="9" t="s">
        <v>95</v>
      </c>
      <c r="C1266">
        <v>5</v>
      </c>
      <c r="D1266" s="9" t="s">
        <v>250</v>
      </c>
      <c r="E1266">
        <v>1</v>
      </c>
      <c r="F1266" s="9" t="s">
        <v>650</v>
      </c>
      <c r="G1266">
        <v>3</v>
      </c>
      <c r="H1266" s="9" t="s">
        <v>1696</v>
      </c>
      <c r="I1266" s="9" t="s">
        <v>1695</v>
      </c>
      <c r="J1266">
        <v>1</v>
      </c>
    </row>
    <row r="1267" spans="1:10" x14ac:dyDescent="0.3">
      <c r="A1267">
        <v>188</v>
      </c>
      <c r="B1267" s="9" t="s">
        <v>95</v>
      </c>
      <c r="C1267">
        <v>6</v>
      </c>
      <c r="D1267" s="9" t="s">
        <v>251</v>
      </c>
      <c r="F1267" s="9"/>
      <c r="H1267" s="9"/>
      <c r="I1267" s="9"/>
    </row>
    <row r="1268" spans="1:10" x14ac:dyDescent="0.3">
      <c r="A1268">
        <v>188</v>
      </c>
      <c r="B1268" s="9" t="s">
        <v>95</v>
      </c>
      <c r="C1268">
        <v>7</v>
      </c>
      <c r="D1268" s="9" t="s">
        <v>252</v>
      </c>
      <c r="F1268" s="9"/>
      <c r="H1268" s="9"/>
      <c r="I1268" s="9"/>
    </row>
    <row r="1269" spans="1:10" x14ac:dyDescent="0.3">
      <c r="A1269">
        <v>188</v>
      </c>
      <c r="B1269" s="9" t="s">
        <v>95</v>
      </c>
      <c r="C1269">
        <v>8</v>
      </c>
      <c r="D1269" s="9" t="s">
        <v>2</v>
      </c>
      <c r="F1269" s="9"/>
      <c r="H1269" s="9"/>
      <c r="I1269" s="9"/>
    </row>
    <row r="1270" spans="1:10" x14ac:dyDescent="0.3">
      <c r="A1270">
        <v>188</v>
      </c>
      <c r="B1270" s="9" t="s">
        <v>95</v>
      </c>
      <c r="C1270">
        <v>9</v>
      </c>
      <c r="D1270" s="9" t="s">
        <v>253</v>
      </c>
      <c r="E1270">
        <v>1</v>
      </c>
      <c r="F1270" s="9" t="s">
        <v>12</v>
      </c>
      <c r="G1270">
        <v>4</v>
      </c>
      <c r="H1270" s="9"/>
      <c r="I1270" s="9"/>
    </row>
    <row r="1271" spans="1:10" x14ac:dyDescent="0.3">
      <c r="A1271">
        <v>188</v>
      </c>
      <c r="B1271" s="9" t="s">
        <v>95</v>
      </c>
      <c r="C1271">
        <v>10</v>
      </c>
      <c r="D1271" s="9" t="s">
        <v>3</v>
      </c>
      <c r="F1271" s="9"/>
      <c r="H1271" s="9"/>
      <c r="I1271" s="9"/>
    </row>
    <row r="1272" spans="1:10" x14ac:dyDescent="0.3">
      <c r="A1272">
        <v>188</v>
      </c>
      <c r="B1272" s="9" t="s">
        <v>95</v>
      </c>
      <c r="C1272">
        <v>11</v>
      </c>
      <c r="D1272" s="9" t="s">
        <v>254</v>
      </c>
      <c r="E1272">
        <v>1</v>
      </c>
      <c r="F1272" s="9" t="s">
        <v>13</v>
      </c>
      <c r="G1272">
        <v>5</v>
      </c>
      <c r="H1272" s="9"/>
      <c r="I1272" s="9"/>
    </row>
    <row r="1273" spans="1:10" x14ac:dyDescent="0.3">
      <c r="A1273">
        <v>188</v>
      </c>
      <c r="B1273" s="9" t="s">
        <v>95</v>
      </c>
      <c r="C1273">
        <v>12</v>
      </c>
      <c r="D1273" s="9" t="s">
        <v>4</v>
      </c>
      <c r="F1273" s="9"/>
      <c r="H1273" s="9"/>
      <c r="I1273" s="9"/>
    </row>
    <row r="1274" spans="1:10" x14ac:dyDescent="0.3">
      <c r="A1274">
        <v>188</v>
      </c>
      <c r="B1274" s="9" t="s">
        <v>95</v>
      </c>
      <c r="C1274">
        <v>13</v>
      </c>
      <c r="D1274" s="9" t="s">
        <v>255</v>
      </c>
      <c r="E1274">
        <v>1</v>
      </c>
      <c r="F1274" s="9" t="s">
        <v>14</v>
      </c>
      <c r="G1274">
        <v>6</v>
      </c>
      <c r="H1274" s="9"/>
      <c r="I1274" s="9"/>
    </row>
    <row r="1275" spans="1:10" x14ac:dyDescent="0.3">
      <c r="A1275">
        <v>188</v>
      </c>
      <c r="B1275" s="9" t="s">
        <v>95</v>
      </c>
      <c r="C1275">
        <v>14</v>
      </c>
      <c r="D1275" s="9" t="s">
        <v>256</v>
      </c>
      <c r="F1275" s="9"/>
      <c r="H1275" s="9"/>
      <c r="I1275" s="9"/>
    </row>
    <row r="1276" spans="1:10" x14ac:dyDescent="0.3">
      <c r="A1276">
        <v>188</v>
      </c>
      <c r="B1276" s="9" t="s">
        <v>95</v>
      </c>
      <c r="C1276">
        <v>15</v>
      </c>
      <c r="D1276" s="9" t="s">
        <v>1</v>
      </c>
      <c r="F1276" s="9"/>
      <c r="H1276" s="9"/>
      <c r="I1276" s="9"/>
    </row>
    <row r="1277" spans="1:10" x14ac:dyDescent="0.3">
      <c r="A1277">
        <v>188</v>
      </c>
      <c r="B1277" s="9" t="s">
        <v>95</v>
      </c>
      <c r="C1277">
        <v>16</v>
      </c>
      <c r="D1277" s="9" t="s">
        <v>5</v>
      </c>
      <c r="F1277" s="9"/>
      <c r="H1277" s="9"/>
      <c r="I1277" s="9"/>
    </row>
    <row r="1278" spans="1:10" x14ac:dyDescent="0.3">
      <c r="A1278">
        <v>188</v>
      </c>
      <c r="B1278" s="9" t="s">
        <v>95</v>
      </c>
      <c r="C1278">
        <v>17</v>
      </c>
      <c r="D1278" s="9" t="s">
        <v>19</v>
      </c>
      <c r="E1278">
        <v>1</v>
      </c>
      <c r="F1278" s="9" t="s">
        <v>19</v>
      </c>
      <c r="G1278">
        <v>2</v>
      </c>
      <c r="H1278" s="9"/>
      <c r="I1278" s="9"/>
    </row>
    <row r="1279" spans="1:10" x14ac:dyDescent="0.3">
      <c r="A1279">
        <v>188</v>
      </c>
      <c r="B1279" s="9" t="s">
        <v>95</v>
      </c>
      <c r="C1279">
        <v>18</v>
      </c>
      <c r="D1279" s="9" t="s">
        <v>28</v>
      </c>
      <c r="E1279">
        <v>1</v>
      </c>
      <c r="F1279" s="9" t="s">
        <v>28</v>
      </c>
      <c r="G1279">
        <v>1</v>
      </c>
      <c r="H1279" s="9"/>
      <c r="I1279" s="9"/>
    </row>
    <row r="1280" spans="1:10" x14ac:dyDescent="0.3">
      <c r="A1280">
        <v>188</v>
      </c>
      <c r="B1280" s="9" t="s">
        <v>95</v>
      </c>
      <c r="C1280">
        <v>19</v>
      </c>
      <c r="D1280" s="9" t="s">
        <v>257</v>
      </c>
      <c r="F1280" s="9"/>
      <c r="H1280" s="9"/>
      <c r="I1280" s="9"/>
    </row>
    <row r="1281" spans="1:10" x14ac:dyDescent="0.3">
      <c r="A1281">
        <v>188</v>
      </c>
      <c r="B1281" s="9" t="s">
        <v>95</v>
      </c>
      <c r="C1281">
        <v>20</v>
      </c>
      <c r="D1281" s="9" t="s">
        <v>258</v>
      </c>
      <c r="F1281" s="9"/>
      <c r="H1281" s="9"/>
      <c r="I1281" s="9"/>
    </row>
    <row r="1282" spans="1:10" x14ac:dyDescent="0.3">
      <c r="A1282">
        <v>189</v>
      </c>
      <c r="B1282" s="9" t="s">
        <v>100</v>
      </c>
      <c r="C1282">
        <v>1</v>
      </c>
      <c r="D1282" s="9" t="s">
        <v>247</v>
      </c>
      <c r="E1282">
        <v>1</v>
      </c>
      <c r="F1282" s="9" t="s">
        <v>1620</v>
      </c>
      <c r="G1282">
        <v>7</v>
      </c>
      <c r="H1282" s="9" t="s">
        <v>1620</v>
      </c>
      <c r="I1282" s="9" t="s">
        <v>1697</v>
      </c>
      <c r="J1282">
        <v>0</v>
      </c>
    </row>
    <row r="1283" spans="1:10" x14ac:dyDescent="0.3">
      <c r="A1283">
        <v>189</v>
      </c>
      <c r="B1283" s="9" t="s">
        <v>100</v>
      </c>
      <c r="C1283">
        <v>2</v>
      </c>
      <c r="D1283" s="9" t="s">
        <v>55</v>
      </c>
      <c r="F1283" s="9"/>
      <c r="H1283" s="9"/>
      <c r="I1283" s="9"/>
    </row>
    <row r="1284" spans="1:10" x14ac:dyDescent="0.3">
      <c r="A1284">
        <v>189</v>
      </c>
      <c r="B1284" s="9" t="s">
        <v>100</v>
      </c>
      <c r="C1284">
        <v>3</v>
      </c>
      <c r="D1284" s="9" t="s">
        <v>248</v>
      </c>
      <c r="F1284" s="9"/>
      <c r="H1284" s="9"/>
      <c r="I1284" s="9"/>
    </row>
    <row r="1285" spans="1:10" x14ac:dyDescent="0.3">
      <c r="A1285">
        <v>189</v>
      </c>
      <c r="B1285" s="9" t="s">
        <v>100</v>
      </c>
      <c r="C1285">
        <v>4</v>
      </c>
      <c r="D1285" s="9" t="s">
        <v>249</v>
      </c>
      <c r="F1285" s="9"/>
      <c r="H1285" s="9"/>
      <c r="I1285" s="9"/>
    </row>
    <row r="1286" spans="1:10" x14ac:dyDescent="0.3">
      <c r="A1286">
        <v>189</v>
      </c>
      <c r="B1286" s="9" t="s">
        <v>100</v>
      </c>
      <c r="C1286">
        <v>5</v>
      </c>
      <c r="D1286" s="9" t="s">
        <v>250</v>
      </c>
      <c r="E1286">
        <v>1</v>
      </c>
      <c r="F1286" s="9" t="s">
        <v>650</v>
      </c>
      <c r="G1286">
        <v>3</v>
      </c>
      <c r="H1286" s="9" t="s">
        <v>1699</v>
      </c>
      <c r="I1286" s="9" t="s">
        <v>1698</v>
      </c>
      <c r="J1286">
        <v>1</v>
      </c>
    </row>
    <row r="1287" spans="1:10" x14ac:dyDescent="0.3">
      <c r="A1287">
        <v>189</v>
      </c>
      <c r="B1287" s="9" t="s">
        <v>100</v>
      </c>
      <c r="C1287">
        <v>6</v>
      </c>
      <c r="D1287" s="9" t="s">
        <v>251</v>
      </c>
      <c r="F1287" s="9"/>
      <c r="H1287" s="9"/>
      <c r="I1287" s="9"/>
    </row>
    <row r="1288" spans="1:10" x14ac:dyDescent="0.3">
      <c r="A1288">
        <v>189</v>
      </c>
      <c r="B1288" s="9" t="s">
        <v>100</v>
      </c>
      <c r="C1288">
        <v>7</v>
      </c>
      <c r="D1288" s="9" t="s">
        <v>252</v>
      </c>
      <c r="F1288" s="9"/>
      <c r="H1288" s="9"/>
      <c r="I1288" s="9"/>
    </row>
    <row r="1289" spans="1:10" x14ac:dyDescent="0.3">
      <c r="A1289">
        <v>189</v>
      </c>
      <c r="B1289" s="9" t="s">
        <v>100</v>
      </c>
      <c r="C1289">
        <v>8</v>
      </c>
      <c r="D1289" s="9" t="s">
        <v>2</v>
      </c>
      <c r="F1289" s="9"/>
      <c r="H1289" s="9"/>
      <c r="I1289" s="9"/>
    </row>
    <row r="1290" spans="1:10" x14ac:dyDescent="0.3">
      <c r="A1290">
        <v>189</v>
      </c>
      <c r="B1290" s="9" t="s">
        <v>100</v>
      </c>
      <c r="C1290">
        <v>9</v>
      </c>
      <c r="D1290" s="9" t="s">
        <v>253</v>
      </c>
      <c r="E1290">
        <v>1</v>
      </c>
      <c r="F1290" s="9" t="s">
        <v>12</v>
      </c>
      <c r="G1290">
        <v>4</v>
      </c>
      <c r="H1290" s="9"/>
      <c r="I1290" s="9"/>
    </row>
    <row r="1291" spans="1:10" x14ac:dyDescent="0.3">
      <c r="A1291">
        <v>189</v>
      </c>
      <c r="B1291" s="9" t="s">
        <v>100</v>
      </c>
      <c r="C1291">
        <v>10</v>
      </c>
      <c r="D1291" s="9" t="s">
        <v>3</v>
      </c>
      <c r="F1291" s="9"/>
      <c r="H1291" s="9"/>
      <c r="I1291" s="9"/>
    </row>
    <row r="1292" spans="1:10" x14ac:dyDescent="0.3">
      <c r="A1292">
        <v>189</v>
      </c>
      <c r="B1292" s="9" t="s">
        <v>100</v>
      </c>
      <c r="C1292">
        <v>11</v>
      </c>
      <c r="D1292" s="9" t="s">
        <v>254</v>
      </c>
      <c r="E1292">
        <v>1</v>
      </c>
      <c r="F1292" s="9" t="s">
        <v>13</v>
      </c>
      <c r="G1292">
        <v>5</v>
      </c>
      <c r="H1292" s="9"/>
      <c r="I1292" s="9"/>
    </row>
    <row r="1293" spans="1:10" x14ac:dyDescent="0.3">
      <c r="A1293">
        <v>189</v>
      </c>
      <c r="B1293" s="9" t="s">
        <v>100</v>
      </c>
      <c r="C1293">
        <v>12</v>
      </c>
      <c r="D1293" s="9" t="s">
        <v>4</v>
      </c>
      <c r="F1293" s="9"/>
      <c r="H1293" s="9"/>
      <c r="I1293" s="9"/>
    </row>
    <row r="1294" spans="1:10" x14ac:dyDescent="0.3">
      <c r="A1294">
        <v>189</v>
      </c>
      <c r="B1294" s="9" t="s">
        <v>100</v>
      </c>
      <c r="C1294">
        <v>13</v>
      </c>
      <c r="D1294" s="9" t="s">
        <v>255</v>
      </c>
      <c r="E1294">
        <v>1</v>
      </c>
      <c r="F1294" s="9" t="s">
        <v>14</v>
      </c>
      <c r="G1294">
        <v>6</v>
      </c>
      <c r="H1294" s="9"/>
      <c r="I1294" s="9"/>
    </row>
    <row r="1295" spans="1:10" x14ac:dyDescent="0.3">
      <c r="A1295">
        <v>189</v>
      </c>
      <c r="B1295" s="9" t="s">
        <v>100</v>
      </c>
      <c r="C1295">
        <v>14</v>
      </c>
      <c r="D1295" s="9" t="s">
        <v>256</v>
      </c>
      <c r="F1295" s="9"/>
      <c r="H1295" s="9"/>
      <c r="I1295" s="9"/>
    </row>
    <row r="1296" spans="1:10" x14ac:dyDescent="0.3">
      <c r="A1296">
        <v>189</v>
      </c>
      <c r="B1296" s="9" t="s">
        <v>100</v>
      </c>
      <c r="C1296">
        <v>15</v>
      </c>
      <c r="D1296" s="9" t="s">
        <v>1</v>
      </c>
      <c r="F1296" s="9"/>
      <c r="H1296" s="9"/>
      <c r="I1296" s="9"/>
    </row>
    <row r="1297" spans="1:10" x14ac:dyDescent="0.3">
      <c r="A1297">
        <v>189</v>
      </c>
      <c r="B1297" s="9" t="s">
        <v>100</v>
      </c>
      <c r="C1297">
        <v>16</v>
      </c>
      <c r="D1297" s="9" t="s">
        <v>5</v>
      </c>
      <c r="F1297" s="9"/>
      <c r="H1297" s="9"/>
      <c r="I1297" s="9"/>
    </row>
    <row r="1298" spans="1:10" x14ac:dyDescent="0.3">
      <c r="A1298">
        <v>189</v>
      </c>
      <c r="B1298" s="9" t="s">
        <v>100</v>
      </c>
      <c r="C1298">
        <v>17</v>
      </c>
      <c r="D1298" s="9" t="s">
        <v>19</v>
      </c>
      <c r="E1298">
        <v>1</v>
      </c>
      <c r="F1298" s="9" t="s">
        <v>19</v>
      </c>
      <c r="G1298">
        <v>2</v>
      </c>
      <c r="H1298" s="9"/>
      <c r="I1298" s="9"/>
    </row>
    <row r="1299" spans="1:10" x14ac:dyDescent="0.3">
      <c r="A1299">
        <v>189</v>
      </c>
      <c r="B1299" s="9" t="s">
        <v>100</v>
      </c>
      <c r="C1299">
        <v>18</v>
      </c>
      <c r="D1299" s="9" t="s">
        <v>28</v>
      </c>
      <c r="E1299">
        <v>1</v>
      </c>
      <c r="F1299" s="9" t="s">
        <v>28</v>
      </c>
      <c r="G1299">
        <v>1</v>
      </c>
      <c r="H1299" s="9"/>
      <c r="I1299" s="9"/>
    </row>
    <row r="1300" spans="1:10" x14ac:dyDescent="0.3">
      <c r="A1300">
        <v>189</v>
      </c>
      <c r="B1300" s="9" t="s">
        <v>100</v>
      </c>
      <c r="C1300">
        <v>19</v>
      </c>
      <c r="D1300" s="9" t="s">
        <v>257</v>
      </c>
      <c r="F1300" s="9"/>
      <c r="H1300" s="9"/>
      <c r="I1300" s="9"/>
    </row>
    <row r="1301" spans="1:10" x14ac:dyDescent="0.3">
      <c r="A1301">
        <v>189</v>
      </c>
      <c r="B1301" s="9" t="s">
        <v>100</v>
      </c>
      <c r="C1301">
        <v>20</v>
      </c>
      <c r="D1301" s="9" t="s">
        <v>258</v>
      </c>
      <c r="F1301" s="9"/>
      <c r="H1301" s="9"/>
      <c r="I1301" s="9"/>
    </row>
    <row r="1302" spans="1:10" x14ac:dyDescent="0.3">
      <c r="A1302">
        <v>191</v>
      </c>
      <c r="B1302" s="9" t="s">
        <v>148</v>
      </c>
      <c r="C1302">
        <v>1</v>
      </c>
      <c r="D1302" s="9" t="s">
        <v>247</v>
      </c>
      <c r="E1302">
        <v>1</v>
      </c>
      <c r="F1302" s="9" t="s">
        <v>1621</v>
      </c>
      <c r="G1302">
        <v>7</v>
      </c>
      <c r="H1302" s="9" t="s">
        <v>1621</v>
      </c>
      <c r="I1302" s="9" t="s">
        <v>1700</v>
      </c>
      <c r="J1302">
        <v>0</v>
      </c>
    </row>
    <row r="1303" spans="1:10" x14ac:dyDescent="0.3">
      <c r="A1303">
        <v>191</v>
      </c>
      <c r="B1303" s="9" t="s">
        <v>148</v>
      </c>
      <c r="C1303">
        <v>2</v>
      </c>
      <c r="D1303" s="9" t="s">
        <v>55</v>
      </c>
      <c r="F1303" s="9"/>
      <c r="H1303" s="9"/>
      <c r="I1303" s="9"/>
    </row>
    <row r="1304" spans="1:10" x14ac:dyDescent="0.3">
      <c r="A1304">
        <v>191</v>
      </c>
      <c r="B1304" s="9" t="s">
        <v>148</v>
      </c>
      <c r="C1304">
        <v>3</v>
      </c>
      <c r="D1304" s="9" t="s">
        <v>248</v>
      </c>
      <c r="F1304" s="9"/>
      <c r="H1304" s="9"/>
      <c r="I1304" s="9"/>
    </row>
    <row r="1305" spans="1:10" x14ac:dyDescent="0.3">
      <c r="A1305">
        <v>191</v>
      </c>
      <c r="B1305" s="9" t="s">
        <v>148</v>
      </c>
      <c r="C1305">
        <v>4</v>
      </c>
      <c r="D1305" s="9" t="s">
        <v>249</v>
      </c>
      <c r="F1305" s="9"/>
      <c r="H1305" s="9"/>
      <c r="I1305" s="9"/>
    </row>
    <row r="1306" spans="1:10" x14ac:dyDescent="0.3">
      <c r="A1306">
        <v>191</v>
      </c>
      <c r="B1306" s="9" t="s">
        <v>148</v>
      </c>
      <c r="C1306">
        <v>5</v>
      </c>
      <c r="D1306" s="9" t="s">
        <v>250</v>
      </c>
      <c r="E1306">
        <v>1</v>
      </c>
      <c r="F1306" s="9" t="s">
        <v>650</v>
      </c>
      <c r="G1306">
        <v>3</v>
      </c>
      <c r="H1306" s="9" t="s">
        <v>1702</v>
      </c>
      <c r="I1306" s="9" t="s">
        <v>1701</v>
      </c>
      <c r="J1306">
        <v>1</v>
      </c>
    </row>
    <row r="1307" spans="1:10" x14ac:dyDescent="0.3">
      <c r="A1307">
        <v>191</v>
      </c>
      <c r="B1307" s="9" t="s">
        <v>148</v>
      </c>
      <c r="C1307">
        <v>6</v>
      </c>
      <c r="D1307" s="9" t="s">
        <v>251</v>
      </c>
      <c r="F1307" s="9"/>
      <c r="H1307" s="9"/>
      <c r="I1307" s="9"/>
    </row>
    <row r="1308" spans="1:10" x14ac:dyDescent="0.3">
      <c r="A1308">
        <v>191</v>
      </c>
      <c r="B1308" s="9" t="s">
        <v>148</v>
      </c>
      <c r="C1308">
        <v>7</v>
      </c>
      <c r="D1308" s="9" t="s">
        <v>252</v>
      </c>
      <c r="F1308" s="9"/>
      <c r="H1308" s="9"/>
      <c r="I1308" s="9"/>
    </row>
    <row r="1309" spans="1:10" x14ac:dyDescent="0.3">
      <c r="A1309">
        <v>191</v>
      </c>
      <c r="B1309" s="9" t="s">
        <v>148</v>
      </c>
      <c r="C1309">
        <v>8</v>
      </c>
      <c r="D1309" s="9" t="s">
        <v>2</v>
      </c>
      <c r="F1309" s="9"/>
      <c r="H1309" s="9"/>
      <c r="I1309" s="9"/>
    </row>
    <row r="1310" spans="1:10" x14ac:dyDescent="0.3">
      <c r="A1310">
        <v>191</v>
      </c>
      <c r="B1310" s="9" t="s">
        <v>148</v>
      </c>
      <c r="C1310">
        <v>9</v>
      </c>
      <c r="D1310" s="9" t="s">
        <v>253</v>
      </c>
      <c r="E1310">
        <v>1</v>
      </c>
      <c r="F1310" s="9" t="s">
        <v>12</v>
      </c>
      <c r="G1310">
        <v>4</v>
      </c>
      <c r="H1310" s="9"/>
      <c r="I1310" s="9"/>
    </row>
    <row r="1311" spans="1:10" x14ac:dyDescent="0.3">
      <c r="A1311">
        <v>191</v>
      </c>
      <c r="B1311" s="9" t="s">
        <v>148</v>
      </c>
      <c r="C1311">
        <v>10</v>
      </c>
      <c r="D1311" s="9" t="s">
        <v>3</v>
      </c>
      <c r="F1311" s="9"/>
      <c r="H1311" s="9"/>
      <c r="I1311" s="9"/>
    </row>
    <row r="1312" spans="1:10" x14ac:dyDescent="0.3">
      <c r="A1312">
        <v>191</v>
      </c>
      <c r="B1312" s="9" t="s">
        <v>148</v>
      </c>
      <c r="C1312">
        <v>11</v>
      </c>
      <c r="D1312" s="9" t="s">
        <v>254</v>
      </c>
      <c r="E1312">
        <v>1</v>
      </c>
      <c r="F1312" s="9" t="s">
        <v>13</v>
      </c>
      <c r="G1312">
        <v>5</v>
      </c>
      <c r="H1312" s="9"/>
      <c r="I1312" s="9"/>
    </row>
    <row r="1313" spans="1:10" x14ac:dyDescent="0.3">
      <c r="A1313">
        <v>191</v>
      </c>
      <c r="B1313" s="9" t="s">
        <v>148</v>
      </c>
      <c r="C1313">
        <v>12</v>
      </c>
      <c r="D1313" s="9" t="s">
        <v>4</v>
      </c>
      <c r="F1313" s="9"/>
      <c r="H1313" s="9"/>
      <c r="I1313" s="9"/>
    </row>
    <row r="1314" spans="1:10" x14ac:dyDescent="0.3">
      <c r="A1314">
        <v>191</v>
      </c>
      <c r="B1314" s="9" t="s">
        <v>148</v>
      </c>
      <c r="C1314">
        <v>13</v>
      </c>
      <c r="D1314" s="9" t="s">
        <v>255</v>
      </c>
      <c r="E1314">
        <v>1</v>
      </c>
      <c r="F1314" s="9" t="s">
        <v>14</v>
      </c>
      <c r="G1314">
        <v>6</v>
      </c>
      <c r="H1314" s="9"/>
      <c r="I1314" s="9"/>
    </row>
    <row r="1315" spans="1:10" x14ac:dyDescent="0.3">
      <c r="A1315">
        <v>191</v>
      </c>
      <c r="B1315" s="9" t="s">
        <v>148</v>
      </c>
      <c r="C1315">
        <v>14</v>
      </c>
      <c r="D1315" s="9" t="s">
        <v>256</v>
      </c>
      <c r="F1315" s="9"/>
      <c r="H1315" s="9"/>
      <c r="I1315" s="9"/>
    </row>
    <row r="1316" spans="1:10" x14ac:dyDescent="0.3">
      <c r="A1316">
        <v>191</v>
      </c>
      <c r="B1316" s="9" t="s">
        <v>148</v>
      </c>
      <c r="C1316">
        <v>15</v>
      </c>
      <c r="D1316" s="9" t="s">
        <v>1</v>
      </c>
      <c r="F1316" s="9"/>
      <c r="H1316" s="9"/>
      <c r="I1316" s="9"/>
    </row>
    <row r="1317" spans="1:10" x14ac:dyDescent="0.3">
      <c r="A1317">
        <v>191</v>
      </c>
      <c r="B1317" s="9" t="s">
        <v>148</v>
      </c>
      <c r="C1317">
        <v>16</v>
      </c>
      <c r="D1317" s="9" t="s">
        <v>5</v>
      </c>
      <c r="F1317" s="9"/>
      <c r="H1317" s="9"/>
      <c r="I1317" s="9"/>
    </row>
    <row r="1318" spans="1:10" x14ac:dyDescent="0.3">
      <c r="A1318">
        <v>191</v>
      </c>
      <c r="B1318" s="9" t="s">
        <v>148</v>
      </c>
      <c r="C1318">
        <v>17</v>
      </c>
      <c r="D1318" s="9" t="s">
        <v>19</v>
      </c>
      <c r="E1318">
        <v>1</v>
      </c>
      <c r="F1318" s="9" t="s">
        <v>19</v>
      </c>
      <c r="G1318">
        <v>2</v>
      </c>
      <c r="H1318" s="9"/>
      <c r="I1318" s="9"/>
    </row>
    <row r="1319" spans="1:10" x14ac:dyDescent="0.3">
      <c r="A1319">
        <v>191</v>
      </c>
      <c r="B1319" s="9" t="s">
        <v>148</v>
      </c>
      <c r="C1319">
        <v>18</v>
      </c>
      <c r="D1319" s="9" t="s">
        <v>28</v>
      </c>
      <c r="E1319">
        <v>1</v>
      </c>
      <c r="F1319" s="9" t="s">
        <v>28</v>
      </c>
      <c r="G1319">
        <v>1</v>
      </c>
      <c r="H1319" s="9"/>
      <c r="I1319" s="9"/>
    </row>
    <row r="1320" spans="1:10" x14ac:dyDescent="0.3">
      <c r="A1320">
        <v>191</v>
      </c>
      <c r="B1320" s="9" t="s">
        <v>148</v>
      </c>
      <c r="C1320">
        <v>19</v>
      </c>
      <c r="D1320" s="9" t="s">
        <v>257</v>
      </c>
      <c r="F1320" s="9"/>
      <c r="H1320" s="9"/>
      <c r="I1320" s="9"/>
    </row>
    <row r="1321" spans="1:10" x14ac:dyDescent="0.3">
      <c r="A1321">
        <v>191</v>
      </c>
      <c r="B1321" s="9" t="s">
        <v>148</v>
      </c>
      <c r="C1321">
        <v>20</v>
      </c>
      <c r="D1321" s="9" t="s">
        <v>258</v>
      </c>
      <c r="F1321" s="9"/>
      <c r="H1321" s="9"/>
      <c r="I1321" s="9"/>
    </row>
    <row r="1322" spans="1:10" x14ac:dyDescent="0.3">
      <c r="A1322">
        <v>193</v>
      </c>
      <c r="B1322" s="9" t="s">
        <v>105</v>
      </c>
      <c r="C1322">
        <v>1</v>
      </c>
      <c r="D1322" s="9" t="s">
        <v>247</v>
      </c>
      <c r="E1322">
        <v>1</v>
      </c>
      <c r="F1322" s="9" t="s">
        <v>898</v>
      </c>
      <c r="G1322">
        <v>7</v>
      </c>
      <c r="H1322" s="9" t="s">
        <v>898</v>
      </c>
      <c r="I1322" s="9" t="s">
        <v>1703</v>
      </c>
      <c r="J1322">
        <v>0</v>
      </c>
    </row>
    <row r="1323" spans="1:10" x14ac:dyDescent="0.3">
      <c r="A1323">
        <v>193</v>
      </c>
      <c r="B1323" s="9" t="s">
        <v>105</v>
      </c>
      <c r="C1323">
        <v>2</v>
      </c>
      <c r="D1323" s="9" t="s">
        <v>55</v>
      </c>
      <c r="F1323" s="9"/>
      <c r="H1323" s="9"/>
      <c r="I1323" s="9"/>
    </row>
    <row r="1324" spans="1:10" x14ac:dyDescent="0.3">
      <c r="A1324">
        <v>193</v>
      </c>
      <c r="B1324" s="9" t="s">
        <v>105</v>
      </c>
      <c r="C1324">
        <v>3</v>
      </c>
      <c r="D1324" s="9" t="s">
        <v>248</v>
      </c>
      <c r="F1324" s="9"/>
      <c r="H1324" s="9"/>
      <c r="I1324" s="9"/>
    </row>
    <row r="1325" spans="1:10" x14ac:dyDescent="0.3">
      <c r="A1325">
        <v>193</v>
      </c>
      <c r="B1325" s="9" t="s">
        <v>105</v>
      </c>
      <c r="C1325">
        <v>4</v>
      </c>
      <c r="D1325" s="9" t="s">
        <v>249</v>
      </c>
      <c r="F1325" s="9"/>
      <c r="H1325" s="9"/>
      <c r="I1325" s="9"/>
    </row>
    <row r="1326" spans="1:10" x14ac:dyDescent="0.3">
      <c r="A1326">
        <v>193</v>
      </c>
      <c r="B1326" s="9" t="s">
        <v>105</v>
      </c>
      <c r="C1326">
        <v>5</v>
      </c>
      <c r="D1326" s="9" t="s">
        <v>250</v>
      </c>
      <c r="E1326">
        <v>1</v>
      </c>
      <c r="F1326" s="9" t="s">
        <v>650</v>
      </c>
      <c r="G1326">
        <v>3</v>
      </c>
      <c r="H1326" s="9" t="s">
        <v>909</v>
      </c>
      <c r="I1326" s="9" t="s">
        <v>1704</v>
      </c>
      <c r="J1326">
        <v>1</v>
      </c>
    </row>
    <row r="1327" spans="1:10" x14ac:dyDescent="0.3">
      <c r="A1327">
        <v>193</v>
      </c>
      <c r="B1327" s="9" t="s">
        <v>105</v>
      </c>
      <c r="C1327">
        <v>6</v>
      </c>
      <c r="D1327" s="9" t="s">
        <v>251</v>
      </c>
      <c r="F1327" s="9"/>
      <c r="H1327" s="9"/>
      <c r="I1327" s="9"/>
    </row>
    <row r="1328" spans="1:10" x14ac:dyDescent="0.3">
      <c r="A1328">
        <v>193</v>
      </c>
      <c r="B1328" s="9" t="s">
        <v>105</v>
      </c>
      <c r="C1328">
        <v>7</v>
      </c>
      <c r="D1328" s="9" t="s">
        <v>252</v>
      </c>
      <c r="F1328" s="9"/>
      <c r="H1328" s="9"/>
      <c r="I1328" s="9"/>
    </row>
    <row r="1329" spans="1:10" x14ac:dyDescent="0.3">
      <c r="A1329">
        <v>193</v>
      </c>
      <c r="B1329" s="9" t="s">
        <v>105</v>
      </c>
      <c r="C1329">
        <v>8</v>
      </c>
      <c r="D1329" s="9" t="s">
        <v>2</v>
      </c>
      <c r="F1329" s="9"/>
      <c r="H1329" s="9"/>
      <c r="I1329" s="9"/>
    </row>
    <row r="1330" spans="1:10" x14ac:dyDescent="0.3">
      <c r="A1330">
        <v>193</v>
      </c>
      <c r="B1330" s="9" t="s">
        <v>105</v>
      </c>
      <c r="C1330">
        <v>9</v>
      </c>
      <c r="D1330" s="9" t="s">
        <v>253</v>
      </c>
      <c r="E1330">
        <v>1</v>
      </c>
      <c r="F1330" s="9" t="s">
        <v>12</v>
      </c>
      <c r="G1330">
        <v>4</v>
      </c>
      <c r="H1330" s="9"/>
      <c r="I1330" s="9"/>
    </row>
    <row r="1331" spans="1:10" x14ac:dyDescent="0.3">
      <c r="A1331">
        <v>193</v>
      </c>
      <c r="B1331" s="9" t="s">
        <v>105</v>
      </c>
      <c r="C1331">
        <v>10</v>
      </c>
      <c r="D1331" s="9" t="s">
        <v>3</v>
      </c>
      <c r="F1331" s="9"/>
      <c r="H1331" s="9"/>
      <c r="I1331" s="9"/>
    </row>
    <row r="1332" spans="1:10" x14ac:dyDescent="0.3">
      <c r="A1332">
        <v>193</v>
      </c>
      <c r="B1332" s="9" t="s">
        <v>105</v>
      </c>
      <c r="C1332">
        <v>11</v>
      </c>
      <c r="D1332" s="9" t="s">
        <v>254</v>
      </c>
      <c r="E1332">
        <v>1</v>
      </c>
      <c r="F1332" s="9" t="s">
        <v>13</v>
      </c>
      <c r="G1332">
        <v>5</v>
      </c>
      <c r="H1332" s="9"/>
      <c r="I1332" s="9"/>
    </row>
    <row r="1333" spans="1:10" x14ac:dyDescent="0.3">
      <c r="A1333">
        <v>193</v>
      </c>
      <c r="B1333" s="9" t="s">
        <v>105</v>
      </c>
      <c r="C1333">
        <v>12</v>
      </c>
      <c r="D1333" s="9" t="s">
        <v>4</v>
      </c>
      <c r="F1333" s="9"/>
      <c r="H1333" s="9"/>
      <c r="I1333" s="9"/>
    </row>
    <row r="1334" spans="1:10" x14ac:dyDescent="0.3">
      <c r="A1334">
        <v>193</v>
      </c>
      <c r="B1334" s="9" t="s">
        <v>105</v>
      </c>
      <c r="C1334">
        <v>13</v>
      </c>
      <c r="D1334" s="9" t="s">
        <v>255</v>
      </c>
      <c r="E1334">
        <v>1</v>
      </c>
      <c r="F1334" s="9" t="s">
        <v>14</v>
      </c>
      <c r="G1334">
        <v>6</v>
      </c>
      <c r="H1334" s="9"/>
      <c r="I1334" s="9"/>
    </row>
    <row r="1335" spans="1:10" x14ac:dyDescent="0.3">
      <c r="A1335">
        <v>193</v>
      </c>
      <c r="B1335" s="9" t="s">
        <v>105</v>
      </c>
      <c r="C1335">
        <v>14</v>
      </c>
      <c r="D1335" s="9" t="s">
        <v>256</v>
      </c>
      <c r="F1335" s="9"/>
      <c r="H1335" s="9"/>
      <c r="I1335" s="9"/>
    </row>
    <row r="1336" spans="1:10" x14ac:dyDescent="0.3">
      <c r="A1336">
        <v>193</v>
      </c>
      <c r="B1336" s="9" t="s">
        <v>105</v>
      </c>
      <c r="C1336">
        <v>15</v>
      </c>
      <c r="D1336" s="9" t="s">
        <v>1</v>
      </c>
      <c r="F1336" s="9"/>
      <c r="H1336" s="9"/>
      <c r="I1336" s="9"/>
    </row>
    <row r="1337" spans="1:10" x14ac:dyDescent="0.3">
      <c r="A1337">
        <v>193</v>
      </c>
      <c r="B1337" s="9" t="s">
        <v>105</v>
      </c>
      <c r="C1337">
        <v>16</v>
      </c>
      <c r="D1337" s="9" t="s">
        <v>5</v>
      </c>
      <c r="F1337" s="9"/>
      <c r="H1337" s="9"/>
      <c r="I1337" s="9"/>
    </row>
    <row r="1338" spans="1:10" x14ac:dyDescent="0.3">
      <c r="A1338">
        <v>193</v>
      </c>
      <c r="B1338" s="9" t="s">
        <v>105</v>
      </c>
      <c r="C1338">
        <v>17</v>
      </c>
      <c r="D1338" s="9" t="s">
        <v>19</v>
      </c>
      <c r="E1338">
        <v>1</v>
      </c>
      <c r="F1338" s="9" t="s">
        <v>19</v>
      </c>
      <c r="G1338">
        <v>2</v>
      </c>
      <c r="H1338" s="9"/>
      <c r="I1338" s="9"/>
    </row>
    <row r="1339" spans="1:10" x14ac:dyDescent="0.3">
      <c r="A1339">
        <v>193</v>
      </c>
      <c r="B1339" s="9" t="s">
        <v>105</v>
      </c>
      <c r="C1339">
        <v>18</v>
      </c>
      <c r="D1339" s="9" t="s">
        <v>28</v>
      </c>
      <c r="E1339">
        <v>1</v>
      </c>
      <c r="F1339" s="9" t="s">
        <v>28</v>
      </c>
      <c r="G1339">
        <v>1</v>
      </c>
      <c r="H1339" s="9"/>
      <c r="I1339" s="9"/>
    </row>
    <row r="1340" spans="1:10" x14ac:dyDescent="0.3">
      <c r="A1340">
        <v>193</v>
      </c>
      <c r="B1340" s="9" t="s">
        <v>105</v>
      </c>
      <c r="C1340">
        <v>19</v>
      </c>
      <c r="D1340" s="9" t="s">
        <v>257</v>
      </c>
      <c r="F1340" s="9"/>
      <c r="H1340" s="9"/>
      <c r="I1340" s="9"/>
    </row>
    <row r="1341" spans="1:10" x14ac:dyDescent="0.3">
      <c r="A1341">
        <v>193</v>
      </c>
      <c r="B1341" s="9" t="s">
        <v>105</v>
      </c>
      <c r="C1341">
        <v>20</v>
      </c>
      <c r="D1341" s="9" t="s">
        <v>258</v>
      </c>
      <c r="F1341" s="9"/>
      <c r="H1341" s="9"/>
      <c r="I1341" s="9"/>
    </row>
    <row r="1342" spans="1:10" x14ac:dyDescent="0.3">
      <c r="A1342">
        <v>195</v>
      </c>
      <c r="B1342" s="9" t="s">
        <v>150</v>
      </c>
      <c r="C1342">
        <v>1</v>
      </c>
      <c r="D1342" s="9" t="s">
        <v>247</v>
      </c>
      <c r="E1342">
        <v>1</v>
      </c>
      <c r="F1342" s="9" t="s">
        <v>903</v>
      </c>
      <c r="G1342">
        <v>7</v>
      </c>
      <c r="H1342" s="9" t="s">
        <v>903</v>
      </c>
      <c r="I1342" s="9" t="s">
        <v>1705</v>
      </c>
      <c r="J1342">
        <v>0</v>
      </c>
    </row>
    <row r="1343" spans="1:10" x14ac:dyDescent="0.3">
      <c r="A1343">
        <v>195</v>
      </c>
      <c r="B1343" s="9" t="s">
        <v>150</v>
      </c>
      <c r="C1343">
        <v>2</v>
      </c>
      <c r="D1343" s="9" t="s">
        <v>55</v>
      </c>
      <c r="F1343" s="9"/>
      <c r="H1343" s="9"/>
      <c r="I1343" s="9"/>
    </row>
    <row r="1344" spans="1:10" x14ac:dyDescent="0.3">
      <c r="A1344">
        <v>195</v>
      </c>
      <c r="B1344" s="9" t="s">
        <v>150</v>
      </c>
      <c r="C1344">
        <v>3</v>
      </c>
      <c r="D1344" s="9" t="s">
        <v>248</v>
      </c>
      <c r="F1344" s="9"/>
      <c r="H1344" s="9"/>
      <c r="I1344" s="9"/>
    </row>
    <row r="1345" spans="1:10" x14ac:dyDescent="0.3">
      <c r="A1345">
        <v>195</v>
      </c>
      <c r="B1345" s="9" t="s">
        <v>150</v>
      </c>
      <c r="C1345">
        <v>4</v>
      </c>
      <c r="D1345" s="9" t="s">
        <v>249</v>
      </c>
      <c r="F1345" s="9"/>
      <c r="H1345" s="9"/>
      <c r="I1345" s="9"/>
    </row>
    <row r="1346" spans="1:10" x14ac:dyDescent="0.3">
      <c r="A1346">
        <v>195</v>
      </c>
      <c r="B1346" s="9" t="s">
        <v>150</v>
      </c>
      <c r="C1346">
        <v>5</v>
      </c>
      <c r="D1346" s="9" t="s">
        <v>250</v>
      </c>
      <c r="E1346">
        <v>1</v>
      </c>
      <c r="F1346" s="9" t="s">
        <v>650</v>
      </c>
      <c r="G1346">
        <v>3</v>
      </c>
      <c r="H1346" s="9" t="s">
        <v>914</v>
      </c>
      <c r="I1346" s="9" t="s">
        <v>1706</v>
      </c>
      <c r="J1346">
        <v>1</v>
      </c>
    </row>
    <row r="1347" spans="1:10" x14ac:dyDescent="0.3">
      <c r="A1347">
        <v>195</v>
      </c>
      <c r="B1347" s="9" t="s">
        <v>150</v>
      </c>
      <c r="C1347">
        <v>6</v>
      </c>
      <c r="D1347" s="9" t="s">
        <v>251</v>
      </c>
      <c r="F1347" s="9"/>
      <c r="H1347" s="9"/>
      <c r="I1347" s="9"/>
    </row>
    <row r="1348" spans="1:10" x14ac:dyDescent="0.3">
      <c r="A1348">
        <v>195</v>
      </c>
      <c r="B1348" s="9" t="s">
        <v>150</v>
      </c>
      <c r="C1348">
        <v>7</v>
      </c>
      <c r="D1348" s="9" t="s">
        <v>252</v>
      </c>
      <c r="F1348" s="9"/>
      <c r="H1348" s="9"/>
      <c r="I1348" s="9"/>
    </row>
    <row r="1349" spans="1:10" x14ac:dyDescent="0.3">
      <c r="A1349">
        <v>195</v>
      </c>
      <c r="B1349" s="9" t="s">
        <v>150</v>
      </c>
      <c r="C1349">
        <v>8</v>
      </c>
      <c r="D1349" s="9" t="s">
        <v>2</v>
      </c>
      <c r="F1349" s="9"/>
      <c r="H1349" s="9"/>
      <c r="I1349" s="9"/>
    </row>
    <row r="1350" spans="1:10" x14ac:dyDescent="0.3">
      <c r="A1350">
        <v>195</v>
      </c>
      <c r="B1350" s="9" t="s">
        <v>150</v>
      </c>
      <c r="C1350">
        <v>9</v>
      </c>
      <c r="D1350" s="9" t="s">
        <v>253</v>
      </c>
      <c r="E1350">
        <v>1</v>
      </c>
      <c r="F1350" s="9" t="s">
        <v>12</v>
      </c>
      <c r="G1350">
        <v>4</v>
      </c>
      <c r="H1350" s="9"/>
      <c r="I1350" s="9"/>
    </row>
    <row r="1351" spans="1:10" x14ac:dyDescent="0.3">
      <c r="A1351">
        <v>195</v>
      </c>
      <c r="B1351" s="9" t="s">
        <v>150</v>
      </c>
      <c r="C1351">
        <v>10</v>
      </c>
      <c r="D1351" s="9" t="s">
        <v>3</v>
      </c>
      <c r="F1351" s="9"/>
      <c r="H1351" s="9"/>
      <c r="I1351" s="9"/>
    </row>
    <row r="1352" spans="1:10" x14ac:dyDescent="0.3">
      <c r="A1352">
        <v>195</v>
      </c>
      <c r="B1352" s="9" t="s">
        <v>150</v>
      </c>
      <c r="C1352">
        <v>11</v>
      </c>
      <c r="D1352" s="9" t="s">
        <v>254</v>
      </c>
      <c r="E1352">
        <v>1</v>
      </c>
      <c r="F1352" s="9" t="s">
        <v>13</v>
      </c>
      <c r="G1352">
        <v>5</v>
      </c>
      <c r="H1352" s="9"/>
      <c r="I1352" s="9"/>
    </row>
    <row r="1353" spans="1:10" x14ac:dyDescent="0.3">
      <c r="A1353">
        <v>195</v>
      </c>
      <c r="B1353" s="9" t="s">
        <v>150</v>
      </c>
      <c r="C1353">
        <v>12</v>
      </c>
      <c r="D1353" s="9" t="s">
        <v>4</v>
      </c>
      <c r="F1353" s="9"/>
      <c r="H1353" s="9"/>
      <c r="I1353" s="9"/>
    </row>
    <row r="1354" spans="1:10" x14ac:dyDescent="0.3">
      <c r="A1354">
        <v>195</v>
      </c>
      <c r="B1354" s="9" t="s">
        <v>150</v>
      </c>
      <c r="C1354">
        <v>13</v>
      </c>
      <c r="D1354" s="9" t="s">
        <v>255</v>
      </c>
      <c r="E1354">
        <v>1</v>
      </c>
      <c r="F1354" s="9" t="s">
        <v>14</v>
      </c>
      <c r="G1354">
        <v>6</v>
      </c>
      <c r="H1354" s="9"/>
      <c r="I1354" s="9"/>
    </row>
    <row r="1355" spans="1:10" x14ac:dyDescent="0.3">
      <c r="A1355">
        <v>195</v>
      </c>
      <c r="B1355" s="9" t="s">
        <v>150</v>
      </c>
      <c r="C1355">
        <v>14</v>
      </c>
      <c r="D1355" s="9" t="s">
        <v>256</v>
      </c>
      <c r="F1355" s="9"/>
      <c r="H1355" s="9"/>
      <c r="I1355" s="9"/>
    </row>
    <row r="1356" spans="1:10" x14ac:dyDescent="0.3">
      <c r="A1356">
        <v>195</v>
      </c>
      <c r="B1356" s="9" t="s">
        <v>150</v>
      </c>
      <c r="C1356">
        <v>15</v>
      </c>
      <c r="D1356" s="9" t="s">
        <v>1</v>
      </c>
      <c r="F1356" s="9"/>
      <c r="H1356" s="9"/>
      <c r="I1356" s="9"/>
    </row>
    <row r="1357" spans="1:10" x14ac:dyDescent="0.3">
      <c r="A1357">
        <v>195</v>
      </c>
      <c r="B1357" s="9" t="s">
        <v>150</v>
      </c>
      <c r="C1357">
        <v>16</v>
      </c>
      <c r="D1357" s="9" t="s">
        <v>5</v>
      </c>
      <c r="F1357" s="9"/>
      <c r="H1357" s="9"/>
      <c r="I1357" s="9"/>
    </row>
    <row r="1358" spans="1:10" x14ac:dyDescent="0.3">
      <c r="A1358">
        <v>195</v>
      </c>
      <c r="B1358" s="9" t="s">
        <v>150</v>
      </c>
      <c r="C1358">
        <v>17</v>
      </c>
      <c r="D1358" s="9" t="s">
        <v>19</v>
      </c>
      <c r="E1358">
        <v>1</v>
      </c>
      <c r="F1358" s="9" t="s">
        <v>19</v>
      </c>
      <c r="G1358">
        <v>2</v>
      </c>
      <c r="H1358" s="9"/>
      <c r="I1358" s="9"/>
    </row>
    <row r="1359" spans="1:10" x14ac:dyDescent="0.3">
      <c r="A1359">
        <v>195</v>
      </c>
      <c r="B1359" s="9" t="s">
        <v>150</v>
      </c>
      <c r="C1359">
        <v>18</v>
      </c>
      <c r="D1359" s="9" t="s">
        <v>28</v>
      </c>
      <c r="E1359">
        <v>1</v>
      </c>
      <c r="F1359" s="9" t="s">
        <v>28</v>
      </c>
      <c r="G1359">
        <v>1</v>
      </c>
      <c r="H1359" s="9"/>
      <c r="I1359" s="9"/>
    </row>
    <row r="1360" spans="1:10" x14ac:dyDescent="0.3">
      <c r="A1360">
        <v>195</v>
      </c>
      <c r="B1360" s="9" t="s">
        <v>150</v>
      </c>
      <c r="C1360">
        <v>19</v>
      </c>
      <c r="D1360" s="9" t="s">
        <v>257</v>
      </c>
      <c r="F1360" s="9"/>
      <c r="H1360" s="9"/>
      <c r="I1360" s="9"/>
    </row>
    <row r="1361" spans="1:10" x14ac:dyDescent="0.3">
      <c r="A1361">
        <v>195</v>
      </c>
      <c r="B1361" s="9" t="s">
        <v>150</v>
      </c>
      <c r="C1361">
        <v>20</v>
      </c>
      <c r="D1361" s="9" t="s">
        <v>258</v>
      </c>
      <c r="F1361" s="9"/>
      <c r="H1361" s="9"/>
      <c r="I1361" s="9"/>
    </row>
    <row r="1362" spans="1:10" x14ac:dyDescent="0.3">
      <c r="A1362">
        <v>196</v>
      </c>
      <c r="B1362" s="9" t="s">
        <v>104</v>
      </c>
      <c r="C1362">
        <v>1</v>
      </c>
      <c r="D1362" s="9" t="s">
        <v>247</v>
      </c>
      <c r="E1362">
        <v>1</v>
      </c>
      <c r="F1362" s="9" t="s">
        <v>1622</v>
      </c>
      <c r="G1362">
        <v>7</v>
      </c>
      <c r="H1362" s="9" t="s">
        <v>1622</v>
      </c>
      <c r="I1362" s="9" t="s">
        <v>1707</v>
      </c>
      <c r="J1362">
        <v>0</v>
      </c>
    </row>
    <row r="1363" spans="1:10" x14ac:dyDescent="0.3">
      <c r="A1363">
        <v>196</v>
      </c>
      <c r="B1363" s="9" t="s">
        <v>104</v>
      </c>
      <c r="C1363">
        <v>2</v>
      </c>
      <c r="D1363" s="9" t="s">
        <v>55</v>
      </c>
      <c r="F1363" s="9"/>
      <c r="H1363" s="9"/>
      <c r="I1363" s="9"/>
    </row>
    <row r="1364" spans="1:10" x14ac:dyDescent="0.3">
      <c r="A1364">
        <v>196</v>
      </c>
      <c r="B1364" s="9" t="s">
        <v>104</v>
      </c>
      <c r="C1364">
        <v>3</v>
      </c>
      <c r="D1364" s="9" t="s">
        <v>248</v>
      </c>
      <c r="F1364" s="9"/>
      <c r="H1364" s="9"/>
      <c r="I1364" s="9"/>
    </row>
    <row r="1365" spans="1:10" x14ac:dyDescent="0.3">
      <c r="A1365">
        <v>196</v>
      </c>
      <c r="B1365" s="9" t="s">
        <v>104</v>
      </c>
      <c r="C1365">
        <v>4</v>
      </c>
      <c r="D1365" s="9" t="s">
        <v>249</v>
      </c>
      <c r="F1365" s="9"/>
      <c r="H1365" s="9"/>
      <c r="I1365" s="9"/>
    </row>
    <row r="1366" spans="1:10" x14ac:dyDescent="0.3">
      <c r="A1366">
        <v>196</v>
      </c>
      <c r="B1366" s="9" t="s">
        <v>104</v>
      </c>
      <c r="C1366">
        <v>5</v>
      </c>
      <c r="D1366" s="9" t="s">
        <v>250</v>
      </c>
      <c r="E1366">
        <v>1</v>
      </c>
      <c r="F1366" s="9" t="s">
        <v>650</v>
      </c>
      <c r="G1366">
        <v>3</v>
      </c>
      <c r="H1366" s="9" t="s">
        <v>1709</v>
      </c>
      <c r="I1366" s="9" t="s">
        <v>1708</v>
      </c>
      <c r="J1366">
        <v>1</v>
      </c>
    </row>
    <row r="1367" spans="1:10" x14ac:dyDescent="0.3">
      <c r="A1367">
        <v>196</v>
      </c>
      <c r="B1367" s="9" t="s">
        <v>104</v>
      </c>
      <c r="C1367">
        <v>6</v>
      </c>
      <c r="D1367" s="9" t="s">
        <v>251</v>
      </c>
      <c r="F1367" s="9"/>
      <c r="H1367" s="9"/>
      <c r="I1367" s="9"/>
    </row>
    <row r="1368" spans="1:10" x14ac:dyDescent="0.3">
      <c r="A1368">
        <v>196</v>
      </c>
      <c r="B1368" s="9" t="s">
        <v>104</v>
      </c>
      <c r="C1368">
        <v>7</v>
      </c>
      <c r="D1368" s="9" t="s">
        <v>252</v>
      </c>
      <c r="F1368" s="9"/>
      <c r="H1368" s="9"/>
      <c r="I1368" s="9"/>
    </row>
    <row r="1369" spans="1:10" x14ac:dyDescent="0.3">
      <c r="A1369">
        <v>196</v>
      </c>
      <c r="B1369" s="9" t="s">
        <v>104</v>
      </c>
      <c r="C1369">
        <v>8</v>
      </c>
      <c r="D1369" s="9" t="s">
        <v>2</v>
      </c>
      <c r="F1369" s="9"/>
      <c r="H1369" s="9"/>
      <c r="I1369" s="9"/>
    </row>
    <row r="1370" spans="1:10" x14ac:dyDescent="0.3">
      <c r="A1370">
        <v>196</v>
      </c>
      <c r="B1370" s="9" t="s">
        <v>104</v>
      </c>
      <c r="C1370">
        <v>9</v>
      </c>
      <c r="D1370" s="9" t="s">
        <v>253</v>
      </c>
      <c r="E1370">
        <v>1</v>
      </c>
      <c r="F1370" s="9" t="s">
        <v>12</v>
      </c>
      <c r="G1370">
        <v>4</v>
      </c>
      <c r="H1370" s="9"/>
      <c r="I1370" s="9"/>
    </row>
    <row r="1371" spans="1:10" x14ac:dyDescent="0.3">
      <c r="A1371">
        <v>196</v>
      </c>
      <c r="B1371" s="9" t="s">
        <v>104</v>
      </c>
      <c r="C1371">
        <v>10</v>
      </c>
      <c r="D1371" s="9" t="s">
        <v>3</v>
      </c>
      <c r="F1371" s="9"/>
      <c r="H1371" s="9"/>
      <c r="I1371" s="9"/>
    </row>
    <row r="1372" spans="1:10" x14ac:dyDescent="0.3">
      <c r="A1372">
        <v>196</v>
      </c>
      <c r="B1372" s="9" t="s">
        <v>104</v>
      </c>
      <c r="C1372">
        <v>11</v>
      </c>
      <c r="D1372" s="9" t="s">
        <v>254</v>
      </c>
      <c r="E1372">
        <v>1</v>
      </c>
      <c r="F1372" s="9" t="s">
        <v>13</v>
      </c>
      <c r="G1372">
        <v>5</v>
      </c>
      <c r="H1372" s="9"/>
      <c r="I1372" s="9"/>
    </row>
    <row r="1373" spans="1:10" x14ac:dyDescent="0.3">
      <c r="A1373">
        <v>196</v>
      </c>
      <c r="B1373" s="9" t="s">
        <v>104</v>
      </c>
      <c r="C1373">
        <v>12</v>
      </c>
      <c r="D1373" s="9" t="s">
        <v>4</v>
      </c>
      <c r="F1373" s="9"/>
      <c r="H1373" s="9"/>
      <c r="I1373" s="9"/>
    </row>
    <row r="1374" spans="1:10" x14ac:dyDescent="0.3">
      <c r="A1374">
        <v>196</v>
      </c>
      <c r="B1374" s="9" t="s">
        <v>104</v>
      </c>
      <c r="C1374">
        <v>13</v>
      </c>
      <c r="D1374" s="9" t="s">
        <v>255</v>
      </c>
      <c r="E1374">
        <v>1</v>
      </c>
      <c r="F1374" s="9" t="s">
        <v>14</v>
      </c>
      <c r="G1374">
        <v>6</v>
      </c>
      <c r="H1374" s="9"/>
      <c r="I1374" s="9"/>
    </row>
    <row r="1375" spans="1:10" x14ac:dyDescent="0.3">
      <c r="A1375">
        <v>196</v>
      </c>
      <c r="B1375" s="9" t="s">
        <v>104</v>
      </c>
      <c r="C1375">
        <v>14</v>
      </c>
      <c r="D1375" s="9" t="s">
        <v>256</v>
      </c>
      <c r="F1375" s="9"/>
      <c r="H1375" s="9"/>
      <c r="I1375" s="9"/>
    </row>
    <row r="1376" spans="1:10" x14ac:dyDescent="0.3">
      <c r="A1376">
        <v>196</v>
      </c>
      <c r="B1376" s="9" t="s">
        <v>104</v>
      </c>
      <c r="C1376">
        <v>15</v>
      </c>
      <c r="D1376" s="9" t="s">
        <v>1</v>
      </c>
      <c r="F1376" s="9"/>
      <c r="H1376" s="9"/>
      <c r="I1376" s="9"/>
    </row>
    <row r="1377" spans="1:10" x14ac:dyDescent="0.3">
      <c r="A1377">
        <v>196</v>
      </c>
      <c r="B1377" s="9" t="s">
        <v>104</v>
      </c>
      <c r="C1377">
        <v>16</v>
      </c>
      <c r="D1377" s="9" t="s">
        <v>5</v>
      </c>
      <c r="F1377" s="9"/>
      <c r="H1377" s="9"/>
      <c r="I1377" s="9"/>
    </row>
    <row r="1378" spans="1:10" x14ac:dyDescent="0.3">
      <c r="A1378">
        <v>196</v>
      </c>
      <c r="B1378" s="9" t="s">
        <v>104</v>
      </c>
      <c r="C1378">
        <v>17</v>
      </c>
      <c r="D1378" s="9" t="s">
        <v>19</v>
      </c>
      <c r="E1378">
        <v>1</v>
      </c>
      <c r="F1378" s="9" t="s">
        <v>19</v>
      </c>
      <c r="G1378">
        <v>2</v>
      </c>
      <c r="H1378" s="9"/>
      <c r="I1378" s="9"/>
    </row>
    <row r="1379" spans="1:10" x14ac:dyDescent="0.3">
      <c r="A1379">
        <v>196</v>
      </c>
      <c r="B1379" s="9" t="s">
        <v>104</v>
      </c>
      <c r="C1379">
        <v>18</v>
      </c>
      <c r="D1379" s="9" t="s">
        <v>28</v>
      </c>
      <c r="E1379">
        <v>1</v>
      </c>
      <c r="F1379" s="9" t="s">
        <v>28</v>
      </c>
      <c r="G1379">
        <v>1</v>
      </c>
      <c r="H1379" s="9"/>
      <c r="I1379" s="9"/>
    </row>
    <row r="1380" spans="1:10" x14ac:dyDescent="0.3">
      <c r="A1380">
        <v>196</v>
      </c>
      <c r="B1380" s="9" t="s">
        <v>104</v>
      </c>
      <c r="C1380">
        <v>19</v>
      </c>
      <c r="D1380" s="9" t="s">
        <v>257</v>
      </c>
      <c r="F1380" s="9"/>
      <c r="H1380" s="9"/>
      <c r="I1380" s="9"/>
    </row>
    <row r="1381" spans="1:10" x14ac:dyDescent="0.3">
      <c r="A1381">
        <v>196</v>
      </c>
      <c r="B1381" s="9" t="s">
        <v>104</v>
      </c>
      <c r="C1381">
        <v>20</v>
      </c>
      <c r="D1381" s="9" t="s">
        <v>258</v>
      </c>
      <c r="F1381" s="9"/>
      <c r="H1381" s="9"/>
      <c r="I1381" s="9"/>
    </row>
    <row r="1382" spans="1:10" x14ac:dyDescent="0.3">
      <c r="A1382">
        <v>198</v>
      </c>
      <c r="B1382" s="9" t="s">
        <v>117</v>
      </c>
      <c r="C1382">
        <v>1</v>
      </c>
      <c r="D1382" s="9" t="s">
        <v>247</v>
      </c>
      <c r="E1382">
        <v>1</v>
      </c>
      <c r="F1382" s="9" t="s">
        <v>1623</v>
      </c>
      <c r="G1382">
        <v>7</v>
      </c>
      <c r="H1382" s="9" t="s">
        <v>1623</v>
      </c>
      <c r="I1382" s="9" t="s">
        <v>1710</v>
      </c>
      <c r="J1382">
        <v>0</v>
      </c>
    </row>
    <row r="1383" spans="1:10" x14ac:dyDescent="0.3">
      <c r="A1383">
        <v>198</v>
      </c>
      <c r="B1383" s="9" t="s">
        <v>117</v>
      </c>
      <c r="C1383">
        <v>2</v>
      </c>
      <c r="D1383" s="9" t="s">
        <v>55</v>
      </c>
      <c r="F1383" s="9"/>
      <c r="H1383" s="9"/>
      <c r="I1383" s="9"/>
    </row>
    <row r="1384" spans="1:10" x14ac:dyDescent="0.3">
      <c r="A1384">
        <v>198</v>
      </c>
      <c r="B1384" s="9" t="s">
        <v>117</v>
      </c>
      <c r="C1384">
        <v>3</v>
      </c>
      <c r="D1384" s="9" t="s">
        <v>248</v>
      </c>
      <c r="F1384" s="9"/>
      <c r="H1384" s="9"/>
      <c r="I1384" s="9"/>
    </row>
    <row r="1385" spans="1:10" x14ac:dyDescent="0.3">
      <c r="A1385">
        <v>198</v>
      </c>
      <c r="B1385" s="9" t="s">
        <v>117</v>
      </c>
      <c r="C1385">
        <v>4</v>
      </c>
      <c r="D1385" s="9" t="s">
        <v>249</v>
      </c>
      <c r="F1385" s="9"/>
      <c r="H1385" s="9"/>
      <c r="I1385" s="9"/>
    </row>
    <row r="1386" spans="1:10" x14ac:dyDescent="0.3">
      <c r="A1386">
        <v>198</v>
      </c>
      <c r="B1386" s="9" t="s">
        <v>117</v>
      </c>
      <c r="C1386">
        <v>5</v>
      </c>
      <c r="D1386" s="9" t="s">
        <v>250</v>
      </c>
      <c r="E1386">
        <v>1</v>
      </c>
      <c r="F1386" s="9" t="s">
        <v>650</v>
      </c>
      <c r="G1386">
        <v>3</v>
      </c>
      <c r="H1386" s="9" t="s">
        <v>1712</v>
      </c>
      <c r="I1386" s="9" t="s">
        <v>1711</v>
      </c>
      <c r="J1386">
        <v>1</v>
      </c>
    </row>
    <row r="1387" spans="1:10" x14ac:dyDescent="0.3">
      <c r="A1387">
        <v>198</v>
      </c>
      <c r="B1387" s="9" t="s">
        <v>117</v>
      </c>
      <c r="C1387">
        <v>6</v>
      </c>
      <c r="D1387" s="9" t="s">
        <v>251</v>
      </c>
      <c r="F1387" s="9"/>
      <c r="H1387" s="9"/>
      <c r="I1387" s="9"/>
    </row>
    <row r="1388" spans="1:10" x14ac:dyDescent="0.3">
      <c r="A1388">
        <v>198</v>
      </c>
      <c r="B1388" s="9" t="s">
        <v>117</v>
      </c>
      <c r="C1388">
        <v>7</v>
      </c>
      <c r="D1388" s="9" t="s">
        <v>252</v>
      </c>
      <c r="F1388" s="9"/>
      <c r="H1388" s="9"/>
      <c r="I1388" s="9"/>
    </row>
    <row r="1389" spans="1:10" x14ac:dyDescent="0.3">
      <c r="A1389">
        <v>198</v>
      </c>
      <c r="B1389" s="9" t="s">
        <v>117</v>
      </c>
      <c r="C1389">
        <v>8</v>
      </c>
      <c r="D1389" s="9" t="s">
        <v>2</v>
      </c>
      <c r="F1389" s="9"/>
      <c r="H1389" s="9"/>
      <c r="I1389" s="9"/>
    </row>
    <row r="1390" spans="1:10" x14ac:dyDescent="0.3">
      <c r="A1390">
        <v>198</v>
      </c>
      <c r="B1390" s="9" t="s">
        <v>117</v>
      </c>
      <c r="C1390">
        <v>9</v>
      </c>
      <c r="D1390" s="9" t="s">
        <v>253</v>
      </c>
      <c r="E1390">
        <v>1</v>
      </c>
      <c r="F1390" s="9" t="s">
        <v>12</v>
      </c>
      <c r="G1390">
        <v>4</v>
      </c>
      <c r="H1390" s="9"/>
      <c r="I1390" s="9"/>
    </row>
    <row r="1391" spans="1:10" x14ac:dyDescent="0.3">
      <c r="A1391">
        <v>198</v>
      </c>
      <c r="B1391" s="9" t="s">
        <v>117</v>
      </c>
      <c r="C1391">
        <v>10</v>
      </c>
      <c r="D1391" s="9" t="s">
        <v>3</v>
      </c>
      <c r="F1391" s="9"/>
      <c r="H1391" s="9"/>
      <c r="I1391" s="9"/>
    </row>
    <row r="1392" spans="1:10" x14ac:dyDescent="0.3">
      <c r="A1392">
        <v>198</v>
      </c>
      <c r="B1392" s="9" t="s">
        <v>117</v>
      </c>
      <c r="C1392">
        <v>11</v>
      </c>
      <c r="D1392" s="9" t="s">
        <v>254</v>
      </c>
      <c r="E1392">
        <v>1</v>
      </c>
      <c r="F1392" s="9" t="s">
        <v>13</v>
      </c>
      <c r="G1392">
        <v>5</v>
      </c>
      <c r="H1392" s="9"/>
      <c r="I1392" s="9"/>
    </row>
    <row r="1393" spans="1:10" x14ac:dyDescent="0.3">
      <c r="A1393">
        <v>198</v>
      </c>
      <c r="B1393" s="9" t="s">
        <v>117</v>
      </c>
      <c r="C1393">
        <v>12</v>
      </c>
      <c r="D1393" s="9" t="s">
        <v>4</v>
      </c>
      <c r="F1393" s="9"/>
      <c r="H1393" s="9"/>
      <c r="I1393" s="9"/>
    </row>
    <row r="1394" spans="1:10" x14ac:dyDescent="0.3">
      <c r="A1394">
        <v>198</v>
      </c>
      <c r="B1394" s="9" t="s">
        <v>117</v>
      </c>
      <c r="C1394">
        <v>13</v>
      </c>
      <c r="D1394" s="9" t="s">
        <v>255</v>
      </c>
      <c r="E1394">
        <v>1</v>
      </c>
      <c r="F1394" s="9" t="s">
        <v>14</v>
      </c>
      <c r="G1394">
        <v>6</v>
      </c>
      <c r="H1394" s="9"/>
      <c r="I1394" s="9"/>
    </row>
    <row r="1395" spans="1:10" x14ac:dyDescent="0.3">
      <c r="A1395">
        <v>198</v>
      </c>
      <c r="B1395" s="9" t="s">
        <v>117</v>
      </c>
      <c r="C1395">
        <v>14</v>
      </c>
      <c r="D1395" s="9" t="s">
        <v>256</v>
      </c>
      <c r="F1395" s="9"/>
      <c r="H1395" s="9"/>
      <c r="I1395" s="9"/>
    </row>
    <row r="1396" spans="1:10" x14ac:dyDescent="0.3">
      <c r="A1396">
        <v>198</v>
      </c>
      <c r="B1396" s="9" t="s">
        <v>117</v>
      </c>
      <c r="C1396">
        <v>15</v>
      </c>
      <c r="D1396" s="9" t="s">
        <v>1</v>
      </c>
      <c r="F1396" s="9"/>
      <c r="H1396" s="9"/>
      <c r="I1396" s="9"/>
    </row>
    <row r="1397" spans="1:10" x14ac:dyDescent="0.3">
      <c r="A1397">
        <v>198</v>
      </c>
      <c r="B1397" s="9" t="s">
        <v>117</v>
      </c>
      <c r="C1397">
        <v>16</v>
      </c>
      <c r="D1397" s="9" t="s">
        <v>5</v>
      </c>
      <c r="F1397" s="9"/>
      <c r="H1397" s="9"/>
      <c r="I1397" s="9"/>
    </row>
    <row r="1398" spans="1:10" x14ac:dyDescent="0.3">
      <c r="A1398">
        <v>198</v>
      </c>
      <c r="B1398" s="9" t="s">
        <v>117</v>
      </c>
      <c r="C1398">
        <v>17</v>
      </c>
      <c r="D1398" s="9" t="s">
        <v>19</v>
      </c>
      <c r="E1398">
        <v>1</v>
      </c>
      <c r="F1398" s="9" t="s">
        <v>19</v>
      </c>
      <c r="G1398">
        <v>2</v>
      </c>
      <c r="H1398" s="9"/>
      <c r="I1398" s="9"/>
    </row>
    <row r="1399" spans="1:10" x14ac:dyDescent="0.3">
      <c r="A1399">
        <v>198</v>
      </c>
      <c r="B1399" s="9" t="s">
        <v>117</v>
      </c>
      <c r="C1399">
        <v>18</v>
      </c>
      <c r="D1399" s="9" t="s">
        <v>28</v>
      </c>
      <c r="E1399">
        <v>1</v>
      </c>
      <c r="F1399" s="9" t="s">
        <v>28</v>
      </c>
      <c r="G1399">
        <v>1</v>
      </c>
      <c r="H1399" s="9"/>
      <c r="I1399" s="9"/>
    </row>
    <row r="1400" spans="1:10" x14ac:dyDescent="0.3">
      <c r="A1400">
        <v>198</v>
      </c>
      <c r="B1400" s="9" t="s">
        <v>117</v>
      </c>
      <c r="C1400">
        <v>19</v>
      </c>
      <c r="D1400" s="9" t="s">
        <v>257</v>
      </c>
      <c r="F1400" s="9"/>
      <c r="H1400" s="9"/>
      <c r="I1400" s="9"/>
    </row>
    <row r="1401" spans="1:10" x14ac:dyDescent="0.3">
      <c r="A1401">
        <v>198</v>
      </c>
      <c r="B1401" s="9" t="s">
        <v>117</v>
      </c>
      <c r="C1401">
        <v>20</v>
      </c>
      <c r="D1401" s="9" t="s">
        <v>258</v>
      </c>
      <c r="F1401" s="9"/>
      <c r="H1401" s="9"/>
      <c r="I1401" s="9"/>
    </row>
    <row r="1402" spans="1:10" x14ac:dyDescent="0.3">
      <c r="A1402">
        <v>201</v>
      </c>
      <c r="B1402" s="9" t="s">
        <v>86</v>
      </c>
      <c r="C1402">
        <v>1</v>
      </c>
      <c r="D1402" s="9" t="s">
        <v>247</v>
      </c>
      <c r="E1402">
        <v>1</v>
      </c>
      <c r="F1402" s="9" t="s">
        <v>1624</v>
      </c>
      <c r="G1402">
        <v>7</v>
      </c>
      <c r="H1402" s="9" t="s">
        <v>1624</v>
      </c>
      <c r="I1402" s="9" t="s">
        <v>1713</v>
      </c>
      <c r="J1402">
        <v>0</v>
      </c>
    </row>
    <row r="1403" spans="1:10" x14ac:dyDescent="0.3">
      <c r="A1403">
        <v>201</v>
      </c>
      <c r="B1403" s="9" t="s">
        <v>86</v>
      </c>
      <c r="C1403">
        <v>2</v>
      </c>
      <c r="D1403" s="9" t="s">
        <v>55</v>
      </c>
      <c r="F1403" s="9"/>
      <c r="H1403" s="9"/>
      <c r="I1403" s="9"/>
    </row>
    <row r="1404" spans="1:10" x14ac:dyDescent="0.3">
      <c r="A1404">
        <v>201</v>
      </c>
      <c r="B1404" s="9" t="s">
        <v>86</v>
      </c>
      <c r="C1404">
        <v>3</v>
      </c>
      <c r="D1404" s="9" t="s">
        <v>248</v>
      </c>
      <c r="F1404" s="9"/>
      <c r="H1404" s="9"/>
      <c r="I1404" s="9"/>
    </row>
    <row r="1405" spans="1:10" x14ac:dyDescent="0.3">
      <c r="A1405">
        <v>201</v>
      </c>
      <c r="B1405" s="9" t="s">
        <v>86</v>
      </c>
      <c r="C1405">
        <v>4</v>
      </c>
      <c r="D1405" s="9" t="s">
        <v>249</v>
      </c>
      <c r="F1405" s="9"/>
      <c r="H1405" s="9"/>
      <c r="I1405" s="9"/>
    </row>
    <row r="1406" spans="1:10" x14ac:dyDescent="0.3">
      <c r="A1406">
        <v>201</v>
      </c>
      <c r="B1406" s="9" t="s">
        <v>86</v>
      </c>
      <c r="C1406">
        <v>5</v>
      </c>
      <c r="D1406" s="9" t="s">
        <v>250</v>
      </c>
      <c r="E1406">
        <v>1</v>
      </c>
      <c r="F1406" s="9" t="s">
        <v>650</v>
      </c>
      <c r="G1406">
        <v>3</v>
      </c>
      <c r="H1406" s="9" t="s">
        <v>1715</v>
      </c>
      <c r="I1406" s="9" t="s">
        <v>1714</v>
      </c>
      <c r="J1406">
        <v>1</v>
      </c>
    </row>
    <row r="1407" spans="1:10" x14ac:dyDescent="0.3">
      <c r="A1407">
        <v>201</v>
      </c>
      <c r="B1407" s="9" t="s">
        <v>86</v>
      </c>
      <c r="C1407">
        <v>6</v>
      </c>
      <c r="D1407" s="9" t="s">
        <v>251</v>
      </c>
      <c r="F1407" s="9"/>
      <c r="H1407" s="9"/>
      <c r="I1407" s="9"/>
    </row>
    <row r="1408" spans="1:10" x14ac:dyDescent="0.3">
      <c r="A1408">
        <v>201</v>
      </c>
      <c r="B1408" s="9" t="s">
        <v>86</v>
      </c>
      <c r="C1408">
        <v>7</v>
      </c>
      <c r="D1408" s="9" t="s">
        <v>252</v>
      </c>
      <c r="F1408" s="9"/>
      <c r="H1408" s="9"/>
      <c r="I1408" s="9"/>
    </row>
    <row r="1409" spans="1:10" x14ac:dyDescent="0.3">
      <c r="A1409">
        <v>201</v>
      </c>
      <c r="B1409" s="9" t="s">
        <v>86</v>
      </c>
      <c r="C1409">
        <v>8</v>
      </c>
      <c r="D1409" s="9" t="s">
        <v>2</v>
      </c>
      <c r="F1409" s="9"/>
      <c r="H1409" s="9"/>
      <c r="I1409" s="9"/>
    </row>
    <row r="1410" spans="1:10" x14ac:dyDescent="0.3">
      <c r="A1410">
        <v>201</v>
      </c>
      <c r="B1410" s="9" t="s">
        <v>86</v>
      </c>
      <c r="C1410">
        <v>9</v>
      </c>
      <c r="D1410" s="9" t="s">
        <v>253</v>
      </c>
      <c r="E1410">
        <v>1</v>
      </c>
      <c r="F1410" s="9" t="s">
        <v>12</v>
      </c>
      <c r="G1410">
        <v>4</v>
      </c>
      <c r="H1410" s="9"/>
      <c r="I1410" s="9"/>
    </row>
    <row r="1411" spans="1:10" x14ac:dyDescent="0.3">
      <c r="A1411">
        <v>201</v>
      </c>
      <c r="B1411" s="9" t="s">
        <v>86</v>
      </c>
      <c r="C1411">
        <v>10</v>
      </c>
      <c r="D1411" s="9" t="s">
        <v>3</v>
      </c>
      <c r="F1411" s="9"/>
      <c r="H1411" s="9"/>
      <c r="I1411" s="9"/>
    </row>
    <row r="1412" spans="1:10" x14ac:dyDescent="0.3">
      <c r="A1412">
        <v>201</v>
      </c>
      <c r="B1412" s="9" t="s">
        <v>86</v>
      </c>
      <c r="C1412">
        <v>11</v>
      </c>
      <c r="D1412" s="9" t="s">
        <v>254</v>
      </c>
      <c r="E1412">
        <v>1</v>
      </c>
      <c r="F1412" s="9" t="s">
        <v>13</v>
      </c>
      <c r="G1412">
        <v>5</v>
      </c>
      <c r="H1412" s="9"/>
      <c r="I1412" s="9"/>
    </row>
    <row r="1413" spans="1:10" x14ac:dyDescent="0.3">
      <c r="A1413">
        <v>201</v>
      </c>
      <c r="B1413" s="9" t="s">
        <v>86</v>
      </c>
      <c r="C1413">
        <v>12</v>
      </c>
      <c r="D1413" s="9" t="s">
        <v>4</v>
      </c>
      <c r="F1413" s="9"/>
      <c r="H1413" s="9"/>
      <c r="I1413" s="9"/>
    </row>
    <row r="1414" spans="1:10" x14ac:dyDescent="0.3">
      <c r="A1414">
        <v>201</v>
      </c>
      <c r="B1414" s="9" t="s">
        <v>86</v>
      </c>
      <c r="C1414">
        <v>13</v>
      </c>
      <c r="D1414" s="9" t="s">
        <v>255</v>
      </c>
      <c r="E1414">
        <v>1</v>
      </c>
      <c r="F1414" s="9" t="s">
        <v>14</v>
      </c>
      <c r="G1414">
        <v>6</v>
      </c>
      <c r="H1414" s="9"/>
      <c r="I1414" s="9"/>
    </row>
    <row r="1415" spans="1:10" x14ac:dyDescent="0.3">
      <c r="A1415">
        <v>201</v>
      </c>
      <c r="B1415" s="9" t="s">
        <v>86</v>
      </c>
      <c r="C1415">
        <v>14</v>
      </c>
      <c r="D1415" s="9" t="s">
        <v>256</v>
      </c>
      <c r="F1415" s="9"/>
      <c r="H1415" s="9"/>
      <c r="I1415" s="9"/>
    </row>
    <row r="1416" spans="1:10" x14ac:dyDescent="0.3">
      <c r="A1416">
        <v>201</v>
      </c>
      <c r="B1416" s="9" t="s">
        <v>86</v>
      </c>
      <c r="C1416">
        <v>15</v>
      </c>
      <c r="D1416" s="9" t="s">
        <v>1</v>
      </c>
      <c r="F1416" s="9"/>
      <c r="H1416" s="9"/>
      <c r="I1416" s="9"/>
    </row>
    <row r="1417" spans="1:10" x14ac:dyDescent="0.3">
      <c r="A1417">
        <v>201</v>
      </c>
      <c r="B1417" s="9" t="s">
        <v>86</v>
      </c>
      <c r="C1417">
        <v>16</v>
      </c>
      <c r="D1417" s="9" t="s">
        <v>5</v>
      </c>
      <c r="F1417" s="9"/>
      <c r="H1417" s="9"/>
      <c r="I1417" s="9"/>
    </row>
    <row r="1418" spans="1:10" x14ac:dyDescent="0.3">
      <c r="A1418">
        <v>201</v>
      </c>
      <c r="B1418" s="9" t="s">
        <v>86</v>
      </c>
      <c r="C1418">
        <v>17</v>
      </c>
      <c r="D1418" s="9" t="s">
        <v>19</v>
      </c>
      <c r="E1418">
        <v>1</v>
      </c>
      <c r="F1418" s="9" t="s">
        <v>19</v>
      </c>
      <c r="G1418">
        <v>2</v>
      </c>
      <c r="H1418" s="9"/>
      <c r="I1418" s="9"/>
    </row>
    <row r="1419" spans="1:10" x14ac:dyDescent="0.3">
      <c r="A1419">
        <v>201</v>
      </c>
      <c r="B1419" s="9" t="s">
        <v>86</v>
      </c>
      <c r="C1419">
        <v>18</v>
      </c>
      <c r="D1419" s="9" t="s">
        <v>28</v>
      </c>
      <c r="E1419">
        <v>1</v>
      </c>
      <c r="F1419" s="9" t="s">
        <v>28</v>
      </c>
      <c r="G1419">
        <v>1</v>
      </c>
      <c r="H1419" s="9"/>
      <c r="I1419" s="9"/>
    </row>
    <row r="1420" spans="1:10" x14ac:dyDescent="0.3">
      <c r="A1420">
        <v>201</v>
      </c>
      <c r="B1420" s="9" t="s">
        <v>86</v>
      </c>
      <c r="C1420">
        <v>19</v>
      </c>
      <c r="D1420" s="9" t="s">
        <v>257</v>
      </c>
      <c r="F1420" s="9"/>
      <c r="H1420" s="9"/>
      <c r="I1420" s="9"/>
    </row>
    <row r="1421" spans="1:10" x14ac:dyDescent="0.3">
      <c r="A1421">
        <v>201</v>
      </c>
      <c r="B1421" s="9" t="s">
        <v>86</v>
      </c>
      <c r="C1421">
        <v>20</v>
      </c>
      <c r="D1421" s="9" t="s">
        <v>258</v>
      </c>
      <c r="F1421" s="9"/>
      <c r="H1421" s="9"/>
      <c r="I1421" s="9"/>
    </row>
    <row r="1422" spans="1:10" x14ac:dyDescent="0.3">
      <c r="A1422">
        <v>204</v>
      </c>
      <c r="B1422" s="9" t="s">
        <v>97</v>
      </c>
      <c r="C1422">
        <v>1</v>
      </c>
      <c r="D1422" s="9" t="s">
        <v>247</v>
      </c>
      <c r="E1422">
        <v>1</v>
      </c>
      <c r="F1422" s="9" t="s">
        <v>1625</v>
      </c>
      <c r="G1422">
        <v>7</v>
      </c>
      <c r="H1422" s="9" t="s">
        <v>1625</v>
      </c>
      <c r="I1422" s="9" t="s">
        <v>1716</v>
      </c>
      <c r="J1422">
        <v>0</v>
      </c>
    </row>
    <row r="1423" spans="1:10" x14ac:dyDescent="0.3">
      <c r="A1423">
        <v>204</v>
      </c>
      <c r="B1423" s="9" t="s">
        <v>97</v>
      </c>
      <c r="C1423">
        <v>2</v>
      </c>
      <c r="D1423" s="9" t="s">
        <v>55</v>
      </c>
      <c r="F1423" s="9"/>
      <c r="H1423" s="9"/>
      <c r="I1423" s="9"/>
    </row>
    <row r="1424" spans="1:10" x14ac:dyDescent="0.3">
      <c r="A1424">
        <v>204</v>
      </c>
      <c r="B1424" s="9" t="s">
        <v>97</v>
      </c>
      <c r="C1424">
        <v>3</v>
      </c>
      <c r="D1424" s="9" t="s">
        <v>248</v>
      </c>
      <c r="F1424" s="9"/>
      <c r="H1424" s="9"/>
      <c r="I1424" s="9"/>
    </row>
    <row r="1425" spans="1:10" x14ac:dyDescent="0.3">
      <c r="A1425">
        <v>204</v>
      </c>
      <c r="B1425" s="9" t="s">
        <v>97</v>
      </c>
      <c r="C1425">
        <v>4</v>
      </c>
      <c r="D1425" s="9" t="s">
        <v>249</v>
      </c>
      <c r="F1425" s="9"/>
      <c r="H1425" s="9"/>
      <c r="I1425" s="9"/>
    </row>
    <row r="1426" spans="1:10" x14ac:dyDescent="0.3">
      <c r="A1426">
        <v>204</v>
      </c>
      <c r="B1426" s="9" t="s">
        <v>97</v>
      </c>
      <c r="C1426">
        <v>5</v>
      </c>
      <c r="D1426" s="9" t="s">
        <v>250</v>
      </c>
      <c r="E1426">
        <v>1</v>
      </c>
      <c r="F1426" s="9" t="s">
        <v>650</v>
      </c>
      <c r="G1426">
        <v>3</v>
      </c>
      <c r="H1426" s="9" t="s">
        <v>1718</v>
      </c>
      <c r="I1426" s="9" t="s">
        <v>1717</v>
      </c>
      <c r="J1426">
        <v>1</v>
      </c>
    </row>
    <row r="1427" spans="1:10" x14ac:dyDescent="0.3">
      <c r="A1427">
        <v>204</v>
      </c>
      <c r="B1427" s="9" t="s">
        <v>97</v>
      </c>
      <c r="C1427">
        <v>6</v>
      </c>
      <c r="D1427" s="9" t="s">
        <v>251</v>
      </c>
      <c r="F1427" s="9"/>
      <c r="H1427" s="9"/>
      <c r="I1427" s="9"/>
    </row>
    <row r="1428" spans="1:10" x14ac:dyDescent="0.3">
      <c r="A1428">
        <v>204</v>
      </c>
      <c r="B1428" s="9" t="s">
        <v>97</v>
      </c>
      <c r="C1428">
        <v>7</v>
      </c>
      <c r="D1428" s="9" t="s">
        <v>252</v>
      </c>
      <c r="F1428" s="9"/>
      <c r="H1428" s="9"/>
      <c r="I1428" s="9"/>
    </row>
    <row r="1429" spans="1:10" x14ac:dyDescent="0.3">
      <c r="A1429">
        <v>204</v>
      </c>
      <c r="B1429" s="9" t="s">
        <v>97</v>
      </c>
      <c r="C1429">
        <v>8</v>
      </c>
      <c r="D1429" s="9" t="s">
        <v>2</v>
      </c>
      <c r="F1429" s="9"/>
      <c r="H1429" s="9"/>
      <c r="I1429" s="9"/>
    </row>
    <row r="1430" spans="1:10" x14ac:dyDescent="0.3">
      <c r="A1430">
        <v>204</v>
      </c>
      <c r="B1430" s="9" t="s">
        <v>97</v>
      </c>
      <c r="C1430">
        <v>9</v>
      </c>
      <c r="D1430" s="9" t="s">
        <v>253</v>
      </c>
      <c r="E1430">
        <v>1</v>
      </c>
      <c r="F1430" s="9" t="s">
        <v>12</v>
      </c>
      <c r="G1430">
        <v>4</v>
      </c>
      <c r="H1430" s="9"/>
      <c r="I1430" s="9"/>
    </row>
    <row r="1431" spans="1:10" x14ac:dyDescent="0.3">
      <c r="A1431">
        <v>204</v>
      </c>
      <c r="B1431" s="9" t="s">
        <v>97</v>
      </c>
      <c r="C1431">
        <v>10</v>
      </c>
      <c r="D1431" s="9" t="s">
        <v>3</v>
      </c>
      <c r="F1431" s="9"/>
      <c r="H1431" s="9"/>
      <c r="I1431" s="9"/>
    </row>
    <row r="1432" spans="1:10" x14ac:dyDescent="0.3">
      <c r="A1432">
        <v>204</v>
      </c>
      <c r="B1432" s="9" t="s">
        <v>97</v>
      </c>
      <c r="C1432">
        <v>11</v>
      </c>
      <c r="D1432" s="9" t="s">
        <v>254</v>
      </c>
      <c r="E1432">
        <v>1</v>
      </c>
      <c r="F1432" s="9" t="s">
        <v>13</v>
      </c>
      <c r="G1432">
        <v>5</v>
      </c>
      <c r="H1432" s="9"/>
      <c r="I1432" s="9"/>
    </row>
    <row r="1433" spans="1:10" x14ac:dyDescent="0.3">
      <c r="A1433">
        <v>204</v>
      </c>
      <c r="B1433" s="9" t="s">
        <v>97</v>
      </c>
      <c r="C1433">
        <v>12</v>
      </c>
      <c r="D1433" s="9" t="s">
        <v>4</v>
      </c>
      <c r="F1433" s="9"/>
      <c r="H1433" s="9"/>
      <c r="I1433" s="9"/>
    </row>
    <row r="1434" spans="1:10" x14ac:dyDescent="0.3">
      <c r="A1434">
        <v>204</v>
      </c>
      <c r="B1434" s="9" t="s">
        <v>97</v>
      </c>
      <c r="C1434">
        <v>13</v>
      </c>
      <c r="D1434" s="9" t="s">
        <v>255</v>
      </c>
      <c r="E1434">
        <v>1</v>
      </c>
      <c r="F1434" s="9" t="s">
        <v>14</v>
      </c>
      <c r="G1434">
        <v>6</v>
      </c>
      <c r="H1434" s="9"/>
      <c r="I1434" s="9"/>
    </row>
    <row r="1435" spans="1:10" x14ac:dyDescent="0.3">
      <c r="A1435">
        <v>204</v>
      </c>
      <c r="B1435" s="9" t="s">
        <v>97</v>
      </c>
      <c r="C1435">
        <v>14</v>
      </c>
      <c r="D1435" s="9" t="s">
        <v>256</v>
      </c>
      <c r="F1435" s="9"/>
      <c r="H1435" s="9"/>
      <c r="I1435" s="9"/>
    </row>
    <row r="1436" spans="1:10" x14ac:dyDescent="0.3">
      <c r="A1436">
        <v>204</v>
      </c>
      <c r="B1436" s="9" t="s">
        <v>97</v>
      </c>
      <c r="C1436">
        <v>15</v>
      </c>
      <c r="D1436" s="9" t="s">
        <v>1</v>
      </c>
      <c r="F1436" s="9"/>
      <c r="H1436" s="9"/>
      <c r="I1436" s="9"/>
    </row>
    <row r="1437" spans="1:10" x14ac:dyDescent="0.3">
      <c r="A1437">
        <v>204</v>
      </c>
      <c r="B1437" s="9" t="s">
        <v>97</v>
      </c>
      <c r="C1437">
        <v>16</v>
      </c>
      <c r="D1437" s="9" t="s">
        <v>5</v>
      </c>
      <c r="F1437" s="9"/>
      <c r="H1437" s="9"/>
      <c r="I1437" s="9"/>
    </row>
    <row r="1438" spans="1:10" x14ac:dyDescent="0.3">
      <c r="A1438">
        <v>204</v>
      </c>
      <c r="B1438" s="9" t="s">
        <v>97</v>
      </c>
      <c r="C1438">
        <v>17</v>
      </c>
      <c r="D1438" s="9" t="s">
        <v>19</v>
      </c>
      <c r="E1438">
        <v>1</v>
      </c>
      <c r="F1438" s="9" t="s">
        <v>19</v>
      </c>
      <c r="G1438">
        <v>2</v>
      </c>
      <c r="H1438" s="9"/>
      <c r="I1438" s="9"/>
    </row>
    <row r="1439" spans="1:10" x14ac:dyDescent="0.3">
      <c r="A1439">
        <v>204</v>
      </c>
      <c r="B1439" s="9" t="s">
        <v>97</v>
      </c>
      <c r="C1439">
        <v>18</v>
      </c>
      <c r="D1439" s="9" t="s">
        <v>28</v>
      </c>
      <c r="E1439">
        <v>1</v>
      </c>
      <c r="F1439" s="9" t="s">
        <v>28</v>
      </c>
      <c r="G1439">
        <v>1</v>
      </c>
      <c r="H1439" s="9"/>
      <c r="I1439" s="9"/>
    </row>
    <row r="1440" spans="1:10" x14ac:dyDescent="0.3">
      <c r="A1440">
        <v>204</v>
      </c>
      <c r="B1440" s="9" t="s">
        <v>97</v>
      </c>
      <c r="C1440">
        <v>19</v>
      </c>
      <c r="D1440" s="9" t="s">
        <v>257</v>
      </c>
      <c r="F1440" s="9"/>
      <c r="H1440" s="9"/>
      <c r="I1440" s="9"/>
    </row>
    <row r="1441" spans="1:10" x14ac:dyDescent="0.3">
      <c r="A1441">
        <v>204</v>
      </c>
      <c r="B1441" s="9" t="s">
        <v>97</v>
      </c>
      <c r="C1441">
        <v>20</v>
      </c>
      <c r="D1441" s="9" t="s">
        <v>258</v>
      </c>
      <c r="F1441" s="9"/>
      <c r="H1441" s="9"/>
      <c r="I1441" s="9"/>
    </row>
    <row r="1442" spans="1:10" x14ac:dyDescent="0.3">
      <c r="A1442">
        <v>205</v>
      </c>
      <c r="B1442" s="9" t="s">
        <v>114</v>
      </c>
      <c r="C1442">
        <v>1</v>
      </c>
      <c r="D1442" s="9" t="s">
        <v>247</v>
      </c>
      <c r="E1442">
        <v>1</v>
      </c>
      <c r="F1442" s="9" t="s">
        <v>900</v>
      </c>
      <c r="G1442">
        <v>7</v>
      </c>
      <c r="H1442" s="9" t="s">
        <v>900</v>
      </c>
      <c r="I1442" s="9" t="s">
        <v>1719</v>
      </c>
      <c r="J1442">
        <v>0</v>
      </c>
    </row>
    <row r="1443" spans="1:10" x14ac:dyDescent="0.3">
      <c r="A1443">
        <v>205</v>
      </c>
      <c r="B1443" s="9" t="s">
        <v>114</v>
      </c>
      <c r="C1443">
        <v>2</v>
      </c>
      <c r="D1443" s="9" t="s">
        <v>55</v>
      </c>
      <c r="F1443" s="9"/>
      <c r="H1443" s="9"/>
      <c r="I1443" s="9"/>
    </row>
    <row r="1444" spans="1:10" x14ac:dyDescent="0.3">
      <c r="A1444">
        <v>205</v>
      </c>
      <c r="B1444" s="9" t="s">
        <v>114</v>
      </c>
      <c r="C1444">
        <v>3</v>
      </c>
      <c r="D1444" s="9" t="s">
        <v>248</v>
      </c>
      <c r="F1444" s="9"/>
      <c r="H1444" s="9"/>
      <c r="I1444" s="9"/>
    </row>
    <row r="1445" spans="1:10" x14ac:dyDescent="0.3">
      <c r="A1445">
        <v>205</v>
      </c>
      <c r="B1445" s="9" t="s">
        <v>114</v>
      </c>
      <c r="C1445">
        <v>4</v>
      </c>
      <c r="D1445" s="9" t="s">
        <v>249</v>
      </c>
      <c r="F1445" s="9"/>
      <c r="H1445" s="9"/>
      <c r="I1445" s="9"/>
    </row>
    <row r="1446" spans="1:10" x14ac:dyDescent="0.3">
      <c r="A1446">
        <v>205</v>
      </c>
      <c r="B1446" s="9" t="s">
        <v>114</v>
      </c>
      <c r="C1446">
        <v>5</v>
      </c>
      <c r="D1446" s="9" t="s">
        <v>250</v>
      </c>
      <c r="E1446">
        <v>1</v>
      </c>
      <c r="F1446" s="9" t="s">
        <v>650</v>
      </c>
      <c r="G1446">
        <v>3</v>
      </c>
      <c r="H1446" s="9" t="s">
        <v>911</v>
      </c>
      <c r="I1446" s="9" t="s">
        <v>1720</v>
      </c>
      <c r="J1446">
        <v>1</v>
      </c>
    </row>
    <row r="1447" spans="1:10" x14ac:dyDescent="0.3">
      <c r="A1447">
        <v>205</v>
      </c>
      <c r="B1447" s="9" t="s">
        <v>114</v>
      </c>
      <c r="C1447">
        <v>6</v>
      </c>
      <c r="D1447" s="9" t="s">
        <v>251</v>
      </c>
      <c r="F1447" s="9"/>
      <c r="H1447" s="9"/>
      <c r="I1447" s="9"/>
    </row>
    <row r="1448" spans="1:10" x14ac:dyDescent="0.3">
      <c r="A1448">
        <v>205</v>
      </c>
      <c r="B1448" s="9" t="s">
        <v>114</v>
      </c>
      <c r="C1448">
        <v>7</v>
      </c>
      <c r="D1448" s="9" t="s">
        <v>252</v>
      </c>
      <c r="F1448" s="9"/>
      <c r="H1448" s="9"/>
      <c r="I1448" s="9"/>
    </row>
    <row r="1449" spans="1:10" x14ac:dyDescent="0.3">
      <c r="A1449">
        <v>205</v>
      </c>
      <c r="B1449" s="9" t="s">
        <v>114</v>
      </c>
      <c r="C1449">
        <v>8</v>
      </c>
      <c r="D1449" s="9" t="s">
        <v>2</v>
      </c>
      <c r="F1449" s="9"/>
      <c r="H1449" s="9"/>
      <c r="I1449" s="9"/>
    </row>
    <row r="1450" spans="1:10" x14ac:dyDescent="0.3">
      <c r="A1450">
        <v>205</v>
      </c>
      <c r="B1450" s="9" t="s">
        <v>114</v>
      </c>
      <c r="C1450">
        <v>9</v>
      </c>
      <c r="D1450" s="9" t="s">
        <v>253</v>
      </c>
      <c r="E1450">
        <v>1</v>
      </c>
      <c r="F1450" s="9" t="s">
        <v>12</v>
      </c>
      <c r="G1450">
        <v>4</v>
      </c>
      <c r="H1450" s="9"/>
      <c r="I1450" s="9"/>
    </row>
    <row r="1451" spans="1:10" x14ac:dyDescent="0.3">
      <c r="A1451">
        <v>205</v>
      </c>
      <c r="B1451" s="9" t="s">
        <v>114</v>
      </c>
      <c r="C1451">
        <v>10</v>
      </c>
      <c r="D1451" s="9" t="s">
        <v>3</v>
      </c>
      <c r="F1451" s="9"/>
      <c r="H1451" s="9"/>
      <c r="I1451" s="9"/>
    </row>
    <row r="1452" spans="1:10" x14ac:dyDescent="0.3">
      <c r="A1452">
        <v>205</v>
      </c>
      <c r="B1452" s="9" t="s">
        <v>114</v>
      </c>
      <c r="C1452">
        <v>11</v>
      </c>
      <c r="D1452" s="9" t="s">
        <v>254</v>
      </c>
      <c r="E1452">
        <v>1</v>
      </c>
      <c r="F1452" s="9" t="s">
        <v>13</v>
      </c>
      <c r="G1452">
        <v>5</v>
      </c>
      <c r="H1452" s="9"/>
      <c r="I1452" s="9"/>
    </row>
    <row r="1453" spans="1:10" x14ac:dyDescent="0.3">
      <c r="A1453">
        <v>205</v>
      </c>
      <c r="B1453" s="9" t="s">
        <v>114</v>
      </c>
      <c r="C1453">
        <v>12</v>
      </c>
      <c r="D1453" s="9" t="s">
        <v>4</v>
      </c>
      <c r="F1453" s="9"/>
      <c r="H1453" s="9"/>
      <c r="I1453" s="9"/>
    </row>
    <row r="1454" spans="1:10" x14ac:dyDescent="0.3">
      <c r="A1454">
        <v>205</v>
      </c>
      <c r="B1454" s="9" t="s">
        <v>114</v>
      </c>
      <c r="C1454">
        <v>13</v>
      </c>
      <c r="D1454" s="9" t="s">
        <v>255</v>
      </c>
      <c r="E1454">
        <v>1</v>
      </c>
      <c r="F1454" s="9" t="s">
        <v>14</v>
      </c>
      <c r="G1454">
        <v>6</v>
      </c>
      <c r="H1454" s="9"/>
      <c r="I1454" s="9"/>
    </row>
    <row r="1455" spans="1:10" x14ac:dyDescent="0.3">
      <c r="A1455">
        <v>205</v>
      </c>
      <c r="B1455" s="9" t="s">
        <v>114</v>
      </c>
      <c r="C1455">
        <v>14</v>
      </c>
      <c r="D1455" s="9" t="s">
        <v>256</v>
      </c>
      <c r="F1455" s="9"/>
      <c r="H1455" s="9"/>
      <c r="I1455" s="9"/>
    </row>
    <row r="1456" spans="1:10" x14ac:dyDescent="0.3">
      <c r="A1456">
        <v>205</v>
      </c>
      <c r="B1456" s="9" t="s">
        <v>114</v>
      </c>
      <c r="C1456">
        <v>15</v>
      </c>
      <c r="D1456" s="9" t="s">
        <v>1</v>
      </c>
      <c r="F1456" s="9"/>
      <c r="H1456" s="9"/>
      <c r="I1456" s="9"/>
    </row>
    <row r="1457" spans="1:10" x14ac:dyDescent="0.3">
      <c r="A1457">
        <v>205</v>
      </c>
      <c r="B1457" s="9" t="s">
        <v>114</v>
      </c>
      <c r="C1457">
        <v>16</v>
      </c>
      <c r="D1457" s="9" t="s">
        <v>5</v>
      </c>
      <c r="F1457" s="9"/>
      <c r="H1457" s="9"/>
      <c r="I1457" s="9"/>
    </row>
    <row r="1458" spans="1:10" x14ac:dyDescent="0.3">
      <c r="A1458">
        <v>205</v>
      </c>
      <c r="B1458" s="9" t="s">
        <v>114</v>
      </c>
      <c r="C1458">
        <v>17</v>
      </c>
      <c r="D1458" s="9" t="s">
        <v>19</v>
      </c>
      <c r="E1458">
        <v>1</v>
      </c>
      <c r="F1458" s="9" t="s">
        <v>19</v>
      </c>
      <c r="G1458">
        <v>2</v>
      </c>
      <c r="H1458" s="9"/>
      <c r="I1458" s="9"/>
    </row>
    <row r="1459" spans="1:10" x14ac:dyDescent="0.3">
      <c r="A1459">
        <v>205</v>
      </c>
      <c r="B1459" s="9" t="s">
        <v>114</v>
      </c>
      <c r="C1459">
        <v>18</v>
      </c>
      <c r="D1459" s="9" t="s">
        <v>28</v>
      </c>
      <c r="E1459">
        <v>1</v>
      </c>
      <c r="F1459" s="9" t="s">
        <v>28</v>
      </c>
      <c r="G1459">
        <v>1</v>
      </c>
      <c r="H1459" s="9"/>
      <c r="I1459" s="9"/>
    </row>
    <row r="1460" spans="1:10" x14ac:dyDescent="0.3">
      <c r="A1460">
        <v>205</v>
      </c>
      <c r="B1460" s="9" t="s">
        <v>114</v>
      </c>
      <c r="C1460">
        <v>19</v>
      </c>
      <c r="D1460" s="9" t="s">
        <v>257</v>
      </c>
      <c r="F1460" s="9"/>
      <c r="H1460" s="9"/>
      <c r="I1460" s="9"/>
    </row>
    <row r="1461" spans="1:10" x14ac:dyDescent="0.3">
      <c r="A1461">
        <v>205</v>
      </c>
      <c r="B1461" s="9" t="s">
        <v>114</v>
      </c>
      <c r="C1461">
        <v>20</v>
      </c>
      <c r="D1461" s="9" t="s">
        <v>258</v>
      </c>
      <c r="F1461" s="9"/>
      <c r="H1461" s="9"/>
      <c r="I1461" s="9"/>
    </row>
    <row r="1462" spans="1:10" x14ac:dyDescent="0.3">
      <c r="A1462">
        <v>211</v>
      </c>
      <c r="B1462" s="9" t="s">
        <v>129</v>
      </c>
      <c r="C1462">
        <v>1</v>
      </c>
      <c r="D1462" s="9" t="s">
        <v>247</v>
      </c>
      <c r="E1462">
        <v>1</v>
      </c>
      <c r="F1462" s="9" t="s">
        <v>1626</v>
      </c>
      <c r="G1462">
        <v>7</v>
      </c>
      <c r="H1462" s="9" t="s">
        <v>1626</v>
      </c>
      <c r="I1462" s="9" t="s">
        <v>1721</v>
      </c>
      <c r="J1462">
        <v>0</v>
      </c>
    </row>
    <row r="1463" spans="1:10" x14ac:dyDescent="0.3">
      <c r="A1463">
        <v>211</v>
      </c>
      <c r="B1463" s="9" t="s">
        <v>129</v>
      </c>
      <c r="C1463">
        <v>2</v>
      </c>
      <c r="D1463" s="9" t="s">
        <v>55</v>
      </c>
      <c r="F1463" s="9"/>
      <c r="H1463" s="9"/>
      <c r="I1463" s="9"/>
    </row>
    <row r="1464" spans="1:10" x14ac:dyDescent="0.3">
      <c r="A1464">
        <v>211</v>
      </c>
      <c r="B1464" s="9" t="s">
        <v>129</v>
      </c>
      <c r="C1464">
        <v>3</v>
      </c>
      <c r="D1464" s="9" t="s">
        <v>248</v>
      </c>
      <c r="F1464" s="9"/>
      <c r="H1464" s="9"/>
      <c r="I1464" s="9"/>
    </row>
    <row r="1465" spans="1:10" x14ac:dyDescent="0.3">
      <c r="A1465">
        <v>211</v>
      </c>
      <c r="B1465" s="9" t="s">
        <v>129</v>
      </c>
      <c r="C1465">
        <v>4</v>
      </c>
      <c r="D1465" s="9" t="s">
        <v>249</v>
      </c>
      <c r="F1465" s="9"/>
      <c r="H1465" s="9"/>
      <c r="I1465" s="9"/>
    </row>
    <row r="1466" spans="1:10" x14ac:dyDescent="0.3">
      <c r="A1466">
        <v>211</v>
      </c>
      <c r="B1466" s="9" t="s">
        <v>129</v>
      </c>
      <c r="C1466">
        <v>5</v>
      </c>
      <c r="D1466" s="9" t="s">
        <v>250</v>
      </c>
      <c r="E1466">
        <v>1</v>
      </c>
      <c r="F1466" s="9" t="s">
        <v>650</v>
      </c>
      <c r="G1466">
        <v>3</v>
      </c>
      <c r="H1466" s="9" t="s">
        <v>1723</v>
      </c>
      <c r="I1466" s="9" t="s">
        <v>1722</v>
      </c>
      <c r="J1466">
        <v>1</v>
      </c>
    </row>
    <row r="1467" spans="1:10" x14ac:dyDescent="0.3">
      <c r="A1467">
        <v>211</v>
      </c>
      <c r="B1467" s="9" t="s">
        <v>129</v>
      </c>
      <c r="C1467">
        <v>6</v>
      </c>
      <c r="D1467" s="9" t="s">
        <v>251</v>
      </c>
      <c r="F1467" s="9"/>
      <c r="H1467" s="9"/>
      <c r="I1467" s="9"/>
    </row>
    <row r="1468" spans="1:10" x14ac:dyDescent="0.3">
      <c r="A1468">
        <v>211</v>
      </c>
      <c r="B1468" s="9" t="s">
        <v>129</v>
      </c>
      <c r="C1468">
        <v>7</v>
      </c>
      <c r="D1468" s="9" t="s">
        <v>252</v>
      </c>
      <c r="F1468" s="9"/>
      <c r="H1468" s="9"/>
      <c r="I1468" s="9"/>
    </row>
    <row r="1469" spans="1:10" x14ac:dyDescent="0.3">
      <c r="A1469">
        <v>211</v>
      </c>
      <c r="B1469" s="9" t="s">
        <v>129</v>
      </c>
      <c r="C1469">
        <v>8</v>
      </c>
      <c r="D1469" s="9" t="s">
        <v>2</v>
      </c>
      <c r="F1469" s="9"/>
      <c r="H1469" s="9"/>
      <c r="I1469" s="9"/>
    </row>
    <row r="1470" spans="1:10" x14ac:dyDescent="0.3">
      <c r="A1470">
        <v>211</v>
      </c>
      <c r="B1470" s="9" t="s">
        <v>129</v>
      </c>
      <c r="C1470">
        <v>9</v>
      </c>
      <c r="D1470" s="9" t="s">
        <v>253</v>
      </c>
      <c r="E1470">
        <v>1</v>
      </c>
      <c r="F1470" s="9" t="s">
        <v>12</v>
      </c>
      <c r="G1470">
        <v>4</v>
      </c>
      <c r="H1470" s="9"/>
      <c r="I1470" s="9"/>
    </row>
    <row r="1471" spans="1:10" x14ac:dyDescent="0.3">
      <c r="A1471">
        <v>211</v>
      </c>
      <c r="B1471" s="9" t="s">
        <v>129</v>
      </c>
      <c r="C1471">
        <v>10</v>
      </c>
      <c r="D1471" s="9" t="s">
        <v>3</v>
      </c>
      <c r="F1471" s="9"/>
      <c r="H1471" s="9"/>
      <c r="I1471" s="9"/>
    </row>
    <row r="1472" spans="1:10" x14ac:dyDescent="0.3">
      <c r="A1472">
        <v>211</v>
      </c>
      <c r="B1472" s="9" t="s">
        <v>129</v>
      </c>
      <c r="C1472">
        <v>11</v>
      </c>
      <c r="D1472" s="9" t="s">
        <v>254</v>
      </c>
      <c r="E1472">
        <v>1</v>
      </c>
      <c r="F1472" s="9" t="s">
        <v>13</v>
      </c>
      <c r="G1472">
        <v>5</v>
      </c>
      <c r="H1472" s="9"/>
      <c r="I1472" s="9"/>
    </row>
    <row r="1473" spans="1:10" x14ac:dyDescent="0.3">
      <c r="A1473">
        <v>211</v>
      </c>
      <c r="B1473" s="9" t="s">
        <v>129</v>
      </c>
      <c r="C1473">
        <v>12</v>
      </c>
      <c r="D1473" s="9" t="s">
        <v>4</v>
      </c>
      <c r="F1473" s="9"/>
      <c r="H1473" s="9"/>
      <c r="I1473" s="9"/>
    </row>
    <row r="1474" spans="1:10" x14ac:dyDescent="0.3">
      <c r="A1474">
        <v>211</v>
      </c>
      <c r="B1474" s="9" t="s">
        <v>129</v>
      </c>
      <c r="C1474">
        <v>13</v>
      </c>
      <c r="D1474" s="9" t="s">
        <v>255</v>
      </c>
      <c r="E1474">
        <v>1</v>
      </c>
      <c r="F1474" s="9" t="s">
        <v>14</v>
      </c>
      <c r="G1474">
        <v>6</v>
      </c>
      <c r="H1474" s="9"/>
      <c r="I1474" s="9"/>
    </row>
    <row r="1475" spans="1:10" x14ac:dyDescent="0.3">
      <c r="A1475">
        <v>211</v>
      </c>
      <c r="B1475" s="9" t="s">
        <v>129</v>
      </c>
      <c r="C1475">
        <v>14</v>
      </c>
      <c r="D1475" s="9" t="s">
        <v>256</v>
      </c>
      <c r="F1475" s="9"/>
      <c r="H1475" s="9"/>
      <c r="I1475" s="9"/>
    </row>
    <row r="1476" spans="1:10" x14ac:dyDescent="0.3">
      <c r="A1476">
        <v>211</v>
      </c>
      <c r="B1476" s="9" t="s">
        <v>129</v>
      </c>
      <c r="C1476">
        <v>15</v>
      </c>
      <c r="D1476" s="9" t="s">
        <v>1</v>
      </c>
      <c r="F1476" s="9"/>
      <c r="H1476" s="9"/>
      <c r="I1476" s="9"/>
    </row>
    <row r="1477" spans="1:10" x14ac:dyDescent="0.3">
      <c r="A1477">
        <v>211</v>
      </c>
      <c r="B1477" s="9" t="s">
        <v>129</v>
      </c>
      <c r="C1477">
        <v>16</v>
      </c>
      <c r="D1477" s="9" t="s">
        <v>5</v>
      </c>
      <c r="F1477" s="9"/>
      <c r="H1477" s="9"/>
      <c r="I1477" s="9"/>
    </row>
    <row r="1478" spans="1:10" x14ac:dyDescent="0.3">
      <c r="A1478">
        <v>211</v>
      </c>
      <c r="B1478" s="9" t="s">
        <v>129</v>
      </c>
      <c r="C1478">
        <v>17</v>
      </c>
      <c r="D1478" s="9" t="s">
        <v>19</v>
      </c>
      <c r="E1478">
        <v>1</v>
      </c>
      <c r="F1478" s="9" t="s">
        <v>19</v>
      </c>
      <c r="G1478">
        <v>2</v>
      </c>
      <c r="H1478" s="9"/>
      <c r="I1478" s="9"/>
    </row>
    <row r="1479" spans="1:10" x14ac:dyDescent="0.3">
      <c r="A1479">
        <v>211</v>
      </c>
      <c r="B1479" s="9" t="s">
        <v>129</v>
      </c>
      <c r="C1479">
        <v>18</v>
      </c>
      <c r="D1479" s="9" t="s">
        <v>28</v>
      </c>
      <c r="E1479">
        <v>1</v>
      </c>
      <c r="F1479" s="9" t="s">
        <v>28</v>
      </c>
      <c r="G1479">
        <v>1</v>
      </c>
      <c r="H1479" s="9"/>
      <c r="I1479" s="9"/>
    </row>
    <row r="1480" spans="1:10" x14ac:dyDescent="0.3">
      <c r="A1480">
        <v>211</v>
      </c>
      <c r="B1480" s="9" t="s">
        <v>129</v>
      </c>
      <c r="C1480">
        <v>19</v>
      </c>
      <c r="D1480" s="9" t="s">
        <v>257</v>
      </c>
      <c r="F1480" s="9"/>
      <c r="H1480" s="9"/>
      <c r="I1480" s="9"/>
    </row>
    <row r="1481" spans="1:10" x14ac:dyDescent="0.3">
      <c r="A1481">
        <v>211</v>
      </c>
      <c r="B1481" s="9" t="s">
        <v>129</v>
      </c>
      <c r="C1481">
        <v>20</v>
      </c>
      <c r="D1481" s="9" t="s">
        <v>258</v>
      </c>
      <c r="F1481" s="9"/>
      <c r="H1481" s="9"/>
      <c r="I1481" s="9"/>
    </row>
    <row r="1482" spans="1:10" x14ac:dyDescent="0.3">
      <c r="A1482">
        <v>213</v>
      </c>
      <c r="B1482" s="9" t="s">
        <v>120</v>
      </c>
      <c r="C1482">
        <v>1</v>
      </c>
      <c r="D1482" s="9" t="s">
        <v>247</v>
      </c>
      <c r="E1482">
        <v>1</v>
      </c>
      <c r="F1482" s="9" t="s">
        <v>1627</v>
      </c>
      <c r="G1482">
        <v>7</v>
      </c>
      <c r="H1482" s="9" t="s">
        <v>1627</v>
      </c>
      <c r="I1482" s="9" t="s">
        <v>1724</v>
      </c>
      <c r="J1482">
        <v>0</v>
      </c>
    </row>
    <row r="1483" spans="1:10" x14ac:dyDescent="0.3">
      <c r="A1483">
        <v>213</v>
      </c>
      <c r="B1483" s="9" t="s">
        <v>120</v>
      </c>
      <c r="C1483">
        <v>2</v>
      </c>
      <c r="D1483" s="9" t="s">
        <v>55</v>
      </c>
      <c r="F1483" s="9"/>
      <c r="H1483" s="9"/>
      <c r="I1483" s="9"/>
    </row>
    <row r="1484" spans="1:10" x14ac:dyDescent="0.3">
      <c r="A1484">
        <v>213</v>
      </c>
      <c r="B1484" s="9" t="s">
        <v>120</v>
      </c>
      <c r="C1484">
        <v>3</v>
      </c>
      <c r="D1484" s="9" t="s">
        <v>248</v>
      </c>
      <c r="F1484" s="9"/>
      <c r="H1484" s="9"/>
      <c r="I1484" s="9"/>
    </row>
    <row r="1485" spans="1:10" x14ac:dyDescent="0.3">
      <c r="A1485">
        <v>213</v>
      </c>
      <c r="B1485" s="9" t="s">
        <v>120</v>
      </c>
      <c r="C1485">
        <v>4</v>
      </c>
      <c r="D1485" s="9" t="s">
        <v>249</v>
      </c>
      <c r="F1485" s="9"/>
      <c r="H1485" s="9"/>
      <c r="I1485" s="9"/>
    </row>
    <row r="1486" spans="1:10" x14ac:dyDescent="0.3">
      <c r="A1486">
        <v>213</v>
      </c>
      <c r="B1486" s="9" t="s">
        <v>120</v>
      </c>
      <c r="C1486">
        <v>5</v>
      </c>
      <c r="D1486" s="9" t="s">
        <v>250</v>
      </c>
      <c r="E1486">
        <v>1</v>
      </c>
      <c r="F1486" s="9" t="s">
        <v>650</v>
      </c>
      <c r="G1486">
        <v>3</v>
      </c>
      <c r="H1486" s="9" t="s">
        <v>1726</v>
      </c>
      <c r="I1486" s="9" t="s">
        <v>1725</v>
      </c>
      <c r="J1486">
        <v>1</v>
      </c>
    </row>
    <row r="1487" spans="1:10" x14ac:dyDescent="0.3">
      <c r="A1487">
        <v>213</v>
      </c>
      <c r="B1487" s="9" t="s">
        <v>120</v>
      </c>
      <c r="C1487">
        <v>6</v>
      </c>
      <c r="D1487" s="9" t="s">
        <v>251</v>
      </c>
      <c r="F1487" s="9"/>
      <c r="H1487" s="9"/>
      <c r="I1487" s="9"/>
    </row>
    <row r="1488" spans="1:10" x14ac:dyDescent="0.3">
      <c r="A1488">
        <v>213</v>
      </c>
      <c r="B1488" s="9" t="s">
        <v>120</v>
      </c>
      <c r="C1488">
        <v>7</v>
      </c>
      <c r="D1488" s="9" t="s">
        <v>252</v>
      </c>
      <c r="F1488" s="9"/>
      <c r="H1488" s="9"/>
      <c r="I1488" s="9"/>
    </row>
    <row r="1489" spans="1:10" x14ac:dyDescent="0.3">
      <c r="A1489">
        <v>213</v>
      </c>
      <c r="B1489" s="9" t="s">
        <v>120</v>
      </c>
      <c r="C1489">
        <v>8</v>
      </c>
      <c r="D1489" s="9" t="s">
        <v>2</v>
      </c>
      <c r="F1489" s="9"/>
      <c r="H1489" s="9"/>
      <c r="I1489" s="9"/>
    </row>
    <row r="1490" spans="1:10" x14ac:dyDescent="0.3">
      <c r="A1490">
        <v>213</v>
      </c>
      <c r="B1490" s="9" t="s">
        <v>120</v>
      </c>
      <c r="C1490">
        <v>9</v>
      </c>
      <c r="D1490" s="9" t="s">
        <v>253</v>
      </c>
      <c r="E1490">
        <v>1</v>
      </c>
      <c r="F1490" s="9" t="s">
        <v>12</v>
      </c>
      <c r="G1490">
        <v>4</v>
      </c>
      <c r="H1490" s="9"/>
      <c r="I1490" s="9"/>
    </row>
    <row r="1491" spans="1:10" x14ac:dyDescent="0.3">
      <c r="A1491">
        <v>213</v>
      </c>
      <c r="B1491" s="9" t="s">
        <v>120</v>
      </c>
      <c r="C1491">
        <v>10</v>
      </c>
      <c r="D1491" s="9" t="s">
        <v>3</v>
      </c>
      <c r="F1491" s="9"/>
      <c r="H1491" s="9"/>
      <c r="I1491" s="9"/>
    </row>
    <row r="1492" spans="1:10" x14ac:dyDescent="0.3">
      <c r="A1492">
        <v>213</v>
      </c>
      <c r="B1492" s="9" t="s">
        <v>120</v>
      </c>
      <c r="C1492">
        <v>11</v>
      </c>
      <c r="D1492" s="9" t="s">
        <v>254</v>
      </c>
      <c r="E1492">
        <v>1</v>
      </c>
      <c r="F1492" s="9" t="s">
        <v>13</v>
      </c>
      <c r="G1492">
        <v>5</v>
      </c>
      <c r="H1492" s="9"/>
      <c r="I1492" s="9"/>
    </row>
    <row r="1493" spans="1:10" x14ac:dyDescent="0.3">
      <c r="A1493">
        <v>213</v>
      </c>
      <c r="B1493" s="9" t="s">
        <v>120</v>
      </c>
      <c r="C1493">
        <v>12</v>
      </c>
      <c r="D1493" s="9" t="s">
        <v>4</v>
      </c>
      <c r="F1493" s="9"/>
      <c r="H1493" s="9"/>
      <c r="I1493" s="9"/>
    </row>
    <row r="1494" spans="1:10" x14ac:dyDescent="0.3">
      <c r="A1494">
        <v>213</v>
      </c>
      <c r="B1494" s="9" t="s">
        <v>120</v>
      </c>
      <c r="C1494">
        <v>13</v>
      </c>
      <c r="D1494" s="9" t="s">
        <v>255</v>
      </c>
      <c r="E1494">
        <v>1</v>
      </c>
      <c r="F1494" s="9" t="s">
        <v>14</v>
      </c>
      <c r="G1494">
        <v>6</v>
      </c>
      <c r="H1494" s="9"/>
      <c r="I1494" s="9"/>
    </row>
    <row r="1495" spans="1:10" x14ac:dyDescent="0.3">
      <c r="A1495">
        <v>213</v>
      </c>
      <c r="B1495" s="9" t="s">
        <v>120</v>
      </c>
      <c r="C1495">
        <v>14</v>
      </c>
      <c r="D1495" s="9" t="s">
        <v>256</v>
      </c>
      <c r="F1495" s="9"/>
      <c r="H1495" s="9"/>
      <c r="I1495" s="9"/>
    </row>
    <row r="1496" spans="1:10" x14ac:dyDescent="0.3">
      <c r="A1496">
        <v>213</v>
      </c>
      <c r="B1496" s="9" t="s">
        <v>120</v>
      </c>
      <c r="C1496">
        <v>15</v>
      </c>
      <c r="D1496" s="9" t="s">
        <v>1</v>
      </c>
      <c r="F1496" s="9"/>
      <c r="H1496" s="9"/>
      <c r="I1496" s="9"/>
    </row>
    <row r="1497" spans="1:10" x14ac:dyDescent="0.3">
      <c r="A1497">
        <v>213</v>
      </c>
      <c r="B1497" s="9" t="s">
        <v>120</v>
      </c>
      <c r="C1497">
        <v>16</v>
      </c>
      <c r="D1497" s="9" t="s">
        <v>5</v>
      </c>
      <c r="F1497" s="9"/>
      <c r="H1497" s="9"/>
      <c r="I1497" s="9"/>
    </row>
    <row r="1498" spans="1:10" x14ac:dyDescent="0.3">
      <c r="A1498">
        <v>213</v>
      </c>
      <c r="B1498" s="9" t="s">
        <v>120</v>
      </c>
      <c r="C1498">
        <v>17</v>
      </c>
      <c r="D1498" s="9" t="s">
        <v>19</v>
      </c>
      <c r="E1498">
        <v>1</v>
      </c>
      <c r="F1498" s="9" t="s">
        <v>19</v>
      </c>
      <c r="G1498">
        <v>2</v>
      </c>
      <c r="H1498" s="9"/>
      <c r="I1498" s="9"/>
    </row>
    <row r="1499" spans="1:10" x14ac:dyDescent="0.3">
      <c r="A1499">
        <v>213</v>
      </c>
      <c r="B1499" s="9" t="s">
        <v>120</v>
      </c>
      <c r="C1499">
        <v>18</v>
      </c>
      <c r="D1499" s="9" t="s">
        <v>28</v>
      </c>
      <c r="E1499">
        <v>1</v>
      </c>
      <c r="F1499" s="9" t="s">
        <v>28</v>
      </c>
      <c r="G1499">
        <v>1</v>
      </c>
      <c r="H1499" s="9"/>
      <c r="I1499" s="9"/>
    </row>
    <row r="1500" spans="1:10" x14ac:dyDescent="0.3">
      <c r="A1500">
        <v>213</v>
      </c>
      <c r="B1500" s="9" t="s">
        <v>120</v>
      </c>
      <c r="C1500">
        <v>19</v>
      </c>
      <c r="D1500" s="9" t="s">
        <v>257</v>
      </c>
      <c r="F1500" s="9"/>
      <c r="H1500" s="9"/>
      <c r="I1500" s="9"/>
    </row>
    <row r="1501" spans="1:10" x14ac:dyDescent="0.3">
      <c r="A1501">
        <v>213</v>
      </c>
      <c r="B1501" s="9" t="s">
        <v>120</v>
      </c>
      <c r="C1501">
        <v>20</v>
      </c>
      <c r="D1501" s="9" t="s">
        <v>258</v>
      </c>
      <c r="F1501" s="9"/>
      <c r="H1501" s="9"/>
      <c r="I1501" s="9"/>
    </row>
    <row r="1502" spans="1:10" x14ac:dyDescent="0.3">
      <c r="A1502">
        <v>245</v>
      </c>
      <c r="B1502" s="9" t="s">
        <v>128</v>
      </c>
      <c r="C1502">
        <v>1</v>
      </c>
      <c r="D1502" s="9" t="s">
        <v>247</v>
      </c>
      <c r="E1502">
        <v>1</v>
      </c>
      <c r="F1502" s="9"/>
      <c r="G1502">
        <v>7</v>
      </c>
      <c r="H1502" s="9" t="s">
        <v>902</v>
      </c>
      <c r="I1502" s="9" t="s">
        <v>1727</v>
      </c>
      <c r="J1502">
        <v>0</v>
      </c>
    </row>
    <row r="1503" spans="1:10" x14ac:dyDescent="0.3">
      <c r="A1503">
        <v>245</v>
      </c>
      <c r="B1503" s="9" t="s">
        <v>128</v>
      </c>
      <c r="C1503">
        <v>2</v>
      </c>
      <c r="D1503" s="9" t="s">
        <v>55</v>
      </c>
      <c r="F1503" s="9"/>
      <c r="H1503" s="9"/>
      <c r="I1503" s="9"/>
    </row>
    <row r="1504" spans="1:10" x14ac:dyDescent="0.3">
      <c r="A1504">
        <v>245</v>
      </c>
      <c r="B1504" s="9" t="s">
        <v>128</v>
      </c>
      <c r="C1504">
        <v>3</v>
      </c>
      <c r="D1504" s="9" t="s">
        <v>248</v>
      </c>
      <c r="F1504" s="9"/>
      <c r="H1504" s="9"/>
      <c r="I1504" s="9"/>
    </row>
    <row r="1505" spans="1:10" x14ac:dyDescent="0.3">
      <c r="A1505">
        <v>245</v>
      </c>
      <c r="B1505" s="9" t="s">
        <v>128</v>
      </c>
      <c r="C1505">
        <v>4</v>
      </c>
      <c r="D1505" s="9" t="s">
        <v>249</v>
      </c>
      <c r="F1505" s="9"/>
      <c r="H1505" s="9"/>
      <c r="I1505" s="9"/>
    </row>
    <row r="1506" spans="1:10" x14ac:dyDescent="0.3">
      <c r="A1506">
        <v>245</v>
      </c>
      <c r="B1506" s="9" t="s">
        <v>128</v>
      </c>
      <c r="C1506">
        <v>5</v>
      </c>
      <c r="D1506" s="9" t="s">
        <v>250</v>
      </c>
      <c r="E1506">
        <v>1</v>
      </c>
      <c r="F1506" s="9" t="s">
        <v>650</v>
      </c>
      <c r="G1506">
        <v>3</v>
      </c>
      <c r="H1506" s="9" t="s">
        <v>913</v>
      </c>
      <c r="I1506" s="9" t="s">
        <v>1728</v>
      </c>
      <c r="J1506">
        <v>1</v>
      </c>
    </row>
    <row r="1507" spans="1:10" x14ac:dyDescent="0.3">
      <c r="A1507">
        <v>245</v>
      </c>
      <c r="B1507" s="9" t="s">
        <v>128</v>
      </c>
      <c r="C1507">
        <v>6</v>
      </c>
      <c r="D1507" s="9" t="s">
        <v>251</v>
      </c>
      <c r="F1507" s="9"/>
      <c r="H1507" s="9"/>
      <c r="I1507" s="9"/>
    </row>
    <row r="1508" spans="1:10" x14ac:dyDescent="0.3">
      <c r="A1508">
        <v>245</v>
      </c>
      <c r="B1508" s="9" t="s">
        <v>128</v>
      </c>
      <c r="C1508">
        <v>7</v>
      </c>
      <c r="D1508" s="9" t="s">
        <v>252</v>
      </c>
      <c r="F1508" s="9"/>
      <c r="H1508" s="9"/>
      <c r="I1508" s="9"/>
    </row>
    <row r="1509" spans="1:10" x14ac:dyDescent="0.3">
      <c r="A1509">
        <v>245</v>
      </c>
      <c r="B1509" s="9" t="s">
        <v>128</v>
      </c>
      <c r="C1509">
        <v>8</v>
      </c>
      <c r="D1509" s="9" t="s">
        <v>2</v>
      </c>
      <c r="F1509" s="9"/>
      <c r="H1509" s="9"/>
      <c r="I1509" s="9"/>
    </row>
    <row r="1510" spans="1:10" x14ac:dyDescent="0.3">
      <c r="A1510">
        <v>245</v>
      </c>
      <c r="B1510" s="9" t="s">
        <v>128</v>
      </c>
      <c r="C1510">
        <v>9</v>
      </c>
      <c r="D1510" s="9" t="s">
        <v>253</v>
      </c>
      <c r="E1510">
        <v>1</v>
      </c>
      <c r="F1510" s="9" t="s">
        <v>12</v>
      </c>
      <c r="G1510">
        <v>4</v>
      </c>
      <c r="H1510" s="9"/>
      <c r="I1510" s="9"/>
    </row>
    <row r="1511" spans="1:10" x14ac:dyDescent="0.3">
      <c r="A1511">
        <v>245</v>
      </c>
      <c r="B1511" s="9" t="s">
        <v>128</v>
      </c>
      <c r="C1511">
        <v>10</v>
      </c>
      <c r="D1511" s="9" t="s">
        <v>3</v>
      </c>
      <c r="F1511" s="9"/>
      <c r="H1511" s="9"/>
      <c r="I1511" s="9"/>
    </row>
    <row r="1512" spans="1:10" x14ac:dyDescent="0.3">
      <c r="A1512">
        <v>245</v>
      </c>
      <c r="B1512" s="9" t="s">
        <v>128</v>
      </c>
      <c r="C1512">
        <v>11</v>
      </c>
      <c r="D1512" s="9" t="s">
        <v>254</v>
      </c>
      <c r="E1512">
        <v>1</v>
      </c>
      <c r="F1512" s="9" t="s">
        <v>13</v>
      </c>
      <c r="G1512">
        <v>5</v>
      </c>
      <c r="H1512" s="9"/>
      <c r="I1512" s="9"/>
    </row>
    <row r="1513" spans="1:10" x14ac:dyDescent="0.3">
      <c r="A1513">
        <v>245</v>
      </c>
      <c r="B1513" s="9" t="s">
        <v>128</v>
      </c>
      <c r="C1513">
        <v>12</v>
      </c>
      <c r="D1513" s="9" t="s">
        <v>4</v>
      </c>
      <c r="F1513" s="9"/>
      <c r="H1513" s="9"/>
      <c r="I1513" s="9"/>
    </row>
    <row r="1514" spans="1:10" x14ac:dyDescent="0.3">
      <c r="A1514">
        <v>245</v>
      </c>
      <c r="B1514" s="9" t="s">
        <v>128</v>
      </c>
      <c r="C1514">
        <v>13</v>
      </c>
      <c r="D1514" s="9" t="s">
        <v>255</v>
      </c>
      <c r="E1514">
        <v>1</v>
      </c>
      <c r="F1514" s="9" t="s">
        <v>14</v>
      </c>
      <c r="G1514">
        <v>6</v>
      </c>
      <c r="H1514" s="9"/>
      <c r="I1514" s="9"/>
    </row>
    <row r="1515" spans="1:10" x14ac:dyDescent="0.3">
      <c r="A1515">
        <v>245</v>
      </c>
      <c r="B1515" s="9" t="s">
        <v>128</v>
      </c>
      <c r="C1515">
        <v>14</v>
      </c>
      <c r="D1515" s="9" t="s">
        <v>256</v>
      </c>
      <c r="F1515" s="9"/>
      <c r="H1515" s="9"/>
      <c r="I1515" s="9"/>
    </row>
    <row r="1516" spans="1:10" x14ac:dyDescent="0.3">
      <c r="A1516">
        <v>245</v>
      </c>
      <c r="B1516" s="9" t="s">
        <v>128</v>
      </c>
      <c r="C1516">
        <v>15</v>
      </c>
      <c r="D1516" s="9" t="s">
        <v>1</v>
      </c>
      <c r="F1516" s="9"/>
      <c r="H1516" s="9"/>
      <c r="I1516" s="9"/>
    </row>
    <row r="1517" spans="1:10" x14ac:dyDescent="0.3">
      <c r="A1517">
        <v>245</v>
      </c>
      <c r="B1517" s="9" t="s">
        <v>128</v>
      </c>
      <c r="C1517">
        <v>16</v>
      </c>
      <c r="D1517" s="9" t="s">
        <v>5</v>
      </c>
      <c r="F1517" s="9"/>
      <c r="H1517" s="9"/>
      <c r="I1517" s="9"/>
    </row>
    <row r="1518" spans="1:10" x14ac:dyDescent="0.3">
      <c r="A1518">
        <v>245</v>
      </c>
      <c r="B1518" s="9" t="s">
        <v>128</v>
      </c>
      <c r="C1518">
        <v>17</v>
      </c>
      <c r="D1518" s="9" t="s">
        <v>19</v>
      </c>
      <c r="E1518">
        <v>1</v>
      </c>
      <c r="F1518" s="9" t="s">
        <v>19</v>
      </c>
      <c r="G1518">
        <v>2</v>
      </c>
      <c r="H1518" s="9"/>
      <c r="I1518" s="9"/>
    </row>
    <row r="1519" spans="1:10" x14ac:dyDescent="0.3">
      <c r="A1519">
        <v>245</v>
      </c>
      <c r="B1519" s="9" t="s">
        <v>128</v>
      </c>
      <c r="C1519">
        <v>18</v>
      </c>
      <c r="D1519" s="9" t="s">
        <v>28</v>
      </c>
      <c r="E1519">
        <v>1</v>
      </c>
      <c r="F1519" s="9" t="s">
        <v>28</v>
      </c>
      <c r="G1519">
        <v>1</v>
      </c>
      <c r="H1519" s="9"/>
      <c r="I1519" s="9"/>
    </row>
    <row r="1520" spans="1:10" x14ac:dyDescent="0.3">
      <c r="A1520">
        <v>245</v>
      </c>
      <c r="B1520" s="9" t="s">
        <v>128</v>
      </c>
      <c r="C1520">
        <v>19</v>
      </c>
      <c r="D1520" s="9" t="s">
        <v>257</v>
      </c>
      <c r="F1520" s="9"/>
      <c r="H1520" s="9"/>
      <c r="I1520" s="9"/>
    </row>
    <row r="1521" spans="1:10" x14ac:dyDescent="0.3">
      <c r="A1521">
        <v>245</v>
      </c>
      <c r="B1521" s="9" t="s">
        <v>128</v>
      </c>
      <c r="C1521">
        <v>20</v>
      </c>
      <c r="D1521" s="9" t="s">
        <v>258</v>
      </c>
      <c r="F1521" s="9"/>
      <c r="H1521" s="9"/>
      <c r="I1521" s="9"/>
    </row>
    <row r="1522" spans="1:10" x14ac:dyDescent="0.3">
      <c r="A1522">
        <v>251</v>
      </c>
      <c r="B1522" s="9" t="s">
        <v>178</v>
      </c>
      <c r="C1522">
        <v>1</v>
      </c>
      <c r="D1522" s="9" t="s">
        <v>247</v>
      </c>
      <c r="E1522">
        <v>1</v>
      </c>
      <c r="F1522" s="9"/>
      <c r="G1522">
        <v>7</v>
      </c>
      <c r="H1522" s="9" t="s">
        <v>907</v>
      </c>
      <c r="I1522" s="9" t="s">
        <v>1729</v>
      </c>
      <c r="J1522">
        <v>0</v>
      </c>
    </row>
    <row r="1523" spans="1:10" x14ac:dyDescent="0.3">
      <c r="A1523">
        <v>251</v>
      </c>
      <c r="B1523" s="9" t="s">
        <v>178</v>
      </c>
      <c r="C1523">
        <v>2</v>
      </c>
      <c r="D1523" s="9" t="s">
        <v>55</v>
      </c>
      <c r="F1523" s="9"/>
      <c r="H1523" s="9"/>
      <c r="I1523" s="9"/>
    </row>
    <row r="1524" spans="1:10" x14ac:dyDescent="0.3">
      <c r="A1524">
        <v>251</v>
      </c>
      <c r="B1524" s="9" t="s">
        <v>178</v>
      </c>
      <c r="C1524">
        <v>3</v>
      </c>
      <c r="D1524" s="9" t="s">
        <v>248</v>
      </c>
      <c r="F1524" s="9"/>
      <c r="H1524" s="9"/>
      <c r="I1524" s="9"/>
    </row>
    <row r="1525" spans="1:10" x14ac:dyDescent="0.3">
      <c r="A1525">
        <v>251</v>
      </c>
      <c r="B1525" s="9" t="s">
        <v>178</v>
      </c>
      <c r="C1525">
        <v>4</v>
      </c>
      <c r="D1525" s="9" t="s">
        <v>249</v>
      </c>
      <c r="F1525" s="9"/>
      <c r="H1525" s="9"/>
      <c r="I1525" s="9"/>
    </row>
    <row r="1526" spans="1:10" x14ac:dyDescent="0.3">
      <c r="A1526">
        <v>251</v>
      </c>
      <c r="B1526" s="9" t="s">
        <v>178</v>
      </c>
      <c r="C1526">
        <v>5</v>
      </c>
      <c r="D1526" s="9" t="s">
        <v>250</v>
      </c>
      <c r="E1526">
        <v>1</v>
      </c>
      <c r="F1526" s="9" t="s">
        <v>650</v>
      </c>
      <c r="G1526">
        <v>3</v>
      </c>
      <c r="H1526" s="9" t="s">
        <v>918</v>
      </c>
      <c r="I1526" s="9" t="s">
        <v>1730</v>
      </c>
      <c r="J1526">
        <v>1</v>
      </c>
    </row>
    <row r="1527" spans="1:10" x14ac:dyDescent="0.3">
      <c r="A1527">
        <v>251</v>
      </c>
      <c r="B1527" s="9" t="s">
        <v>178</v>
      </c>
      <c r="C1527">
        <v>6</v>
      </c>
      <c r="D1527" s="9" t="s">
        <v>251</v>
      </c>
      <c r="F1527" s="9"/>
      <c r="H1527" s="9"/>
      <c r="I1527" s="9"/>
    </row>
    <row r="1528" spans="1:10" x14ac:dyDescent="0.3">
      <c r="A1528">
        <v>251</v>
      </c>
      <c r="B1528" s="9" t="s">
        <v>178</v>
      </c>
      <c r="C1528">
        <v>7</v>
      </c>
      <c r="D1528" s="9" t="s">
        <v>252</v>
      </c>
      <c r="F1528" s="9"/>
      <c r="H1528" s="9"/>
      <c r="I1528" s="9"/>
    </row>
    <row r="1529" spans="1:10" x14ac:dyDescent="0.3">
      <c r="A1529">
        <v>251</v>
      </c>
      <c r="B1529" s="9" t="s">
        <v>178</v>
      </c>
      <c r="C1529">
        <v>8</v>
      </c>
      <c r="D1529" s="9" t="s">
        <v>2</v>
      </c>
      <c r="F1529" s="9"/>
      <c r="H1529" s="9"/>
      <c r="I1529" s="9"/>
    </row>
    <row r="1530" spans="1:10" x14ac:dyDescent="0.3">
      <c r="A1530">
        <v>251</v>
      </c>
      <c r="B1530" s="9" t="s">
        <v>178</v>
      </c>
      <c r="C1530">
        <v>9</v>
      </c>
      <c r="D1530" s="9" t="s">
        <v>253</v>
      </c>
      <c r="E1530">
        <v>1</v>
      </c>
      <c r="F1530" s="9" t="s">
        <v>12</v>
      </c>
      <c r="G1530">
        <v>4</v>
      </c>
      <c r="H1530" s="9"/>
      <c r="I1530" s="9"/>
    </row>
    <row r="1531" spans="1:10" x14ac:dyDescent="0.3">
      <c r="A1531">
        <v>251</v>
      </c>
      <c r="B1531" s="9" t="s">
        <v>178</v>
      </c>
      <c r="C1531">
        <v>10</v>
      </c>
      <c r="D1531" s="9" t="s">
        <v>3</v>
      </c>
      <c r="F1531" s="9"/>
      <c r="H1531" s="9"/>
      <c r="I1531" s="9"/>
    </row>
    <row r="1532" spans="1:10" x14ac:dyDescent="0.3">
      <c r="A1532">
        <v>251</v>
      </c>
      <c r="B1532" s="9" t="s">
        <v>178</v>
      </c>
      <c r="C1532">
        <v>11</v>
      </c>
      <c r="D1532" s="9" t="s">
        <v>254</v>
      </c>
      <c r="E1532">
        <v>1</v>
      </c>
      <c r="F1532" s="9" t="s">
        <v>13</v>
      </c>
      <c r="G1532">
        <v>5</v>
      </c>
      <c r="H1532" s="9"/>
      <c r="I1532" s="9"/>
    </row>
    <row r="1533" spans="1:10" x14ac:dyDescent="0.3">
      <c r="A1533">
        <v>251</v>
      </c>
      <c r="B1533" s="9" t="s">
        <v>178</v>
      </c>
      <c r="C1533">
        <v>12</v>
      </c>
      <c r="D1533" s="9" t="s">
        <v>4</v>
      </c>
      <c r="F1533" s="9"/>
      <c r="H1533" s="9"/>
      <c r="I1533" s="9"/>
    </row>
    <row r="1534" spans="1:10" x14ac:dyDescent="0.3">
      <c r="A1534">
        <v>251</v>
      </c>
      <c r="B1534" s="9" t="s">
        <v>178</v>
      </c>
      <c r="C1534">
        <v>13</v>
      </c>
      <c r="D1534" s="9" t="s">
        <v>255</v>
      </c>
      <c r="E1534">
        <v>1</v>
      </c>
      <c r="F1534" s="9" t="s">
        <v>14</v>
      </c>
      <c r="G1534">
        <v>6</v>
      </c>
      <c r="H1534" s="9"/>
      <c r="I1534" s="9"/>
    </row>
    <row r="1535" spans="1:10" x14ac:dyDescent="0.3">
      <c r="A1535">
        <v>251</v>
      </c>
      <c r="B1535" s="9" t="s">
        <v>178</v>
      </c>
      <c r="C1535">
        <v>14</v>
      </c>
      <c r="D1535" s="9" t="s">
        <v>256</v>
      </c>
      <c r="F1535" s="9"/>
      <c r="H1535" s="9"/>
      <c r="I1535" s="9"/>
    </row>
    <row r="1536" spans="1:10" x14ac:dyDescent="0.3">
      <c r="A1536">
        <v>251</v>
      </c>
      <c r="B1536" s="9" t="s">
        <v>178</v>
      </c>
      <c r="C1536">
        <v>15</v>
      </c>
      <c r="D1536" s="9" t="s">
        <v>1</v>
      </c>
      <c r="F1536" s="9"/>
      <c r="H1536" s="9"/>
      <c r="I1536" s="9"/>
    </row>
    <row r="1537" spans="1:10" x14ac:dyDescent="0.3">
      <c r="A1537">
        <v>251</v>
      </c>
      <c r="B1537" s="9" t="s">
        <v>178</v>
      </c>
      <c r="C1537">
        <v>16</v>
      </c>
      <c r="D1537" s="9" t="s">
        <v>5</v>
      </c>
      <c r="F1537" s="9"/>
      <c r="H1537" s="9"/>
      <c r="I1537" s="9"/>
    </row>
    <row r="1538" spans="1:10" x14ac:dyDescent="0.3">
      <c r="A1538">
        <v>251</v>
      </c>
      <c r="B1538" s="9" t="s">
        <v>178</v>
      </c>
      <c r="C1538">
        <v>17</v>
      </c>
      <c r="D1538" s="9" t="s">
        <v>19</v>
      </c>
      <c r="E1538">
        <v>1</v>
      </c>
      <c r="F1538" s="9" t="s">
        <v>19</v>
      </c>
      <c r="G1538">
        <v>2</v>
      </c>
      <c r="H1538" s="9"/>
      <c r="I1538" s="9"/>
    </row>
    <row r="1539" spans="1:10" x14ac:dyDescent="0.3">
      <c r="A1539">
        <v>251</v>
      </c>
      <c r="B1539" s="9" t="s">
        <v>178</v>
      </c>
      <c r="C1539">
        <v>18</v>
      </c>
      <c r="D1539" s="9" t="s">
        <v>28</v>
      </c>
      <c r="E1539">
        <v>1</v>
      </c>
      <c r="F1539" s="9" t="s">
        <v>28</v>
      </c>
      <c r="G1539">
        <v>1</v>
      </c>
      <c r="H1539" s="9"/>
      <c r="I1539" s="9"/>
    </row>
    <row r="1540" spans="1:10" x14ac:dyDescent="0.3">
      <c r="A1540">
        <v>251</v>
      </c>
      <c r="B1540" s="9" t="s">
        <v>178</v>
      </c>
      <c r="C1540">
        <v>19</v>
      </c>
      <c r="D1540" s="9" t="s">
        <v>257</v>
      </c>
      <c r="F1540" s="9"/>
      <c r="H1540" s="9"/>
      <c r="I1540" s="9"/>
    </row>
    <row r="1541" spans="1:10" x14ac:dyDescent="0.3">
      <c r="A1541">
        <v>251</v>
      </c>
      <c r="B1541" s="9" t="s">
        <v>178</v>
      </c>
      <c r="C1541">
        <v>20</v>
      </c>
      <c r="D1541" s="9" t="s">
        <v>258</v>
      </c>
      <c r="F1541" s="9"/>
      <c r="H1541" s="9"/>
      <c r="I1541" s="9"/>
    </row>
    <row r="1542" spans="1:10" x14ac:dyDescent="0.3">
      <c r="A1542">
        <v>272</v>
      </c>
      <c r="B1542" s="9" t="s">
        <v>211</v>
      </c>
      <c r="C1542">
        <v>1</v>
      </c>
      <c r="D1542" s="9" t="s">
        <v>247</v>
      </c>
      <c r="E1542">
        <v>1</v>
      </c>
      <c r="F1542" s="9"/>
      <c r="G1542">
        <v>7</v>
      </c>
      <c r="H1542" s="9" t="s">
        <v>1628</v>
      </c>
      <c r="I1542" s="9" t="s">
        <v>1731</v>
      </c>
      <c r="J1542">
        <v>0</v>
      </c>
    </row>
    <row r="1543" spans="1:10" x14ac:dyDescent="0.3">
      <c r="A1543">
        <v>272</v>
      </c>
      <c r="B1543" s="9" t="s">
        <v>211</v>
      </c>
      <c r="C1543">
        <v>2</v>
      </c>
      <c r="D1543" s="9" t="s">
        <v>55</v>
      </c>
      <c r="F1543" s="9"/>
      <c r="H1543" s="9"/>
      <c r="I1543" s="9"/>
    </row>
    <row r="1544" spans="1:10" x14ac:dyDescent="0.3">
      <c r="A1544">
        <v>272</v>
      </c>
      <c r="B1544" s="9" t="s">
        <v>211</v>
      </c>
      <c r="C1544">
        <v>3</v>
      </c>
      <c r="D1544" s="9" t="s">
        <v>248</v>
      </c>
      <c r="F1544" s="9"/>
      <c r="H1544" s="9"/>
      <c r="I1544" s="9"/>
    </row>
    <row r="1545" spans="1:10" x14ac:dyDescent="0.3">
      <c r="A1545">
        <v>272</v>
      </c>
      <c r="B1545" s="9" t="s">
        <v>211</v>
      </c>
      <c r="C1545">
        <v>4</v>
      </c>
      <c r="D1545" s="9" t="s">
        <v>249</v>
      </c>
      <c r="F1545" s="9"/>
      <c r="H1545" s="9"/>
      <c r="I1545" s="9"/>
    </row>
    <row r="1546" spans="1:10" x14ac:dyDescent="0.3">
      <c r="A1546">
        <v>272</v>
      </c>
      <c r="B1546" s="9" t="s">
        <v>211</v>
      </c>
      <c r="C1546">
        <v>5</v>
      </c>
      <c r="D1546" s="9" t="s">
        <v>250</v>
      </c>
      <c r="E1546">
        <v>1</v>
      </c>
      <c r="F1546" s="9" t="s">
        <v>650</v>
      </c>
      <c r="G1546">
        <v>3</v>
      </c>
      <c r="H1546" s="9" t="s">
        <v>1733</v>
      </c>
      <c r="I1546" s="9" t="s">
        <v>1732</v>
      </c>
      <c r="J1546">
        <v>1</v>
      </c>
    </row>
    <row r="1547" spans="1:10" x14ac:dyDescent="0.3">
      <c r="A1547">
        <v>272</v>
      </c>
      <c r="B1547" s="9" t="s">
        <v>211</v>
      </c>
      <c r="C1547">
        <v>6</v>
      </c>
      <c r="D1547" s="9" t="s">
        <v>251</v>
      </c>
      <c r="F1547" s="9"/>
      <c r="H1547" s="9"/>
      <c r="I1547" s="9"/>
    </row>
    <row r="1548" spans="1:10" x14ac:dyDescent="0.3">
      <c r="A1548">
        <v>272</v>
      </c>
      <c r="B1548" s="9" t="s">
        <v>211</v>
      </c>
      <c r="C1548">
        <v>7</v>
      </c>
      <c r="D1548" s="9" t="s">
        <v>252</v>
      </c>
      <c r="F1548" s="9"/>
      <c r="H1548" s="9"/>
      <c r="I1548" s="9"/>
    </row>
    <row r="1549" spans="1:10" x14ac:dyDescent="0.3">
      <c r="A1549">
        <v>272</v>
      </c>
      <c r="B1549" s="9" t="s">
        <v>211</v>
      </c>
      <c r="C1549">
        <v>8</v>
      </c>
      <c r="D1549" s="9" t="s">
        <v>2</v>
      </c>
      <c r="F1549" s="9"/>
      <c r="H1549" s="9"/>
      <c r="I1549" s="9"/>
    </row>
    <row r="1550" spans="1:10" x14ac:dyDescent="0.3">
      <c r="A1550">
        <v>272</v>
      </c>
      <c r="B1550" s="9" t="s">
        <v>211</v>
      </c>
      <c r="C1550">
        <v>9</v>
      </c>
      <c r="D1550" s="9" t="s">
        <v>253</v>
      </c>
      <c r="E1550">
        <v>1</v>
      </c>
      <c r="F1550" s="9" t="s">
        <v>12</v>
      </c>
      <c r="G1550">
        <v>4</v>
      </c>
      <c r="H1550" s="9"/>
      <c r="I1550" s="9"/>
    </row>
    <row r="1551" spans="1:10" x14ac:dyDescent="0.3">
      <c r="A1551">
        <v>272</v>
      </c>
      <c r="B1551" s="9" t="s">
        <v>211</v>
      </c>
      <c r="C1551">
        <v>10</v>
      </c>
      <c r="D1551" s="9" t="s">
        <v>3</v>
      </c>
      <c r="F1551" s="9"/>
      <c r="H1551" s="9"/>
      <c r="I1551" s="9"/>
    </row>
    <row r="1552" spans="1:10" x14ac:dyDescent="0.3">
      <c r="A1552">
        <v>272</v>
      </c>
      <c r="B1552" s="9" t="s">
        <v>211</v>
      </c>
      <c r="C1552">
        <v>11</v>
      </c>
      <c r="D1552" s="9" t="s">
        <v>254</v>
      </c>
      <c r="E1552">
        <v>1</v>
      </c>
      <c r="F1552" s="9" t="s">
        <v>13</v>
      </c>
      <c r="G1552">
        <v>5</v>
      </c>
      <c r="H1552" s="9"/>
      <c r="I1552" s="9"/>
    </row>
    <row r="1553" spans="1:10" x14ac:dyDescent="0.3">
      <c r="A1553">
        <v>272</v>
      </c>
      <c r="B1553" s="9" t="s">
        <v>211</v>
      </c>
      <c r="C1553">
        <v>12</v>
      </c>
      <c r="D1553" s="9" t="s">
        <v>4</v>
      </c>
      <c r="F1553" s="9"/>
      <c r="H1553" s="9"/>
      <c r="I1553" s="9"/>
    </row>
    <row r="1554" spans="1:10" x14ac:dyDescent="0.3">
      <c r="A1554">
        <v>272</v>
      </c>
      <c r="B1554" s="9" t="s">
        <v>211</v>
      </c>
      <c r="C1554">
        <v>13</v>
      </c>
      <c r="D1554" s="9" t="s">
        <v>255</v>
      </c>
      <c r="E1554">
        <v>1</v>
      </c>
      <c r="F1554" s="9" t="s">
        <v>14</v>
      </c>
      <c r="G1554">
        <v>6</v>
      </c>
      <c r="H1554" s="9"/>
      <c r="I1554" s="9"/>
    </row>
    <row r="1555" spans="1:10" x14ac:dyDescent="0.3">
      <c r="A1555">
        <v>272</v>
      </c>
      <c r="B1555" s="9" t="s">
        <v>211</v>
      </c>
      <c r="C1555">
        <v>14</v>
      </c>
      <c r="D1555" s="9" t="s">
        <v>256</v>
      </c>
      <c r="F1555" s="9"/>
      <c r="H1555" s="9"/>
      <c r="I1555" s="9"/>
    </row>
    <row r="1556" spans="1:10" x14ac:dyDescent="0.3">
      <c r="A1556">
        <v>272</v>
      </c>
      <c r="B1556" s="9" t="s">
        <v>211</v>
      </c>
      <c r="C1556">
        <v>15</v>
      </c>
      <c r="D1556" s="9" t="s">
        <v>1</v>
      </c>
      <c r="F1556" s="9"/>
      <c r="H1556" s="9"/>
      <c r="I1556" s="9"/>
    </row>
    <row r="1557" spans="1:10" x14ac:dyDescent="0.3">
      <c r="A1557">
        <v>272</v>
      </c>
      <c r="B1557" s="9" t="s">
        <v>211</v>
      </c>
      <c r="C1557">
        <v>16</v>
      </c>
      <c r="D1557" s="9" t="s">
        <v>5</v>
      </c>
      <c r="F1557" s="9"/>
      <c r="H1557" s="9"/>
      <c r="I1557" s="9"/>
    </row>
    <row r="1558" spans="1:10" x14ac:dyDescent="0.3">
      <c r="A1558">
        <v>272</v>
      </c>
      <c r="B1558" s="9" t="s">
        <v>211</v>
      </c>
      <c r="C1558">
        <v>17</v>
      </c>
      <c r="D1558" s="9" t="s">
        <v>19</v>
      </c>
      <c r="E1558">
        <v>1</v>
      </c>
      <c r="F1558" s="9" t="s">
        <v>19</v>
      </c>
      <c r="G1558">
        <v>2</v>
      </c>
      <c r="H1558" s="9"/>
      <c r="I1558" s="9"/>
    </row>
    <row r="1559" spans="1:10" x14ac:dyDescent="0.3">
      <c r="A1559">
        <v>272</v>
      </c>
      <c r="B1559" s="9" t="s">
        <v>211</v>
      </c>
      <c r="C1559">
        <v>18</v>
      </c>
      <c r="D1559" s="9" t="s">
        <v>28</v>
      </c>
      <c r="E1559">
        <v>1</v>
      </c>
      <c r="F1559" s="9" t="s">
        <v>28</v>
      </c>
      <c r="G1559">
        <v>1</v>
      </c>
      <c r="H1559" s="9"/>
      <c r="I1559" s="9"/>
    </row>
    <row r="1560" spans="1:10" x14ac:dyDescent="0.3">
      <c r="A1560">
        <v>272</v>
      </c>
      <c r="B1560" s="9" t="s">
        <v>211</v>
      </c>
      <c r="C1560">
        <v>19</v>
      </c>
      <c r="D1560" s="9" t="s">
        <v>257</v>
      </c>
      <c r="F1560" s="9"/>
      <c r="H1560" s="9"/>
      <c r="I1560" s="9"/>
    </row>
    <row r="1561" spans="1:10" x14ac:dyDescent="0.3">
      <c r="A1561">
        <v>272</v>
      </c>
      <c r="B1561" s="9" t="s">
        <v>211</v>
      </c>
      <c r="C1561">
        <v>20</v>
      </c>
      <c r="D1561" s="9" t="s">
        <v>258</v>
      </c>
      <c r="F1561" s="9"/>
      <c r="H1561" s="9"/>
      <c r="I1561" s="9"/>
    </row>
    <row r="1562" spans="1:10" x14ac:dyDescent="0.3">
      <c r="A1562">
        <v>273</v>
      </c>
      <c r="B1562" s="9" t="s">
        <v>122</v>
      </c>
      <c r="C1562">
        <v>1</v>
      </c>
      <c r="D1562" s="9" t="s">
        <v>247</v>
      </c>
      <c r="E1562">
        <v>1</v>
      </c>
      <c r="F1562" s="9"/>
      <c r="G1562">
        <v>7</v>
      </c>
      <c r="H1562" s="9" t="s">
        <v>901</v>
      </c>
      <c r="I1562" s="9" t="s">
        <v>1734</v>
      </c>
      <c r="J1562">
        <v>0</v>
      </c>
    </row>
    <row r="1563" spans="1:10" x14ac:dyDescent="0.3">
      <c r="A1563">
        <v>273</v>
      </c>
      <c r="B1563" s="9" t="s">
        <v>122</v>
      </c>
      <c r="C1563">
        <v>2</v>
      </c>
      <c r="D1563" s="9" t="s">
        <v>55</v>
      </c>
      <c r="F1563" s="9"/>
      <c r="H1563" s="9"/>
      <c r="I1563" s="9"/>
    </row>
    <row r="1564" spans="1:10" x14ac:dyDescent="0.3">
      <c r="A1564">
        <v>273</v>
      </c>
      <c r="B1564" s="9" t="s">
        <v>122</v>
      </c>
      <c r="C1564">
        <v>3</v>
      </c>
      <c r="D1564" s="9" t="s">
        <v>248</v>
      </c>
      <c r="F1564" s="9"/>
      <c r="H1564" s="9"/>
      <c r="I1564" s="9"/>
    </row>
    <row r="1565" spans="1:10" x14ac:dyDescent="0.3">
      <c r="A1565">
        <v>273</v>
      </c>
      <c r="B1565" s="9" t="s">
        <v>122</v>
      </c>
      <c r="C1565">
        <v>4</v>
      </c>
      <c r="D1565" s="9" t="s">
        <v>249</v>
      </c>
      <c r="F1565" s="9"/>
      <c r="H1565" s="9"/>
      <c r="I1565" s="9"/>
    </row>
    <row r="1566" spans="1:10" x14ac:dyDescent="0.3">
      <c r="A1566">
        <v>273</v>
      </c>
      <c r="B1566" s="9" t="s">
        <v>122</v>
      </c>
      <c r="C1566">
        <v>5</v>
      </c>
      <c r="D1566" s="9" t="s">
        <v>250</v>
      </c>
      <c r="E1566">
        <v>1</v>
      </c>
      <c r="F1566" s="9" t="s">
        <v>650</v>
      </c>
      <c r="G1566">
        <v>3</v>
      </c>
      <c r="H1566" s="9" t="s">
        <v>912</v>
      </c>
      <c r="I1566" s="9" t="s">
        <v>1735</v>
      </c>
      <c r="J1566">
        <v>1</v>
      </c>
    </row>
    <row r="1567" spans="1:10" x14ac:dyDescent="0.3">
      <c r="A1567">
        <v>273</v>
      </c>
      <c r="B1567" s="9" t="s">
        <v>122</v>
      </c>
      <c r="C1567">
        <v>6</v>
      </c>
      <c r="D1567" s="9" t="s">
        <v>251</v>
      </c>
      <c r="F1567" s="9"/>
      <c r="H1567" s="9"/>
      <c r="I1567" s="9"/>
    </row>
    <row r="1568" spans="1:10" x14ac:dyDescent="0.3">
      <c r="A1568">
        <v>273</v>
      </c>
      <c r="B1568" s="9" t="s">
        <v>122</v>
      </c>
      <c r="C1568">
        <v>7</v>
      </c>
      <c r="D1568" s="9" t="s">
        <v>252</v>
      </c>
      <c r="F1568" s="9"/>
      <c r="H1568" s="9"/>
      <c r="I1568" s="9"/>
    </row>
    <row r="1569" spans="1:10" x14ac:dyDescent="0.3">
      <c r="A1569">
        <v>273</v>
      </c>
      <c r="B1569" s="9" t="s">
        <v>122</v>
      </c>
      <c r="C1569">
        <v>8</v>
      </c>
      <c r="D1569" s="9" t="s">
        <v>2</v>
      </c>
      <c r="F1569" s="9"/>
      <c r="H1569" s="9"/>
      <c r="I1569" s="9"/>
    </row>
    <row r="1570" spans="1:10" x14ac:dyDescent="0.3">
      <c r="A1570">
        <v>273</v>
      </c>
      <c r="B1570" s="9" t="s">
        <v>122</v>
      </c>
      <c r="C1570">
        <v>9</v>
      </c>
      <c r="D1570" s="9" t="s">
        <v>253</v>
      </c>
      <c r="E1570">
        <v>1</v>
      </c>
      <c r="F1570" s="9" t="s">
        <v>12</v>
      </c>
      <c r="G1570">
        <v>4</v>
      </c>
      <c r="H1570" s="9"/>
      <c r="I1570" s="9"/>
    </row>
    <row r="1571" spans="1:10" x14ac:dyDescent="0.3">
      <c r="A1571">
        <v>273</v>
      </c>
      <c r="B1571" s="9" t="s">
        <v>122</v>
      </c>
      <c r="C1571">
        <v>10</v>
      </c>
      <c r="D1571" s="9" t="s">
        <v>3</v>
      </c>
      <c r="F1571" s="9"/>
      <c r="H1571" s="9"/>
      <c r="I1571" s="9"/>
    </row>
    <row r="1572" spans="1:10" x14ac:dyDescent="0.3">
      <c r="A1572">
        <v>273</v>
      </c>
      <c r="B1572" s="9" t="s">
        <v>122</v>
      </c>
      <c r="C1572">
        <v>11</v>
      </c>
      <c r="D1572" s="9" t="s">
        <v>254</v>
      </c>
      <c r="E1572">
        <v>1</v>
      </c>
      <c r="F1572" s="9" t="s">
        <v>13</v>
      </c>
      <c r="G1572">
        <v>5</v>
      </c>
      <c r="H1572" s="9"/>
      <c r="I1572" s="9"/>
    </row>
    <row r="1573" spans="1:10" x14ac:dyDescent="0.3">
      <c r="A1573">
        <v>273</v>
      </c>
      <c r="B1573" s="9" t="s">
        <v>122</v>
      </c>
      <c r="C1573">
        <v>12</v>
      </c>
      <c r="D1573" s="9" t="s">
        <v>4</v>
      </c>
      <c r="F1573" s="9"/>
      <c r="H1573" s="9"/>
      <c r="I1573" s="9"/>
    </row>
    <row r="1574" spans="1:10" x14ac:dyDescent="0.3">
      <c r="A1574">
        <v>273</v>
      </c>
      <c r="B1574" s="9" t="s">
        <v>122</v>
      </c>
      <c r="C1574">
        <v>13</v>
      </c>
      <c r="D1574" s="9" t="s">
        <v>255</v>
      </c>
      <c r="E1574">
        <v>1</v>
      </c>
      <c r="F1574" s="9" t="s">
        <v>14</v>
      </c>
      <c r="G1574">
        <v>6</v>
      </c>
      <c r="H1574" s="9"/>
      <c r="I1574" s="9"/>
    </row>
    <row r="1575" spans="1:10" x14ac:dyDescent="0.3">
      <c r="A1575">
        <v>273</v>
      </c>
      <c r="B1575" s="9" t="s">
        <v>122</v>
      </c>
      <c r="C1575">
        <v>14</v>
      </c>
      <c r="D1575" s="9" t="s">
        <v>256</v>
      </c>
      <c r="F1575" s="9"/>
      <c r="H1575" s="9"/>
      <c r="I1575" s="9"/>
    </row>
    <row r="1576" spans="1:10" x14ac:dyDescent="0.3">
      <c r="A1576">
        <v>273</v>
      </c>
      <c r="B1576" s="9" t="s">
        <v>122</v>
      </c>
      <c r="C1576">
        <v>15</v>
      </c>
      <c r="D1576" s="9" t="s">
        <v>1</v>
      </c>
      <c r="F1576" s="9"/>
      <c r="H1576" s="9"/>
      <c r="I1576" s="9"/>
    </row>
    <row r="1577" spans="1:10" x14ac:dyDescent="0.3">
      <c r="A1577">
        <v>273</v>
      </c>
      <c r="B1577" s="9" t="s">
        <v>122</v>
      </c>
      <c r="C1577">
        <v>16</v>
      </c>
      <c r="D1577" s="9" t="s">
        <v>5</v>
      </c>
      <c r="F1577" s="9"/>
      <c r="H1577" s="9"/>
      <c r="I1577" s="9"/>
    </row>
    <row r="1578" spans="1:10" x14ac:dyDescent="0.3">
      <c r="A1578">
        <v>273</v>
      </c>
      <c r="B1578" s="9" t="s">
        <v>122</v>
      </c>
      <c r="C1578">
        <v>17</v>
      </c>
      <c r="D1578" s="9" t="s">
        <v>19</v>
      </c>
      <c r="E1578">
        <v>1</v>
      </c>
      <c r="F1578" s="9" t="s">
        <v>19</v>
      </c>
      <c r="G1578">
        <v>2</v>
      </c>
      <c r="H1578" s="9"/>
      <c r="I1578" s="9"/>
    </row>
    <row r="1579" spans="1:10" x14ac:dyDescent="0.3">
      <c r="A1579">
        <v>273</v>
      </c>
      <c r="B1579" s="9" t="s">
        <v>122</v>
      </c>
      <c r="C1579">
        <v>18</v>
      </c>
      <c r="D1579" s="9" t="s">
        <v>28</v>
      </c>
      <c r="E1579">
        <v>1</v>
      </c>
      <c r="F1579" s="9" t="s">
        <v>28</v>
      </c>
      <c r="G1579">
        <v>1</v>
      </c>
      <c r="H1579" s="9"/>
      <c r="I1579" s="9"/>
    </row>
    <row r="1580" spans="1:10" x14ac:dyDescent="0.3">
      <c r="A1580">
        <v>273</v>
      </c>
      <c r="B1580" s="9" t="s">
        <v>122</v>
      </c>
      <c r="C1580">
        <v>19</v>
      </c>
      <c r="D1580" s="9" t="s">
        <v>257</v>
      </c>
      <c r="F1580" s="9"/>
      <c r="H1580" s="9"/>
      <c r="I1580" s="9"/>
    </row>
    <row r="1581" spans="1:10" x14ac:dyDescent="0.3">
      <c r="A1581">
        <v>273</v>
      </c>
      <c r="B1581" s="9" t="s">
        <v>122</v>
      </c>
      <c r="C1581">
        <v>20</v>
      </c>
      <c r="D1581" s="9" t="s">
        <v>258</v>
      </c>
      <c r="F1581" s="9"/>
      <c r="H1581" s="9"/>
      <c r="I1581" s="9"/>
    </row>
    <row r="1582" spans="1:10" x14ac:dyDescent="0.3">
      <c r="A1582">
        <v>281</v>
      </c>
      <c r="B1582" s="9" t="s">
        <v>149</v>
      </c>
      <c r="C1582">
        <v>1</v>
      </c>
      <c r="D1582" s="9" t="s">
        <v>247</v>
      </c>
      <c r="E1582">
        <v>1</v>
      </c>
      <c r="F1582" s="9"/>
      <c r="G1582">
        <v>7</v>
      </c>
      <c r="H1582" s="9" t="s">
        <v>1629</v>
      </c>
      <c r="I1582" s="9" t="s">
        <v>1736</v>
      </c>
      <c r="J1582">
        <v>0</v>
      </c>
    </row>
    <row r="1583" spans="1:10" x14ac:dyDescent="0.3">
      <c r="A1583">
        <v>281</v>
      </c>
      <c r="B1583" s="9" t="s">
        <v>149</v>
      </c>
      <c r="C1583">
        <v>2</v>
      </c>
      <c r="D1583" s="9" t="s">
        <v>55</v>
      </c>
      <c r="F1583" s="9"/>
      <c r="H1583" s="9"/>
      <c r="I1583" s="9"/>
    </row>
    <row r="1584" spans="1:10" x14ac:dyDescent="0.3">
      <c r="A1584">
        <v>281</v>
      </c>
      <c r="B1584" s="9" t="s">
        <v>149</v>
      </c>
      <c r="C1584">
        <v>3</v>
      </c>
      <c r="D1584" s="9" t="s">
        <v>248</v>
      </c>
      <c r="F1584" s="9"/>
      <c r="H1584" s="9"/>
      <c r="I1584" s="9"/>
    </row>
    <row r="1585" spans="1:10" x14ac:dyDescent="0.3">
      <c r="A1585">
        <v>281</v>
      </c>
      <c r="B1585" s="9" t="s">
        <v>149</v>
      </c>
      <c r="C1585">
        <v>4</v>
      </c>
      <c r="D1585" s="9" t="s">
        <v>249</v>
      </c>
      <c r="F1585" s="9"/>
      <c r="H1585" s="9"/>
      <c r="I1585" s="9"/>
    </row>
    <row r="1586" spans="1:10" x14ac:dyDescent="0.3">
      <c r="A1586">
        <v>281</v>
      </c>
      <c r="B1586" s="9" t="s">
        <v>149</v>
      </c>
      <c r="C1586">
        <v>5</v>
      </c>
      <c r="D1586" s="9" t="s">
        <v>250</v>
      </c>
      <c r="E1586">
        <v>1</v>
      </c>
      <c r="F1586" s="9" t="s">
        <v>650</v>
      </c>
      <c r="G1586">
        <v>3</v>
      </c>
      <c r="H1586" s="9" t="s">
        <v>1738</v>
      </c>
      <c r="I1586" s="9" t="s">
        <v>1737</v>
      </c>
      <c r="J1586">
        <v>1</v>
      </c>
    </row>
    <row r="1587" spans="1:10" x14ac:dyDescent="0.3">
      <c r="A1587">
        <v>281</v>
      </c>
      <c r="B1587" s="9" t="s">
        <v>149</v>
      </c>
      <c r="C1587">
        <v>6</v>
      </c>
      <c r="D1587" s="9" t="s">
        <v>251</v>
      </c>
      <c r="F1587" s="9"/>
      <c r="H1587" s="9"/>
      <c r="I1587" s="9"/>
    </row>
    <row r="1588" spans="1:10" x14ac:dyDescent="0.3">
      <c r="A1588">
        <v>281</v>
      </c>
      <c r="B1588" s="9" t="s">
        <v>149</v>
      </c>
      <c r="C1588">
        <v>7</v>
      </c>
      <c r="D1588" s="9" t="s">
        <v>252</v>
      </c>
      <c r="F1588" s="9"/>
      <c r="H1588" s="9"/>
      <c r="I1588" s="9"/>
    </row>
    <row r="1589" spans="1:10" x14ac:dyDescent="0.3">
      <c r="A1589">
        <v>281</v>
      </c>
      <c r="B1589" s="9" t="s">
        <v>149</v>
      </c>
      <c r="C1589">
        <v>8</v>
      </c>
      <c r="D1589" s="9" t="s">
        <v>2</v>
      </c>
      <c r="F1589" s="9"/>
      <c r="H1589" s="9"/>
      <c r="I1589" s="9"/>
    </row>
    <row r="1590" spans="1:10" x14ac:dyDescent="0.3">
      <c r="A1590">
        <v>281</v>
      </c>
      <c r="B1590" s="9" t="s">
        <v>149</v>
      </c>
      <c r="C1590">
        <v>9</v>
      </c>
      <c r="D1590" s="9" t="s">
        <v>253</v>
      </c>
      <c r="E1590">
        <v>1</v>
      </c>
      <c r="F1590" s="9" t="s">
        <v>12</v>
      </c>
      <c r="G1590">
        <v>4</v>
      </c>
      <c r="H1590" s="9"/>
      <c r="I1590" s="9"/>
    </row>
    <row r="1591" spans="1:10" x14ac:dyDescent="0.3">
      <c r="A1591">
        <v>281</v>
      </c>
      <c r="B1591" s="9" t="s">
        <v>149</v>
      </c>
      <c r="C1591">
        <v>10</v>
      </c>
      <c r="D1591" s="9" t="s">
        <v>3</v>
      </c>
      <c r="F1591" s="9"/>
      <c r="H1591" s="9"/>
      <c r="I1591" s="9"/>
    </row>
    <row r="1592" spans="1:10" x14ac:dyDescent="0.3">
      <c r="A1592">
        <v>281</v>
      </c>
      <c r="B1592" s="9" t="s">
        <v>149</v>
      </c>
      <c r="C1592">
        <v>11</v>
      </c>
      <c r="D1592" s="9" t="s">
        <v>254</v>
      </c>
      <c r="E1592">
        <v>1</v>
      </c>
      <c r="F1592" s="9" t="s">
        <v>13</v>
      </c>
      <c r="G1592">
        <v>5</v>
      </c>
      <c r="H1592" s="9"/>
      <c r="I1592" s="9"/>
    </row>
    <row r="1593" spans="1:10" x14ac:dyDescent="0.3">
      <c r="A1593">
        <v>281</v>
      </c>
      <c r="B1593" s="9" t="s">
        <v>149</v>
      </c>
      <c r="C1593">
        <v>12</v>
      </c>
      <c r="D1593" s="9" t="s">
        <v>4</v>
      </c>
      <c r="F1593" s="9"/>
      <c r="H1593" s="9"/>
      <c r="I1593" s="9"/>
    </row>
    <row r="1594" spans="1:10" x14ac:dyDescent="0.3">
      <c r="A1594">
        <v>281</v>
      </c>
      <c r="B1594" s="9" t="s">
        <v>149</v>
      </c>
      <c r="C1594">
        <v>13</v>
      </c>
      <c r="D1594" s="9" t="s">
        <v>255</v>
      </c>
      <c r="E1594">
        <v>1</v>
      </c>
      <c r="F1594" s="9" t="s">
        <v>14</v>
      </c>
      <c r="G1594">
        <v>6</v>
      </c>
      <c r="H1594" s="9"/>
      <c r="I1594" s="9"/>
    </row>
    <row r="1595" spans="1:10" x14ac:dyDescent="0.3">
      <c r="A1595">
        <v>281</v>
      </c>
      <c r="B1595" s="9" t="s">
        <v>149</v>
      </c>
      <c r="C1595">
        <v>14</v>
      </c>
      <c r="D1595" s="9" t="s">
        <v>256</v>
      </c>
      <c r="F1595" s="9"/>
      <c r="H1595" s="9"/>
      <c r="I1595" s="9"/>
    </row>
    <row r="1596" spans="1:10" x14ac:dyDescent="0.3">
      <c r="A1596">
        <v>281</v>
      </c>
      <c r="B1596" s="9" t="s">
        <v>149</v>
      </c>
      <c r="C1596">
        <v>15</v>
      </c>
      <c r="D1596" s="9" t="s">
        <v>1</v>
      </c>
      <c r="F1596" s="9"/>
      <c r="H1596" s="9"/>
      <c r="I1596" s="9"/>
    </row>
    <row r="1597" spans="1:10" x14ac:dyDescent="0.3">
      <c r="A1597">
        <v>281</v>
      </c>
      <c r="B1597" s="9" t="s">
        <v>149</v>
      </c>
      <c r="C1597">
        <v>16</v>
      </c>
      <c r="D1597" s="9" t="s">
        <v>5</v>
      </c>
      <c r="F1597" s="9"/>
      <c r="H1597" s="9"/>
      <c r="I1597" s="9"/>
    </row>
    <row r="1598" spans="1:10" x14ac:dyDescent="0.3">
      <c r="A1598">
        <v>281</v>
      </c>
      <c r="B1598" s="9" t="s">
        <v>149</v>
      </c>
      <c r="C1598">
        <v>17</v>
      </c>
      <c r="D1598" s="9" t="s">
        <v>19</v>
      </c>
      <c r="E1598">
        <v>1</v>
      </c>
      <c r="F1598" s="9" t="s">
        <v>19</v>
      </c>
      <c r="G1598">
        <v>2</v>
      </c>
      <c r="H1598" s="9"/>
      <c r="I1598" s="9"/>
    </row>
    <row r="1599" spans="1:10" x14ac:dyDescent="0.3">
      <c r="A1599">
        <v>281</v>
      </c>
      <c r="B1599" s="9" t="s">
        <v>149</v>
      </c>
      <c r="C1599">
        <v>18</v>
      </c>
      <c r="D1599" s="9" t="s">
        <v>28</v>
      </c>
      <c r="E1599">
        <v>1</v>
      </c>
      <c r="F1599" s="9" t="s">
        <v>28</v>
      </c>
      <c r="G1599">
        <v>1</v>
      </c>
      <c r="H1599" s="9"/>
      <c r="I1599" s="9"/>
    </row>
    <row r="1600" spans="1:10" x14ac:dyDescent="0.3">
      <c r="A1600">
        <v>281</v>
      </c>
      <c r="B1600" s="9" t="s">
        <v>149</v>
      </c>
      <c r="C1600">
        <v>19</v>
      </c>
      <c r="D1600" s="9" t="s">
        <v>257</v>
      </c>
      <c r="F1600" s="9"/>
      <c r="H1600" s="9"/>
      <c r="I1600" s="9"/>
    </row>
    <row r="1601" spans="1:10" x14ac:dyDescent="0.3">
      <c r="A1601">
        <v>281</v>
      </c>
      <c r="B1601" s="9" t="s">
        <v>149</v>
      </c>
      <c r="C1601">
        <v>20</v>
      </c>
      <c r="D1601" s="9" t="s">
        <v>258</v>
      </c>
      <c r="F1601" s="9"/>
      <c r="H1601" s="9"/>
      <c r="I1601" s="9"/>
    </row>
    <row r="1602" spans="1:10" x14ac:dyDescent="0.3">
      <c r="A1602">
        <v>286</v>
      </c>
      <c r="B1602" s="9" t="s">
        <v>134</v>
      </c>
      <c r="C1602">
        <v>1</v>
      </c>
      <c r="D1602" s="9" t="s">
        <v>247</v>
      </c>
      <c r="E1602">
        <v>1</v>
      </c>
      <c r="F1602" s="9"/>
      <c r="G1602">
        <v>7</v>
      </c>
      <c r="H1602" s="9" t="s">
        <v>1630</v>
      </c>
      <c r="I1602" s="9" t="s">
        <v>1739</v>
      </c>
      <c r="J1602">
        <v>0</v>
      </c>
    </row>
    <row r="1603" spans="1:10" x14ac:dyDescent="0.3">
      <c r="A1603">
        <v>286</v>
      </c>
      <c r="B1603" s="9" t="s">
        <v>134</v>
      </c>
      <c r="C1603">
        <v>2</v>
      </c>
      <c r="D1603" s="9" t="s">
        <v>55</v>
      </c>
      <c r="F1603" s="9"/>
      <c r="H1603" s="9"/>
      <c r="I1603" s="9"/>
    </row>
    <row r="1604" spans="1:10" x14ac:dyDescent="0.3">
      <c r="A1604">
        <v>286</v>
      </c>
      <c r="B1604" s="9" t="s">
        <v>134</v>
      </c>
      <c r="C1604">
        <v>3</v>
      </c>
      <c r="D1604" s="9" t="s">
        <v>248</v>
      </c>
      <c r="F1604" s="9"/>
      <c r="H1604" s="9"/>
      <c r="I1604" s="9"/>
    </row>
    <row r="1605" spans="1:10" x14ac:dyDescent="0.3">
      <c r="A1605">
        <v>286</v>
      </c>
      <c r="B1605" s="9" t="s">
        <v>134</v>
      </c>
      <c r="C1605">
        <v>4</v>
      </c>
      <c r="D1605" s="9" t="s">
        <v>249</v>
      </c>
      <c r="F1605" s="9"/>
      <c r="H1605" s="9"/>
      <c r="I1605" s="9"/>
    </row>
    <row r="1606" spans="1:10" x14ac:dyDescent="0.3">
      <c r="A1606">
        <v>286</v>
      </c>
      <c r="B1606" s="9" t="s">
        <v>134</v>
      </c>
      <c r="C1606">
        <v>5</v>
      </c>
      <c r="D1606" s="9" t="s">
        <v>250</v>
      </c>
      <c r="E1606">
        <v>1</v>
      </c>
      <c r="F1606" s="9" t="s">
        <v>650</v>
      </c>
      <c r="G1606">
        <v>3</v>
      </c>
      <c r="H1606" s="9" t="s">
        <v>1741</v>
      </c>
      <c r="I1606" s="9" t="s">
        <v>1740</v>
      </c>
      <c r="J1606">
        <v>1</v>
      </c>
    </row>
    <row r="1607" spans="1:10" x14ac:dyDescent="0.3">
      <c r="A1607">
        <v>286</v>
      </c>
      <c r="B1607" s="9" t="s">
        <v>134</v>
      </c>
      <c r="C1607">
        <v>6</v>
      </c>
      <c r="D1607" s="9" t="s">
        <v>251</v>
      </c>
      <c r="F1607" s="9"/>
      <c r="H1607" s="9"/>
      <c r="I1607" s="9"/>
    </row>
    <row r="1608" spans="1:10" x14ac:dyDescent="0.3">
      <c r="A1608">
        <v>286</v>
      </c>
      <c r="B1608" s="9" t="s">
        <v>134</v>
      </c>
      <c r="C1608">
        <v>7</v>
      </c>
      <c r="D1608" s="9" t="s">
        <v>252</v>
      </c>
      <c r="F1608" s="9"/>
      <c r="H1608" s="9"/>
      <c r="I1608" s="9"/>
    </row>
    <row r="1609" spans="1:10" x14ac:dyDescent="0.3">
      <c r="A1609">
        <v>286</v>
      </c>
      <c r="B1609" s="9" t="s">
        <v>134</v>
      </c>
      <c r="C1609">
        <v>8</v>
      </c>
      <c r="D1609" s="9" t="s">
        <v>2</v>
      </c>
      <c r="F1609" s="9"/>
      <c r="H1609" s="9"/>
      <c r="I1609" s="9"/>
    </row>
    <row r="1610" spans="1:10" x14ac:dyDescent="0.3">
      <c r="A1610">
        <v>286</v>
      </c>
      <c r="B1610" s="9" t="s">
        <v>134</v>
      </c>
      <c r="C1610">
        <v>9</v>
      </c>
      <c r="D1610" s="9" t="s">
        <v>253</v>
      </c>
      <c r="E1610">
        <v>1</v>
      </c>
      <c r="F1610" s="9" t="s">
        <v>12</v>
      </c>
      <c r="G1610">
        <v>4</v>
      </c>
      <c r="H1610" s="9"/>
      <c r="I1610" s="9"/>
    </row>
    <row r="1611" spans="1:10" x14ac:dyDescent="0.3">
      <c r="A1611">
        <v>286</v>
      </c>
      <c r="B1611" s="9" t="s">
        <v>134</v>
      </c>
      <c r="C1611">
        <v>10</v>
      </c>
      <c r="D1611" s="9" t="s">
        <v>3</v>
      </c>
      <c r="F1611" s="9"/>
      <c r="H1611" s="9"/>
      <c r="I1611" s="9"/>
    </row>
    <row r="1612" spans="1:10" x14ac:dyDescent="0.3">
      <c r="A1612">
        <v>286</v>
      </c>
      <c r="B1612" s="9" t="s">
        <v>134</v>
      </c>
      <c r="C1612">
        <v>11</v>
      </c>
      <c r="D1612" s="9" t="s">
        <v>254</v>
      </c>
      <c r="E1612">
        <v>1</v>
      </c>
      <c r="F1612" s="9" t="s">
        <v>13</v>
      </c>
      <c r="G1612">
        <v>5</v>
      </c>
      <c r="H1612" s="9"/>
      <c r="I1612" s="9"/>
    </row>
    <row r="1613" spans="1:10" x14ac:dyDescent="0.3">
      <c r="A1613">
        <v>286</v>
      </c>
      <c r="B1613" s="9" t="s">
        <v>134</v>
      </c>
      <c r="C1613">
        <v>12</v>
      </c>
      <c r="D1613" s="9" t="s">
        <v>4</v>
      </c>
      <c r="F1613" s="9"/>
      <c r="H1613" s="9"/>
      <c r="I1613" s="9"/>
    </row>
    <row r="1614" spans="1:10" x14ac:dyDescent="0.3">
      <c r="A1614">
        <v>286</v>
      </c>
      <c r="B1614" s="9" t="s">
        <v>134</v>
      </c>
      <c r="C1614">
        <v>13</v>
      </c>
      <c r="D1614" s="9" t="s">
        <v>255</v>
      </c>
      <c r="E1614">
        <v>1</v>
      </c>
      <c r="F1614" s="9" t="s">
        <v>14</v>
      </c>
      <c r="G1614">
        <v>6</v>
      </c>
      <c r="H1614" s="9"/>
      <c r="I1614" s="9"/>
    </row>
    <row r="1615" spans="1:10" x14ac:dyDescent="0.3">
      <c r="A1615">
        <v>286</v>
      </c>
      <c r="B1615" s="9" t="s">
        <v>134</v>
      </c>
      <c r="C1615">
        <v>14</v>
      </c>
      <c r="D1615" s="9" t="s">
        <v>256</v>
      </c>
      <c r="F1615" s="9"/>
      <c r="H1615" s="9"/>
      <c r="I1615" s="9"/>
    </row>
    <row r="1616" spans="1:10" x14ac:dyDescent="0.3">
      <c r="A1616">
        <v>286</v>
      </c>
      <c r="B1616" s="9" t="s">
        <v>134</v>
      </c>
      <c r="C1616">
        <v>15</v>
      </c>
      <c r="D1616" s="9" t="s">
        <v>1</v>
      </c>
      <c r="F1616" s="9"/>
      <c r="H1616" s="9"/>
      <c r="I1616" s="9"/>
    </row>
    <row r="1617" spans="1:10" x14ac:dyDescent="0.3">
      <c r="A1617">
        <v>286</v>
      </c>
      <c r="B1617" s="9" t="s">
        <v>134</v>
      </c>
      <c r="C1617">
        <v>16</v>
      </c>
      <c r="D1617" s="9" t="s">
        <v>5</v>
      </c>
      <c r="F1617" s="9"/>
      <c r="H1617" s="9"/>
      <c r="I1617" s="9"/>
    </row>
    <row r="1618" spans="1:10" x14ac:dyDescent="0.3">
      <c r="A1618">
        <v>286</v>
      </c>
      <c r="B1618" s="9" t="s">
        <v>134</v>
      </c>
      <c r="C1618">
        <v>17</v>
      </c>
      <c r="D1618" s="9" t="s">
        <v>19</v>
      </c>
      <c r="E1618">
        <v>1</v>
      </c>
      <c r="F1618" s="9" t="s">
        <v>19</v>
      </c>
      <c r="G1618">
        <v>2</v>
      </c>
      <c r="H1618" s="9"/>
      <c r="I1618" s="9"/>
    </row>
    <row r="1619" spans="1:10" x14ac:dyDescent="0.3">
      <c r="A1619">
        <v>286</v>
      </c>
      <c r="B1619" s="9" t="s">
        <v>134</v>
      </c>
      <c r="C1619">
        <v>18</v>
      </c>
      <c r="D1619" s="9" t="s">
        <v>28</v>
      </c>
      <c r="E1619">
        <v>1</v>
      </c>
      <c r="F1619" s="9" t="s">
        <v>28</v>
      </c>
      <c r="G1619">
        <v>1</v>
      </c>
      <c r="H1619" s="9"/>
      <c r="I1619" s="9"/>
    </row>
    <row r="1620" spans="1:10" x14ac:dyDescent="0.3">
      <c r="A1620">
        <v>286</v>
      </c>
      <c r="B1620" s="9" t="s">
        <v>134</v>
      </c>
      <c r="C1620">
        <v>19</v>
      </c>
      <c r="D1620" s="9" t="s">
        <v>257</v>
      </c>
      <c r="F1620" s="9"/>
      <c r="H1620" s="9"/>
      <c r="I1620" s="9"/>
    </row>
    <row r="1621" spans="1:10" x14ac:dyDescent="0.3">
      <c r="A1621">
        <v>286</v>
      </c>
      <c r="B1621" s="9" t="s">
        <v>134</v>
      </c>
      <c r="C1621">
        <v>20</v>
      </c>
      <c r="D1621" s="9" t="s">
        <v>258</v>
      </c>
      <c r="F1621" s="9"/>
      <c r="H1621" s="9"/>
      <c r="I1621" s="9"/>
    </row>
    <row r="1622" spans="1:10" x14ac:dyDescent="0.3">
      <c r="A1622">
        <v>292</v>
      </c>
      <c r="B1622" s="9" t="s">
        <v>174</v>
      </c>
      <c r="C1622">
        <v>1</v>
      </c>
      <c r="D1622" s="9" t="s">
        <v>247</v>
      </c>
      <c r="E1622">
        <v>1</v>
      </c>
      <c r="F1622" s="9"/>
      <c r="G1622">
        <v>7</v>
      </c>
      <c r="H1622" s="9" t="s">
        <v>906</v>
      </c>
      <c r="I1622" s="9" t="s">
        <v>1742</v>
      </c>
      <c r="J1622">
        <v>0</v>
      </c>
    </row>
    <row r="1623" spans="1:10" x14ac:dyDescent="0.3">
      <c r="A1623">
        <v>292</v>
      </c>
      <c r="B1623" s="9" t="s">
        <v>174</v>
      </c>
      <c r="C1623">
        <v>2</v>
      </c>
      <c r="D1623" s="9" t="s">
        <v>55</v>
      </c>
      <c r="F1623" s="9"/>
      <c r="H1623" s="9"/>
      <c r="I1623" s="9"/>
    </row>
    <row r="1624" spans="1:10" x14ac:dyDescent="0.3">
      <c r="A1624">
        <v>292</v>
      </c>
      <c r="B1624" s="9" t="s">
        <v>174</v>
      </c>
      <c r="C1624">
        <v>3</v>
      </c>
      <c r="D1624" s="9" t="s">
        <v>248</v>
      </c>
      <c r="F1624" s="9"/>
      <c r="H1624" s="9"/>
      <c r="I1624" s="9"/>
    </row>
    <row r="1625" spans="1:10" x14ac:dyDescent="0.3">
      <c r="A1625">
        <v>292</v>
      </c>
      <c r="B1625" s="9" t="s">
        <v>174</v>
      </c>
      <c r="C1625">
        <v>4</v>
      </c>
      <c r="D1625" s="9" t="s">
        <v>249</v>
      </c>
      <c r="F1625" s="9"/>
      <c r="H1625" s="9"/>
      <c r="I1625" s="9"/>
    </row>
    <row r="1626" spans="1:10" x14ac:dyDescent="0.3">
      <c r="A1626">
        <v>292</v>
      </c>
      <c r="B1626" s="9" t="s">
        <v>174</v>
      </c>
      <c r="C1626">
        <v>5</v>
      </c>
      <c r="D1626" s="9" t="s">
        <v>250</v>
      </c>
      <c r="E1626">
        <v>1</v>
      </c>
      <c r="F1626" s="9" t="s">
        <v>650</v>
      </c>
      <c r="G1626">
        <v>3</v>
      </c>
      <c r="H1626" s="9" t="s">
        <v>917</v>
      </c>
      <c r="I1626" s="9" t="s">
        <v>1743</v>
      </c>
      <c r="J1626">
        <v>1</v>
      </c>
    </row>
    <row r="1627" spans="1:10" x14ac:dyDescent="0.3">
      <c r="A1627">
        <v>292</v>
      </c>
      <c r="B1627" s="9" t="s">
        <v>174</v>
      </c>
      <c r="C1627">
        <v>6</v>
      </c>
      <c r="D1627" s="9" t="s">
        <v>251</v>
      </c>
      <c r="F1627" s="9"/>
      <c r="H1627" s="9"/>
      <c r="I1627" s="9"/>
    </row>
    <row r="1628" spans="1:10" x14ac:dyDescent="0.3">
      <c r="A1628">
        <v>292</v>
      </c>
      <c r="B1628" s="9" t="s">
        <v>174</v>
      </c>
      <c r="C1628">
        <v>7</v>
      </c>
      <c r="D1628" s="9" t="s">
        <v>252</v>
      </c>
      <c r="F1628" s="9"/>
      <c r="H1628" s="9"/>
      <c r="I1628" s="9"/>
    </row>
    <row r="1629" spans="1:10" x14ac:dyDescent="0.3">
      <c r="A1629">
        <v>292</v>
      </c>
      <c r="B1629" s="9" t="s">
        <v>174</v>
      </c>
      <c r="C1629">
        <v>8</v>
      </c>
      <c r="D1629" s="9" t="s">
        <v>2</v>
      </c>
      <c r="F1629" s="9"/>
      <c r="H1629" s="9"/>
      <c r="I1629" s="9"/>
    </row>
    <row r="1630" spans="1:10" x14ac:dyDescent="0.3">
      <c r="A1630">
        <v>292</v>
      </c>
      <c r="B1630" s="9" t="s">
        <v>174</v>
      </c>
      <c r="C1630">
        <v>9</v>
      </c>
      <c r="D1630" s="9" t="s">
        <v>253</v>
      </c>
      <c r="E1630">
        <v>1</v>
      </c>
      <c r="F1630" s="9" t="s">
        <v>12</v>
      </c>
      <c r="G1630">
        <v>4</v>
      </c>
      <c r="H1630" s="9"/>
      <c r="I1630" s="9"/>
    </row>
    <row r="1631" spans="1:10" x14ac:dyDescent="0.3">
      <c r="A1631">
        <v>292</v>
      </c>
      <c r="B1631" s="9" t="s">
        <v>174</v>
      </c>
      <c r="C1631">
        <v>10</v>
      </c>
      <c r="D1631" s="9" t="s">
        <v>3</v>
      </c>
      <c r="F1631" s="9"/>
      <c r="H1631" s="9"/>
      <c r="I1631" s="9"/>
    </row>
    <row r="1632" spans="1:10" x14ac:dyDescent="0.3">
      <c r="A1632">
        <v>292</v>
      </c>
      <c r="B1632" s="9" t="s">
        <v>174</v>
      </c>
      <c r="C1632">
        <v>11</v>
      </c>
      <c r="D1632" s="9" t="s">
        <v>254</v>
      </c>
      <c r="E1632">
        <v>1</v>
      </c>
      <c r="F1632" s="9" t="s">
        <v>13</v>
      </c>
      <c r="G1632">
        <v>5</v>
      </c>
      <c r="H1632" s="9"/>
      <c r="I1632" s="9"/>
    </row>
    <row r="1633" spans="1:10" x14ac:dyDescent="0.3">
      <c r="A1633">
        <v>292</v>
      </c>
      <c r="B1633" s="9" t="s">
        <v>174</v>
      </c>
      <c r="C1633">
        <v>12</v>
      </c>
      <c r="D1633" s="9" t="s">
        <v>4</v>
      </c>
      <c r="F1633" s="9"/>
      <c r="H1633" s="9"/>
      <c r="I1633" s="9"/>
    </row>
    <row r="1634" spans="1:10" x14ac:dyDescent="0.3">
      <c r="A1634">
        <v>292</v>
      </c>
      <c r="B1634" s="9" t="s">
        <v>174</v>
      </c>
      <c r="C1634">
        <v>13</v>
      </c>
      <c r="D1634" s="9" t="s">
        <v>255</v>
      </c>
      <c r="E1634">
        <v>1</v>
      </c>
      <c r="F1634" s="9" t="s">
        <v>14</v>
      </c>
      <c r="G1634">
        <v>6</v>
      </c>
      <c r="H1634" s="9"/>
      <c r="I1634" s="9"/>
    </row>
    <row r="1635" spans="1:10" x14ac:dyDescent="0.3">
      <c r="A1635">
        <v>292</v>
      </c>
      <c r="B1635" s="9" t="s">
        <v>174</v>
      </c>
      <c r="C1635">
        <v>14</v>
      </c>
      <c r="D1635" s="9" t="s">
        <v>256</v>
      </c>
      <c r="F1635" s="9"/>
      <c r="H1635" s="9"/>
      <c r="I1635" s="9"/>
    </row>
    <row r="1636" spans="1:10" x14ac:dyDescent="0.3">
      <c r="A1636">
        <v>292</v>
      </c>
      <c r="B1636" s="9" t="s">
        <v>174</v>
      </c>
      <c r="C1636">
        <v>15</v>
      </c>
      <c r="D1636" s="9" t="s">
        <v>1</v>
      </c>
      <c r="F1636" s="9"/>
      <c r="H1636" s="9"/>
      <c r="I1636" s="9"/>
    </row>
    <row r="1637" spans="1:10" x14ac:dyDescent="0.3">
      <c r="A1637">
        <v>292</v>
      </c>
      <c r="B1637" s="9" t="s">
        <v>174</v>
      </c>
      <c r="C1637">
        <v>16</v>
      </c>
      <c r="D1637" s="9" t="s">
        <v>5</v>
      </c>
      <c r="F1637" s="9"/>
      <c r="H1637" s="9"/>
      <c r="I1637" s="9"/>
    </row>
    <row r="1638" spans="1:10" x14ac:dyDescent="0.3">
      <c r="A1638">
        <v>292</v>
      </c>
      <c r="B1638" s="9" t="s">
        <v>174</v>
      </c>
      <c r="C1638">
        <v>17</v>
      </c>
      <c r="D1638" s="9" t="s">
        <v>19</v>
      </c>
      <c r="E1638">
        <v>1</v>
      </c>
      <c r="F1638" s="9" t="s">
        <v>19</v>
      </c>
      <c r="G1638">
        <v>2</v>
      </c>
      <c r="H1638" s="9"/>
      <c r="I1638" s="9"/>
    </row>
    <row r="1639" spans="1:10" x14ac:dyDescent="0.3">
      <c r="A1639">
        <v>292</v>
      </c>
      <c r="B1639" s="9" t="s">
        <v>174</v>
      </c>
      <c r="C1639">
        <v>18</v>
      </c>
      <c r="D1639" s="9" t="s">
        <v>28</v>
      </c>
      <c r="E1639">
        <v>1</v>
      </c>
      <c r="F1639" s="9" t="s">
        <v>28</v>
      </c>
      <c r="G1639">
        <v>1</v>
      </c>
      <c r="H1639" s="9"/>
      <c r="I1639" s="9"/>
    </row>
    <row r="1640" spans="1:10" x14ac:dyDescent="0.3">
      <c r="A1640">
        <v>292</v>
      </c>
      <c r="B1640" s="9" t="s">
        <v>174</v>
      </c>
      <c r="C1640">
        <v>19</v>
      </c>
      <c r="D1640" s="9" t="s">
        <v>257</v>
      </c>
      <c r="F1640" s="9"/>
      <c r="H1640" s="9"/>
      <c r="I1640" s="9"/>
    </row>
    <row r="1641" spans="1:10" x14ac:dyDescent="0.3">
      <c r="A1641">
        <v>292</v>
      </c>
      <c r="B1641" s="9" t="s">
        <v>174</v>
      </c>
      <c r="C1641">
        <v>20</v>
      </c>
      <c r="D1641" s="9" t="s">
        <v>258</v>
      </c>
      <c r="F1641" s="9"/>
      <c r="H1641" s="9"/>
      <c r="I1641" s="9"/>
    </row>
    <row r="1642" spans="1:10" x14ac:dyDescent="0.3">
      <c r="A1642">
        <v>293</v>
      </c>
      <c r="B1642" s="9" t="s">
        <v>159</v>
      </c>
      <c r="C1642">
        <v>1</v>
      </c>
      <c r="D1642" s="9" t="s">
        <v>247</v>
      </c>
      <c r="E1642">
        <v>1</v>
      </c>
      <c r="F1642" s="9"/>
      <c r="G1642">
        <v>7</v>
      </c>
      <c r="H1642" s="9" t="s">
        <v>1631</v>
      </c>
      <c r="I1642" s="9" t="s">
        <v>1744</v>
      </c>
      <c r="J1642">
        <v>0</v>
      </c>
    </row>
    <row r="1643" spans="1:10" x14ac:dyDescent="0.3">
      <c r="A1643">
        <v>293</v>
      </c>
      <c r="B1643" s="9" t="s">
        <v>159</v>
      </c>
      <c r="C1643">
        <v>2</v>
      </c>
      <c r="D1643" s="9" t="s">
        <v>55</v>
      </c>
      <c r="F1643" s="9"/>
      <c r="H1643" s="9"/>
      <c r="I1643" s="9"/>
    </row>
    <row r="1644" spans="1:10" x14ac:dyDescent="0.3">
      <c r="A1644">
        <v>293</v>
      </c>
      <c r="B1644" s="9" t="s">
        <v>159</v>
      </c>
      <c r="C1644">
        <v>3</v>
      </c>
      <c r="D1644" s="9" t="s">
        <v>248</v>
      </c>
      <c r="F1644" s="9"/>
      <c r="H1644" s="9"/>
      <c r="I1644" s="9"/>
    </row>
    <row r="1645" spans="1:10" x14ac:dyDescent="0.3">
      <c r="A1645">
        <v>293</v>
      </c>
      <c r="B1645" s="9" t="s">
        <v>159</v>
      </c>
      <c r="C1645">
        <v>4</v>
      </c>
      <c r="D1645" s="9" t="s">
        <v>249</v>
      </c>
      <c r="F1645" s="9"/>
      <c r="H1645" s="9"/>
      <c r="I1645" s="9"/>
    </row>
    <row r="1646" spans="1:10" x14ac:dyDescent="0.3">
      <c r="A1646">
        <v>293</v>
      </c>
      <c r="B1646" s="9" t="s">
        <v>159</v>
      </c>
      <c r="C1646">
        <v>5</v>
      </c>
      <c r="D1646" s="9" t="s">
        <v>250</v>
      </c>
      <c r="E1646">
        <v>1</v>
      </c>
      <c r="F1646" s="9" t="s">
        <v>650</v>
      </c>
      <c r="G1646">
        <v>3</v>
      </c>
      <c r="H1646" s="9" t="s">
        <v>1746</v>
      </c>
      <c r="I1646" s="9" t="s">
        <v>1745</v>
      </c>
      <c r="J1646">
        <v>1</v>
      </c>
    </row>
    <row r="1647" spans="1:10" x14ac:dyDescent="0.3">
      <c r="A1647">
        <v>293</v>
      </c>
      <c r="B1647" s="9" t="s">
        <v>159</v>
      </c>
      <c r="C1647">
        <v>6</v>
      </c>
      <c r="D1647" s="9" t="s">
        <v>251</v>
      </c>
      <c r="F1647" s="9"/>
      <c r="H1647" s="9"/>
      <c r="I1647" s="9"/>
    </row>
    <row r="1648" spans="1:10" x14ac:dyDescent="0.3">
      <c r="A1648">
        <v>293</v>
      </c>
      <c r="B1648" s="9" t="s">
        <v>159</v>
      </c>
      <c r="C1648">
        <v>7</v>
      </c>
      <c r="D1648" s="9" t="s">
        <v>252</v>
      </c>
      <c r="F1648" s="9"/>
      <c r="H1648" s="9"/>
      <c r="I1648" s="9"/>
    </row>
    <row r="1649" spans="1:10" x14ac:dyDescent="0.3">
      <c r="A1649">
        <v>293</v>
      </c>
      <c r="B1649" s="9" t="s">
        <v>159</v>
      </c>
      <c r="C1649">
        <v>8</v>
      </c>
      <c r="D1649" s="9" t="s">
        <v>2</v>
      </c>
      <c r="F1649" s="9"/>
      <c r="H1649" s="9"/>
      <c r="I1649" s="9"/>
    </row>
    <row r="1650" spans="1:10" x14ac:dyDescent="0.3">
      <c r="A1650">
        <v>293</v>
      </c>
      <c r="B1650" s="9" t="s">
        <v>159</v>
      </c>
      <c r="C1650">
        <v>9</v>
      </c>
      <c r="D1650" s="9" t="s">
        <v>253</v>
      </c>
      <c r="E1650">
        <v>1</v>
      </c>
      <c r="F1650" s="9" t="s">
        <v>12</v>
      </c>
      <c r="G1650">
        <v>4</v>
      </c>
      <c r="H1650" s="9"/>
      <c r="I1650" s="9"/>
    </row>
    <row r="1651" spans="1:10" x14ac:dyDescent="0.3">
      <c r="A1651">
        <v>293</v>
      </c>
      <c r="B1651" s="9" t="s">
        <v>159</v>
      </c>
      <c r="C1651">
        <v>10</v>
      </c>
      <c r="D1651" s="9" t="s">
        <v>3</v>
      </c>
      <c r="F1651" s="9"/>
      <c r="H1651" s="9"/>
      <c r="I1651" s="9"/>
    </row>
    <row r="1652" spans="1:10" x14ac:dyDescent="0.3">
      <c r="A1652">
        <v>293</v>
      </c>
      <c r="B1652" s="9" t="s">
        <v>159</v>
      </c>
      <c r="C1652">
        <v>11</v>
      </c>
      <c r="D1652" s="9" t="s">
        <v>254</v>
      </c>
      <c r="E1652">
        <v>1</v>
      </c>
      <c r="F1652" s="9" t="s">
        <v>13</v>
      </c>
      <c r="G1652">
        <v>5</v>
      </c>
      <c r="H1652" s="9"/>
      <c r="I1652" s="9"/>
    </row>
    <row r="1653" spans="1:10" x14ac:dyDescent="0.3">
      <c r="A1653">
        <v>293</v>
      </c>
      <c r="B1653" s="9" t="s">
        <v>159</v>
      </c>
      <c r="C1653">
        <v>12</v>
      </c>
      <c r="D1653" s="9" t="s">
        <v>4</v>
      </c>
      <c r="F1653" s="9"/>
      <c r="H1653" s="9"/>
      <c r="I1653" s="9"/>
    </row>
    <row r="1654" spans="1:10" x14ac:dyDescent="0.3">
      <c r="A1654">
        <v>293</v>
      </c>
      <c r="B1654" s="9" t="s">
        <v>159</v>
      </c>
      <c r="C1654">
        <v>13</v>
      </c>
      <c r="D1654" s="9" t="s">
        <v>255</v>
      </c>
      <c r="E1654">
        <v>1</v>
      </c>
      <c r="F1654" s="9" t="s">
        <v>14</v>
      </c>
      <c r="G1654">
        <v>6</v>
      </c>
      <c r="H1654" s="9"/>
      <c r="I1654" s="9"/>
    </row>
    <row r="1655" spans="1:10" x14ac:dyDescent="0.3">
      <c r="A1655">
        <v>293</v>
      </c>
      <c r="B1655" s="9" t="s">
        <v>159</v>
      </c>
      <c r="C1655">
        <v>14</v>
      </c>
      <c r="D1655" s="9" t="s">
        <v>256</v>
      </c>
      <c r="F1655" s="9"/>
      <c r="H1655" s="9"/>
      <c r="I1655" s="9"/>
    </row>
    <row r="1656" spans="1:10" x14ac:dyDescent="0.3">
      <c r="A1656">
        <v>293</v>
      </c>
      <c r="B1656" s="9" t="s">
        <v>159</v>
      </c>
      <c r="C1656">
        <v>15</v>
      </c>
      <c r="D1656" s="9" t="s">
        <v>1</v>
      </c>
      <c r="F1656" s="9"/>
      <c r="H1656" s="9"/>
      <c r="I1656" s="9"/>
    </row>
    <row r="1657" spans="1:10" x14ac:dyDescent="0.3">
      <c r="A1657">
        <v>293</v>
      </c>
      <c r="B1657" s="9" t="s">
        <v>159</v>
      </c>
      <c r="C1657">
        <v>16</v>
      </c>
      <c r="D1657" s="9" t="s">
        <v>5</v>
      </c>
      <c r="F1657" s="9"/>
      <c r="H1657" s="9"/>
      <c r="I1657" s="9"/>
    </row>
    <row r="1658" spans="1:10" x14ac:dyDescent="0.3">
      <c r="A1658">
        <v>293</v>
      </c>
      <c r="B1658" s="9" t="s">
        <v>159</v>
      </c>
      <c r="C1658">
        <v>17</v>
      </c>
      <c r="D1658" s="9" t="s">
        <v>19</v>
      </c>
      <c r="E1658">
        <v>1</v>
      </c>
      <c r="F1658" s="9" t="s">
        <v>19</v>
      </c>
      <c r="G1658">
        <v>2</v>
      </c>
      <c r="H1658" s="9"/>
      <c r="I1658" s="9"/>
    </row>
    <row r="1659" spans="1:10" x14ac:dyDescent="0.3">
      <c r="A1659">
        <v>293</v>
      </c>
      <c r="B1659" s="9" t="s">
        <v>159</v>
      </c>
      <c r="C1659">
        <v>18</v>
      </c>
      <c r="D1659" s="9" t="s">
        <v>28</v>
      </c>
      <c r="E1659">
        <v>1</v>
      </c>
      <c r="F1659" s="9" t="s">
        <v>28</v>
      </c>
      <c r="G1659">
        <v>1</v>
      </c>
      <c r="H1659" s="9"/>
      <c r="I1659" s="9"/>
    </row>
    <row r="1660" spans="1:10" x14ac:dyDescent="0.3">
      <c r="A1660">
        <v>293</v>
      </c>
      <c r="B1660" s="9" t="s">
        <v>159</v>
      </c>
      <c r="C1660">
        <v>19</v>
      </c>
      <c r="D1660" s="9" t="s">
        <v>257</v>
      </c>
      <c r="F1660" s="9"/>
      <c r="H1660" s="9"/>
      <c r="I1660" s="9"/>
    </row>
    <row r="1661" spans="1:10" x14ac:dyDescent="0.3">
      <c r="A1661">
        <v>293</v>
      </c>
      <c r="B1661" s="9" t="s">
        <v>159</v>
      </c>
      <c r="C1661">
        <v>20</v>
      </c>
      <c r="D1661" s="9" t="s">
        <v>258</v>
      </c>
      <c r="F1661" s="9"/>
      <c r="H1661" s="9"/>
      <c r="I1661" s="9"/>
    </row>
    <row r="1662" spans="1:10" x14ac:dyDescent="0.3">
      <c r="A1662">
        <v>301</v>
      </c>
      <c r="B1662" s="9" t="s">
        <v>199</v>
      </c>
      <c r="C1662">
        <v>1</v>
      </c>
      <c r="D1662" s="9" t="s">
        <v>247</v>
      </c>
      <c r="E1662">
        <v>1</v>
      </c>
      <c r="F1662" s="9"/>
      <c r="G1662">
        <v>7</v>
      </c>
      <c r="H1662" s="9" t="s">
        <v>1632</v>
      </c>
      <c r="I1662" s="9" t="s">
        <v>1747</v>
      </c>
      <c r="J1662">
        <v>0</v>
      </c>
    </row>
    <row r="1663" spans="1:10" x14ac:dyDescent="0.3">
      <c r="A1663">
        <v>301</v>
      </c>
      <c r="B1663" s="9" t="s">
        <v>199</v>
      </c>
      <c r="C1663">
        <v>2</v>
      </c>
      <c r="D1663" s="9" t="s">
        <v>55</v>
      </c>
      <c r="F1663" s="9"/>
      <c r="H1663" s="9"/>
      <c r="I1663" s="9"/>
    </row>
    <row r="1664" spans="1:10" x14ac:dyDescent="0.3">
      <c r="A1664">
        <v>301</v>
      </c>
      <c r="B1664" s="9" t="s">
        <v>199</v>
      </c>
      <c r="C1664">
        <v>3</v>
      </c>
      <c r="D1664" s="9" t="s">
        <v>248</v>
      </c>
      <c r="F1664" s="9"/>
      <c r="H1664" s="9"/>
      <c r="I1664" s="9"/>
    </row>
    <row r="1665" spans="1:10" x14ac:dyDescent="0.3">
      <c r="A1665">
        <v>301</v>
      </c>
      <c r="B1665" s="9" t="s">
        <v>199</v>
      </c>
      <c r="C1665">
        <v>4</v>
      </c>
      <c r="D1665" s="9" t="s">
        <v>249</v>
      </c>
      <c r="F1665" s="9"/>
      <c r="H1665" s="9"/>
      <c r="I1665" s="9"/>
    </row>
    <row r="1666" spans="1:10" x14ac:dyDescent="0.3">
      <c r="A1666">
        <v>301</v>
      </c>
      <c r="B1666" s="9" t="s">
        <v>199</v>
      </c>
      <c r="C1666">
        <v>5</v>
      </c>
      <c r="D1666" s="9" t="s">
        <v>250</v>
      </c>
      <c r="E1666">
        <v>1</v>
      </c>
      <c r="F1666" s="9" t="s">
        <v>650</v>
      </c>
      <c r="G1666">
        <v>3</v>
      </c>
      <c r="H1666" s="9" t="s">
        <v>1749</v>
      </c>
      <c r="I1666" s="9" t="s">
        <v>1748</v>
      </c>
      <c r="J1666">
        <v>1</v>
      </c>
    </row>
    <row r="1667" spans="1:10" x14ac:dyDescent="0.3">
      <c r="A1667">
        <v>301</v>
      </c>
      <c r="B1667" s="9" t="s">
        <v>199</v>
      </c>
      <c r="C1667">
        <v>6</v>
      </c>
      <c r="D1667" s="9" t="s">
        <v>251</v>
      </c>
      <c r="F1667" s="9"/>
      <c r="H1667" s="9"/>
      <c r="I1667" s="9"/>
    </row>
    <row r="1668" spans="1:10" x14ac:dyDescent="0.3">
      <c r="A1668">
        <v>301</v>
      </c>
      <c r="B1668" s="9" t="s">
        <v>199</v>
      </c>
      <c r="C1668">
        <v>7</v>
      </c>
      <c r="D1668" s="9" t="s">
        <v>252</v>
      </c>
      <c r="F1668" s="9"/>
      <c r="H1668" s="9"/>
      <c r="I1668" s="9"/>
    </row>
    <row r="1669" spans="1:10" x14ac:dyDescent="0.3">
      <c r="A1669">
        <v>301</v>
      </c>
      <c r="B1669" s="9" t="s">
        <v>199</v>
      </c>
      <c r="C1669">
        <v>8</v>
      </c>
      <c r="D1669" s="9" t="s">
        <v>2</v>
      </c>
      <c r="F1669" s="9"/>
      <c r="H1669" s="9"/>
      <c r="I1669" s="9"/>
    </row>
    <row r="1670" spans="1:10" x14ac:dyDescent="0.3">
      <c r="A1670">
        <v>301</v>
      </c>
      <c r="B1670" s="9" t="s">
        <v>199</v>
      </c>
      <c r="C1670">
        <v>9</v>
      </c>
      <c r="D1670" s="9" t="s">
        <v>253</v>
      </c>
      <c r="E1670">
        <v>1</v>
      </c>
      <c r="F1670" s="9" t="s">
        <v>12</v>
      </c>
      <c r="G1670">
        <v>4</v>
      </c>
      <c r="H1670" s="9"/>
      <c r="I1670" s="9"/>
    </row>
    <row r="1671" spans="1:10" x14ac:dyDescent="0.3">
      <c r="A1671">
        <v>301</v>
      </c>
      <c r="B1671" s="9" t="s">
        <v>199</v>
      </c>
      <c r="C1671">
        <v>10</v>
      </c>
      <c r="D1671" s="9" t="s">
        <v>3</v>
      </c>
      <c r="F1671" s="9"/>
      <c r="H1671" s="9"/>
      <c r="I1671" s="9"/>
    </row>
    <row r="1672" spans="1:10" x14ac:dyDescent="0.3">
      <c r="A1672">
        <v>301</v>
      </c>
      <c r="B1672" s="9" t="s">
        <v>199</v>
      </c>
      <c r="C1672">
        <v>11</v>
      </c>
      <c r="D1672" s="9" t="s">
        <v>254</v>
      </c>
      <c r="E1672">
        <v>1</v>
      </c>
      <c r="F1672" s="9" t="s">
        <v>13</v>
      </c>
      <c r="G1672">
        <v>5</v>
      </c>
      <c r="H1672" s="9"/>
      <c r="I1672" s="9"/>
    </row>
    <row r="1673" spans="1:10" x14ac:dyDescent="0.3">
      <c r="A1673">
        <v>301</v>
      </c>
      <c r="B1673" s="9" t="s">
        <v>199</v>
      </c>
      <c r="C1673">
        <v>12</v>
      </c>
      <c r="D1673" s="9" t="s">
        <v>4</v>
      </c>
      <c r="F1673" s="9"/>
      <c r="H1673" s="9"/>
      <c r="I1673" s="9"/>
    </row>
    <row r="1674" spans="1:10" x14ac:dyDescent="0.3">
      <c r="A1674">
        <v>301</v>
      </c>
      <c r="B1674" s="9" t="s">
        <v>199</v>
      </c>
      <c r="C1674">
        <v>13</v>
      </c>
      <c r="D1674" s="9" t="s">
        <v>255</v>
      </c>
      <c r="E1674">
        <v>1</v>
      </c>
      <c r="F1674" s="9" t="s">
        <v>14</v>
      </c>
      <c r="G1674">
        <v>6</v>
      </c>
      <c r="H1674" s="9"/>
      <c r="I1674" s="9"/>
    </row>
    <row r="1675" spans="1:10" x14ac:dyDescent="0.3">
      <c r="A1675">
        <v>301</v>
      </c>
      <c r="B1675" s="9" t="s">
        <v>199</v>
      </c>
      <c r="C1675">
        <v>14</v>
      </c>
      <c r="D1675" s="9" t="s">
        <v>256</v>
      </c>
      <c r="F1675" s="9"/>
      <c r="H1675" s="9"/>
      <c r="I1675" s="9"/>
    </row>
    <row r="1676" spans="1:10" x14ac:dyDescent="0.3">
      <c r="A1676">
        <v>301</v>
      </c>
      <c r="B1676" s="9" t="s">
        <v>199</v>
      </c>
      <c r="C1676">
        <v>15</v>
      </c>
      <c r="D1676" s="9" t="s">
        <v>1</v>
      </c>
      <c r="F1676" s="9"/>
      <c r="H1676" s="9"/>
      <c r="I1676" s="9"/>
    </row>
    <row r="1677" spans="1:10" x14ac:dyDescent="0.3">
      <c r="A1677">
        <v>301</v>
      </c>
      <c r="B1677" s="9" t="s">
        <v>199</v>
      </c>
      <c r="C1677">
        <v>16</v>
      </c>
      <c r="D1677" s="9" t="s">
        <v>5</v>
      </c>
      <c r="F1677" s="9"/>
      <c r="H1677" s="9"/>
      <c r="I1677" s="9"/>
    </row>
    <row r="1678" spans="1:10" x14ac:dyDescent="0.3">
      <c r="A1678">
        <v>301</v>
      </c>
      <c r="B1678" s="9" t="s">
        <v>199</v>
      </c>
      <c r="C1678">
        <v>17</v>
      </c>
      <c r="D1678" s="9" t="s">
        <v>19</v>
      </c>
      <c r="E1678">
        <v>1</v>
      </c>
      <c r="F1678" s="9" t="s">
        <v>19</v>
      </c>
      <c r="G1678">
        <v>2</v>
      </c>
      <c r="H1678" s="9"/>
      <c r="I1678" s="9"/>
    </row>
    <row r="1679" spans="1:10" x14ac:dyDescent="0.3">
      <c r="A1679">
        <v>301</v>
      </c>
      <c r="B1679" s="9" t="s">
        <v>199</v>
      </c>
      <c r="C1679">
        <v>18</v>
      </c>
      <c r="D1679" s="9" t="s">
        <v>28</v>
      </c>
      <c r="E1679">
        <v>1</v>
      </c>
      <c r="F1679" s="9" t="s">
        <v>28</v>
      </c>
      <c r="G1679">
        <v>1</v>
      </c>
      <c r="H1679" s="9"/>
      <c r="I1679" s="9"/>
    </row>
    <row r="1680" spans="1:10" x14ac:dyDescent="0.3">
      <c r="A1680">
        <v>301</v>
      </c>
      <c r="B1680" s="9" t="s">
        <v>199</v>
      </c>
      <c r="C1680">
        <v>19</v>
      </c>
      <c r="D1680" s="9" t="s">
        <v>257</v>
      </c>
      <c r="F1680" s="9"/>
      <c r="H1680" s="9"/>
      <c r="I1680" s="9"/>
    </row>
    <row r="1681" spans="1:10" x14ac:dyDescent="0.3">
      <c r="A1681">
        <v>301</v>
      </c>
      <c r="B1681" s="9" t="s">
        <v>199</v>
      </c>
      <c r="C1681">
        <v>20</v>
      </c>
      <c r="D1681" s="9" t="s">
        <v>258</v>
      </c>
      <c r="F1681" s="9"/>
      <c r="H1681" s="9"/>
      <c r="I1681" s="9"/>
    </row>
    <row r="1682" spans="1:10" x14ac:dyDescent="0.3">
      <c r="A1682">
        <v>303</v>
      </c>
      <c r="B1682" s="9" t="s">
        <v>172</v>
      </c>
      <c r="C1682">
        <v>1</v>
      </c>
      <c r="D1682" s="9" t="s">
        <v>247</v>
      </c>
      <c r="E1682">
        <v>1</v>
      </c>
      <c r="F1682" s="9"/>
      <c r="G1682">
        <v>7</v>
      </c>
      <c r="H1682" s="9" t="s">
        <v>905</v>
      </c>
      <c r="I1682" s="9" t="s">
        <v>1750</v>
      </c>
      <c r="J1682">
        <v>0</v>
      </c>
    </row>
    <row r="1683" spans="1:10" x14ac:dyDescent="0.3">
      <c r="A1683">
        <v>303</v>
      </c>
      <c r="B1683" s="9" t="s">
        <v>172</v>
      </c>
      <c r="C1683">
        <v>2</v>
      </c>
      <c r="D1683" s="9" t="s">
        <v>55</v>
      </c>
      <c r="F1683" s="9"/>
      <c r="H1683" s="9"/>
      <c r="I1683" s="9"/>
    </row>
    <row r="1684" spans="1:10" x14ac:dyDescent="0.3">
      <c r="A1684">
        <v>303</v>
      </c>
      <c r="B1684" s="9" t="s">
        <v>172</v>
      </c>
      <c r="C1684">
        <v>3</v>
      </c>
      <c r="D1684" s="9" t="s">
        <v>248</v>
      </c>
      <c r="F1684" s="9"/>
      <c r="H1684" s="9"/>
      <c r="I1684" s="9"/>
    </row>
    <row r="1685" spans="1:10" x14ac:dyDescent="0.3">
      <c r="A1685">
        <v>303</v>
      </c>
      <c r="B1685" s="9" t="s">
        <v>172</v>
      </c>
      <c r="C1685">
        <v>4</v>
      </c>
      <c r="D1685" s="9" t="s">
        <v>249</v>
      </c>
      <c r="F1685" s="9"/>
      <c r="H1685" s="9"/>
      <c r="I1685" s="9"/>
    </row>
    <row r="1686" spans="1:10" x14ac:dyDescent="0.3">
      <c r="A1686">
        <v>303</v>
      </c>
      <c r="B1686" s="9" t="s">
        <v>172</v>
      </c>
      <c r="C1686">
        <v>5</v>
      </c>
      <c r="D1686" s="9" t="s">
        <v>250</v>
      </c>
      <c r="E1686">
        <v>1</v>
      </c>
      <c r="F1686" s="9" t="s">
        <v>650</v>
      </c>
      <c r="G1686">
        <v>3</v>
      </c>
      <c r="H1686" s="9" t="s">
        <v>916</v>
      </c>
      <c r="I1686" s="9" t="s">
        <v>1751</v>
      </c>
      <c r="J1686">
        <v>1</v>
      </c>
    </row>
    <row r="1687" spans="1:10" x14ac:dyDescent="0.3">
      <c r="A1687">
        <v>303</v>
      </c>
      <c r="B1687" s="9" t="s">
        <v>172</v>
      </c>
      <c r="C1687">
        <v>6</v>
      </c>
      <c r="D1687" s="9" t="s">
        <v>251</v>
      </c>
      <c r="F1687" s="9"/>
      <c r="H1687" s="9"/>
      <c r="I1687" s="9"/>
    </row>
    <row r="1688" spans="1:10" x14ac:dyDescent="0.3">
      <c r="A1688">
        <v>303</v>
      </c>
      <c r="B1688" s="9" t="s">
        <v>172</v>
      </c>
      <c r="C1688">
        <v>7</v>
      </c>
      <c r="D1688" s="9" t="s">
        <v>252</v>
      </c>
      <c r="F1688" s="9"/>
      <c r="H1688" s="9"/>
      <c r="I1688" s="9"/>
    </row>
    <row r="1689" spans="1:10" x14ac:dyDescent="0.3">
      <c r="A1689">
        <v>303</v>
      </c>
      <c r="B1689" s="9" t="s">
        <v>172</v>
      </c>
      <c r="C1689">
        <v>8</v>
      </c>
      <c r="D1689" s="9" t="s">
        <v>2</v>
      </c>
      <c r="F1689" s="9"/>
      <c r="H1689" s="9"/>
      <c r="I1689" s="9"/>
    </row>
    <row r="1690" spans="1:10" x14ac:dyDescent="0.3">
      <c r="A1690">
        <v>303</v>
      </c>
      <c r="B1690" s="9" t="s">
        <v>172</v>
      </c>
      <c r="C1690">
        <v>9</v>
      </c>
      <c r="D1690" s="9" t="s">
        <v>253</v>
      </c>
      <c r="E1690">
        <v>1</v>
      </c>
      <c r="F1690" s="9" t="s">
        <v>12</v>
      </c>
      <c r="G1690">
        <v>4</v>
      </c>
      <c r="H1690" s="9"/>
      <c r="I1690" s="9"/>
    </row>
    <row r="1691" spans="1:10" x14ac:dyDescent="0.3">
      <c r="A1691">
        <v>303</v>
      </c>
      <c r="B1691" s="9" t="s">
        <v>172</v>
      </c>
      <c r="C1691">
        <v>10</v>
      </c>
      <c r="D1691" s="9" t="s">
        <v>3</v>
      </c>
      <c r="F1691" s="9"/>
      <c r="H1691" s="9"/>
      <c r="I1691" s="9"/>
    </row>
    <row r="1692" spans="1:10" x14ac:dyDescent="0.3">
      <c r="A1692">
        <v>303</v>
      </c>
      <c r="B1692" s="9" t="s">
        <v>172</v>
      </c>
      <c r="C1692">
        <v>11</v>
      </c>
      <c r="D1692" s="9" t="s">
        <v>254</v>
      </c>
      <c r="E1692">
        <v>1</v>
      </c>
      <c r="F1692" s="9" t="s">
        <v>13</v>
      </c>
      <c r="G1692">
        <v>5</v>
      </c>
      <c r="H1692" s="9"/>
      <c r="I1692" s="9"/>
    </row>
    <row r="1693" spans="1:10" x14ac:dyDescent="0.3">
      <c r="A1693">
        <v>303</v>
      </c>
      <c r="B1693" s="9" t="s">
        <v>172</v>
      </c>
      <c r="C1693">
        <v>12</v>
      </c>
      <c r="D1693" s="9" t="s">
        <v>4</v>
      </c>
      <c r="F1693" s="9"/>
      <c r="H1693" s="9"/>
      <c r="I1693" s="9"/>
    </row>
    <row r="1694" spans="1:10" x14ac:dyDescent="0.3">
      <c r="A1694">
        <v>303</v>
      </c>
      <c r="B1694" s="9" t="s">
        <v>172</v>
      </c>
      <c r="C1694">
        <v>13</v>
      </c>
      <c r="D1694" s="9" t="s">
        <v>255</v>
      </c>
      <c r="E1694">
        <v>1</v>
      </c>
      <c r="F1694" s="9" t="s">
        <v>14</v>
      </c>
      <c r="G1694">
        <v>6</v>
      </c>
      <c r="H1694" s="9"/>
      <c r="I1694" s="9"/>
    </row>
    <row r="1695" spans="1:10" x14ac:dyDescent="0.3">
      <c r="A1695">
        <v>303</v>
      </c>
      <c r="B1695" s="9" t="s">
        <v>172</v>
      </c>
      <c r="C1695">
        <v>14</v>
      </c>
      <c r="D1695" s="9" t="s">
        <v>256</v>
      </c>
      <c r="F1695" s="9"/>
      <c r="H1695" s="9"/>
      <c r="I1695" s="9"/>
    </row>
    <row r="1696" spans="1:10" x14ac:dyDescent="0.3">
      <c r="A1696">
        <v>303</v>
      </c>
      <c r="B1696" s="9" t="s">
        <v>172</v>
      </c>
      <c r="C1696">
        <v>15</v>
      </c>
      <c r="D1696" s="9" t="s">
        <v>1</v>
      </c>
      <c r="F1696" s="9"/>
      <c r="H1696" s="9"/>
      <c r="I1696" s="9"/>
    </row>
    <row r="1697" spans="1:10" x14ac:dyDescent="0.3">
      <c r="A1697">
        <v>303</v>
      </c>
      <c r="B1697" s="9" t="s">
        <v>172</v>
      </c>
      <c r="C1697">
        <v>16</v>
      </c>
      <c r="D1697" s="9" t="s">
        <v>5</v>
      </c>
      <c r="F1697" s="9"/>
      <c r="H1697" s="9"/>
      <c r="I1697" s="9"/>
    </row>
    <row r="1698" spans="1:10" x14ac:dyDescent="0.3">
      <c r="A1698">
        <v>303</v>
      </c>
      <c r="B1698" s="9" t="s">
        <v>172</v>
      </c>
      <c r="C1698">
        <v>17</v>
      </c>
      <c r="D1698" s="9" t="s">
        <v>19</v>
      </c>
      <c r="E1698">
        <v>1</v>
      </c>
      <c r="F1698" s="9" t="s">
        <v>19</v>
      </c>
      <c r="G1698">
        <v>2</v>
      </c>
      <c r="H1698" s="9"/>
      <c r="I1698" s="9"/>
    </row>
    <row r="1699" spans="1:10" x14ac:dyDescent="0.3">
      <c r="A1699">
        <v>303</v>
      </c>
      <c r="B1699" s="9" t="s">
        <v>172</v>
      </c>
      <c r="C1699">
        <v>18</v>
      </c>
      <c r="D1699" s="9" t="s">
        <v>28</v>
      </c>
      <c r="E1699">
        <v>1</v>
      </c>
      <c r="F1699" s="9" t="s">
        <v>28</v>
      </c>
      <c r="G1699">
        <v>1</v>
      </c>
      <c r="H1699" s="9"/>
      <c r="I1699" s="9"/>
    </row>
    <row r="1700" spans="1:10" x14ac:dyDescent="0.3">
      <c r="A1700">
        <v>303</v>
      </c>
      <c r="B1700" s="9" t="s">
        <v>172</v>
      </c>
      <c r="C1700">
        <v>19</v>
      </c>
      <c r="D1700" s="9" t="s">
        <v>257</v>
      </c>
      <c r="F1700" s="9"/>
      <c r="H1700" s="9"/>
      <c r="I1700" s="9"/>
    </row>
    <row r="1701" spans="1:10" x14ac:dyDescent="0.3">
      <c r="A1701">
        <v>303</v>
      </c>
      <c r="B1701" s="9" t="s">
        <v>172</v>
      </c>
      <c r="C1701">
        <v>20</v>
      </c>
      <c r="D1701" s="9" t="s">
        <v>258</v>
      </c>
      <c r="F1701" s="9"/>
      <c r="H1701" s="9"/>
      <c r="I1701" s="9"/>
    </row>
    <row r="1702" spans="1:10" x14ac:dyDescent="0.3">
      <c r="A1702">
        <v>305</v>
      </c>
      <c r="B1702" s="9" t="s">
        <v>213</v>
      </c>
      <c r="C1702">
        <v>1</v>
      </c>
      <c r="D1702" s="9" t="s">
        <v>247</v>
      </c>
      <c r="E1702">
        <v>1</v>
      </c>
      <c r="F1702" s="9"/>
      <c r="G1702">
        <v>7</v>
      </c>
      <c r="H1702" s="9" t="s">
        <v>1633</v>
      </c>
      <c r="I1702" s="9" t="s">
        <v>1752</v>
      </c>
      <c r="J1702">
        <v>0</v>
      </c>
    </row>
    <row r="1703" spans="1:10" x14ac:dyDescent="0.3">
      <c r="A1703">
        <v>305</v>
      </c>
      <c r="B1703" s="9" t="s">
        <v>213</v>
      </c>
      <c r="C1703">
        <v>2</v>
      </c>
      <c r="D1703" s="9" t="s">
        <v>55</v>
      </c>
      <c r="F1703" s="9"/>
      <c r="H1703" s="9"/>
      <c r="I1703" s="9"/>
    </row>
    <row r="1704" spans="1:10" x14ac:dyDescent="0.3">
      <c r="A1704">
        <v>305</v>
      </c>
      <c r="B1704" s="9" t="s">
        <v>213</v>
      </c>
      <c r="C1704">
        <v>3</v>
      </c>
      <c r="D1704" s="9" t="s">
        <v>248</v>
      </c>
      <c r="F1704" s="9"/>
      <c r="H1704" s="9"/>
      <c r="I1704" s="9"/>
    </row>
    <row r="1705" spans="1:10" x14ac:dyDescent="0.3">
      <c r="A1705">
        <v>305</v>
      </c>
      <c r="B1705" s="9" t="s">
        <v>213</v>
      </c>
      <c r="C1705">
        <v>4</v>
      </c>
      <c r="D1705" s="9" t="s">
        <v>249</v>
      </c>
      <c r="F1705" s="9"/>
      <c r="H1705" s="9"/>
      <c r="I1705" s="9"/>
    </row>
    <row r="1706" spans="1:10" x14ac:dyDescent="0.3">
      <c r="A1706">
        <v>305</v>
      </c>
      <c r="B1706" s="9" t="s">
        <v>213</v>
      </c>
      <c r="C1706">
        <v>5</v>
      </c>
      <c r="D1706" s="9" t="s">
        <v>250</v>
      </c>
      <c r="E1706">
        <v>1</v>
      </c>
      <c r="F1706" s="9" t="s">
        <v>650</v>
      </c>
      <c r="G1706">
        <v>3</v>
      </c>
      <c r="H1706" s="9" t="s">
        <v>1754</v>
      </c>
      <c r="I1706" s="9" t="s">
        <v>1753</v>
      </c>
      <c r="J1706">
        <v>1</v>
      </c>
    </row>
    <row r="1707" spans="1:10" x14ac:dyDescent="0.3">
      <c r="A1707">
        <v>305</v>
      </c>
      <c r="B1707" s="9" t="s">
        <v>213</v>
      </c>
      <c r="C1707">
        <v>6</v>
      </c>
      <c r="D1707" s="9" t="s">
        <v>251</v>
      </c>
      <c r="F1707" s="9"/>
      <c r="H1707" s="9"/>
      <c r="I1707" s="9"/>
    </row>
    <row r="1708" spans="1:10" x14ac:dyDescent="0.3">
      <c r="A1708">
        <v>305</v>
      </c>
      <c r="B1708" s="9" t="s">
        <v>213</v>
      </c>
      <c r="C1708">
        <v>7</v>
      </c>
      <c r="D1708" s="9" t="s">
        <v>252</v>
      </c>
      <c r="F1708" s="9"/>
      <c r="H1708" s="9"/>
      <c r="I1708" s="9"/>
    </row>
    <row r="1709" spans="1:10" x14ac:dyDescent="0.3">
      <c r="A1709">
        <v>305</v>
      </c>
      <c r="B1709" s="9" t="s">
        <v>213</v>
      </c>
      <c r="C1709">
        <v>8</v>
      </c>
      <c r="D1709" s="9" t="s">
        <v>2</v>
      </c>
      <c r="F1709" s="9"/>
      <c r="H1709" s="9"/>
      <c r="I1709" s="9"/>
    </row>
    <row r="1710" spans="1:10" x14ac:dyDescent="0.3">
      <c r="A1710">
        <v>305</v>
      </c>
      <c r="B1710" s="9" t="s">
        <v>213</v>
      </c>
      <c r="C1710">
        <v>9</v>
      </c>
      <c r="D1710" s="9" t="s">
        <v>253</v>
      </c>
      <c r="E1710">
        <v>1</v>
      </c>
      <c r="F1710" s="9" t="s">
        <v>12</v>
      </c>
      <c r="G1710">
        <v>4</v>
      </c>
      <c r="H1710" s="9"/>
      <c r="I1710" s="9"/>
    </row>
    <row r="1711" spans="1:10" x14ac:dyDescent="0.3">
      <c r="A1711">
        <v>305</v>
      </c>
      <c r="B1711" s="9" t="s">
        <v>213</v>
      </c>
      <c r="C1711">
        <v>10</v>
      </c>
      <c r="D1711" s="9" t="s">
        <v>3</v>
      </c>
      <c r="F1711" s="9"/>
      <c r="H1711" s="9"/>
      <c r="I1711" s="9"/>
    </row>
    <row r="1712" spans="1:10" x14ac:dyDescent="0.3">
      <c r="A1712">
        <v>305</v>
      </c>
      <c r="B1712" s="9" t="s">
        <v>213</v>
      </c>
      <c r="C1712">
        <v>11</v>
      </c>
      <c r="D1712" s="9" t="s">
        <v>254</v>
      </c>
      <c r="E1712">
        <v>1</v>
      </c>
      <c r="F1712" s="9" t="s">
        <v>13</v>
      </c>
      <c r="G1712">
        <v>5</v>
      </c>
      <c r="H1712" s="9"/>
      <c r="I1712" s="9"/>
    </row>
    <row r="1713" spans="1:10" x14ac:dyDescent="0.3">
      <c r="A1713">
        <v>305</v>
      </c>
      <c r="B1713" s="9" t="s">
        <v>213</v>
      </c>
      <c r="C1713">
        <v>12</v>
      </c>
      <c r="D1713" s="9" t="s">
        <v>4</v>
      </c>
      <c r="F1713" s="9"/>
      <c r="H1713" s="9"/>
      <c r="I1713" s="9"/>
    </row>
    <row r="1714" spans="1:10" x14ac:dyDescent="0.3">
      <c r="A1714">
        <v>305</v>
      </c>
      <c r="B1714" s="9" t="s">
        <v>213</v>
      </c>
      <c r="C1714">
        <v>13</v>
      </c>
      <c r="D1714" s="9" t="s">
        <v>255</v>
      </c>
      <c r="E1714">
        <v>1</v>
      </c>
      <c r="F1714" s="9" t="s">
        <v>14</v>
      </c>
      <c r="G1714">
        <v>6</v>
      </c>
      <c r="H1714" s="9"/>
      <c r="I1714" s="9"/>
    </row>
    <row r="1715" spans="1:10" x14ac:dyDescent="0.3">
      <c r="A1715">
        <v>305</v>
      </c>
      <c r="B1715" s="9" t="s">
        <v>213</v>
      </c>
      <c r="C1715">
        <v>14</v>
      </c>
      <c r="D1715" s="9" t="s">
        <v>256</v>
      </c>
      <c r="F1715" s="9"/>
      <c r="H1715" s="9"/>
      <c r="I1715" s="9"/>
    </row>
    <row r="1716" spans="1:10" x14ac:dyDescent="0.3">
      <c r="A1716">
        <v>305</v>
      </c>
      <c r="B1716" s="9" t="s">
        <v>213</v>
      </c>
      <c r="C1716">
        <v>15</v>
      </c>
      <c r="D1716" s="9" t="s">
        <v>1</v>
      </c>
      <c r="F1716" s="9"/>
      <c r="H1716" s="9"/>
      <c r="I1716" s="9"/>
    </row>
    <row r="1717" spans="1:10" x14ac:dyDescent="0.3">
      <c r="A1717">
        <v>305</v>
      </c>
      <c r="B1717" s="9" t="s">
        <v>213</v>
      </c>
      <c r="C1717">
        <v>16</v>
      </c>
      <c r="D1717" s="9" t="s">
        <v>5</v>
      </c>
      <c r="F1717" s="9"/>
      <c r="H1717" s="9"/>
      <c r="I1717" s="9"/>
    </row>
    <row r="1718" spans="1:10" x14ac:dyDescent="0.3">
      <c r="A1718">
        <v>305</v>
      </c>
      <c r="B1718" s="9" t="s">
        <v>213</v>
      </c>
      <c r="C1718">
        <v>17</v>
      </c>
      <c r="D1718" s="9" t="s">
        <v>19</v>
      </c>
      <c r="E1718">
        <v>1</v>
      </c>
      <c r="F1718" s="9" t="s">
        <v>19</v>
      </c>
      <c r="G1718">
        <v>2</v>
      </c>
      <c r="H1718" s="9"/>
      <c r="I1718" s="9"/>
    </row>
    <row r="1719" spans="1:10" x14ac:dyDescent="0.3">
      <c r="A1719">
        <v>305</v>
      </c>
      <c r="B1719" s="9" t="s">
        <v>213</v>
      </c>
      <c r="C1719">
        <v>18</v>
      </c>
      <c r="D1719" s="9" t="s">
        <v>28</v>
      </c>
      <c r="E1719">
        <v>1</v>
      </c>
      <c r="F1719" s="9" t="s">
        <v>28</v>
      </c>
      <c r="G1719">
        <v>1</v>
      </c>
      <c r="H1719" s="9"/>
      <c r="I1719" s="9"/>
    </row>
    <row r="1720" spans="1:10" x14ac:dyDescent="0.3">
      <c r="A1720">
        <v>305</v>
      </c>
      <c r="B1720" s="9" t="s">
        <v>213</v>
      </c>
      <c r="C1720">
        <v>19</v>
      </c>
      <c r="D1720" s="9" t="s">
        <v>257</v>
      </c>
      <c r="F1720" s="9"/>
      <c r="H1720" s="9"/>
      <c r="I1720" s="9"/>
    </row>
    <row r="1721" spans="1:10" x14ac:dyDescent="0.3">
      <c r="A1721">
        <v>305</v>
      </c>
      <c r="B1721" s="9" t="s">
        <v>213</v>
      </c>
      <c r="C1721">
        <v>20</v>
      </c>
      <c r="D1721" s="9" t="s">
        <v>258</v>
      </c>
      <c r="F1721" s="9"/>
      <c r="H1721" s="9"/>
      <c r="I1721" s="9"/>
    </row>
    <row r="1722" spans="1:10" x14ac:dyDescent="0.3">
      <c r="A1722">
        <v>306</v>
      </c>
      <c r="B1722" s="9" t="s">
        <v>184</v>
      </c>
      <c r="C1722">
        <v>1</v>
      </c>
      <c r="D1722" s="9" t="s">
        <v>247</v>
      </c>
      <c r="E1722">
        <v>1</v>
      </c>
      <c r="F1722" s="9"/>
      <c r="G1722">
        <v>7</v>
      </c>
      <c r="H1722" s="9" t="s">
        <v>908</v>
      </c>
      <c r="I1722" s="9" t="s">
        <v>1755</v>
      </c>
      <c r="J1722">
        <v>0</v>
      </c>
    </row>
    <row r="1723" spans="1:10" x14ac:dyDescent="0.3">
      <c r="A1723">
        <v>306</v>
      </c>
      <c r="B1723" s="9" t="s">
        <v>184</v>
      </c>
      <c r="C1723">
        <v>2</v>
      </c>
      <c r="D1723" s="9" t="s">
        <v>55</v>
      </c>
      <c r="F1723" s="9"/>
      <c r="H1723" s="9"/>
      <c r="I1723" s="9"/>
    </row>
    <row r="1724" spans="1:10" x14ac:dyDescent="0.3">
      <c r="A1724">
        <v>306</v>
      </c>
      <c r="B1724" s="9" t="s">
        <v>184</v>
      </c>
      <c r="C1724">
        <v>3</v>
      </c>
      <c r="D1724" s="9" t="s">
        <v>248</v>
      </c>
      <c r="F1724" s="9"/>
      <c r="H1724" s="9"/>
      <c r="I1724" s="9"/>
    </row>
    <row r="1725" spans="1:10" x14ac:dyDescent="0.3">
      <c r="A1725">
        <v>306</v>
      </c>
      <c r="B1725" s="9" t="s">
        <v>184</v>
      </c>
      <c r="C1725">
        <v>4</v>
      </c>
      <c r="D1725" s="9" t="s">
        <v>249</v>
      </c>
      <c r="F1725" s="9"/>
      <c r="H1725" s="9"/>
      <c r="I1725" s="9"/>
    </row>
    <row r="1726" spans="1:10" x14ac:dyDescent="0.3">
      <c r="A1726">
        <v>306</v>
      </c>
      <c r="B1726" s="9" t="s">
        <v>184</v>
      </c>
      <c r="C1726">
        <v>5</v>
      </c>
      <c r="D1726" s="9" t="s">
        <v>250</v>
      </c>
      <c r="E1726">
        <v>1</v>
      </c>
      <c r="F1726" s="9" t="s">
        <v>650</v>
      </c>
      <c r="G1726">
        <v>3</v>
      </c>
      <c r="H1726" s="9" t="s">
        <v>919</v>
      </c>
      <c r="I1726" s="9" t="s">
        <v>1756</v>
      </c>
      <c r="J1726">
        <v>1</v>
      </c>
    </row>
    <row r="1727" spans="1:10" x14ac:dyDescent="0.3">
      <c r="A1727">
        <v>306</v>
      </c>
      <c r="B1727" s="9" t="s">
        <v>184</v>
      </c>
      <c r="C1727">
        <v>6</v>
      </c>
      <c r="D1727" s="9" t="s">
        <v>251</v>
      </c>
      <c r="F1727" s="9"/>
      <c r="H1727" s="9"/>
      <c r="I1727" s="9"/>
    </row>
    <row r="1728" spans="1:10" x14ac:dyDescent="0.3">
      <c r="A1728">
        <v>306</v>
      </c>
      <c r="B1728" s="9" t="s">
        <v>184</v>
      </c>
      <c r="C1728">
        <v>7</v>
      </c>
      <c r="D1728" s="9" t="s">
        <v>252</v>
      </c>
      <c r="F1728" s="9"/>
      <c r="H1728" s="9"/>
      <c r="I1728" s="9"/>
    </row>
    <row r="1729" spans="1:10" x14ac:dyDescent="0.3">
      <c r="A1729">
        <v>306</v>
      </c>
      <c r="B1729" s="9" t="s">
        <v>184</v>
      </c>
      <c r="C1729">
        <v>8</v>
      </c>
      <c r="D1729" s="9" t="s">
        <v>2</v>
      </c>
      <c r="F1729" s="9"/>
      <c r="H1729" s="9"/>
      <c r="I1729" s="9"/>
    </row>
    <row r="1730" spans="1:10" x14ac:dyDescent="0.3">
      <c r="A1730">
        <v>306</v>
      </c>
      <c r="B1730" s="9" t="s">
        <v>184</v>
      </c>
      <c r="C1730">
        <v>9</v>
      </c>
      <c r="D1730" s="9" t="s">
        <v>253</v>
      </c>
      <c r="E1730">
        <v>1</v>
      </c>
      <c r="F1730" s="9" t="s">
        <v>12</v>
      </c>
      <c r="G1730">
        <v>4</v>
      </c>
      <c r="H1730" s="9"/>
      <c r="I1730" s="9"/>
    </row>
    <row r="1731" spans="1:10" x14ac:dyDescent="0.3">
      <c r="A1731">
        <v>306</v>
      </c>
      <c r="B1731" s="9" t="s">
        <v>184</v>
      </c>
      <c r="C1731">
        <v>10</v>
      </c>
      <c r="D1731" s="9" t="s">
        <v>3</v>
      </c>
      <c r="F1731" s="9"/>
      <c r="H1731" s="9"/>
      <c r="I1731" s="9"/>
    </row>
    <row r="1732" spans="1:10" x14ac:dyDescent="0.3">
      <c r="A1732">
        <v>306</v>
      </c>
      <c r="B1732" s="9" t="s">
        <v>184</v>
      </c>
      <c r="C1732">
        <v>11</v>
      </c>
      <c r="D1732" s="9" t="s">
        <v>254</v>
      </c>
      <c r="E1732">
        <v>1</v>
      </c>
      <c r="F1732" s="9" t="s">
        <v>13</v>
      </c>
      <c r="G1732">
        <v>5</v>
      </c>
      <c r="H1732" s="9"/>
      <c r="I1732" s="9"/>
    </row>
    <row r="1733" spans="1:10" x14ac:dyDescent="0.3">
      <c r="A1733">
        <v>306</v>
      </c>
      <c r="B1733" s="9" t="s">
        <v>184</v>
      </c>
      <c r="C1733">
        <v>12</v>
      </c>
      <c r="D1733" s="9" t="s">
        <v>4</v>
      </c>
      <c r="F1733" s="9"/>
      <c r="H1733" s="9"/>
      <c r="I1733" s="9"/>
    </row>
    <row r="1734" spans="1:10" x14ac:dyDescent="0.3">
      <c r="A1734">
        <v>306</v>
      </c>
      <c r="B1734" s="9" t="s">
        <v>184</v>
      </c>
      <c r="C1734">
        <v>13</v>
      </c>
      <c r="D1734" s="9" t="s">
        <v>255</v>
      </c>
      <c r="E1734">
        <v>1</v>
      </c>
      <c r="F1734" s="9" t="s">
        <v>14</v>
      </c>
      <c r="G1734">
        <v>6</v>
      </c>
      <c r="H1734" s="9"/>
      <c r="I1734" s="9"/>
    </row>
    <row r="1735" spans="1:10" x14ac:dyDescent="0.3">
      <c r="A1735">
        <v>306</v>
      </c>
      <c r="B1735" s="9" t="s">
        <v>184</v>
      </c>
      <c r="C1735">
        <v>14</v>
      </c>
      <c r="D1735" s="9" t="s">
        <v>256</v>
      </c>
      <c r="F1735" s="9"/>
      <c r="H1735" s="9"/>
      <c r="I1735" s="9"/>
    </row>
    <row r="1736" spans="1:10" x14ac:dyDescent="0.3">
      <c r="A1736">
        <v>306</v>
      </c>
      <c r="B1736" s="9" t="s">
        <v>184</v>
      </c>
      <c r="C1736">
        <v>15</v>
      </c>
      <c r="D1736" s="9" t="s">
        <v>1</v>
      </c>
      <c r="F1736" s="9"/>
      <c r="H1736" s="9"/>
      <c r="I1736" s="9"/>
    </row>
    <row r="1737" spans="1:10" x14ac:dyDescent="0.3">
      <c r="A1737">
        <v>306</v>
      </c>
      <c r="B1737" s="9" t="s">
        <v>184</v>
      </c>
      <c r="C1737">
        <v>16</v>
      </c>
      <c r="D1737" s="9" t="s">
        <v>5</v>
      </c>
      <c r="F1737" s="9"/>
      <c r="H1737" s="9"/>
      <c r="I1737" s="9"/>
    </row>
    <row r="1738" spans="1:10" x14ac:dyDescent="0.3">
      <c r="A1738">
        <v>306</v>
      </c>
      <c r="B1738" s="9" t="s">
        <v>184</v>
      </c>
      <c r="C1738">
        <v>17</v>
      </c>
      <c r="D1738" s="9" t="s">
        <v>19</v>
      </c>
      <c r="E1738">
        <v>1</v>
      </c>
      <c r="F1738" s="9" t="s">
        <v>19</v>
      </c>
      <c r="G1738">
        <v>2</v>
      </c>
      <c r="H1738" s="9"/>
      <c r="I1738" s="9"/>
    </row>
    <row r="1739" spans="1:10" x14ac:dyDescent="0.3">
      <c r="A1739">
        <v>306</v>
      </c>
      <c r="B1739" s="9" t="s">
        <v>184</v>
      </c>
      <c r="C1739">
        <v>18</v>
      </c>
      <c r="D1739" s="9" t="s">
        <v>28</v>
      </c>
      <c r="E1739">
        <v>1</v>
      </c>
      <c r="F1739" s="9" t="s">
        <v>28</v>
      </c>
      <c r="G1739">
        <v>1</v>
      </c>
      <c r="H1739" s="9"/>
      <c r="I1739" s="9"/>
    </row>
    <row r="1740" spans="1:10" x14ac:dyDescent="0.3">
      <c r="A1740">
        <v>306</v>
      </c>
      <c r="B1740" s="9" t="s">
        <v>184</v>
      </c>
      <c r="C1740">
        <v>19</v>
      </c>
      <c r="D1740" s="9" t="s">
        <v>257</v>
      </c>
      <c r="F1740" s="9"/>
      <c r="H1740" s="9"/>
      <c r="I1740" s="9"/>
    </row>
    <row r="1741" spans="1:10" x14ac:dyDescent="0.3">
      <c r="A1741">
        <v>306</v>
      </c>
      <c r="B1741" s="9" t="s">
        <v>184</v>
      </c>
      <c r="C1741">
        <v>20</v>
      </c>
      <c r="D1741" s="9" t="s">
        <v>258</v>
      </c>
      <c r="F1741" s="9"/>
      <c r="H1741" s="9"/>
      <c r="I1741" s="9"/>
    </row>
    <row r="1742" spans="1:10" x14ac:dyDescent="0.3">
      <c r="A1742">
        <v>362</v>
      </c>
      <c r="B1742" s="9" t="s">
        <v>222</v>
      </c>
      <c r="C1742">
        <v>1</v>
      </c>
      <c r="D1742" s="9" t="s">
        <v>247</v>
      </c>
      <c r="E1742">
        <v>1</v>
      </c>
      <c r="F1742" s="9"/>
      <c r="G1742">
        <v>7</v>
      </c>
      <c r="H1742" s="9" t="s">
        <v>1375</v>
      </c>
      <c r="I1742" s="9" t="s">
        <v>1757</v>
      </c>
      <c r="J1742">
        <v>0</v>
      </c>
    </row>
    <row r="1743" spans="1:10" x14ac:dyDescent="0.3">
      <c r="A1743">
        <v>362</v>
      </c>
      <c r="B1743" s="9" t="s">
        <v>222</v>
      </c>
      <c r="C1743">
        <v>2</v>
      </c>
      <c r="D1743" s="9" t="s">
        <v>55</v>
      </c>
      <c r="F1743" s="9"/>
      <c r="H1743" s="9"/>
      <c r="I1743" s="9"/>
    </row>
    <row r="1744" spans="1:10" x14ac:dyDescent="0.3">
      <c r="A1744">
        <v>362</v>
      </c>
      <c r="B1744" s="9" t="s">
        <v>222</v>
      </c>
      <c r="C1744">
        <v>3</v>
      </c>
      <c r="D1744" s="9" t="s">
        <v>248</v>
      </c>
      <c r="F1744" s="9"/>
      <c r="H1744" s="9"/>
      <c r="I1744" s="9"/>
    </row>
    <row r="1745" spans="1:10" x14ac:dyDescent="0.3">
      <c r="A1745">
        <v>362</v>
      </c>
      <c r="B1745" s="9" t="s">
        <v>222</v>
      </c>
      <c r="C1745">
        <v>4</v>
      </c>
      <c r="D1745" s="9" t="s">
        <v>249</v>
      </c>
      <c r="F1745" s="9"/>
      <c r="H1745" s="9"/>
      <c r="I1745" s="9"/>
    </row>
    <row r="1746" spans="1:10" x14ac:dyDescent="0.3">
      <c r="A1746">
        <v>362</v>
      </c>
      <c r="B1746" s="9" t="s">
        <v>222</v>
      </c>
      <c r="C1746">
        <v>5</v>
      </c>
      <c r="D1746" s="9" t="s">
        <v>250</v>
      </c>
      <c r="E1746">
        <v>1</v>
      </c>
      <c r="F1746" s="9" t="s">
        <v>650</v>
      </c>
      <c r="G1746">
        <v>3</v>
      </c>
      <c r="H1746" s="9" t="s">
        <v>1477</v>
      </c>
      <c r="I1746" s="9" t="s">
        <v>1758</v>
      </c>
      <c r="J1746">
        <v>1</v>
      </c>
    </row>
    <row r="1747" spans="1:10" x14ac:dyDescent="0.3">
      <c r="A1747">
        <v>362</v>
      </c>
      <c r="B1747" s="9" t="s">
        <v>222</v>
      </c>
      <c r="C1747">
        <v>6</v>
      </c>
      <c r="D1747" s="9" t="s">
        <v>251</v>
      </c>
      <c r="F1747" s="9"/>
      <c r="H1747" s="9"/>
      <c r="I1747" s="9"/>
    </row>
    <row r="1748" spans="1:10" x14ac:dyDescent="0.3">
      <c r="A1748">
        <v>362</v>
      </c>
      <c r="B1748" s="9" t="s">
        <v>222</v>
      </c>
      <c r="C1748">
        <v>7</v>
      </c>
      <c r="D1748" s="9" t="s">
        <v>252</v>
      </c>
      <c r="F1748" s="9"/>
      <c r="H1748" s="9"/>
      <c r="I1748" s="9"/>
    </row>
    <row r="1749" spans="1:10" x14ac:dyDescent="0.3">
      <c r="A1749">
        <v>362</v>
      </c>
      <c r="B1749" s="9" t="s">
        <v>222</v>
      </c>
      <c r="C1749">
        <v>8</v>
      </c>
      <c r="D1749" s="9" t="s">
        <v>2</v>
      </c>
      <c r="F1749" s="9"/>
      <c r="H1749" s="9"/>
      <c r="I1749" s="9"/>
    </row>
    <row r="1750" spans="1:10" x14ac:dyDescent="0.3">
      <c r="A1750">
        <v>362</v>
      </c>
      <c r="B1750" s="9" t="s">
        <v>222</v>
      </c>
      <c r="C1750">
        <v>9</v>
      </c>
      <c r="D1750" s="9" t="s">
        <v>253</v>
      </c>
      <c r="E1750">
        <v>1</v>
      </c>
      <c r="F1750" s="9" t="s">
        <v>12</v>
      </c>
      <c r="G1750">
        <v>4</v>
      </c>
      <c r="H1750" s="9"/>
      <c r="I1750" s="9"/>
    </row>
    <row r="1751" spans="1:10" x14ac:dyDescent="0.3">
      <c r="A1751">
        <v>362</v>
      </c>
      <c r="B1751" s="9" t="s">
        <v>222</v>
      </c>
      <c r="C1751">
        <v>10</v>
      </c>
      <c r="D1751" s="9" t="s">
        <v>3</v>
      </c>
      <c r="F1751" s="9"/>
      <c r="H1751" s="9"/>
      <c r="I1751" s="9"/>
    </row>
    <row r="1752" spans="1:10" x14ac:dyDescent="0.3">
      <c r="A1752">
        <v>362</v>
      </c>
      <c r="B1752" s="9" t="s">
        <v>222</v>
      </c>
      <c r="C1752">
        <v>11</v>
      </c>
      <c r="D1752" s="9" t="s">
        <v>254</v>
      </c>
      <c r="E1752">
        <v>1</v>
      </c>
      <c r="F1752" s="9" t="s">
        <v>13</v>
      </c>
      <c r="G1752">
        <v>5</v>
      </c>
      <c r="H1752" s="9"/>
      <c r="I1752" s="9"/>
    </row>
    <row r="1753" spans="1:10" x14ac:dyDescent="0.3">
      <c r="A1753">
        <v>362</v>
      </c>
      <c r="B1753" s="9" t="s">
        <v>222</v>
      </c>
      <c r="C1753">
        <v>12</v>
      </c>
      <c r="D1753" s="9" t="s">
        <v>4</v>
      </c>
      <c r="F1753" s="9"/>
      <c r="H1753" s="9"/>
      <c r="I1753" s="9"/>
    </row>
    <row r="1754" spans="1:10" x14ac:dyDescent="0.3">
      <c r="A1754">
        <v>362</v>
      </c>
      <c r="B1754" s="9" t="s">
        <v>222</v>
      </c>
      <c r="C1754">
        <v>13</v>
      </c>
      <c r="D1754" s="9" t="s">
        <v>255</v>
      </c>
      <c r="E1754">
        <v>1</v>
      </c>
      <c r="F1754" s="9" t="s">
        <v>14</v>
      </c>
      <c r="G1754">
        <v>6</v>
      </c>
      <c r="H1754" s="9"/>
      <c r="I1754" s="9"/>
    </row>
    <row r="1755" spans="1:10" x14ac:dyDescent="0.3">
      <c r="A1755">
        <v>362</v>
      </c>
      <c r="B1755" s="9" t="s">
        <v>222</v>
      </c>
      <c r="C1755">
        <v>14</v>
      </c>
      <c r="D1755" s="9" t="s">
        <v>256</v>
      </c>
      <c r="F1755" s="9"/>
      <c r="H1755" s="9"/>
      <c r="I1755" s="9"/>
    </row>
    <row r="1756" spans="1:10" x14ac:dyDescent="0.3">
      <c r="A1756">
        <v>362</v>
      </c>
      <c r="B1756" s="9" t="s">
        <v>222</v>
      </c>
      <c r="C1756">
        <v>15</v>
      </c>
      <c r="D1756" s="9" t="s">
        <v>1</v>
      </c>
      <c r="F1756" s="9"/>
      <c r="H1756" s="9"/>
      <c r="I1756" s="9"/>
    </row>
    <row r="1757" spans="1:10" x14ac:dyDescent="0.3">
      <c r="A1757">
        <v>362</v>
      </c>
      <c r="B1757" s="9" t="s">
        <v>222</v>
      </c>
      <c r="C1757">
        <v>16</v>
      </c>
      <c r="D1757" s="9" t="s">
        <v>5</v>
      </c>
      <c r="F1757" s="9"/>
      <c r="H1757" s="9"/>
      <c r="I1757" s="9"/>
    </row>
    <row r="1758" spans="1:10" x14ac:dyDescent="0.3">
      <c r="A1758">
        <v>362</v>
      </c>
      <c r="B1758" s="9" t="s">
        <v>222</v>
      </c>
      <c r="C1758">
        <v>17</v>
      </c>
      <c r="D1758" s="9" t="s">
        <v>19</v>
      </c>
      <c r="E1758">
        <v>1</v>
      </c>
      <c r="F1758" s="9" t="s">
        <v>19</v>
      </c>
      <c r="G1758">
        <v>2</v>
      </c>
      <c r="H1758" s="9"/>
      <c r="I1758" s="9"/>
    </row>
    <row r="1759" spans="1:10" x14ac:dyDescent="0.3">
      <c r="A1759">
        <v>362</v>
      </c>
      <c r="B1759" s="9" t="s">
        <v>222</v>
      </c>
      <c r="C1759">
        <v>18</v>
      </c>
      <c r="D1759" s="9" t="s">
        <v>28</v>
      </c>
      <c r="E1759">
        <v>1</v>
      </c>
      <c r="F1759" s="9" t="s">
        <v>28</v>
      </c>
      <c r="G1759">
        <v>1</v>
      </c>
      <c r="H1759" s="9"/>
      <c r="I1759" s="9"/>
    </row>
    <row r="1760" spans="1:10" x14ac:dyDescent="0.3">
      <c r="A1760">
        <v>362</v>
      </c>
      <c r="B1760" s="9" t="s">
        <v>222</v>
      </c>
      <c r="C1760">
        <v>19</v>
      </c>
      <c r="D1760" s="9" t="s">
        <v>257</v>
      </c>
      <c r="F1760" s="9"/>
      <c r="H1760" s="9"/>
      <c r="I1760" s="9"/>
    </row>
    <row r="1761" spans="1:10" x14ac:dyDescent="0.3">
      <c r="A1761">
        <v>362</v>
      </c>
      <c r="B1761" s="9" t="s">
        <v>222</v>
      </c>
      <c r="C1761">
        <v>20</v>
      </c>
      <c r="D1761" s="9" t="s">
        <v>258</v>
      </c>
      <c r="F1761" s="9"/>
      <c r="H1761" s="9"/>
      <c r="I1761" s="9"/>
    </row>
    <row r="1762" spans="1:10" x14ac:dyDescent="0.3">
      <c r="A1762">
        <v>363</v>
      </c>
      <c r="B1762" s="9" t="s">
        <v>227</v>
      </c>
      <c r="C1762">
        <v>1</v>
      </c>
      <c r="D1762" s="9" t="s">
        <v>247</v>
      </c>
      <c r="E1762">
        <v>1</v>
      </c>
      <c r="F1762" s="9"/>
      <c r="G1762">
        <v>7</v>
      </c>
      <c r="H1762" s="9" t="s">
        <v>1634</v>
      </c>
      <c r="I1762" s="9" t="s">
        <v>1759</v>
      </c>
      <c r="J1762">
        <v>0</v>
      </c>
    </row>
    <row r="1763" spans="1:10" x14ac:dyDescent="0.3">
      <c r="A1763">
        <v>363</v>
      </c>
      <c r="B1763" s="9" t="s">
        <v>227</v>
      </c>
      <c r="C1763">
        <v>2</v>
      </c>
      <c r="D1763" s="9" t="s">
        <v>55</v>
      </c>
      <c r="F1763" s="9"/>
      <c r="H1763" s="9"/>
      <c r="I1763" s="9"/>
    </row>
    <row r="1764" spans="1:10" x14ac:dyDescent="0.3">
      <c r="A1764">
        <v>363</v>
      </c>
      <c r="B1764" s="9" t="s">
        <v>227</v>
      </c>
      <c r="C1764">
        <v>3</v>
      </c>
      <c r="D1764" s="9" t="s">
        <v>248</v>
      </c>
      <c r="F1764" s="9"/>
      <c r="H1764" s="9"/>
      <c r="I1764" s="9"/>
    </row>
    <row r="1765" spans="1:10" x14ac:dyDescent="0.3">
      <c r="A1765">
        <v>363</v>
      </c>
      <c r="B1765" s="9" t="s">
        <v>227</v>
      </c>
      <c r="C1765">
        <v>4</v>
      </c>
      <c r="D1765" s="9" t="s">
        <v>249</v>
      </c>
      <c r="F1765" s="9"/>
      <c r="H1765" s="9"/>
      <c r="I1765" s="9"/>
    </row>
    <row r="1766" spans="1:10" x14ac:dyDescent="0.3">
      <c r="A1766">
        <v>363</v>
      </c>
      <c r="B1766" s="9" t="s">
        <v>227</v>
      </c>
      <c r="C1766">
        <v>5</v>
      </c>
      <c r="D1766" s="9" t="s">
        <v>250</v>
      </c>
      <c r="E1766">
        <v>1</v>
      </c>
      <c r="F1766" s="9" t="s">
        <v>650</v>
      </c>
      <c r="G1766">
        <v>3</v>
      </c>
      <c r="H1766" s="9" t="s">
        <v>1761</v>
      </c>
      <c r="I1766" s="9" t="s">
        <v>1760</v>
      </c>
      <c r="J1766">
        <v>1</v>
      </c>
    </row>
    <row r="1767" spans="1:10" x14ac:dyDescent="0.3">
      <c r="A1767">
        <v>363</v>
      </c>
      <c r="B1767" s="9" t="s">
        <v>227</v>
      </c>
      <c r="C1767">
        <v>6</v>
      </c>
      <c r="D1767" s="9" t="s">
        <v>251</v>
      </c>
      <c r="F1767" s="9"/>
      <c r="H1767" s="9"/>
      <c r="I1767" s="9"/>
    </row>
    <row r="1768" spans="1:10" x14ac:dyDescent="0.3">
      <c r="A1768">
        <v>363</v>
      </c>
      <c r="B1768" s="9" t="s">
        <v>227</v>
      </c>
      <c r="C1768">
        <v>7</v>
      </c>
      <c r="D1768" s="9" t="s">
        <v>252</v>
      </c>
      <c r="F1768" s="9"/>
      <c r="H1768" s="9"/>
      <c r="I1768" s="9"/>
    </row>
    <row r="1769" spans="1:10" x14ac:dyDescent="0.3">
      <c r="A1769">
        <v>363</v>
      </c>
      <c r="B1769" s="9" t="s">
        <v>227</v>
      </c>
      <c r="C1769">
        <v>8</v>
      </c>
      <c r="D1769" s="9" t="s">
        <v>2</v>
      </c>
      <c r="F1769" s="9"/>
      <c r="H1769" s="9"/>
      <c r="I1769" s="9"/>
    </row>
    <row r="1770" spans="1:10" x14ac:dyDescent="0.3">
      <c r="A1770">
        <v>363</v>
      </c>
      <c r="B1770" s="9" t="s">
        <v>227</v>
      </c>
      <c r="C1770">
        <v>9</v>
      </c>
      <c r="D1770" s="9" t="s">
        <v>253</v>
      </c>
      <c r="E1770">
        <v>1</v>
      </c>
      <c r="F1770" s="9" t="s">
        <v>12</v>
      </c>
      <c r="G1770">
        <v>4</v>
      </c>
      <c r="H1770" s="9"/>
      <c r="I1770" s="9"/>
    </row>
    <row r="1771" spans="1:10" x14ac:dyDescent="0.3">
      <c r="A1771">
        <v>363</v>
      </c>
      <c r="B1771" s="9" t="s">
        <v>227</v>
      </c>
      <c r="C1771">
        <v>10</v>
      </c>
      <c r="D1771" s="9" t="s">
        <v>3</v>
      </c>
      <c r="F1771" s="9"/>
      <c r="H1771" s="9"/>
      <c r="I1771" s="9"/>
    </row>
    <row r="1772" spans="1:10" x14ac:dyDescent="0.3">
      <c r="A1772">
        <v>363</v>
      </c>
      <c r="B1772" s="9" t="s">
        <v>227</v>
      </c>
      <c r="C1772">
        <v>11</v>
      </c>
      <c r="D1772" s="9" t="s">
        <v>254</v>
      </c>
      <c r="E1772">
        <v>1</v>
      </c>
      <c r="F1772" s="9" t="s">
        <v>13</v>
      </c>
      <c r="G1772">
        <v>5</v>
      </c>
      <c r="H1772" s="9"/>
      <c r="I1772" s="9"/>
    </row>
    <row r="1773" spans="1:10" x14ac:dyDescent="0.3">
      <c r="A1773">
        <v>363</v>
      </c>
      <c r="B1773" s="9" t="s">
        <v>227</v>
      </c>
      <c r="C1773">
        <v>12</v>
      </c>
      <c r="D1773" s="9" t="s">
        <v>4</v>
      </c>
      <c r="F1773" s="9"/>
      <c r="H1773" s="9"/>
      <c r="I1773" s="9"/>
    </row>
    <row r="1774" spans="1:10" x14ac:dyDescent="0.3">
      <c r="A1774">
        <v>363</v>
      </c>
      <c r="B1774" s="9" t="s">
        <v>227</v>
      </c>
      <c r="C1774">
        <v>13</v>
      </c>
      <c r="D1774" s="9" t="s">
        <v>255</v>
      </c>
      <c r="E1774">
        <v>1</v>
      </c>
      <c r="F1774" s="9" t="s">
        <v>14</v>
      </c>
      <c r="G1774">
        <v>6</v>
      </c>
      <c r="H1774" s="9"/>
      <c r="I1774" s="9"/>
    </row>
    <row r="1775" spans="1:10" x14ac:dyDescent="0.3">
      <c r="A1775">
        <v>363</v>
      </c>
      <c r="B1775" s="9" t="s">
        <v>227</v>
      </c>
      <c r="C1775">
        <v>14</v>
      </c>
      <c r="D1775" s="9" t="s">
        <v>256</v>
      </c>
      <c r="F1775" s="9"/>
      <c r="H1775" s="9"/>
      <c r="I1775" s="9"/>
    </row>
    <row r="1776" spans="1:10" x14ac:dyDescent="0.3">
      <c r="A1776">
        <v>363</v>
      </c>
      <c r="B1776" s="9" t="s">
        <v>227</v>
      </c>
      <c r="C1776">
        <v>15</v>
      </c>
      <c r="D1776" s="9" t="s">
        <v>1</v>
      </c>
      <c r="F1776" s="9"/>
      <c r="H1776" s="9"/>
      <c r="I1776" s="9"/>
    </row>
    <row r="1777" spans="1:10" x14ac:dyDescent="0.3">
      <c r="A1777">
        <v>363</v>
      </c>
      <c r="B1777" s="9" t="s">
        <v>227</v>
      </c>
      <c r="C1777">
        <v>16</v>
      </c>
      <c r="D1777" s="9" t="s">
        <v>5</v>
      </c>
      <c r="F1777" s="9"/>
      <c r="H1777" s="9"/>
      <c r="I1777" s="9"/>
    </row>
    <row r="1778" spans="1:10" x14ac:dyDescent="0.3">
      <c r="A1778">
        <v>363</v>
      </c>
      <c r="B1778" s="9" t="s">
        <v>227</v>
      </c>
      <c r="C1778">
        <v>17</v>
      </c>
      <c r="D1778" s="9" t="s">
        <v>19</v>
      </c>
      <c r="E1778">
        <v>1</v>
      </c>
      <c r="F1778" s="9" t="s">
        <v>19</v>
      </c>
      <c r="G1778">
        <v>2</v>
      </c>
      <c r="H1778" s="9"/>
      <c r="I1778" s="9"/>
    </row>
    <row r="1779" spans="1:10" x14ac:dyDescent="0.3">
      <c r="A1779">
        <v>363</v>
      </c>
      <c r="B1779" s="9" t="s">
        <v>227</v>
      </c>
      <c r="C1779">
        <v>18</v>
      </c>
      <c r="D1779" s="9" t="s">
        <v>28</v>
      </c>
      <c r="E1779">
        <v>1</v>
      </c>
      <c r="F1779" s="9" t="s">
        <v>28</v>
      </c>
      <c r="G1779">
        <v>1</v>
      </c>
      <c r="H1779" s="9"/>
      <c r="I1779" s="9"/>
    </row>
    <row r="1780" spans="1:10" x14ac:dyDescent="0.3">
      <c r="A1780">
        <v>363</v>
      </c>
      <c r="B1780" s="9" t="s">
        <v>227</v>
      </c>
      <c r="C1780">
        <v>19</v>
      </c>
      <c r="D1780" s="9" t="s">
        <v>257</v>
      </c>
      <c r="F1780" s="9"/>
      <c r="H1780" s="9"/>
      <c r="I1780" s="9"/>
    </row>
    <row r="1781" spans="1:10" x14ac:dyDescent="0.3">
      <c r="A1781">
        <v>363</v>
      </c>
      <c r="B1781" s="9" t="s">
        <v>227</v>
      </c>
      <c r="C1781">
        <v>20</v>
      </c>
      <c r="D1781" s="9" t="s">
        <v>258</v>
      </c>
      <c r="F1781" s="9"/>
      <c r="H1781" s="9"/>
      <c r="I1781" s="9"/>
    </row>
    <row r="1782" spans="1:10" x14ac:dyDescent="0.3">
      <c r="A1782">
        <v>365</v>
      </c>
      <c r="B1782" s="9" t="s">
        <v>221</v>
      </c>
      <c r="C1782">
        <v>1</v>
      </c>
      <c r="D1782" s="9" t="s">
        <v>247</v>
      </c>
      <c r="E1782">
        <v>1</v>
      </c>
      <c r="F1782" s="9"/>
      <c r="G1782">
        <v>7</v>
      </c>
      <c r="H1782" s="9" t="s">
        <v>1374</v>
      </c>
      <c r="I1782" s="9" t="s">
        <v>1762</v>
      </c>
      <c r="J1782">
        <v>0</v>
      </c>
    </row>
    <row r="1783" spans="1:10" x14ac:dyDescent="0.3">
      <c r="A1783">
        <v>365</v>
      </c>
      <c r="B1783" s="9" t="s">
        <v>221</v>
      </c>
      <c r="C1783">
        <v>2</v>
      </c>
      <c r="D1783" s="9" t="s">
        <v>55</v>
      </c>
      <c r="F1783" s="9"/>
      <c r="H1783" s="9"/>
      <c r="I1783" s="9"/>
    </row>
    <row r="1784" spans="1:10" x14ac:dyDescent="0.3">
      <c r="A1784">
        <v>365</v>
      </c>
      <c r="B1784" s="9" t="s">
        <v>221</v>
      </c>
      <c r="C1784">
        <v>3</v>
      </c>
      <c r="D1784" s="9" t="s">
        <v>248</v>
      </c>
      <c r="F1784" s="9"/>
      <c r="H1784" s="9"/>
      <c r="I1784" s="9"/>
    </row>
    <row r="1785" spans="1:10" x14ac:dyDescent="0.3">
      <c r="A1785">
        <v>365</v>
      </c>
      <c r="B1785" s="9" t="s">
        <v>221</v>
      </c>
      <c r="C1785">
        <v>4</v>
      </c>
      <c r="D1785" s="9" t="s">
        <v>249</v>
      </c>
      <c r="F1785" s="9"/>
      <c r="H1785" s="9"/>
      <c r="I1785" s="9"/>
    </row>
    <row r="1786" spans="1:10" x14ac:dyDescent="0.3">
      <c r="A1786">
        <v>365</v>
      </c>
      <c r="B1786" s="9" t="s">
        <v>221</v>
      </c>
      <c r="C1786">
        <v>5</v>
      </c>
      <c r="D1786" s="9" t="s">
        <v>250</v>
      </c>
      <c r="E1786">
        <v>1</v>
      </c>
      <c r="F1786" s="9" t="s">
        <v>650</v>
      </c>
      <c r="G1786">
        <v>3</v>
      </c>
      <c r="H1786" s="9" t="s">
        <v>1474</v>
      </c>
      <c r="I1786" s="9" t="s">
        <v>1763</v>
      </c>
      <c r="J1786">
        <v>1</v>
      </c>
    </row>
    <row r="1787" spans="1:10" x14ac:dyDescent="0.3">
      <c r="A1787">
        <v>365</v>
      </c>
      <c r="B1787" s="9" t="s">
        <v>221</v>
      </c>
      <c r="C1787">
        <v>6</v>
      </c>
      <c r="D1787" s="9" t="s">
        <v>251</v>
      </c>
      <c r="F1787" s="9"/>
      <c r="H1787" s="9"/>
      <c r="I1787" s="9"/>
    </row>
    <row r="1788" spans="1:10" x14ac:dyDescent="0.3">
      <c r="A1788">
        <v>365</v>
      </c>
      <c r="B1788" s="9" t="s">
        <v>221</v>
      </c>
      <c r="C1788">
        <v>7</v>
      </c>
      <c r="D1788" s="9" t="s">
        <v>252</v>
      </c>
      <c r="F1788" s="9"/>
      <c r="H1788" s="9"/>
      <c r="I1788" s="9"/>
    </row>
    <row r="1789" spans="1:10" x14ac:dyDescent="0.3">
      <c r="A1789">
        <v>365</v>
      </c>
      <c r="B1789" s="9" t="s">
        <v>221</v>
      </c>
      <c r="C1789">
        <v>8</v>
      </c>
      <c r="D1789" s="9" t="s">
        <v>2</v>
      </c>
      <c r="F1789" s="9"/>
      <c r="H1789" s="9"/>
      <c r="I1789" s="9"/>
    </row>
    <row r="1790" spans="1:10" x14ac:dyDescent="0.3">
      <c r="A1790">
        <v>365</v>
      </c>
      <c r="B1790" s="9" t="s">
        <v>221</v>
      </c>
      <c r="C1790">
        <v>9</v>
      </c>
      <c r="D1790" s="9" t="s">
        <v>253</v>
      </c>
      <c r="E1790">
        <v>1</v>
      </c>
      <c r="F1790" s="9" t="s">
        <v>12</v>
      </c>
      <c r="G1790">
        <v>4</v>
      </c>
      <c r="H1790" s="9"/>
      <c r="I1790" s="9"/>
    </row>
    <row r="1791" spans="1:10" x14ac:dyDescent="0.3">
      <c r="A1791">
        <v>365</v>
      </c>
      <c r="B1791" s="9" t="s">
        <v>221</v>
      </c>
      <c r="C1791">
        <v>10</v>
      </c>
      <c r="D1791" s="9" t="s">
        <v>3</v>
      </c>
      <c r="F1791" s="9"/>
      <c r="H1791" s="9"/>
      <c r="I1791" s="9"/>
    </row>
    <row r="1792" spans="1:10" x14ac:dyDescent="0.3">
      <c r="A1792">
        <v>365</v>
      </c>
      <c r="B1792" s="9" t="s">
        <v>221</v>
      </c>
      <c r="C1792">
        <v>11</v>
      </c>
      <c r="D1792" s="9" t="s">
        <v>254</v>
      </c>
      <c r="E1792">
        <v>1</v>
      </c>
      <c r="F1792" s="9" t="s">
        <v>13</v>
      </c>
      <c r="G1792">
        <v>5</v>
      </c>
      <c r="H1792" s="9"/>
      <c r="I1792" s="9"/>
    </row>
    <row r="1793" spans="1:10" x14ac:dyDescent="0.3">
      <c r="A1793">
        <v>365</v>
      </c>
      <c r="B1793" s="9" t="s">
        <v>221</v>
      </c>
      <c r="C1793">
        <v>12</v>
      </c>
      <c r="D1793" s="9" t="s">
        <v>4</v>
      </c>
      <c r="F1793" s="9"/>
      <c r="H1793" s="9"/>
      <c r="I1793" s="9"/>
    </row>
    <row r="1794" spans="1:10" x14ac:dyDescent="0.3">
      <c r="A1794">
        <v>365</v>
      </c>
      <c r="B1794" s="9" t="s">
        <v>221</v>
      </c>
      <c r="C1794">
        <v>13</v>
      </c>
      <c r="D1794" s="9" t="s">
        <v>255</v>
      </c>
      <c r="E1794">
        <v>1</v>
      </c>
      <c r="F1794" s="9" t="s">
        <v>14</v>
      </c>
      <c r="G1794">
        <v>6</v>
      </c>
      <c r="H1794" s="9"/>
      <c r="I1794" s="9"/>
    </row>
    <row r="1795" spans="1:10" x14ac:dyDescent="0.3">
      <c r="A1795">
        <v>365</v>
      </c>
      <c r="B1795" s="9" t="s">
        <v>221</v>
      </c>
      <c r="C1795">
        <v>14</v>
      </c>
      <c r="D1795" s="9" t="s">
        <v>256</v>
      </c>
      <c r="F1795" s="9"/>
      <c r="H1795" s="9"/>
      <c r="I1795" s="9"/>
    </row>
    <row r="1796" spans="1:10" x14ac:dyDescent="0.3">
      <c r="A1796">
        <v>365</v>
      </c>
      <c r="B1796" s="9" t="s">
        <v>221</v>
      </c>
      <c r="C1796">
        <v>15</v>
      </c>
      <c r="D1796" s="9" t="s">
        <v>1</v>
      </c>
      <c r="F1796" s="9"/>
      <c r="H1796" s="9"/>
      <c r="I1796" s="9"/>
    </row>
    <row r="1797" spans="1:10" x14ac:dyDescent="0.3">
      <c r="A1797">
        <v>365</v>
      </c>
      <c r="B1797" s="9" t="s">
        <v>221</v>
      </c>
      <c r="C1797">
        <v>16</v>
      </c>
      <c r="D1797" s="9" t="s">
        <v>5</v>
      </c>
      <c r="F1797" s="9"/>
      <c r="H1797" s="9"/>
      <c r="I1797" s="9"/>
    </row>
    <row r="1798" spans="1:10" x14ac:dyDescent="0.3">
      <c r="A1798">
        <v>365</v>
      </c>
      <c r="B1798" s="9" t="s">
        <v>221</v>
      </c>
      <c r="C1798">
        <v>17</v>
      </c>
      <c r="D1798" s="9" t="s">
        <v>19</v>
      </c>
      <c r="E1798">
        <v>1</v>
      </c>
      <c r="F1798" s="9" t="s">
        <v>19</v>
      </c>
      <c r="G1798">
        <v>2</v>
      </c>
      <c r="H1798" s="9"/>
      <c r="I1798" s="9"/>
    </row>
    <row r="1799" spans="1:10" x14ac:dyDescent="0.3">
      <c r="A1799">
        <v>365</v>
      </c>
      <c r="B1799" s="9" t="s">
        <v>221</v>
      </c>
      <c r="C1799">
        <v>18</v>
      </c>
      <c r="D1799" s="9" t="s">
        <v>28</v>
      </c>
      <c r="E1799">
        <v>1</v>
      </c>
      <c r="F1799" s="9" t="s">
        <v>28</v>
      </c>
      <c r="G1799">
        <v>1</v>
      </c>
      <c r="H1799" s="9"/>
      <c r="I1799" s="9"/>
    </row>
    <row r="1800" spans="1:10" x14ac:dyDescent="0.3">
      <c r="A1800">
        <v>365</v>
      </c>
      <c r="B1800" s="9" t="s">
        <v>221</v>
      </c>
      <c r="C1800">
        <v>19</v>
      </c>
      <c r="D1800" s="9" t="s">
        <v>257</v>
      </c>
      <c r="F1800" s="9"/>
      <c r="H1800" s="9"/>
      <c r="I1800" s="9"/>
    </row>
    <row r="1801" spans="1:10" x14ac:dyDescent="0.3">
      <c r="A1801">
        <v>365</v>
      </c>
      <c r="B1801" s="9" t="s">
        <v>221</v>
      </c>
      <c r="C1801">
        <v>20</v>
      </c>
      <c r="D1801" s="9" t="s">
        <v>258</v>
      </c>
      <c r="F1801" s="9"/>
      <c r="H1801" s="9"/>
      <c r="I1801" s="9"/>
    </row>
    <row r="1802" spans="1:10" x14ac:dyDescent="0.3">
      <c r="A1802">
        <v>371</v>
      </c>
      <c r="B1802" s="9" t="s">
        <v>226</v>
      </c>
      <c r="C1802">
        <v>1</v>
      </c>
      <c r="D1802" s="9" t="s">
        <v>247</v>
      </c>
      <c r="E1802">
        <v>1</v>
      </c>
      <c r="F1802" s="9"/>
      <c r="G1802">
        <v>7</v>
      </c>
      <c r="H1802" s="9" t="s">
        <v>1377</v>
      </c>
      <c r="I1802" s="9" t="s">
        <v>1764</v>
      </c>
      <c r="J1802">
        <v>0</v>
      </c>
    </row>
    <row r="1803" spans="1:10" x14ac:dyDescent="0.3">
      <c r="A1803">
        <v>371</v>
      </c>
      <c r="B1803" s="9" t="s">
        <v>226</v>
      </c>
      <c r="C1803">
        <v>2</v>
      </c>
      <c r="D1803" s="9" t="s">
        <v>55</v>
      </c>
      <c r="F1803" s="9"/>
      <c r="H1803" s="9"/>
      <c r="I1803" s="9"/>
    </row>
    <row r="1804" spans="1:10" x14ac:dyDescent="0.3">
      <c r="A1804">
        <v>371</v>
      </c>
      <c r="B1804" s="9" t="s">
        <v>226</v>
      </c>
      <c r="C1804">
        <v>3</v>
      </c>
      <c r="D1804" s="9" t="s">
        <v>248</v>
      </c>
      <c r="F1804" s="9"/>
      <c r="H1804" s="9"/>
      <c r="I1804" s="9"/>
    </row>
    <row r="1805" spans="1:10" x14ac:dyDescent="0.3">
      <c r="A1805">
        <v>371</v>
      </c>
      <c r="B1805" s="9" t="s">
        <v>226</v>
      </c>
      <c r="C1805">
        <v>4</v>
      </c>
      <c r="D1805" s="9" t="s">
        <v>249</v>
      </c>
      <c r="F1805" s="9"/>
      <c r="H1805" s="9"/>
      <c r="I1805" s="9"/>
    </row>
    <row r="1806" spans="1:10" x14ac:dyDescent="0.3">
      <c r="A1806">
        <v>371</v>
      </c>
      <c r="B1806" s="9" t="s">
        <v>226</v>
      </c>
      <c r="C1806">
        <v>5</v>
      </c>
      <c r="D1806" s="9" t="s">
        <v>250</v>
      </c>
      <c r="E1806">
        <v>1</v>
      </c>
      <c r="F1806" s="9" t="s">
        <v>650</v>
      </c>
      <c r="G1806">
        <v>3</v>
      </c>
      <c r="H1806" s="9" t="s">
        <v>1483</v>
      </c>
      <c r="I1806" s="9" t="s">
        <v>1765</v>
      </c>
      <c r="J1806">
        <v>1</v>
      </c>
    </row>
    <row r="1807" spans="1:10" x14ac:dyDescent="0.3">
      <c r="A1807">
        <v>371</v>
      </c>
      <c r="B1807" s="9" t="s">
        <v>226</v>
      </c>
      <c r="C1807">
        <v>6</v>
      </c>
      <c r="D1807" s="9" t="s">
        <v>251</v>
      </c>
      <c r="F1807" s="9"/>
      <c r="H1807" s="9"/>
      <c r="I1807" s="9"/>
    </row>
    <row r="1808" spans="1:10" x14ac:dyDescent="0.3">
      <c r="A1808">
        <v>371</v>
      </c>
      <c r="B1808" s="9" t="s">
        <v>226</v>
      </c>
      <c r="C1808">
        <v>7</v>
      </c>
      <c r="D1808" s="9" t="s">
        <v>252</v>
      </c>
      <c r="F1808" s="9"/>
      <c r="H1808" s="9"/>
      <c r="I1808" s="9"/>
    </row>
    <row r="1809" spans="1:10" x14ac:dyDescent="0.3">
      <c r="A1809">
        <v>371</v>
      </c>
      <c r="B1809" s="9" t="s">
        <v>226</v>
      </c>
      <c r="C1809">
        <v>8</v>
      </c>
      <c r="D1809" s="9" t="s">
        <v>2</v>
      </c>
      <c r="F1809" s="9"/>
      <c r="H1809" s="9"/>
      <c r="I1809" s="9"/>
    </row>
    <row r="1810" spans="1:10" x14ac:dyDescent="0.3">
      <c r="A1810">
        <v>371</v>
      </c>
      <c r="B1810" s="9" t="s">
        <v>226</v>
      </c>
      <c r="C1810">
        <v>9</v>
      </c>
      <c r="D1810" s="9" t="s">
        <v>253</v>
      </c>
      <c r="E1810">
        <v>1</v>
      </c>
      <c r="F1810" s="9" t="s">
        <v>12</v>
      </c>
      <c r="G1810">
        <v>4</v>
      </c>
      <c r="H1810" s="9"/>
      <c r="I1810" s="9"/>
    </row>
    <row r="1811" spans="1:10" x14ac:dyDescent="0.3">
      <c r="A1811">
        <v>371</v>
      </c>
      <c r="B1811" s="9" t="s">
        <v>226</v>
      </c>
      <c r="C1811">
        <v>10</v>
      </c>
      <c r="D1811" s="9" t="s">
        <v>3</v>
      </c>
      <c r="F1811" s="9"/>
      <c r="H1811" s="9"/>
      <c r="I1811" s="9"/>
    </row>
    <row r="1812" spans="1:10" x14ac:dyDescent="0.3">
      <c r="A1812">
        <v>371</v>
      </c>
      <c r="B1812" s="9" t="s">
        <v>226</v>
      </c>
      <c r="C1812">
        <v>11</v>
      </c>
      <c r="D1812" s="9" t="s">
        <v>254</v>
      </c>
      <c r="E1812">
        <v>1</v>
      </c>
      <c r="F1812" s="9" t="s">
        <v>13</v>
      </c>
      <c r="G1812">
        <v>5</v>
      </c>
      <c r="H1812" s="9"/>
      <c r="I1812" s="9"/>
    </row>
    <row r="1813" spans="1:10" x14ac:dyDescent="0.3">
      <c r="A1813">
        <v>371</v>
      </c>
      <c r="B1813" s="9" t="s">
        <v>226</v>
      </c>
      <c r="C1813">
        <v>12</v>
      </c>
      <c r="D1813" s="9" t="s">
        <v>4</v>
      </c>
      <c r="F1813" s="9"/>
      <c r="H1813" s="9"/>
      <c r="I1813" s="9"/>
    </row>
    <row r="1814" spans="1:10" x14ac:dyDescent="0.3">
      <c r="A1814">
        <v>371</v>
      </c>
      <c r="B1814" s="9" t="s">
        <v>226</v>
      </c>
      <c r="C1814">
        <v>13</v>
      </c>
      <c r="D1814" s="9" t="s">
        <v>255</v>
      </c>
      <c r="E1814">
        <v>1</v>
      </c>
      <c r="F1814" s="9" t="s">
        <v>14</v>
      </c>
      <c r="G1814">
        <v>6</v>
      </c>
      <c r="H1814" s="9"/>
      <c r="I1814" s="9"/>
    </row>
    <row r="1815" spans="1:10" x14ac:dyDescent="0.3">
      <c r="A1815">
        <v>371</v>
      </c>
      <c r="B1815" s="9" t="s">
        <v>226</v>
      </c>
      <c r="C1815">
        <v>14</v>
      </c>
      <c r="D1815" s="9" t="s">
        <v>256</v>
      </c>
      <c r="F1815" s="9"/>
      <c r="H1815" s="9"/>
      <c r="I1815" s="9"/>
    </row>
    <row r="1816" spans="1:10" x14ac:dyDescent="0.3">
      <c r="A1816">
        <v>371</v>
      </c>
      <c r="B1816" s="9" t="s">
        <v>226</v>
      </c>
      <c r="C1816">
        <v>15</v>
      </c>
      <c r="D1816" s="9" t="s">
        <v>1</v>
      </c>
      <c r="F1816" s="9"/>
      <c r="H1816" s="9"/>
      <c r="I1816" s="9"/>
    </row>
    <row r="1817" spans="1:10" x14ac:dyDescent="0.3">
      <c r="A1817">
        <v>371</v>
      </c>
      <c r="B1817" s="9" t="s">
        <v>226</v>
      </c>
      <c r="C1817">
        <v>16</v>
      </c>
      <c r="D1817" s="9" t="s">
        <v>5</v>
      </c>
      <c r="F1817" s="9"/>
      <c r="H1817" s="9"/>
      <c r="I1817" s="9"/>
    </row>
    <row r="1818" spans="1:10" x14ac:dyDescent="0.3">
      <c r="A1818">
        <v>371</v>
      </c>
      <c r="B1818" s="9" t="s">
        <v>226</v>
      </c>
      <c r="C1818">
        <v>17</v>
      </c>
      <c r="D1818" s="9" t="s">
        <v>19</v>
      </c>
      <c r="E1818">
        <v>1</v>
      </c>
      <c r="F1818" s="9" t="s">
        <v>19</v>
      </c>
      <c r="G1818">
        <v>2</v>
      </c>
      <c r="H1818" s="9"/>
      <c r="I1818" s="9"/>
    </row>
    <row r="1819" spans="1:10" x14ac:dyDescent="0.3">
      <c r="A1819">
        <v>371</v>
      </c>
      <c r="B1819" s="9" t="s">
        <v>226</v>
      </c>
      <c r="C1819">
        <v>18</v>
      </c>
      <c r="D1819" s="9" t="s">
        <v>28</v>
      </c>
      <c r="E1819">
        <v>1</v>
      </c>
      <c r="F1819" s="9" t="s">
        <v>28</v>
      </c>
      <c r="G1819">
        <v>1</v>
      </c>
      <c r="H1819" s="9"/>
      <c r="I1819" s="9"/>
    </row>
    <row r="1820" spans="1:10" x14ac:dyDescent="0.3">
      <c r="A1820">
        <v>371</v>
      </c>
      <c r="B1820" s="9" t="s">
        <v>226</v>
      </c>
      <c r="C1820">
        <v>19</v>
      </c>
      <c r="D1820" s="9" t="s">
        <v>257</v>
      </c>
      <c r="F1820" s="9"/>
      <c r="H1820" s="9"/>
      <c r="I1820" s="9"/>
    </row>
    <row r="1821" spans="1:10" x14ac:dyDescent="0.3">
      <c r="A1821">
        <v>371</v>
      </c>
      <c r="B1821" s="9" t="s">
        <v>226</v>
      </c>
      <c r="C1821">
        <v>20</v>
      </c>
      <c r="D1821" s="9" t="s">
        <v>258</v>
      </c>
      <c r="F1821" s="9"/>
      <c r="H1821" s="9"/>
      <c r="I1821" s="9"/>
    </row>
    <row r="1822" spans="1:10" x14ac:dyDescent="0.3">
      <c r="A1822">
        <v>375</v>
      </c>
      <c r="B1822" s="9" t="s">
        <v>220</v>
      </c>
      <c r="C1822">
        <v>1</v>
      </c>
      <c r="D1822" s="9" t="s">
        <v>247</v>
      </c>
      <c r="E1822">
        <v>1</v>
      </c>
      <c r="F1822" s="9"/>
      <c r="G1822">
        <v>7</v>
      </c>
      <c r="H1822" s="9" t="s">
        <v>1372</v>
      </c>
      <c r="I1822" s="9" t="s">
        <v>1766</v>
      </c>
      <c r="J1822">
        <v>0</v>
      </c>
    </row>
    <row r="1823" spans="1:10" x14ac:dyDescent="0.3">
      <c r="A1823">
        <v>375</v>
      </c>
      <c r="B1823" s="9" t="s">
        <v>220</v>
      </c>
      <c r="C1823">
        <v>2</v>
      </c>
      <c r="D1823" s="9" t="s">
        <v>55</v>
      </c>
      <c r="F1823" s="9"/>
      <c r="H1823" s="9"/>
      <c r="I1823" s="9"/>
    </row>
    <row r="1824" spans="1:10" x14ac:dyDescent="0.3">
      <c r="A1824">
        <v>375</v>
      </c>
      <c r="B1824" s="9" t="s">
        <v>220</v>
      </c>
      <c r="C1824">
        <v>3</v>
      </c>
      <c r="D1824" s="9" t="s">
        <v>248</v>
      </c>
      <c r="F1824" s="9"/>
      <c r="H1824" s="9"/>
      <c r="I1824" s="9"/>
    </row>
    <row r="1825" spans="1:10" x14ac:dyDescent="0.3">
      <c r="A1825">
        <v>375</v>
      </c>
      <c r="B1825" s="9" t="s">
        <v>220</v>
      </c>
      <c r="C1825">
        <v>4</v>
      </c>
      <c r="D1825" s="9" t="s">
        <v>249</v>
      </c>
      <c r="F1825" s="9"/>
      <c r="H1825" s="9"/>
      <c r="I1825" s="9"/>
    </row>
    <row r="1826" spans="1:10" x14ac:dyDescent="0.3">
      <c r="A1826">
        <v>375</v>
      </c>
      <c r="B1826" s="9" t="s">
        <v>220</v>
      </c>
      <c r="C1826">
        <v>5</v>
      </c>
      <c r="D1826" s="9" t="s">
        <v>250</v>
      </c>
      <c r="E1826">
        <v>1</v>
      </c>
      <c r="F1826" s="9" t="s">
        <v>650</v>
      </c>
      <c r="G1826">
        <v>3</v>
      </c>
      <c r="H1826" s="9" t="s">
        <v>1470</v>
      </c>
      <c r="I1826" s="9" t="s">
        <v>1767</v>
      </c>
      <c r="J1826">
        <v>1</v>
      </c>
    </row>
    <row r="1827" spans="1:10" x14ac:dyDescent="0.3">
      <c r="A1827">
        <v>375</v>
      </c>
      <c r="B1827" s="9" t="s">
        <v>220</v>
      </c>
      <c r="C1827">
        <v>6</v>
      </c>
      <c r="D1827" s="9" t="s">
        <v>251</v>
      </c>
      <c r="F1827" s="9"/>
      <c r="H1827" s="9"/>
      <c r="I1827" s="9"/>
    </row>
    <row r="1828" spans="1:10" x14ac:dyDescent="0.3">
      <c r="A1828">
        <v>375</v>
      </c>
      <c r="B1828" s="9" t="s">
        <v>220</v>
      </c>
      <c r="C1828">
        <v>7</v>
      </c>
      <c r="D1828" s="9" t="s">
        <v>252</v>
      </c>
      <c r="F1828" s="9"/>
      <c r="H1828" s="9"/>
      <c r="I1828" s="9"/>
    </row>
    <row r="1829" spans="1:10" x14ac:dyDescent="0.3">
      <c r="A1829">
        <v>375</v>
      </c>
      <c r="B1829" s="9" t="s">
        <v>220</v>
      </c>
      <c r="C1829">
        <v>8</v>
      </c>
      <c r="D1829" s="9" t="s">
        <v>2</v>
      </c>
      <c r="F1829" s="9"/>
      <c r="H1829" s="9"/>
      <c r="I1829" s="9"/>
    </row>
    <row r="1830" spans="1:10" x14ac:dyDescent="0.3">
      <c r="A1830">
        <v>375</v>
      </c>
      <c r="B1830" s="9" t="s">
        <v>220</v>
      </c>
      <c r="C1830">
        <v>9</v>
      </c>
      <c r="D1830" s="9" t="s">
        <v>253</v>
      </c>
      <c r="E1830">
        <v>1</v>
      </c>
      <c r="F1830" s="9" t="s">
        <v>12</v>
      </c>
      <c r="G1830">
        <v>4</v>
      </c>
      <c r="H1830" s="9"/>
      <c r="I1830" s="9"/>
    </row>
    <row r="1831" spans="1:10" x14ac:dyDescent="0.3">
      <c r="A1831">
        <v>375</v>
      </c>
      <c r="B1831" s="9" t="s">
        <v>220</v>
      </c>
      <c r="C1831">
        <v>10</v>
      </c>
      <c r="D1831" s="9" t="s">
        <v>3</v>
      </c>
      <c r="F1831" s="9"/>
      <c r="H1831" s="9"/>
      <c r="I1831" s="9"/>
    </row>
    <row r="1832" spans="1:10" x14ac:dyDescent="0.3">
      <c r="A1832">
        <v>375</v>
      </c>
      <c r="B1832" s="9" t="s">
        <v>220</v>
      </c>
      <c r="C1832">
        <v>11</v>
      </c>
      <c r="D1832" s="9" t="s">
        <v>254</v>
      </c>
      <c r="E1832">
        <v>1</v>
      </c>
      <c r="F1832" s="9" t="s">
        <v>13</v>
      </c>
      <c r="G1832">
        <v>5</v>
      </c>
      <c r="H1832" s="9"/>
      <c r="I1832" s="9"/>
    </row>
    <row r="1833" spans="1:10" x14ac:dyDescent="0.3">
      <c r="A1833">
        <v>375</v>
      </c>
      <c r="B1833" s="9" t="s">
        <v>220</v>
      </c>
      <c r="C1833">
        <v>12</v>
      </c>
      <c r="D1833" s="9" t="s">
        <v>4</v>
      </c>
      <c r="F1833" s="9"/>
      <c r="H1833" s="9"/>
      <c r="I1833" s="9"/>
    </row>
    <row r="1834" spans="1:10" x14ac:dyDescent="0.3">
      <c r="A1834">
        <v>375</v>
      </c>
      <c r="B1834" s="9" t="s">
        <v>220</v>
      </c>
      <c r="C1834">
        <v>13</v>
      </c>
      <c r="D1834" s="9" t="s">
        <v>255</v>
      </c>
      <c r="E1834">
        <v>1</v>
      </c>
      <c r="F1834" s="9" t="s">
        <v>14</v>
      </c>
      <c r="G1834">
        <v>6</v>
      </c>
      <c r="H1834" s="9"/>
      <c r="I1834" s="9"/>
    </row>
    <row r="1835" spans="1:10" x14ac:dyDescent="0.3">
      <c r="A1835">
        <v>375</v>
      </c>
      <c r="B1835" s="9" t="s">
        <v>220</v>
      </c>
      <c r="C1835">
        <v>14</v>
      </c>
      <c r="D1835" s="9" t="s">
        <v>256</v>
      </c>
      <c r="F1835" s="9"/>
      <c r="H1835" s="9"/>
      <c r="I1835" s="9"/>
    </row>
    <row r="1836" spans="1:10" x14ac:dyDescent="0.3">
      <c r="A1836">
        <v>375</v>
      </c>
      <c r="B1836" s="9" t="s">
        <v>220</v>
      </c>
      <c r="C1836">
        <v>15</v>
      </c>
      <c r="D1836" s="9" t="s">
        <v>1</v>
      </c>
      <c r="F1836" s="9"/>
      <c r="H1836" s="9"/>
      <c r="I1836" s="9"/>
    </row>
    <row r="1837" spans="1:10" x14ac:dyDescent="0.3">
      <c r="A1837">
        <v>375</v>
      </c>
      <c r="B1837" s="9" t="s">
        <v>220</v>
      </c>
      <c r="C1837">
        <v>16</v>
      </c>
      <c r="D1837" s="9" t="s">
        <v>5</v>
      </c>
      <c r="F1837" s="9"/>
      <c r="H1837" s="9"/>
      <c r="I1837" s="9"/>
    </row>
    <row r="1838" spans="1:10" x14ac:dyDescent="0.3">
      <c r="A1838">
        <v>375</v>
      </c>
      <c r="B1838" s="9" t="s">
        <v>220</v>
      </c>
      <c r="C1838">
        <v>17</v>
      </c>
      <c r="D1838" s="9" t="s">
        <v>19</v>
      </c>
      <c r="E1838">
        <v>1</v>
      </c>
      <c r="F1838" s="9" t="s">
        <v>19</v>
      </c>
      <c r="G1838">
        <v>2</v>
      </c>
      <c r="H1838" s="9"/>
      <c r="I1838" s="9"/>
    </row>
    <row r="1839" spans="1:10" x14ac:dyDescent="0.3">
      <c r="A1839">
        <v>375</v>
      </c>
      <c r="B1839" s="9" t="s">
        <v>220</v>
      </c>
      <c r="C1839">
        <v>18</v>
      </c>
      <c r="D1839" s="9" t="s">
        <v>28</v>
      </c>
      <c r="E1839">
        <v>1</v>
      </c>
      <c r="F1839" s="9" t="s">
        <v>28</v>
      </c>
      <c r="G1839">
        <v>1</v>
      </c>
      <c r="H1839" s="9"/>
      <c r="I1839" s="9"/>
    </row>
    <row r="1840" spans="1:10" x14ac:dyDescent="0.3">
      <c r="A1840">
        <v>375</v>
      </c>
      <c r="B1840" s="9" t="s">
        <v>220</v>
      </c>
      <c r="C1840">
        <v>19</v>
      </c>
      <c r="D1840" s="9" t="s">
        <v>257</v>
      </c>
      <c r="F1840" s="9"/>
      <c r="H1840" s="9"/>
      <c r="I1840" s="9"/>
    </row>
    <row r="1841" spans="1:10" x14ac:dyDescent="0.3">
      <c r="A1841">
        <v>375</v>
      </c>
      <c r="B1841" s="9" t="s">
        <v>220</v>
      </c>
      <c r="C1841">
        <v>20</v>
      </c>
      <c r="D1841" s="9" t="s">
        <v>258</v>
      </c>
      <c r="F1841" s="9"/>
      <c r="H1841" s="9"/>
      <c r="I1841" s="9"/>
    </row>
    <row r="1842" spans="1:10" x14ac:dyDescent="0.3">
      <c r="A1842">
        <v>376</v>
      </c>
      <c r="B1842" s="9" t="s">
        <v>875</v>
      </c>
      <c r="C1842">
        <v>1</v>
      </c>
      <c r="D1842" s="9" t="s">
        <v>247</v>
      </c>
      <c r="E1842">
        <v>1</v>
      </c>
      <c r="F1842" s="9"/>
      <c r="G1842">
        <v>7</v>
      </c>
      <c r="H1842" s="9" t="s">
        <v>1373</v>
      </c>
      <c r="I1842" s="9" t="s">
        <v>1768</v>
      </c>
      <c r="J1842">
        <v>0</v>
      </c>
    </row>
    <row r="1843" spans="1:10" x14ac:dyDescent="0.3">
      <c r="A1843">
        <v>376</v>
      </c>
      <c r="B1843" s="9" t="s">
        <v>875</v>
      </c>
      <c r="C1843">
        <v>2</v>
      </c>
      <c r="D1843" s="9" t="s">
        <v>55</v>
      </c>
      <c r="F1843" s="9"/>
      <c r="H1843" s="9"/>
      <c r="I1843" s="9"/>
    </row>
    <row r="1844" spans="1:10" x14ac:dyDescent="0.3">
      <c r="A1844">
        <v>376</v>
      </c>
      <c r="B1844" s="9" t="s">
        <v>875</v>
      </c>
      <c r="C1844">
        <v>3</v>
      </c>
      <c r="D1844" s="9" t="s">
        <v>248</v>
      </c>
      <c r="F1844" s="9"/>
      <c r="H1844" s="9"/>
      <c r="I1844" s="9"/>
    </row>
    <row r="1845" spans="1:10" x14ac:dyDescent="0.3">
      <c r="A1845">
        <v>376</v>
      </c>
      <c r="B1845" s="9" t="s">
        <v>875</v>
      </c>
      <c r="C1845">
        <v>4</v>
      </c>
      <c r="D1845" s="9" t="s">
        <v>249</v>
      </c>
      <c r="F1845" s="9"/>
      <c r="H1845" s="9"/>
      <c r="I1845" s="9"/>
    </row>
    <row r="1846" spans="1:10" x14ac:dyDescent="0.3">
      <c r="A1846">
        <v>376</v>
      </c>
      <c r="B1846" s="9" t="s">
        <v>875</v>
      </c>
      <c r="C1846">
        <v>5</v>
      </c>
      <c r="D1846" s="9" t="s">
        <v>250</v>
      </c>
      <c r="E1846">
        <v>1</v>
      </c>
      <c r="F1846" s="9" t="s">
        <v>650</v>
      </c>
      <c r="G1846">
        <v>3</v>
      </c>
      <c r="H1846" s="9" t="s">
        <v>1473</v>
      </c>
      <c r="I1846" s="9" t="s">
        <v>1769</v>
      </c>
      <c r="J1846">
        <v>1</v>
      </c>
    </row>
    <row r="1847" spans="1:10" x14ac:dyDescent="0.3">
      <c r="A1847">
        <v>376</v>
      </c>
      <c r="B1847" s="9" t="s">
        <v>875</v>
      </c>
      <c r="C1847">
        <v>6</v>
      </c>
      <c r="D1847" s="9" t="s">
        <v>251</v>
      </c>
      <c r="F1847" s="9"/>
      <c r="H1847" s="9"/>
      <c r="I1847" s="9"/>
    </row>
    <row r="1848" spans="1:10" x14ac:dyDescent="0.3">
      <c r="A1848">
        <v>376</v>
      </c>
      <c r="B1848" s="9" t="s">
        <v>875</v>
      </c>
      <c r="C1848">
        <v>7</v>
      </c>
      <c r="D1848" s="9" t="s">
        <v>252</v>
      </c>
      <c r="F1848" s="9"/>
      <c r="H1848" s="9"/>
      <c r="I1848" s="9"/>
    </row>
    <row r="1849" spans="1:10" x14ac:dyDescent="0.3">
      <c r="A1849">
        <v>376</v>
      </c>
      <c r="B1849" s="9" t="s">
        <v>875</v>
      </c>
      <c r="C1849">
        <v>8</v>
      </c>
      <c r="D1849" s="9" t="s">
        <v>2</v>
      </c>
      <c r="F1849" s="9"/>
      <c r="H1849" s="9"/>
      <c r="I1849" s="9"/>
    </row>
    <row r="1850" spans="1:10" x14ac:dyDescent="0.3">
      <c r="A1850">
        <v>376</v>
      </c>
      <c r="B1850" s="9" t="s">
        <v>875</v>
      </c>
      <c r="C1850">
        <v>9</v>
      </c>
      <c r="D1850" s="9" t="s">
        <v>253</v>
      </c>
      <c r="E1850">
        <v>1</v>
      </c>
      <c r="F1850" s="9" t="s">
        <v>12</v>
      </c>
      <c r="G1850">
        <v>4</v>
      </c>
      <c r="H1850" s="9"/>
      <c r="I1850" s="9"/>
    </row>
    <row r="1851" spans="1:10" x14ac:dyDescent="0.3">
      <c r="A1851">
        <v>376</v>
      </c>
      <c r="B1851" s="9" t="s">
        <v>875</v>
      </c>
      <c r="C1851">
        <v>10</v>
      </c>
      <c r="D1851" s="9" t="s">
        <v>3</v>
      </c>
      <c r="F1851" s="9"/>
      <c r="H1851" s="9"/>
      <c r="I1851" s="9"/>
    </row>
    <row r="1852" spans="1:10" x14ac:dyDescent="0.3">
      <c r="A1852">
        <v>376</v>
      </c>
      <c r="B1852" s="9" t="s">
        <v>875</v>
      </c>
      <c r="C1852">
        <v>11</v>
      </c>
      <c r="D1852" s="9" t="s">
        <v>254</v>
      </c>
      <c r="E1852">
        <v>1</v>
      </c>
      <c r="F1852" s="9" t="s">
        <v>13</v>
      </c>
      <c r="G1852">
        <v>5</v>
      </c>
      <c r="H1852" s="9"/>
      <c r="I1852" s="9"/>
    </row>
    <row r="1853" spans="1:10" x14ac:dyDescent="0.3">
      <c r="A1853">
        <v>376</v>
      </c>
      <c r="B1853" s="9" t="s">
        <v>875</v>
      </c>
      <c r="C1853">
        <v>12</v>
      </c>
      <c r="D1853" s="9" t="s">
        <v>4</v>
      </c>
      <c r="F1853" s="9"/>
      <c r="H1853" s="9"/>
      <c r="I1853" s="9"/>
    </row>
    <row r="1854" spans="1:10" x14ac:dyDescent="0.3">
      <c r="A1854">
        <v>376</v>
      </c>
      <c r="B1854" s="9" t="s">
        <v>875</v>
      </c>
      <c r="C1854">
        <v>13</v>
      </c>
      <c r="D1854" s="9" t="s">
        <v>255</v>
      </c>
      <c r="E1854">
        <v>1</v>
      </c>
      <c r="F1854" s="9" t="s">
        <v>14</v>
      </c>
      <c r="G1854">
        <v>6</v>
      </c>
      <c r="H1854" s="9"/>
      <c r="I1854" s="9"/>
    </row>
    <row r="1855" spans="1:10" x14ac:dyDescent="0.3">
      <c r="A1855">
        <v>376</v>
      </c>
      <c r="B1855" s="9" t="s">
        <v>875</v>
      </c>
      <c r="C1855">
        <v>14</v>
      </c>
      <c r="D1855" s="9" t="s">
        <v>256</v>
      </c>
      <c r="F1855" s="9"/>
      <c r="H1855" s="9"/>
      <c r="I1855" s="9"/>
    </row>
    <row r="1856" spans="1:10" x14ac:dyDescent="0.3">
      <c r="A1856">
        <v>376</v>
      </c>
      <c r="B1856" s="9" t="s">
        <v>875</v>
      </c>
      <c r="C1856">
        <v>15</v>
      </c>
      <c r="D1856" s="9" t="s">
        <v>1</v>
      </c>
      <c r="F1856" s="9"/>
      <c r="H1856" s="9"/>
      <c r="I1856" s="9"/>
    </row>
    <row r="1857" spans="1:10" x14ac:dyDescent="0.3">
      <c r="A1857">
        <v>376</v>
      </c>
      <c r="B1857" s="9" t="s">
        <v>875</v>
      </c>
      <c r="C1857">
        <v>16</v>
      </c>
      <c r="D1857" s="9" t="s">
        <v>5</v>
      </c>
      <c r="F1857" s="9"/>
      <c r="H1857" s="9"/>
      <c r="I1857" s="9"/>
    </row>
    <row r="1858" spans="1:10" x14ac:dyDescent="0.3">
      <c r="A1858">
        <v>376</v>
      </c>
      <c r="B1858" s="9" t="s">
        <v>875</v>
      </c>
      <c r="C1858">
        <v>17</v>
      </c>
      <c r="D1858" s="9" t="s">
        <v>19</v>
      </c>
      <c r="E1858">
        <v>1</v>
      </c>
      <c r="F1858" s="9" t="s">
        <v>19</v>
      </c>
      <c r="G1858">
        <v>2</v>
      </c>
      <c r="H1858" s="9"/>
      <c r="I1858" s="9"/>
    </row>
    <row r="1859" spans="1:10" x14ac:dyDescent="0.3">
      <c r="A1859">
        <v>376</v>
      </c>
      <c r="B1859" s="9" t="s">
        <v>875</v>
      </c>
      <c r="C1859">
        <v>18</v>
      </c>
      <c r="D1859" s="9" t="s">
        <v>28</v>
      </c>
      <c r="E1859">
        <v>1</v>
      </c>
      <c r="F1859" s="9" t="s">
        <v>28</v>
      </c>
      <c r="G1859">
        <v>1</v>
      </c>
      <c r="H1859" s="9"/>
      <c r="I1859" s="9"/>
    </row>
    <row r="1860" spans="1:10" x14ac:dyDescent="0.3">
      <c r="A1860">
        <v>376</v>
      </c>
      <c r="B1860" s="9" t="s">
        <v>875</v>
      </c>
      <c r="C1860">
        <v>19</v>
      </c>
      <c r="D1860" s="9" t="s">
        <v>257</v>
      </c>
      <c r="F1860" s="9"/>
      <c r="H1860" s="9"/>
      <c r="I1860" s="9"/>
    </row>
    <row r="1861" spans="1:10" x14ac:dyDescent="0.3">
      <c r="A1861">
        <v>376</v>
      </c>
      <c r="B1861" s="9" t="s">
        <v>875</v>
      </c>
      <c r="C1861">
        <v>20</v>
      </c>
      <c r="D1861" s="9" t="s">
        <v>258</v>
      </c>
      <c r="F1861" s="9"/>
      <c r="H1861" s="9"/>
      <c r="I1861" s="9"/>
    </row>
    <row r="1862" spans="1:10" x14ac:dyDescent="0.3">
      <c r="A1862">
        <v>377</v>
      </c>
      <c r="B1862" s="9" t="s">
        <v>219</v>
      </c>
      <c r="C1862">
        <v>1</v>
      </c>
      <c r="D1862" s="9" t="s">
        <v>247</v>
      </c>
      <c r="E1862">
        <v>1</v>
      </c>
      <c r="F1862" s="9"/>
      <c r="G1862">
        <v>7</v>
      </c>
      <c r="H1862" s="9" t="s">
        <v>1371</v>
      </c>
      <c r="I1862" s="9" t="s">
        <v>1770</v>
      </c>
      <c r="J1862">
        <v>0</v>
      </c>
    </row>
    <row r="1863" spans="1:10" x14ac:dyDescent="0.3">
      <c r="A1863">
        <v>377</v>
      </c>
      <c r="B1863" s="9" t="s">
        <v>219</v>
      </c>
      <c r="C1863">
        <v>2</v>
      </c>
      <c r="D1863" s="9" t="s">
        <v>55</v>
      </c>
      <c r="F1863" s="9"/>
      <c r="H1863" s="9"/>
      <c r="I1863" s="9"/>
    </row>
    <row r="1864" spans="1:10" x14ac:dyDescent="0.3">
      <c r="A1864">
        <v>377</v>
      </c>
      <c r="B1864" s="9" t="s">
        <v>219</v>
      </c>
      <c r="C1864">
        <v>3</v>
      </c>
      <c r="D1864" s="9" t="s">
        <v>248</v>
      </c>
      <c r="F1864" s="9"/>
      <c r="H1864" s="9"/>
      <c r="I1864" s="9"/>
    </row>
    <row r="1865" spans="1:10" x14ac:dyDescent="0.3">
      <c r="A1865">
        <v>377</v>
      </c>
      <c r="B1865" s="9" t="s">
        <v>219</v>
      </c>
      <c r="C1865">
        <v>4</v>
      </c>
      <c r="D1865" s="9" t="s">
        <v>249</v>
      </c>
      <c r="F1865" s="9"/>
      <c r="H1865" s="9"/>
      <c r="I1865" s="9"/>
    </row>
    <row r="1866" spans="1:10" x14ac:dyDescent="0.3">
      <c r="A1866">
        <v>377</v>
      </c>
      <c r="B1866" s="9" t="s">
        <v>219</v>
      </c>
      <c r="C1866">
        <v>5</v>
      </c>
      <c r="D1866" s="9" t="s">
        <v>250</v>
      </c>
      <c r="E1866">
        <v>1</v>
      </c>
      <c r="F1866" s="9" t="s">
        <v>650</v>
      </c>
      <c r="G1866">
        <v>3</v>
      </c>
      <c r="H1866" s="9" t="s">
        <v>1467</v>
      </c>
      <c r="I1866" s="9" t="s">
        <v>1771</v>
      </c>
      <c r="J1866">
        <v>1</v>
      </c>
    </row>
    <row r="1867" spans="1:10" x14ac:dyDescent="0.3">
      <c r="A1867">
        <v>377</v>
      </c>
      <c r="B1867" s="9" t="s">
        <v>219</v>
      </c>
      <c r="C1867">
        <v>6</v>
      </c>
      <c r="D1867" s="9" t="s">
        <v>251</v>
      </c>
      <c r="F1867" s="9"/>
      <c r="H1867" s="9"/>
      <c r="I1867" s="9"/>
    </row>
    <row r="1868" spans="1:10" x14ac:dyDescent="0.3">
      <c r="A1868">
        <v>377</v>
      </c>
      <c r="B1868" s="9" t="s">
        <v>219</v>
      </c>
      <c r="C1868">
        <v>7</v>
      </c>
      <c r="D1868" s="9" t="s">
        <v>252</v>
      </c>
      <c r="F1868" s="9"/>
      <c r="H1868" s="9"/>
      <c r="I1868" s="9"/>
    </row>
    <row r="1869" spans="1:10" x14ac:dyDescent="0.3">
      <c r="A1869">
        <v>377</v>
      </c>
      <c r="B1869" s="9" t="s">
        <v>219</v>
      </c>
      <c r="C1869">
        <v>8</v>
      </c>
      <c r="D1869" s="9" t="s">
        <v>2</v>
      </c>
      <c r="F1869" s="9"/>
      <c r="H1869" s="9"/>
      <c r="I1869" s="9"/>
    </row>
    <row r="1870" spans="1:10" x14ac:dyDescent="0.3">
      <c r="A1870">
        <v>377</v>
      </c>
      <c r="B1870" s="9" t="s">
        <v>219</v>
      </c>
      <c r="C1870">
        <v>9</v>
      </c>
      <c r="D1870" s="9" t="s">
        <v>253</v>
      </c>
      <c r="E1870">
        <v>1</v>
      </c>
      <c r="F1870" s="9" t="s">
        <v>12</v>
      </c>
      <c r="G1870">
        <v>4</v>
      </c>
      <c r="H1870" s="9"/>
      <c r="I1870" s="9"/>
    </row>
    <row r="1871" spans="1:10" x14ac:dyDescent="0.3">
      <c r="A1871">
        <v>377</v>
      </c>
      <c r="B1871" s="9" t="s">
        <v>219</v>
      </c>
      <c r="C1871">
        <v>10</v>
      </c>
      <c r="D1871" s="9" t="s">
        <v>3</v>
      </c>
      <c r="F1871" s="9"/>
      <c r="H1871" s="9"/>
      <c r="I1871" s="9"/>
    </row>
    <row r="1872" spans="1:10" x14ac:dyDescent="0.3">
      <c r="A1872">
        <v>377</v>
      </c>
      <c r="B1872" s="9" t="s">
        <v>219</v>
      </c>
      <c r="C1872">
        <v>11</v>
      </c>
      <c r="D1872" s="9" t="s">
        <v>254</v>
      </c>
      <c r="E1872">
        <v>1</v>
      </c>
      <c r="F1872" s="9" t="s">
        <v>13</v>
      </c>
      <c r="G1872">
        <v>5</v>
      </c>
      <c r="H1872" s="9"/>
      <c r="I1872" s="9"/>
    </row>
    <row r="1873" spans="1:10" x14ac:dyDescent="0.3">
      <c r="A1873">
        <v>377</v>
      </c>
      <c r="B1873" s="9" t="s">
        <v>219</v>
      </c>
      <c r="C1873">
        <v>12</v>
      </c>
      <c r="D1873" s="9" t="s">
        <v>4</v>
      </c>
      <c r="F1873" s="9"/>
      <c r="H1873" s="9"/>
      <c r="I1873" s="9"/>
    </row>
    <row r="1874" spans="1:10" x14ac:dyDescent="0.3">
      <c r="A1874">
        <v>377</v>
      </c>
      <c r="B1874" s="9" t="s">
        <v>219</v>
      </c>
      <c r="C1874">
        <v>13</v>
      </c>
      <c r="D1874" s="9" t="s">
        <v>255</v>
      </c>
      <c r="E1874">
        <v>1</v>
      </c>
      <c r="F1874" s="9" t="s">
        <v>14</v>
      </c>
      <c r="G1874">
        <v>6</v>
      </c>
      <c r="H1874" s="9"/>
      <c r="I1874" s="9"/>
    </row>
    <row r="1875" spans="1:10" x14ac:dyDescent="0.3">
      <c r="A1875">
        <v>377</v>
      </c>
      <c r="B1875" s="9" t="s">
        <v>219</v>
      </c>
      <c r="C1875">
        <v>14</v>
      </c>
      <c r="D1875" s="9" t="s">
        <v>256</v>
      </c>
      <c r="F1875" s="9"/>
      <c r="H1875" s="9"/>
      <c r="I1875" s="9"/>
    </row>
    <row r="1876" spans="1:10" x14ac:dyDescent="0.3">
      <c r="A1876">
        <v>377</v>
      </c>
      <c r="B1876" s="9" t="s">
        <v>219</v>
      </c>
      <c r="C1876">
        <v>15</v>
      </c>
      <c r="D1876" s="9" t="s">
        <v>1</v>
      </c>
      <c r="F1876" s="9"/>
      <c r="H1876" s="9"/>
      <c r="I1876" s="9"/>
    </row>
    <row r="1877" spans="1:10" x14ac:dyDescent="0.3">
      <c r="A1877">
        <v>377</v>
      </c>
      <c r="B1877" s="9" t="s">
        <v>219</v>
      </c>
      <c r="C1877">
        <v>16</v>
      </c>
      <c r="D1877" s="9" t="s">
        <v>5</v>
      </c>
      <c r="F1877" s="9"/>
      <c r="H1877" s="9"/>
      <c r="I1877" s="9"/>
    </row>
    <row r="1878" spans="1:10" x14ac:dyDescent="0.3">
      <c r="A1878">
        <v>377</v>
      </c>
      <c r="B1878" s="9" t="s">
        <v>219</v>
      </c>
      <c r="C1878">
        <v>17</v>
      </c>
      <c r="D1878" s="9" t="s">
        <v>19</v>
      </c>
      <c r="E1878">
        <v>1</v>
      </c>
      <c r="F1878" s="9" t="s">
        <v>19</v>
      </c>
      <c r="G1878">
        <v>2</v>
      </c>
      <c r="H1878" s="9"/>
      <c r="I1878" s="9"/>
    </row>
    <row r="1879" spans="1:10" x14ac:dyDescent="0.3">
      <c r="A1879">
        <v>377</v>
      </c>
      <c r="B1879" s="9" t="s">
        <v>219</v>
      </c>
      <c r="C1879">
        <v>18</v>
      </c>
      <c r="D1879" s="9" t="s">
        <v>28</v>
      </c>
      <c r="E1879">
        <v>1</v>
      </c>
      <c r="F1879" s="9" t="s">
        <v>28</v>
      </c>
      <c r="G1879">
        <v>1</v>
      </c>
      <c r="H1879" s="9"/>
      <c r="I1879" s="9"/>
    </row>
    <row r="1880" spans="1:10" x14ac:dyDescent="0.3">
      <c r="A1880">
        <v>377</v>
      </c>
      <c r="B1880" s="9" t="s">
        <v>219</v>
      </c>
      <c r="C1880">
        <v>19</v>
      </c>
      <c r="D1880" s="9" t="s">
        <v>257</v>
      </c>
      <c r="F1880" s="9"/>
      <c r="H1880" s="9"/>
      <c r="I1880" s="9"/>
    </row>
    <row r="1881" spans="1:10" x14ac:dyDescent="0.3">
      <c r="A1881">
        <v>377</v>
      </c>
      <c r="B1881" s="9" t="s">
        <v>219</v>
      </c>
      <c r="C1881">
        <v>20</v>
      </c>
      <c r="D1881" s="9" t="s">
        <v>258</v>
      </c>
      <c r="F1881" s="9"/>
      <c r="H1881" s="9"/>
      <c r="I1881" s="9"/>
    </row>
    <row r="1882" spans="1:10" x14ac:dyDescent="0.3">
      <c r="A1882">
        <v>394</v>
      </c>
      <c r="B1882" s="9" t="s">
        <v>236</v>
      </c>
      <c r="C1882">
        <v>1</v>
      </c>
      <c r="D1882" s="9" t="s">
        <v>247</v>
      </c>
      <c r="E1882">
        <v>1</v>
      </c>
      <c r="F1882" s="9"/>
      <c r="G1882">
        <v>7</v>
      </c>
      <c r="H1882" s="9" t="s">
        <v>1635</v>
      </c>
      <c r="I1882" s="9" t="s">
        <v>1772</v>
      </c>
      <c r="J1882">
        <v>0</v>
      </c>
    </row>
    <row r="1883" spans="1:10" x14ac:dyDescent="0.3">
      <c r="A1883">
        <v>394</v>
      </c>
      <c r="B1883" s="9" t="s">
        <v>236</v>
      </c>
      <c r="C1883">
        <v>2</v>
      </c>
      <c r="D1883" s="9" t="s">
        <v>55</v>
      </c>
      <c r="F1883" s="9"/>
      <c r="H1883" s="9"/>
      <c r="I1883" s="9"/>
    </row>
    <row r="1884" spans="1:10" x14ac:dyDescent="0.3">
      <c r="A1884">
        <v>394</v>
      </c>
      <c r="B1884" s="9" t="s">
        <v>236</v>
      </c>
      <c r="C1884">
        <v>3</v>
      </c>
      <c r="D1884" s="9" t="s">
        <v>248</v>
      </c>
      <c r="F1884" s="9"/>
      <c r="H1884" s="9"/>
      <c r="I1884" s="9"/>
    </row>
    <row r="1885" spans="1:10" x14ac:dyDescent="0.3">
      <c r="A1885">
        <v>394</v>
      </c>
      <c r="B1885" s="9" t="s">
        <v>236</v>
      </c>
      <c r="C1885">
        <v>4</v>
      </c>
      <c r="D1885" s="9" t="s">
        <v>249</v>
      </c>
      <c r="F1885" s="9"/>
      <c r="H1885" s="9"/>
      <c r="I1885" s="9"/>
    </row>
    <row r="1886" spans="1:10" x14ac:dyDescent="0.3">
      <c r="A1886">
        <v>394</v>
      </c>
      <c r="B1886" s="9" t="s">
        <v>236</v>
      </c>
      <c r="C1886">
        <v>5</v>
      </c>
      <c r="D1886" s="9" t="s">
        <v>250</v>
      </c>
      <c r="E1886">
        <v>1</v>
      </c>
      <c r="F1886" s="9" t="s">
        <v>650</v>
      </c>
      <c r="G1886">
        <v>3</v>
      </c>
      <c r="H1886" s="9" t="s">
        <v>1774</v>
      </c>
      <c r="I1886" s="9" t="s">
        <v>1773</v>
      </c>
      <c r="J1886">
        <v>1</v>
      </c>
    </row>
    <row r="1887" spans="1:10" x14ac:dyDescent="0.3">
      <c r="A1887">
        <v>394</v>
      </c>
      <c r="B1887" s="9" t="s">
        <v>236</v>
      </c>
      <c r="C1887">
        <v>6</v>
      </c>
      <c r="D1887" s="9" t="s">
        <v>251</v>
      </c>
      <c r="F1887" s="9"/>
      <c r="H1887" s="9"/>
      <c r="I1887" s="9"/>
    </row>
    <row r="1888" spans="1:10" x14ac:dyDescent="0.3">
      <c r="A1888">
        <v>394</v>
      </c>
      <c r="B1888" s="9" t="s">
        <v>236</v>
      </c>
      <c r="C1888">
        <v>7</v>
      </c>
      <c r="D1888" s="9" t="s">
        <v>252</v>
      </c>
      <c r="F1888" s="9"/>
      <c r="H1888" s="9"/>
      <c r="I1888" s="9"/>
    </row>
    <row r="1889" spans="1:10" x14ac:dyDescent="0.3">
      <c r="A1889">
        <v>394</v>
      </c>
      <c r="B1889" s="9" t="s">
        <v>236</v>
      </c>
      <c r="C1889">
        <v>8</v>
      </c>
      <c r="D1889" s="9" t="s">
        <v>2</v>
      </c>
      <c r="F1889" s="9"/>
      <c r="H1889" s="9"/>
      <c r="I1889" s="9"/>
    </row>
    <row r="1890" spans="1:10" x14ac:dyDescent="0.3">
      <c r="A1890">
        <v>394</v>
      </c>
      <c r="B1890" s="9" t="s">
        <v>236</v>
      </c>
      <c r="C1890">
        <v>9</v>
      </c>
      <c r="D1890" s="9" t="s">
        <v>253</v>
      </c>
      <c r="E1890">
        <v>1</v>
      </c>
      <c r="F1890" s="9" t="s">
        <v>12</v>
      </c>
      <c r="G1890">
        <v>4</v>
      </c>
      <c r="H1890" s="9"/>
      <c r="I1890" s="9"/>
    </row>
    <row r="1891" spans="1:10" x14ac:dyDescent="0.3">
      <c r="A1891">
        <v>394</v>
      </c>
      <c r="B1891" s="9" t="s">
        <v>236</v>
      </c>
      <c r="C1891">
        <v>10</v>
      </c>
      <c r="D1891" s="9" t="s">
        <v>3</v>
      </c>
      <c r="F1891" s="9"/>
      <c r="H1891" s="9"/>
      <c r="I1891" s="9"/>
    </row>
    <row r="1892" spans="1:10" x14ac:dyDescent="0.3">
      <c r="A1892">
        <v>394</v>
      </c>
      <c r="B1892" s="9" t="s">
        <v>236</v>
      </c>
      <c r="C1892">
        <v>11</v>
      </c>
      <c r="D1892" s="9" t="s">
        <v>254</v>
      </c>
      <c r="E1892">
        <v>1</v>
      </c>
      <c r="F1892" s="9" t="s">
        <v>13</v>
      </c>
      <c r="G1892">
        <v>5</v>
      </c>
      <c r="H1892" s="9"/>
      <c r="I1892" s="9"/>
    </row>
    <row r="1893" spans="1:10" x14ac:dyDescent="0.3">
      <c r="A1893">
        <v>394</v>
      </c>
      <c r="B1893" s="9" t="s">
        <v>236</v>
      </c>
      <c r="C1893">
        <v>12</v>
      </c>
      <c r="D1893" s="9" t="s">
        <v>4</v>
      </c>
      <c r="F1893" s="9"/>
      <c r="H1893" s="9"/>
      <c r="I1893" s="9"/>
    </row>
    <row r="1894" spans="1:10" x14ac:dyDescent="0.3">
      <c r="A1894">
        <v>394</v>
      </c>
      <c r="B1894" s="9" t="s">
        <v>236</v>
      </c>
      <c r="C1894">
        <v>13</v>
      </c>
      <c r="D1894" s="9" t="s">
        <v>255</v>
      </c>
      <c r="E1894">
        <v>1</v>
      </c>
      <c r="F1894" s="9" t="s">
        <v>14</v>
      </c>
      <c r="G1894">
        <v>6</v>
      </c>
      <c r="H1894" s="9"/>
      <c r="I1894" s="9"/>
    </row>
    <row r="1895" spans="1:10" x14ac:dyDescent="0.3">
      <c r="A1895">
        <v>394</v>
      </c>
      <c r="B1895" s="9" t="s">
        <v>236</v>
      </c>
      <c r="C1895">
        <v>14</v>
      </c>
      <c r="D1895" s="9" t="s">
        <v>256</v>
      </c>
      <c r="F1895" s="9"/>
      <c r="H1895" s="9"/>
      <c r="I1895" s="9"/>
    </row>
    <row r="1896" spans="1:10" x14ac:dyDescent="0.3">
      <c r="A1896">
        <v>394</v>
      </c>
      <c r="B1896" s="9" t="s">
        <v>236</v>
      </c>
      <c r="C1896">
        <v>15</v>
      </c>
      <c r="D1896" s="9" t="s">
        <v>1</v>
      </c>
      <c r="F1896" s="9"/>
      <c r="H1896" s="9"/>
      <c r="I1896" s="9"/>
    </row>
    <row r="1897" spans="1:10" x14ac:dyDescent="0.3">
      <c r="A1897">
        <v>394</v>
      </c>
      <c r="B1897" s="9" t="s">
        <v>236</v>
      </c>
      <c r="C1897">
        <v>16</v>
      </c>
      <c r="D1897" s="9" t="s">
        <v>5</v>
      </c>
      <c r="F1897" s="9"/>
      <c r="H1897" s="9"/>
      <c r="I1897" s="9"/>
    </row>
    <row r="1898" spans="1:10" x14ac:dyDescent="0.3">
      <c r="A1898">
        <v>394</v>
      </c>
      <c r="B1898" s="9" t="s">
        <v>236</v>
      </c>
      <c r="C1898">
        <v>17</v>
      </c>
      <c r="D1898" s="9" t="s">
        <v>19</v>
      </c>
      <c r="E1898">
        <v>1</v>
      </c>
      <c r="F1898" s="9" t="s">
        <v>19</v>
      </c>
      <c r="G1898">
        <v>2</v>
      </c>
      <c r="H1898" s="9"/>
      <c r="I1898" s="9"/>
    </row>
    <row r="1899" spans="1:10" x14ac:dyDescent="0.3">
      <c r="A1899">
        <v>394</v>
      </c>
      <c r="B1899" s="9" t="s">
        <v>236</v>
      </c>
      <c r="C1899">
        <v>18</v>
      </c>
      <c r="D1899" s="9" t="s">
        <v>28</v>
      </c>
      <c r="E1899">
        <v>1</v>
      </c>
      <c r="F1899" s="9" t="s">
        <v>28</v>
      </c>
      <c r="G1899">
        <v>1</v>
      </c>
      <c r="H1899" s="9"/>
      <c r="I1899" s="9"/>
    </row>
    <row r="1900" spans="1:10" x14ac:dyDescent="0.3">
      <c r="A1900">
        <v>394</v>
      </c>
      <c r="B1900" s="9" t="s">
        <v>236</v>
      </c>
      <c r="C1900">
        <v>19</v>
      </c>
      <c r="D1900" s="9" t="s">
        <v>257</v>
      </c>
      <c r="F1900" s="9"/>
      <c r="H1900" s="9"/>
      <c r="I1900" s="9"/>
    </row>
    <row r="1901" spans="1:10" x14ac:dyDescent="0.3">
      <c r="A1901">
        <v>394</v>
      </c>
      <c r="B1901" s="9" t="s">
        <v>236</v>
      </c>
      <c r="C1901">
        <v>20</v>
      </c>
      <c r="D1901" s="9" t="s">
        <v>258</v>
      </c>
      <c r="F1901" s="9"/>
      <c r="H1901" s="9"/>
      <c r="I1901" s="9"/>
    </row>
    <row r="1902" spans="1:10" x14ac:dyDescent="0.3">
      <c r="A1902">
        <v>396</v>
      </c>
      <c r="B1902" s="9" t="s">
        <v>235</v>
      </c>
      <c r="C1902">
        <v>1</v>
      </c>
      <c r="D1902" s="9" t="s">
        <v>247</v>
      </c>
      <c r="E1902">
        <v>1</v>
      </c>
      <c r="F1902" s="9"/>
      <c r="G1902">
        <v>7</v>
      </c>
      <c r="H1902" s="9" t="s">
        <v>1636</v>
      </c>
      <c r="I1902" s="9" t="s">
        <v>1775</v>
      </c>
      <c r="J1902">
        <v>0</v>
      </c>
    </row>
    <row r="1903" spans="1:10" x14ac:dyDescent="0.3">
      <c r="A1903">
        <v>396</v>
      </c>
      <c r="B1903" s="9" t="s">
        <v>235</v>
      </c>
      <c r="C1903">
        <v>2</v>
      </c>
      <c r="D1903" s="9" t="s">
        <v>55</v>
      </c>
      <c r="F1903" s="9"/>
      <c r="H1903" s="9"/>
      <c r="I1903" s="9"/>
    </row>
    <row r="1904" spans="1:10" x14ac:dyDescent="0.3">
      <c r="A1904">
        <v>396</v>
      </c>
      <c r="B1904" s="9" t="s">
        <v>235</v>
      </c>
      <c r="C1904">
        <v>3</v>
      </c>
      <c r="D1904" s="9" t="s">
        <v>248</v>
      </c>
      <c r="F1904" s="9"/>
      <c r="H1904" s="9"/>
      <c r="I1904" s="9"/>
    </row>
    <row r="1905" spans="1:10" x14ac:dyDescent="0.3">
      <c r="A1905">
        <v>396</v>
      </c>
      <c r="B1905" s="9" t="s">
        <v>235</v>
      </c>
      <c r="C1905">
        <v>4</v>
      </c>
      <c r="D1905" s="9" t="s">
        <v>249</v>
      </c>
      <c r="F1905" s="9"/>
      <c r="H1905" s="9"/>
      <c r="I1905" s="9"/>
    </row>
    <row r="1906" spans="1:10" x14ac:dyDescent="0.3">
      <c r="A1906">
        <v>396</v>
      </c>
      <c r="B1906" s="9" t="s">
        <v>235</v>
      </c>
      <c r="C1906">
        <v>5</v>
      </c>
      <c r="D1906" s="9" t="s">
        <v>250</v>
      </c>
      <c r="E1906">
        <v>1</v>
      </c>
      <c r="F1906" s="9" t="s">
        <v>650</v>
      </c>
      <c r="G1906">
        <v>3</v>
      </c>
      <c r="H1906" s="9" t="s">
        <v>1777</v>
      </c>
      <c r="I1906" s="9" t="s">
        <v>1776</v>
      </c>
      <c r="J1906">
        <v>1</v>
      </c>
    </row>
    <row r="1907" spans="1:10" x14ac:dyDescent="0.3">
      <c r="A1907">
        <v>396</v>
      </c>
      <c r="B1907" s="9" t="s">
        <v>235</v>
      </c>
      <c r="C1907">
        <v>6</v>
      </c>
      <c r="D1907" s="9" t="s">
        <v>251</v>
      </c>
      <c r="F1907" s="9"/>
      <c r="H1907" s="9"/>
      <c r="I1907" s="9"/>
    </row>
    <row r="1908" spans="1:10" x14ac:dyDescent="0.3">
      <c r="A1908">
        <v>396</v>
      </c>
      <c r="B1908" s="9" t="s">
        <v>235</v>
      </c>
      <c r="C1908">
        <v>7</v>
      </c>
      <c r="D1908" s="9" t="s">
        <v>252</v>
      </c>
      <c r="F1908" s="9"/>
      <c r="H1908" s="9"/>
      <c r="I1908" s="9"/>
    </row>
    <row r="1909" spans="1:10" x14ac:dyDescent="0.3">
      <c r="A1909">
        <v>396</v>
      </c>
      <c r="B1909" s="9" t="s">
        <v>235</v>
      </c>
      <c r="C1909">
        <v>8</v>
      </c>
      <c r="D1909" s="9" t="s">
        <v>2</v>
      </c>
      <c r="F1909" s="9"/>
      <c r="H1909" s="9"/>
      <c r="I1909" s="9"/>
    </row>
    <row r="1910" spans="1:10" x14ac:dyDescent="0.3">
      <c r="A1910">
        <v>396</v>
      </c>
      <c r="B1910" s="9" t="s">
        <v>235</v>
      </c>
      <c r="C1910">
        <v>9</v>
      </c>
      <c r="D1910" s="9" t="s">
        <v>253</v>
      </c>
      <c r="E1910">
        <v>1</v>
      </c>
      <c r="F1910" s="9" t="s">
        <v>12</v>
      </c>
      <c r="G1910">
        <v>4</v>
      </c>
      <c r="H1910" s="9"/>
      <c r="I1910" s="9"/>
    </row>
    <row r="1911" spans="1:10" x14ac:dyDescent="0.3">
      <c r="A1911">
        <v>396</v>
      </c>
      <c r="B1911" s="9" t="s">
        <v>235</v>
      </c>
      <c r="C1911">
        <v>10</v>
      </c>
      <c r="D1911" s="9" t="s">
        <v>3</v>
      </c>
      <c r="F1911" s="9"/>
      <c r="H1911" s="9"/>
      <c r="I1911" s="9"/>
    </row>
    <row r="1912" spans="1:10" x14ac:dyDescent="0.3">
      <c r="A1912">
        <v>396</v>
      </c>
      <c r="B1912" s="9" t="s">
        <v>235</v>
      </c>
      <c r="C1912">
        <v>11</v>
      </c>
      <c r="D1912" s="9" t="s">
        <v>254</v>
      </c>
      <c r="E1912">
        <v>1</v>
      </c>
      <c r="F1912" s="9" t="s">
        <v>13</v>
      </c>
      <c r="G1912">
        <v>5</v>
      </c>
      <c r="H1912" s="9"/>
      <c r="I1912" s="9"/>
    </row>
    <row r="1913" spans="1:10" x14ac:dyDescent="0.3">
      <c r="A1913">
        <v>396</v>
      </c>
      <c r="B1913" s="9" t="s">
        <v>235</v>
      </c>
      <c r="C1913">
        <v>12</v>
      </c>
      <c r="D1913" s="9" t="s">
        <v>4</v>
      </c>
      <c r="F1913" s="9"/>
      <c r="H1913" s="9"/>
      <c r="I1913" s="9"/>
    </row>
    <row r="1914" spans="1:10" x14ac:dyDescent="0.3">
      <c r="A1914">
        <v>396</v>
      </c>
      <c r="B1914" s="9" t="s">
        <v>235</v>
      </c>
      <c r="C1914">
        <v>13</v>
      </c>
      <c r="D1914" s="9" t="s">
        <v>255</v>
      </c>
      <c r="E1914">
        <v>1</v>
      </c>
      <c r="F1914" s="9" t="s">
        <v>14</v>
      </c>
      <c r="G1914">
        <v>6</v>
      </c>
      <c r="H1914" s="9"/>
      <c r="I1914" s="9"/>
    </row>
    <row r="1915" spans="1:10" x14ac:dyDescent="0.3">
      <c r="A1915">
        <v>396</v>
      </c>
      <c r="B1915" s="9" t="s">
        <v>235</v>
      </c>
      <c r="C1915">
        <v>14</v>
      </c>
      <c r="D1915" s="9" t="s">
        <v>256</v>
      </c>
      <c r="F1915" s="9"/>
      <c r="H1915" s="9"/>
      <c r="I1915" s="9"/>
    </row>
    <row r="1916" spans="1:10" x14ac:dyDescent="0.3">
      <c r="A1916">
        <v>396</v>
      </c>
      <c r="B1916" s="9" t="s">
        <v>235</v>
      </c>
      <c r="C1916">
        <v>15</v>
      </c>
      <c r="D1916" s="9" t="s">
        <v>1</v>
      </c>
      <c r="F1916" s="9"/>
      <c r="H1916" s="9"/>
      <c r="I1916" s="9"/>
    </row>
    <row r="1917" spans="1:10" x14ac:dyDescent="0.3">
      <c r="A1917">
        <v>396</v>
      </c>
      <c r="B1917" s="9" t="s">
        <v>235</v>
      </c>
      <c r="C1917">
        <v>16</v>
      </c>
      <c r="D1917" s="9" t="s">
        <v>5</v>
      </c>
      <c r="F1917" s="9"/>
      <c r="H1917" s="9"/>
      <c r="I1917" s="9"/>
    </row>
    <row r="1918" spans="1:10" x14ac:dyDescent="0.3">
      <c r="A1918">
        <v>396</v>
      </c>
      <c r="B1918" s="9" t="s">
        <v>235</v>
      </c>
      <c r="C1918">
        <v>17</v>
      </c>
      <c r="D1918" s="9" t="s">
        <v>19</v>
      </c>
      <c r="E1918">
        <v>1</v>
      </c>
      <c r="F1918" s="9" t="s">
        <v>19</v>
      </c>
      <c r="G1918">
        <v>2</v>
      </c>
      <c r="H1918" s="9"/>
      <c r="I1918" s="9"/>
    </row>
    <row r="1919" spans="1:10" x14ac:dyDescent="0.3">
      <c r="A1919">
        <v>396</v>
      </c>
      <c r="B1919" s="9" t="s">
        <v>235</v>
      </c>
      <c r="C1919">
        <v>18</v>
      </c>
      <c r="D1919" s="9" t="s">
        <v>28</v>
      </c>
      <c r="E1919">
        <v>1</v>
      </c>
      <c r="F1919" s="9" t="s">
        <v>28</v>
      </c>
      <c r="G1919">
        <v>1</v>
      </c>
      <c r="H1919" s="9"/>
      <c r="I1919" s="9"/>
    </row>
    <row r="1920" spans="1:10" x14ac:dyDescent="0.3">
      <c r="A1920">
        <v>396</v>
      </c>
      <c r="B1920" s="9" t="s">
        <v>235</v>
      </c>
      <c r="C1920">
        <v>19</v>
      </c>
      <c r="D1920" s="9" t="s">
        <v>257</v>
      </c>
      <c r="F1920" s="9"/>
      <c r="H1920" s="9"/>
      <c r="I1920" s="9"/>
    </row>
    <row r="1921" spans="1:10" x14ac:dyDescent="0.3">
      <c r="A1921">
        <v>396</v>
      </c>
      <c r="B1921" s="9" t="s">
        <v>235</v>
      </c>
      <c r="C1921">
        <v>20</v>
      </c>
      <c r="D1921" s="9" t="s">
        <v>258</v>
      </c>
      <c r="F1921" s="9"/>
      <c r="H1921" s="9"/>
      <c r="I1921" s="9"/>
    </row>
    <row r="1922" spans="1:10" x14ac:dyDescent="0.3">
      <c r="A1922">
        <v>397</v>
      </c>
      <c r="B1922" s="9" t="s">
        <v>239</v>
      </c>
      <c r="C1922">
        <v>1</v>
      </c>
      <c r="D1922" s="9" t="s">
        <v>247</v>
      </c>
      <c r="E1922">
        <v>1</v>
      </c>
      <c r="F1922" s="9"/>
      <c r="G1922">
        <v>7</v>
      </c>
      <c r="H1922" s="9" t="s">
        <v>1378</v>
      </c>
      <c r="I1922" s="9" t="s">
        <v>1778</v>
      </c>
      <c r="J1922">
        <v>0</v>
      </c>
    </row>
    <row r="1923" spans="1:10" x14ac:dyDescent="0.3">
      <c r="A1923">
        <v>397</v>
      </c>
      <c r="B1923" s="9" t="s">
        <v>239</v>
      </c>
      <c r="C1923">
        <v>2</v>
      </c>
      <c r="D1923" s="9" t="s">
        <v>55</v>
      </c>
      <c r="F1923" s="9"/>
      <c r="H1923" s="9"/>
      <c r="I1923" s="9"/>
    </row>
    <row r="1924" spans="1:10" x14ac:dyDescent="0.3">
      <c r="A1924">
        <v>397</v>
      </c>
      <c r="B1924" s="9" t="s">
        <v>239</v>
      </c>
      <c r="C1924">
        <v>3</v>
      </c>
      <c r="D1924" s="9" t="s">
        <v>248</v>
      </c>
      <c r="F1924" s="9"/>
      <c r="H1924" s="9"/>
      <c r="I1924" s="9"/>
    </row>
    <row r="1925" spans="1:10" x14ac:dyDescent="0.3">
      <c r="A1925">
        <v>397</v>
      </c>
      <c r="B1925" s="9" t="s">
        <v>239</v>
      </c>
      <c r="C1925">
        <v>4</v>
      </c>
      <c r="D1925" s="9" t="s">
        <v>249</v>
      </c>
      <c r="F1925" s="9"/>
      <c r="H1925" s="9"/>
      <c r="I1925" s="9"/>
    </row>
    <row r="1926" spans="1:10" x14ac:dyDescent="0.3">
      <c r="A1926">
        <v>397</v>
      </c>
      <c r="B1926" s="9" t="s">
        <v>239</v>
      </c>
      <c r="C1926">
        <v>5</v>
      </c>
      <c r="D1926" s="9" t="s">
        <v>250</v>
      </c>
      <c r="E1926">
        <v>1</v>
      </c>
      <c r="F1926" s="9" t="s">
        <v>650</v>
      </c>
      <c r="G1926">
        <v>3</v>
      </c>
      <c r="H1926" s="9" t="s">
        <v>1484</v>
      </c>
      <c r="I1926" s="9" t="s">
        <v>1779</v>
      </c>
      <c r="J1926">
        <v>1</v>
      </c>
    </row>
    <row r="1927" spans="1:10" x14ac:dyDescent="0.3">
      <c r="A1927">
        <v>397</v>
      </c>
      <c r="B1927" s="9" t="s">
        <v>239</v>
      </c>
      <c r="C1927">
        <v>6</v>
      </c>
      <c r="D1927" s="9" t="s">
        <v>251</v>
      </c>
      <c r="F1927" s="9"/>
      <c r="H1927" s="9"/>
      <c r="I1927" s="9"/>
    </row>
    <row r="1928" spans="1:10" x14ac:dyDescent="0.3">
      <c r="A1928">
        <v>397</v>
      </c>
      <c r="B1928" s="9" t="s">
        <v>239</v>
      </c>
      <c r="C1928">
        <v>7</v>
      </c>
      <c r="D1928" s="9" t="s">
        <v>252</v>
      </c>
      <c r="F1928" s="9"/>
      <c r="H1928" s="9"/>
      <c r="I1928" s="9"/>
    </row>
    <row r="1929" spans="1:10" x14ac:dyDescent="0.3">
      <c r="A1929">
        <v>397</v>
      </c>
      <c r="B1929" s="9" t="s">
        <v>239</v>
      </c>
      <c r="C1929">
        <v>8</v>
      </c>
      <c r="D1929" s="9" t="s">
        <v>2</v>
      </c>
      <c r="F1929" s="9"/>
      <c r="H1929" s="9"/>
      <c r="I1929" s="9"/>
    </row>
    <row r="1930" spans="1:10" x14ac:dyDescent="0.3">
      <c r="A1930">
        <v>397</v>
      </c>
      <c r="B1930" s="9" t="s">
        <v>239</v>
      </c>
      <c r="C1930">
        <v>9</v>
      </c>
      <c r="D1930" s="9" t="s">
        <v>253</v>
      </c>
      <c r="E1930">
        <v>1</v>
      </c>
      <c r="F1930" s="9" t="s">
        <v>12</v>
      </c>
      <c r="G1930">
        <v>4</v>
      </c>
      <c r="H1930" s="9"/>
      <c r="I1930" s="9"/>
    </row>
    <row r="1931" spans="1:10" x14ac:dyDescent="0.3">
      <c r="A1931">
        <v>397</v>
      </c>
      <c r="B1931" s="9" t="s">
        <v>239</v>
      </c>
      <c r="C1931">
        <v>10</v>
      </c>
      <c r="D1931" s="9" t="s">
        <v>3</v>
      </c>
      <c r="F1931" s="9"/>
      <c r="H1931" s="9"/>
      <c r="I1931" s="9"/>
    </row>
    <row r="1932" spans="1:10" x14ac:dyDescent="0.3">
      <c r="A1932">
        <v>397</v>
      </c>
      <c r="B1932" s="9" t="s">
        <v>239</v>
      </c>
      <c r="C1932">
        <v>11</v>
      </c>
      <c r="D1932" s="9" t="s">
        <v>254</v>
      </c>
      <c r="E1932">
        <v>1</v>
      </c>
      <c r="F1932" s="9" t="s">
        <v>13</v>
      </c>
      <c r="G1932">
        <v>5</v>
      </c>
      <c r="H1932" s="9"/>
      <c r="I1932" s="9"/>
    </row>
    <row r="1933" spans="1:10" x14ac:dyDescent="0.3">
      <c r="A1933">
        <v>397</v>
      </c>
      <c r="B1933" s="9" t="s">
        <v>239</v>
      </c>
      <c r="C1933">
        <v>12</v>
      </c>
      <c r="D1933" s="9" t="s">
        <v>4</v>
      </c>
      <c r="F1933" s="9"/>
      <c r="H1933" s="9"/>
      <c r="I1933" s="9"/>
    </row>
    <row r="1934" spans="1:10" x14ac:dyDescent="0.3">
      <c r="A1934">
        <v>397</v>
      </c>
      <c r="B1934" s="9" t="s">
        <v>239</v>
      </c>
      <c r="C1934">
        <v>13</v>
      </c>
      <c r="D1934" s="9" t="s">
        <v>255</v>
      </c>
      <c r="E1934">
        <v>1</v>
      </c>
      <c r="F1934" s="9" t="s">
        <v>14</v>
      </c>
      <c r="G1934">
        <v>6</v>
      </c>
      <c r="H1934" s="9"/>
      <c r="I1934" s="9"/>
    </row>
    <row r="1935" spans="1:10" x14ac:dyDescent="0.3">
      <c r="A1935">
        <v>397</v>
      </c>
      <c r="B1935" s="9" t="s">
        <v>239</v>
      </c>
      <c r="C1935">
        <v>14</v>
      </c>
      <c r="D1935" s="9" t="s">
        <v>256</v>
      </c>
      <c r="F1935" s="9"/>
      <c r="H1935" s="9"/>
      <c r="I1935" s="9"/>
    </row>
    <row r="1936" spans="1:10" x14ac:dyDescent="0.3">
      <c r="A1936">
        <v>397</v>
      </c>
      <c r="B1936" s="9" t="s">
        <v>239</v>
      </c>
      <c r="C1936">
        <v>15</v>
      </c>
      <c r="D1936" s="9" t="s">
        <v>1</v>
      </c>
      <c r="F1936" s="9"/>
      <c r="H1936" s="9"/>
      <c r="I1936" s="9"/>
    </row>
    <row r="1937" spans="1:10" x14ac:dyDescent="0.3">
      <c r="A1937">
        <v>397</v>
      </c>
      <c r="B1937" s="9" t="s">
        <v>239</v>
      </c>
      <c r="C1937">
        <v>16</v>
      </c>
      <c r="D1937" s="9" t="s">
        <v>5</v>
      </c>
      <c r="F1937" s="9"/>
      <c r="H1937" s="9"/>
      <c r="I1937" s="9"/>
    </row>
    <row r="1938" spans="1:10" x14ac:dyDescent="0.3">
      <c r="A1938">
        <v>397</v>
      </c>
      <c r="B1938" s="9" t="s">
        <v>239</v>
      </c>
      <c r="C1938">
        <v>17</v>
      </c>
      <c r="D1938" s="9" t="s">
        <v>19</v>
      </c>
      <c r="E1938">
        <v>1</v>
      </c>
      <c r="F1938" s="9" t="s">
        <v>19</v>
      </c>
      <c r="G1938">
        <v>2</v>
      </c>
      <c r="H1938" s="9"/>
      <c r="I1938" s="9"/>
    </row>
    <row r="1939" spans="1:10" x14ac:dyDescent="0.3">
      <c r="A1939">
        <v>397</v>
      </c>
      <c r="B1939" s="9" t="s">
        <v>239</v>
      </c>
      <c r="C1939">
        <v>18</v>
      </c>
      <c r="D1939" s="9" t="s">
        <v>28</v>
      </c>
      <c r="E1939">
        <v>1</v>
      </c>
      <c r="F1939" s="9" t="s">
        <v>28</v>
      </c>
      <c r="G1939">
        <v>1</v>
      </c>
      <c r="H1939" s="9"/>
      <c r="I1939" s="9"/>
    </row>
    <row r="1940" spans="1:10" x14ac:dyDescent="0.3">
      <c r="A1940">
        <v>397</v>
      </c>
      <c r="B1940" s="9" t="s">
        <v>239</v>
      </c>
      <c r="C1940">
        <v>19</v>
      </c>
      <c r="D1940" s="9" t="s">
        <v>257</v>
      </c>
      <c r="F1940" s="9"/>
      <c r="H1940" s="9"/>
      <c r="I1940" s="9"/>
    </row>
    <row r="1941" spans="1:10" x14ac:dyDescent="0.3">
      <c r="A1941">
        <v>397</v>
      </c>
      <c r="B1941" s="9" t="s">
        <v>239</v>
      </c>
      <c r="C1941">
        <v>20</v>
      </c>
      <c r="D1941" s="9" t="s">
        <v>258</v>
      </c>
      <c r="F1941" s="9"/>
      <c r="H1941" s="9"/>
      <c r="I1941" s="9"/>
    </row>
    <row r="1942" spans="1:10" x14ac:dyDescent="0.3">
      <c r="A1942">
        <v>399</v>
      </c>
      <c r="B1942" s="9" t="s">
        <v>238</v>
      </c>
      <c r="C1942">
        <v>1</v>
      </c>
      <c r="D1942" s="9" t="s">
        <v>247</v>
      </c>
      <c r="E1942">
        <v>1</v>
      </c>
      <c r="F1942" s="9"/>
      <c r="G1942">
        <v>7</v>
      </c>
      <c r="H1942" s="9" t="s">
        <v>1637</v>
      </c>
      <c r="I1942" s="9" t="s">
        <v>1780</v>
      </c>
      <c r="J1942">
        <v>0</v>
      </c>
    </row>
    <row r="1943" spans="1:10" x14ac:dyDescent="0.3">
      <c r="A1943">
        <v>399</v>
      </c>
      <c r="B1943" s="9" t="s">
        <v>238</v>
      </c>
      <c r="C1943">
        <v>2</v>
      </c>
      <c r="D1943" s="9" t="s">
        <v>55</v>
      </c>
      <c r="F1943" s="9"/>
      <c r="H1943" s="9"/>
      <c r="I1943" s="9"/>
    </row>
    <row r="1944" spans="1:10" x14ac:dyDescent="0.3">
      <c r="A1944">
        <v>399</v>
      </c>
      <c r="B1944" s="9" t="s">
        <v>238</v>
      </c>
      <c r="C1944">
        <v>3</v>
      </c>
      <c r="D1944" s="9" t="s">
        <v>248</v>
      </c>
      <c r="F1944" s="9"/>
      <c r="H1944" s="9"/>
      <c r="I1944" s="9"/>
    </row>
    <row r="1945" spans="1:10" x14ac:dyDescent="0.3">
      <c r="A1945">
        <v>399</v>
      </c>
      <c r="B1945" s="9" t="s">
        <v>238</v>
      </c>
      <c r="C1945">
        <v>4</v>
      </c>
      <c r="D1945" s="9" t="s">
        <v>249</v>
      </c>
      <c r="F1945" s="9"/>
      <c r="H1945" s="9"/>
      <c r="I1945" s="9"/>
    </row>
    <row r="1946" spans="1:10" x14ac:dyDescent="0.3">
      <c r="A1946">
        <v>399</v>
      </c>
      <c r="B1946" s="9" t="s">
        <v>238</v>
      </c>
      <c r="C1946">
        <v>5</v>
      </c>
      <c r="D1946" s="9" t="s">
        <v>250</v>
      </c>
      <c r="E1946">
        <v>1</v>
      </c>
      <c r="F1946" s="9" t="s">
        <v>650</v>
      </c>
      <c r="G1946">
        <v>3</v>
      </c>
      <c r="H1946" s="9" t="s">
        <v>1782</v>
      </c>
      <c r="I1946" s="9" t="s">
        <v>1781</v>
      </c>
      <c r="J1946">
        <v>1</v>
      </c>
    </row>
    <row r="1947" spans="1:10" x14ac:dyDescent="0.3">
      <c r="A1947">
        <v>399</v>
      </c>
      <c r="B1947" s="9" t="s">
        <v>238</v>
      </c>
      <c r="C1947">
        <v>6</v>
      </c>
      <c r="D1947" s="9" t="s">
        <v>251</v>
      </c>
      <c r="F1947" s="9"/>
      <c r="H1947" s="9"/>
      <c r="I1947" s="9"/>
    </row>
    <row r="1948" spans="1:10" x14ac:dyDescent="0.3">
      <c r="A1948">
        <v>399</v>
      </c>
      <c r="B1948" s="9" t="s">
        <v>238</v>
      </c>
      <c r="C1948">
        <v>7</v>
      </c>
      <c r="D1948" s="9" t="s">
        <v>252</v>
      </c>
      <c r="F1948" s="9"/>
      <c r="H1948" s="9"/>
      <c r="I1948" s="9"/>
    </row>
    <row r="1949" spans="1:10" x14ac:dyDescent="0.3">
      <c r="A1949">
        <v>399</v>
      </c>
      <c r="B1949" s="9" t="s">
        <v>238</v>
      </c>
      <c r="C1949">
        <v>8</v>
      </c>
      <c r="D1949" s="9" t="s">
        <v>2</v>
      </c>
      <c r="F1949" s="9"/>
      <c r="H1949" s="9"/>
      <c r="I1949" s="9"/>
    </row>
    <row r="1950" spans="1:10" x14ac:dyDescent="0.3">
      <c r="A1950">
        <v>399</v>
      </c>
      <c r="B1950" s="9" t="s">
        <v>238</v>
      </c>
      <c r="C1950">
        <v>9</v>
      </c>
      <c r="D1950" s="9" t="s">
        <v>253</v>
      </c>
      <c r="E1950">
        <v>1</v>
      </c>
      <c r="F1950" s="9" t="s">
        <v>12</v>
      </c>
      <c r="G1950">
        <v>4</v>
      </c>
      <c r="H1950" s="9"/>
      <c r="I1950" s="9"/>
    </row>
    <row r="1951" spans="1:10" x14ac:dyDescent="0.3">
      <c r="A1951">
        <v>399</v>
      </c>
      <c r="B1951" s="9" t="s">
        <v>238</v>
      </c>
      <c r="C1951">
        <v>10</v>
      </c>
      <c r="D1951" s="9" t="s">
        <v>3</v>
      </c>
      <c r="F1951" s="9"/>
      <c r="H1951" s="9"/>
      <c r="I1951" s="9"/>
    </row>
    <row r="1952" spans="1:10" x14ac:dyDescent="0.3">
      <c r="A1952">
        <v>399</v>
      </c>
      <c r="B1952" s="9" t="s">
        <v>238</v>
      </c>
      <c r="C1952">
        <v>11</v>
      </c>
      <c r="D1952" s="9" t="s">
        <v>254</v>
      </c>
      <c r="E1952">
        <v>1</v>
      </c>
      <c r="F1952" s="9" t="s">
        <v>13</v>
      </c>
      <c r="G1952">
        <v>5</v>
      </c>
      <c r="H1952" s="9"/>
      <c r="I1952" s="9"/>
    </row>
    <row r="1953" spans="1:9" x14ac:dyDescent="0.3">
      <c r="A1953">
        <v>399</v>
      </c>
      <c r="B1953" s="9" t="s">
        <v>238</v>
      </c>
      <c r="C1953">
        <v>12</v>
      </c>
      <c r="D1953" s="9" t="s">
        <v>4</v>
      </c>
      <c r="F1953" s="9"/>
      <c r="H1953" s="9"/>
      <c r="I1953" s="9"/>
    </row>
    <row r="1954" spans="1:9" x14ac:dyDescent="0.3">
      <c r="A1954">
        <v>399</v>
      </c>
      <c r="B1954" s="9" t="s">
        <v>238</v>
      </c>
      <c r="C1954">
        <v>13</v>
      </c>
      <c r="D1954" s="9" t="s">
        <v>255</v>
      </c>
      <c r="E1954">
        <v>1</v>
      </c>
      <c r="F1954" s="9" t="s">
        <v>14</v>
      </c>
      <c r="G1954">
        <v>6</v>
      </c>
      <c r="H1954" s="9"/>
      <c r="I1954" s="9"/>
    </row>
    <row r="1955" spans="1:9" x14ac:dyDescent="0.3">
      <c r="A1955">
        <v>399</v>
      </c>
      <c r="B1955" s="9" t="s">
        <v>238</v>
      </c>
      <c r="C1955">
        <v>14</v>
      </c>
      <c r="D1955" s="9" t="s">
        <v>256</v>
      </c>
      <c r="F1955" s="9"/>
      <c r="H1955" s="9"/>
      <c r="I1955" s="9"/>
    </row>
    <row r="1956" spans="1:9" x14ac:dyDescent="0.3">
      <c r="A1956">
        <v>399</v>
      </c>
      <c r="B1956" s="9" t="s">
        <v>238</v>
      </c>
      <c r="C1956">
        <v>15</v>
      </c>
      <c r="D1956" s="9" t="s">
        <v>1</v>
      </c>
      <c r="F1956" s="9"/>
      <c r="H1956" s="9"/>
      <c r="I1956" s="9"/>
    </row>
    <row r="1957" spans="1:9" x14ac:dyDescent="0.3">
      <c r="A1957">
        <v>399</v>
      </c>
      <c r="B1957" s="9" t="s">
        <v>238</v>
      </c>
      <c r="C1957">
        <v>16</v>
      </c>
      <c r="D1957" s="9" t="s">
        <v>5</v>
      </c>
      <c r="F1957" s="9"/>
      <c r="H1957" s="9"/>
      <c r="I1957" s="9"/>
    </row>
    <row r="1958" spans="1:9" x14ac:dyDescent="0.3">
      <c r="A1958">
        <v>399</v>
      </c>
      <c r="B1958" s="9" t="s">
        <v>238</v>
      </c>
      <c r="C1958">
        <v>17</v>
      </c>
      <c r="D1958" s="9" t="s">
        <v>19</v>
      </c>
      <c r="E1958">
        <v>1</v>
      </c>
      <c r="F1958" s="9" t="s">
        <v>19</v>
      </c>
      <c r="G1958">
        <v>2</v>
      </c>
      <c r="H1958" s="9"/>
      <c r="I1958" s="9"/>
    </row>
    <row r="1959" spans="1:9" x14ac:dyDescent="0.3">
      <c r="A1959">
        <v>399</v>
      </c>
      <c r="B1959" s="9" t="s">
        <v>238</v>
      </c>
      <c r="C1959">
        <v>18</v>
      </c>
      <c r="D1959" s="9" t="s">
        <v>28</v>
      </c>
      <c r="E1959">
        <v>1</v>
      </c>
      <c r="F1959" s="9" t="s">
        <v>28</v>
      </c>
      <c r="G1959">
        <v>1</v>
      </c>
      <c r="H1959" s="9"/>
      <c r="I1959" s="9"/>
    </row>
    <row r="1960" spans="1:9" x14ac:dyDescent="0.3">
      <c r="A1960">
        <v>399</v>
      </c>
      <c r="B1960" s="9" t="s">
        <v>238</v>
      </c>
      <c r="C1960">
        <v>19</v>
      </c>
      <c r="D1960" s="9" t="s">
        <v>257</v>
      </c>
      <c r="F1960" s="9"/>
      <c r="H1960" s="9"/>
      <c r="I1960" s="9"/>
    </row>
    <row r="1961" spans="1:9" x14ac:dyDescent="0.3">
      <c r="A1961">
        <v>399</v>
      </c>
      <c r="B1961" s="9" t="s">
        <v>238</v>
      </c>
      <c r="C1961">
        <v>20</v>
      </c>
      <c r="D1961" s="9" t="s">
        <v>258</v>
      </c>
      <c r="F1961" s="9"/>
      <c r="H1961" s="9"/>
      <c r="I1961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97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5.6640625" bestFit="1" customWidth="1"/>
    <col min="3" max="3" width="11.88671875" bestFit="1" customWidth="1"/>
    <col min="4" max="4" width="10.109375" bestFit="1" customWidth="1"/>
    <col min="5" max="5" width="28.21875" bestFit="1" customWidth="1"/>
    <col min="6" max="6" width="35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9" t="s">
        <v>896</v>
      </c>
      <c r="B2" t="s">
        <v>904</v>
      </c>
      <c r="C2" s="9" t="s">
        <v>657</v>
      </c>
      <c r="D2" s="9" t="s">
        <v>29</v>
      </c>
      <c r="E2" s="9" t="s">
        <v>894</v>
      </c>
      <c r="F2" s="9" t="s">
        <v>904</v>
      </c>
      <c r="H2" t="s">
        <v>388</v>
      </c>
      <c r="I2" t="s">
        <v>22</v>
      </c>
    </row>
    <row r="3" spans="1:9" x14ac:dyDescent="0.3">
      <c r="A3" s="9" t="s">
        <v>897</v>
      </c>
      <c r="B3" t="s">
        <v>915</v>
      </c>
      <c r="C3" s="9" t="s">
        <v>250</v>
      </c>
      <c r="D3" s="9" t="s">
        <v>26</v>
      </c>
      <c r="E3" s="9" t="s">
        <v>921</v>
      </c>
      <c r="F3" s="9" t="s">
        <v>915</v>
      </c>
      <c r="H3" t="s">
        <v>388</v>
      </c>
      <c r="I3" t="s">
        <v>22</v>
      </c>
    </row>
    <row r="4" spans="1:9" x14ac:dyDescent="0.3">
      <c r="A4" s="9" t="s">
        <v>1387</v>
      </c>
      <c r="B4" t="s">
        <v>1345</v>
      </c>
      <c r="C4" s="9" t="s">
        <v>657</v>
      </c>
      <c r="D4" s="9" t="s">
        <v>29</v>
      </c>
      <c r="E4" s="9" t="s">
        <v>926</v>
      </c>
      <c r="F4" s="9" t="s">
        <v>1345</v>
      </c>
      <c r="H4" t="s">
        <v>559</v>
      </c>
      <c r="I4" t="s">
        <v>22</v>
      </c>
    </row>
    <row r="5" spans="1:9" x14ac:dyDescent="0.3">
      <c r="A5" s="9" t="s">
        <v>1388</v>
      </c>
      <c r="B5" t="s">
        <v>1389</v>
      </c>
      <c r="C5" s="9" t="s">
        <v>250</v>
      </c>
      <c r="D5" s="9" t="s">
        <v>26</v>
      </c>
      <c r="E5" s="9" t="s">
        <v>921</v>
      </c>
      <c r="F5" s="9" t="s">
        <v>1389</v>
      </c>
      <c r="H5" t="s">
        <v>559</v>
      </c>
      <c r="I5" t="s">
        <v>22</v>
      </c>
    </row>
    <row r="6" spans="1:9" x14ac:dyDescent="0.3">
      <c r="A6" s="9" t="s">
        <v>1390</v>
      </c>
      <c r="B6" t="s">
        <v>1348</v>
      </c>
      <c r="C6" s="9" t="s">
        <v>657</v>
      </c>
      <c r="D6" s="9" t="s">
        <v>29</v>
      </c>
      <c r="E6" s="9" t="s">
        <v>895</v>
      </c>
      <c r="F6" s="9" t="s">
        <v>1348</v>
      </c>
      <c r="H6" t="s">
        <v>567</v>
      </c>
      <c r="I6" t="s">
        <v>22</v>
      </c>
    </row>
    <row r="7" spans="1:9" x14ac:dyDescent="0.3">
      <c r="A7" s="9" t="s">
        <v>1391</v>
      </c>
      <c r="B7" t="s">
        <v>1392</v>
      </c>
      <c r="C7" s="9" t="s">
        <v>250</v>
      </c>
      <c r="D7" s="9" t="s">
        <v>26</v>
      </c>
      <c r="E7" s="9" t="s">
        <v>891</v>
      </c>
      <c r="F7" s="9" t="s">
        <v>1392</v>
      </c>
      <c r="H7" t="s">
        <v>567</v>
      </c>
      <c r="I7" t="s">
        <v>22</v>
      </c>
    </row>
    <row r="8" spans="1:9" x14ac:dyDescent="0.3">
      <c r="A8" s="9" t="s">
        <v>1393</v>
      </c>
      <c r="B8" t="s">
        <v>1346</v>
      </c>
      <c r="C8" s="9" t="s">
        <v>657</v>
      </c>
      <c r="D8" s="9" t="s">
        <v>29</v>
      </c>
      <c r="E8" s="9" t="s">
        <v>1509</v>
      </c>
      <c r="F8" s="9" t="s">
        <v>1346</v>
      </c>
      <c r="H8" t="s">
        <v>568</v>
      </c>
      <c r="I8" t="s">
        <v>22</v>
      </c>
    </row>
    <row r="9" spans="1:9" x14ac:dyDescent="0.3">
      <c r="A9" s="9" t="s">
        <v>1394</v>
      </c>
      <c r="B9" t="s">
        <v>1395</v>
      </c>
      <c r="C9" s="9" t="s">
        <v>250</v>
      </c>
      <c r="D9" s="9" t="s">
        <v>26</v>
      </c>
      <c r="E9" s="9" t="s">
        <v>922</v>
      </c>
      <c r="F9" s="9" t="s">
        <v>1395</v>
      </c>
      <c r="H9" t="s">
        <v>568</v>
      </c>
      <c r="I9" t="s">
        <v>22</v>
      </c>
    </row>
    <row r="10" spans="1:9" x14ac:dyDescent="0.3">
      <c r="A10" s="9" t="s">
        <v>1396</v>
      </c>
      <c r="B10" t="s">
        <v>1347</v>
      </c>
      <c r="C10" s="9" t="s">
        <v>657</v>
      </c>
      <c r="D10" s="9" t="s">
        <v>29</v>
      </c>
      <c r="E10" s="9" t="s">
        <v>48</v>
      </c>
      <c r="F10" s="9" t="s">
        <v>1347</v>
      </c>
      <c r="H10" t="s">
        <v>569</v>
      </c>
      <c r="I10" t="s">
        <v>22</v>
      </c>
    </row>
    <row r="11" spans="1:9" x14ac:dyDescent="0.3">
      <c r="A11" s="9" t="s">
        <v>1397</v>
      </c>
      <c r="B11" t="s">
        <v>1398</v>
      </c>
      <c r="C11" s="9" t="s">
        <v>250</v>
      </c>
      <c r="D11" s="9" t="s">
        <v>26</v>
      </c>
      <c r="E11" s="9" t="s">
        <v>921</v>
      </c>
      <c r="F11" s="9" t="s">
        <v>1398</v>
      </c>
      <c r="H11" t="s">
        <v>569</v>
      </c>
      <c r="I11" t="s">
        <v>22</v>
      </c>
    </row>
    <row r="12" spans="1:9" x14ac:dyDescent="0.3">
      <c r="A12" s="9" t="s">
        <v>1399</v>
      </c>
      <c r="B12" t="s">
        <v>1349</v>
      </c>
      <c r="C12" s="9" t="s">
        <v>657</v>
      </c>
      <c r="D12" s="9" t="s">
        <v>29</v>
      </c>
      <c r="E12" s="9" t="s">
        <v>928</v>
      </c>
      <c r="F12" s="9" t="s">
        <v>1349</v>
      </c>
      <c r="H12" t="s">
        <v>570</v>
      </c>
      <c r="I12" t="s">
        <v>22</v>
      </c>
    </row>
    <row r="13" spans="1:9" x14ac:dyDescent="0.3">
      <c r="A13" s="9" t="s">
        <v>1400</v>
      </c>
      <c r="B13" t="s">
        <v>1401</v>
      </c>
      <c r="C13" s="9" t="s">
        <v>250</v>
      </c>
      <c r="D13" s="9" t="s">
        <v>26</v>
      </c>
      <c r="E13" s="9" t="s">
        <v>920</v>
      </c>
      <c r="F13" s="9" t="s">
        <v>1401</v>
      </c>
      <c r="H13" t="s">
        <v>570</v>
      </c>
      <c r="I13" t="s">
        <v>22</v>
      </c>
    </row>
    <row r="14" spans="1:9" x14ac:dyDescent="0.3">
      <c r="A14" s="9" t="s">
        <v>1402</v>
      </c>
      <c r="B14" t="s">
        <v>1350</v>
      </c>
      <c r="C14" s="9" t="s">
        <v>657</v>
      </c>
      <c r="D14" s="9" t="s">
        <v>29</v>
      </c>
      <c r="E14" s="9" t="s">
        <v>658</v>
      </c>
      <c r="F14" s="9" t="s">
        <v>1350</v>
      </c>
      <c r="H14" t="s">
        <v>571</v>
      </c>
      <c r="I14" t="s">
        <v>22</v>
      </c>
    </row>
    <row r="15" spans="1:9" x14ac:dyDescent="0.3">
      <c r="A15" s="9" t="s">
        <v>1403</v>
      </c>
      <c r="B15" t="s">
        <v>1404</v>
      </c>
      <c r="C15" s="9" t="s">
        <v>250</v>
      </c>
      <c r="D15" s="9" t="s">
        <v>26</v>
      </c>
      <c r="E15" s="9" t="s">
        <v>52</v>
      </c>
      <c r="F15" s="9" t="s">
        <v>1404</v>
      </c>
      <c r="H15" t="s">
        <v>571</v>
      </c>
      <c r="I15" t="s">
        <v>22</v>
      </c>
    </row>
    <row r="16" spans="1:9" x14ac:dyDescent="0.3">
      <c r="A16" s="9" t="s">
        <v>1405</v>
      </c>
      <c r="B16" t="s">
        <v>1351</v>
      </c>
      <c r="C16" s="9" t="s">
        <v>657</v>
      </c>
      <c r="D16" s="9" t="s">
        <v>29</v>
      </c>
      <c r="E16" s="9" t="s">
        <v>933</v>
      </c>
      <c r="F16" s="9" t="s">
        <v>1351</v>
      </c>
      <c r="H16" t="s">
        <v>572</v>
      </c>
      <c r="I16" t="s">
        <v>22</v>
      </c>
    </row>
    <row r="17" spans="1:9" x14ac:dyDescent="0.3">
      <c r="A17" s="9" t="s">
        <v>1406</v>
      </c>
      <c r="B17" t="s">
        <v>1407</v>
      </c>
      <c r="C17" s="9" t="s">
        <v>250</v>
      </c>
      <c r="D17" s="9" t="s">
        <v>26</v>
      </c>
      <c r="E17" s="9" t="s">
        <v>53</v>
      </c>
      <c r="F17" s="9" t="s">
        <v>1407</v>
      </c>
      <c r="H17" t="s">
        <v>572</v>
      </c>
      <c r="I17" t="s">
        <v>22</v>
      </c>
    </row>
    <row r="18" spans="1:9" x14ac:dyDescent="0.3">
      <c r="A18" s="9" t="s">
        <v>1408</v>
      </c>
      <c r="B18" t="s">
        <v>1352</v>
      </c>
      <c r="C18" s="9" t="s">
        <v>657</v>
      </c>
      <c r="D18" s="9" t="s">
        <v>29</v>
      </c>
      <c r="E18" s="9" t="s">
        <v>928</v>
      </c>
      <c r="F18" s="9" t="s">
        <v>1352</v>
      </c>
      <c r="H18" t="s">
        <v>574</v>
      </c>
      <c r="I18" t="s">
        <v>22</v>
      </c>
    </row>
    <row r="19" spans="1:9" x14ac:dyDescent="0.3">
      <c r="A19" s="9" t="s">
        <v>1409</v>
      </c>
      <c r="B19" t="s">
        <v>1410</v>
      </c>
      <c r="C19" s="9" t="s">
        <v>250</v>
      </c>
      <c r="D19" s="9" t="s">
        <v>26</v>
      </c>
      <c r="E19" s="9" t="s">
        <v>892</v>
      </c>
      <c r="F19" s="9" t="s">
        <v>1410</v>
      </c>
      <c r="H19" t="s">
        <v>574</v>
      </c>
      <c r="I19" t="s">
        <v>22</v>
      </c>
    </row>
    <row r="20" spans="1:9" x14ac:dyDescent="0.3">
      <c r="A20" s="9" t="s">
        <v>1411</v>
      </c>
      <c r="B20" t="s">
        <v>1353</v>
      </c>
      <c r="C20" s="9" t="s">
        <v>657</v>
      </c>
      <c r="D20" s="9" t="s">
        <v>29</v>
      </c>
      <c r="E20" s="9" t="s">
        <v>927</v>
      </c>
      <c r="F20" s="9" t="s">
        <v>1353</v>
      </c>
      <c r="H20" t="s">
        <v>575</v>
      </c>
      <c r="I20" t="s">
        <v>22</v>
      </c>
    </row>
    <row r="21" spans="1:9" x14ac:dyDescent="0.3">
      <c r="A21" s="9" t="s">
        <v>1412</v>
      </c>
      <c r="B21" t="s">
        <v>1413</v>
      </c>
      <c r="C21" s="9" t="s">
        <v>250</v>
      </c>
      <c r="D21" s="9" t="s">
        <v>26</v>
      </c>
      <c r="E21" s="9" t="s">
        <v>889</v>
      </c>
      <c r="F21" s="9" t="s">
        <v>1413</v>
      </c>
      <c r="H21" t="s">
        <v>575</v>
      </c>
      <c r="I21" t="s">
        <v>22</v>
      </c>
    </row>
    <row r="22" spans="1:9" x14ac:dyDescent="0.3">
      <c r="A22" s="9" t="s">
        <v>1414</v>
      </c>
      <c r="B22" t="s">
        <v>1354</v>
      </c>
      <c r="C22" s="9" t="s">
        <v>657</v>
      </c>
      <c r="D22" s="9" t="s">
        <v>29</v>
      </c>
      <c r="E22" s="9" t="s">
        <v>929</v>
      </c>
      <c r="F22" s="9" t="s">
        <v>1354</v>
      </c>
      <c r="H22" t="s">
        <v>576</v>
      </c>
      <c r="I22" t="s">
        <v>22</v>
      </c>
    </row>
    <row r="23" spans="1:9" x14ac:dyDescent="0.3">
      <c r="A23" s="9" t="s">
        <v>1415</v>
      </c>
      <c r="B23" t="s">
        <v>1416</v>
      </c>
      <c r="C23" s="9" t="s">
        <v>250</v>
      </c>
      <c r="D23" s="9" t="s">
        <v>26</v>
      </c>
      <c r="E23" s="9" t="s">
        <v>890</v>
      </c>
      <c r="F23" s="9" t="s">
        <v>1416</v>
      </c>
      <c r="H23" t="s">
        <v>576</v>
      </c>
      <c r="I23" t="s">
        <v>22</v>
      </c>
    </row>
    <row r="24" spans="1:9" x14ac:dyDescent="0.3">
      <c r="A24" s="9" t="s">
        <v>1417</v>
      </c>
      <c r="B24" t="s">
        <v>1355</v>
      </c>
      <c r="C24" s="9" t="s">
        <v>657</v>
      </c>
      <c r="D24" s="9" t="s">
        <v>29</v>
      </c>
      <c r="E24" s="9" t="s">
        <v>1513</v>
      </c>
      <c r="F24" s="9" t="s">
        <v>1355</v>
      </c>
      <c r="H24" t="s">
        <v>577</v>
      </c>
      <c r="I24" t="s">
        <v>22</v>
      </c>
    </row>
    <row r="25" spans="1:9" x14ac:dyDescent="0.3">
      <c r="A25" s="9" t="s">
        <v>1418</v>
      </c>
      <c r="B25" t="s">
        <v>1419</v>
      </c>
      <c r="C25" s="9" t="s">
        <v>250</v>
      </c>
      <c r="D25" s="9" t="s">
        <v>26</v>
      </c>
      <c r="E25" s="9" t="s">
        <v>891</v>
      </c>
      <c r="F25" s="9" t="s">
        <v>1419</v>
      </c>
      <c r="H25" t="s">
        <v>577</v>
      </c>
      <c r="I25" t="s">
        <v>22</v>
      </c>
    </row>
    <row r="26" spans="1:9" x14ac:dyDescent="0.3">
      <c r="A26" s="9" t="s">
        <v>1420</v>
      </c>
      <c r="B26" t="s">
        <v>1356</v>
      </c>
      <c r="C26" s="9" t="s">
        <v>657</v>
      </c>
      <c r="D26" s="9" t="s">
        <v>29</v>
      </c>
      <c r="E26" s="9" t="s">
        <v>876</v>
      </c>
      <c r="F26" s="9" t="s">
        <v>1356</v>
      </c>
      <c r="H26" t="s">
        <v>578</v>
      </c>
      <c r="I26" t="s">
        <v>22</v>
      </c>
    </row>
    <row r="27" spans="1:9" x14ac:dyDescent="0.3">
      <c r="A27" s="9" t="s">
        <v>1421</v>
      </c>
      <c r="B27" t="s">
        <v>1422</v>
      </c>
      <c r="C27" s="9" t="s">
        <v>250</v>
      </c>
      <c r="D27" s="9" t="s">
        <v>26</v>
      </c>
      <c r="E27" s="9" t="s">
        <v>922</v>
      </c>
      <c r="F27" s="9" t="s">
        <v>1422</v>
      </c>
      <c r="H27" t="s">
        <v>578</v>
      </c>
      <c r="I27" t="s">
        <v>22</v>
      </c>
    </row>
    <row r="28" spans="1:9" x14ac:dyDescent="0.3">
      <c r="A28" s="9" t="s">
        <v>1423</v>
      </c>
      <c r="B28" t="s">
        <v>1357</v>
      </c>
      <c r="C28" s="9" t="s">
        <v>657</v>
      </c>
      <c r="D28" s="9" t="s">
        <v>29</v>
      </c>
      <c r="E28" s="9" t="s">
        <v>932</v>
      </c>
      <c r="F28" s="9" t="s">
        <v>1357</v>
      </c>
      <c r="H28" t="s">
        <v>579</v>
      </c>
      <c r="I28" t="s">
        <v>22</v>
      </c>
    </row>
    <row r="29" spans="1:9" x14ac:dyDescent="0.3">
      <c r="A29" s="9" t="s">
        <v>1424</v>
      </c>
      <c r="B29" t="s">
        <v>1425</v>
      </c>
      <c r="C29" s="9" t="s">
        <v>250</v>
      </c>
      <c r="D29" s="9" t="s">
        <v>26</v>
      </c>
      <c r="E29" s="9" t="s">
        <v>921</v>
      </c>
      <c r="F29" s="9" t="s">
        <v>1425</v>
      </c>
      <c r="H29" t="s">
        <v>579</v>
      </c>
      <c r="I29" t="s">
        <v>22</v>
      </c>
    </row>
    <row r="30" spans="1:9" x14ac:dyDescent="0.3">
      <c r="A30" s="9" t="s">
        <v>1426</v>
      </c>
      <c r="B30" t="s">
        <v>1358</v>
      </c>
      <c r="C30" s="9" t="s">
        <v>657</v>
      </c>
      <c r="D30" s="9" t="s">
        <v>29</v>
      </c>
      <c r="E30" s="9" t="s">
        <v>930</v>
      </c>
      <c r="F30" s="9" t="s">
        <v>1358</v>
      </c>
      <c r="H30" t="s">
        <v>580</v>
      </c>
      <c r="I30" t="s">
        <v>22</v>
      </c>
    </row>
    <row r="31" spans="1:9" x14ac:dyDescent="0.3">
      <c r="A31" s="9" t="s">
        <v>1427</v>
      </c>
      <c r="B31" t="s">
        <v>1428</v>
      </c>
      <c r="C31" s="9" t="s">
        <v>250</v>
      </c>
      <c r="D31" s="9" t="s">
        <v>26</v>
      </c>
      <c r="E31" s="9" t="s">
        <v>920</v>
      </c>
      <c r="F31" s="9" t="s">
        <v>1428</v>
      </c>
      <c r="H31" t="s">
        <v>580</v>
      </c>
      <c r="I31" t="s">
        <v>22</v>
      </c>
    </row>
    <row r="32" spans="1:9" x14ac:dyDescent="0.3">
      <c r="A32" s="9" t="s">
        <v>1429</v>
      </c>
      <c r="B32" t="s">
        <v>1359</v>
      </c>
      <c r="C32" s="9" t="s">
        <v>657</v>
      </c>
      <c r="D32" s="9" t="s">
        <v>29</v>
      </c>
      <c r="E32" s="9" t="s">
        <v>894</v>
      </c>
      <c r="F32" s="9" t="s">
        <v>1359</v>
      </c>
      <c r="H32" t="s">
        <v>581</v>
      </c>
      <c r="I32" t="s">
        <v>22</v>
      </c>
    </row>
    <row r="33" spans="1:9" x14ac:dyDescent="0.3">
      <c r="A33" s="9" t="s">
        <v>1430</v>
      </c>
      <c r="B33" t="s">
        <v>1431</v>
      </c>
      <c r="C33" s="9" t="s">
        <v>250</v>
      </c>
      <c r="D33" s="9" t="s">
        <v>26</v>
      </c>
      <c r="E33" s="9" t="s">
        <v>52</v>
      </c>
      <c r="F33" s="9" t="s">
        <v>1431</v>
      </c>
      <c r="H33" t="s">
        <v>581</v>
      </c>
      <c r="I33" t="s">
        <v>22</v>
      </c>
    </row>
    <row r="34" spans="1:9" x14ac:dyDescent="0.3">
      <c r="A34" s="9" t="s">
        <v>1432</v>
      </c>
      <c r="B34" t="s">
        <v>1360</v>
      </c>
      <c r="C34" s="9" t="s">
        <v>657</v>
      </c>
      <c r="D34" s="9" t="s">
        <v>29</v>
      </c>
      <c r="E34" s="9" t="s">
        <v>1514</v>
      </c>
      <c r="F34" s="9" t="s">
        <v>1360</v>
      </c>
      <c r="H34" t="s">
        <v>582</v>
      </c>
      <c r="I34" t="s">
        <v>22</v>
      </c>
    </row>
    <row r="35" spans="1:9" x14ac:dyDescent="0.3">
      <c r="A35" s="9" t="s">
        <v>1433</v>
      </c>
      <c r="B35" t="s">
        <v>1434</v>
      </c>
      <c r="C35" s="9" t="s">
        <v>250</v>
      </c>
      <c r="D35" s="9" t="s">
        <v>26</v>
      </c>
      <c r="E35" s="9" t="s">
        <v>53</v>
      </c>
      <c r="F35" s="9" t="s">
        <v>1434</v>
      </c>
      <c r="H35" t="s">
        <v>582</v>
      </c>
      <c r="I35" t="s">
        <v>22</v>
      </c>
    </row>
    <row r="36" spans="1:9" x14ac:dyDescent="0.3">
      <c r="A36" s="9" t="s">
        <v>1435</v>
      </c>
      <c r="B36" t="s">
        <v>1361</v>
      </c>
      <c r="C36" s="9" t="s">
        <v>657</v>
      </c>
      <c r="D36" s="9" t="s">
        <v>29</v>
      </c>
      <c r="E36" s="9" t="s">
        <v>895</v>
      </c>
      <c r="F36" s="9" t="s">
        <v>1361</v>
      </c>
      <c r="H36" t="s">
        <v>583</v>
      </c>
      <c r="I36" t="s">
        <v>22</v>
      </c>
    </row>
    <row r="37" spans="1:9" x14ac:dyDescent="0.3">
      <c r="A37" s="9" t="s">
        <v>1436</v>
      </c>
      <c r="B37" t="s">
        <v>1437</v>
      </c>
      <c r="C37" s="9" t="s">
        <v>250</v>
      </c>
      <c r="D37" s="9" t="s">
        <v>26</v>
      </c>
      <c r="E37" s="9" t="s">
        <v>54</v>
      </c>
      <c r="F37" s="9" t="s">
        <v>1437</v>
      </c>
      <c r="H37" t="s">
        <v>583</v>
      </c>
      <c r="I37" t="s">
        <v>22</v>
      </c>
    </row>
    <row r="38" spans="1:9" x14ac:dyDescent="0.3">
      <c r="A38" s="9" t="s">
        <v>1438</v>
      </c>
      <c r="B38" t="s">
        <v>1362</v>
      </c>
      <c r="C38" s="9" t="s">
        <v>657</v>
      </c>
      <c r="D38" s="9" t="s">
        <v>29</v>
      </c>
      <c r="E38" s="9" t="s">
        <v>1515</v>
      </c>
      <c r="F38" s="9" t="s">
        <v>1362</v>
      </c>
      <c r="H38" t="s">
        <v>584</v>
      </c>
      <c r="I38" t="s">
        <v>22</v>
      </c>
    </row>
    <row r="39" spans="1:9" x14ac:dyDescent="0.3">
      <c r="A39" s="9" t="s">
        <v>1439</v>
      </c>
      <c r="B39" t="s">
        <v>1440</v>
      </c>
      <c r="C39" s="9" t="s">
        <v>250</v>
      </c>
      <c r="D39" s="9" t="s">
        <v>26</v>
      </c>
      <c r="E39" s="9" t="s">
        <v>892</v>
      </c>
      <c r="F39" s="9" t="s">
        <v>1440</v>
      </c>
      <c r="H39" t="s">
        <v>584</v>
      </c>
      <c r="I39" t="s">
        <v>22</v>
      </c>
    </row>
    <row r="40" spans="1:9" x14ac:dyDescent="0.3">
      <c r="A40" s="9" t="s">
        <v>1441</v>
      </c>
      <c r="B40" t="s">
        <v>1363</v>
      </c>
      <c r="C40" s="9" t="s">
        <v>657</v>
      </c>
      <c r="D40" s="9" t="s">
        <v>29</v>
      </c>
      <c r="E40" s="9" t="s">
        <v>659</v>
      </c>
      <c r="F40" s="9" t="s">
        <v>1363</v>
      </c>
      <c r="H40" t="s">
        <v>585</v>
      </c>
      <c r="I40" t="s">
        <v>22</v>
      </c>
    </row>
    <row r="41" spans="1:9" x14ac:dyDescent="0.3">
      <c r="A41" s="9" t="s">
        <v>1442</v>
      </c>
      <c r="B41" t="s">
        <v>1443</v>
      </c>
      <c r="C41" s="9" t="s">
        <v>250</v>
      </c>
      <c r="D41" s="9" t="s">
        <v>26</v>
      </c>
      <c r="E41" s="9" t="s">
        <v>889</v>
      </c>
      <c r="F41" s="9" t="s">
        <v>1443</v>
      </c>
      <c r="H41" t="s">
        <v>585</v>
      </c>
      <c r="I41" t="s">
        <v>22</v>
      </c>
    </row>
    <row r="42" spans="1:9" x14ac:dyDescent="0.3">
      <c r="A42" s="9" t="s">
        <v>1444</v>
      </c>
      <c r="B42" t="s">
        <v>1364</v>
      </c>
      <c r="C42" s="9" t="s">
        <v>657</v>
      </c>
      <c r="D42" s="9" t="s">
        <v>29</v>
      </c>
      <c r="E42" s="9" t="s">
        <v>924</v>
      </c>
      <c r="F42" s="9" t="s">
        <v>1364</v>
      </c>
      <c r="H42" t="s">
        <v>586</v>
      </c>
      <c r="I42" t="s">
        <v>22</v>
      </c>
    </row>
    <row r="43" spans="1:9" x14ac:dyDescent="0.3">
      <c r="A43" s="9" t="s">
        <v>1445</v>
      </c>
      <c r="B43" t="s">
        <v>1446</v>
      </c>
      <c r="C43" s="9" t="s">
        <v>250</v>
      </c>
      <c r="D43" s="9" t="s">
        <v>26</v>
      </c>
      <c r="E43" s="9" t="s">
        <v>890</v>
      </c>
      <c r="F43" s="9" t="s">
        <v>1446</v>
      </c>
      <c r="H43" t="s">
        <v>586</v>
      </c>
      <c r="I43" t="s">
        <v>22</v>
      </c>
    </row>
    <row r="44" spans="1:9" x14ac:dyDescent="0.3">
      <c r="A44" s="9" t="s">
        <v>1447</v>
      </c>
      <c r="B44" t="s">
        <v>1365</v>
      </c>
      <c r="C44" s="9" t="s">
        <v>657</v>
      </c>
      <c r="D44" s="9" t="s">
        <v>29</v>
      </c>
      <c r="E44" s="9" t="s">
        <v>923</v>
      </c>
      <c r="F44" s="9" t="s">
        <v>1365</v>
      </c>
      <c r="H44" t="s">
        <v>587</v>
      </c>
      <c r="I44" t="s">
        <v>22</v>
      </c>
    </row>
    <row r="45" spans="1:9" x14ac:dyDescent="0.3">
      <c r="A45" s="9" t="s">
        <v>1448</v>
      </c>
      <c r="B45" t="s">
        <v>1449</v>
      </c>
      <c r="C45" s="9" t="s">
        <v>250</v>
      </c>
      <c r="D45" s="9" t="s">
        <v>26</v>
      </c>
      <c r="E45" s="9" t="s">
        <v>891</v>
      </c>
      <c r="F45" s="9" t="s">
        <v>1449</v>
      </c>
      <c r="H45" t="s">
        <v>587</v>
      </c>
      <c r="I45" t="s">
        <v>22</v>
      </c>
    </row>
    <row r="46" spans="1:9" x14ac:dyDescent="0.3">
      <c r="A46" s="9" t="s">
        <v>1450</v>
      </c>
      <c r="B46" t="s">
        <v>1366</v>
      </c>
      <c r="C46" s="9" t="s">
        <v>657</v>
      </c>
      <c r="D46" s="9" t="s">
        <v>29</v>
      </c>
      <c r="E46" s="9" t="s">
        <v>934</v>
      </c>
      <c r="F46" s="9" t="s">
        <v>1366</v>
      </c>
      <c r="H46" t="s">
        <v>588</v>
      </c>
      <c r="I46" t="s">
        <v>22</v>
      </c>
    </row>
    <row r="47" spans="1:9" x14ac:dyDescent="0.3">
      <c r="A47" s="9" t="s">
        <v>1451</v>
      </c>
      <c r="B47" t="s">
        <v>1452</v>
      </c>
      <c r="C47" s="9" t="s">
        <v>250</v>
      </c>
      <c r="D47" s="9" t="s">
        <v>26</v>
      </c>
      <c r="E47" s="9" t="s">
        <v>922</v>
      </c>
      <c r="F47" s="9" t="s">
        <v>1452</v>
      </c>
      <c r="H47" t="s">
        <v>588</v>
      </c>
      <c r="I47" t="s">
        <v>22</v>
      </c>
    </row>
    <row r="48" spans="1:9" x14ac:dyDescent="0.3">
      <c r="A48" s="9" t="s">
        <v>1453</v>
      </c>
      <c r="B48" t="s">
        <v>1367</v>
      </c>
      <c r="C48" s="9" t="s">
        <v>657</v>
      </c>
      <c r="D48" s="9" t="s">
        <v>29</v>
      </c>
      <c r="E48" s="9" t="s">
        <v>929</v>
      </c>
      <c r="F48" s="9" t="s">
        <v>1367</v>
      </c>
      <c r="H48" t="s">
        <v>589</v>
      </c>
      <c r="I48" t="s">
        <v>22</v>
      </c>
    </row>
    <row r="49" spans="1:9" x14ac:dyDescent="0.3">
      <c r="A49" s="9" t="s">
        <v>1454</v>
      </c>
      <c r="B49" t="s">
        <v>1455</v>
      </c>
      <c r="C49" s="9" t="s">
        <v>250</v>
      </c>
      <c r="D49" s="9" t="s">
        <v>26</v>
      </c>
      <c r="E49" s="9" t="s">
        <v>921</v>
      </c>
      <c r="F49" s="9" t="s">
        <v>1455</v>
      </c>
      <c r="H49" t="s">
        <v>589</v>
      </c>
      <c r="I49" t="s">
        <v>22</v>
      </c>
    </row>
    <row r="50" spans="1:9" x14ac:dyDescent="0.3">
      <c r="A50" s="9" t="s">
        <v>1456</v>
      </c>
      <c r="B50" t="s">
        <v>1368</v>
      </c>
      <c r="C50" s="9" t="s">
        <v>657</v>
      </c>
      <c r="D50" s="9" t="s">
        <v>29</v>
      </c>
      <c r="E50" s="9" t="s">
        <v>1515</v>
      </c>
      <c r="F50" s="9" t="s">
        <v>1368</v>
      </c>
      <c r="H50" t="s">
        <v>590</v>
      </c>
      <c r="I50" t="s">
        <v>22</v>
      </c>
    </row>
    <row r="51" spans="1:9" x14ac:dyDescent="0.3">
      <c r="A51" s="9" t="s">
        <v>1457</v>
      </c>
      <c r="B51" t="s">
        <v>1458</v>
      </c>
      <c r="C51" s="9" t="s">
        <v>250</v>
      </c>
      <c r="D51" s="9" t="s">
        <v>26</v>
      </c>
      <c r="E51" s="9" t="s">
        <v>920</v>
      </c>
      <c r="F51" s="9" t="s">
        <v>1458</v>
      </c>
      <c r="H51" t="s">
        <v>590</v>
      </c>
      <c r="I51" t="s">
        <v>22</v>
      </c>
    </row>
    <row r="52" spans="1:9" x14ac:dyDescent="0.3">
      <c r="A52" s="9" t="s">
        <v>1459</v>
      </c>
      <c r="B52" t="s">
        <v>1369</v>
      </c>
      <c r="C52" s="9" t="s">
        <v>657</v>
      </c>
      <c r="D52" s="9" t="s">
        <v>29</v>
      </c>
      <c r="E52" s="9" t="s">
        <v>935</v>
      </c>
      <c r="F52" s="9" t="s">
        <v>1369</v>
      </c>
      <c r="H52" t="s">
        <v>591</v>
      </c>
      <c r="I52" t="s">
        <v>22</v>
      </c>
    </row>
    <row r="53" spans="1:9" x14ac:dyDescent="0.3">
      <c r="A53" s="9" t="s">
        <v>1460</v>
      </c>
      <c r="B53" t="s">
        <v>1461</v>
      </c>
      <c r="C53" s="9" t="s">
        <v>250</v>
      </c>
      <c r="D53" s="9" t="s">
        <v>26</v>
      </c>
      <c r="E53" s="9" t="s">
        <v>52</v>
      </c>
      <c r="F53" s="9" t="s">
        <v>1461</v>
      </c>
      <c r="H53" t="s">
        <v>591</v>
      </c>
      <c r="I53" t="s">
        <v>22</v>
      </c>
    </row>
    <row r="54" spans="1:9" x14ac:dyDescent="0.3">
      <c r="A54" s="9" t="s">
        <v>1462</v>
      </c>
      <c r="B54" t="s">
        <v>1370</v>
      </c>
      <c r="C54" s="9" t="s">
        <v>657</v>
      </c>
      <c r="D54" s="9" t="s">
        <v>29</v>
      </c>
      <c r="E54" s="9" t="s">
        <v>876</v>
      </c>
      <c r="F54" s="9" t="s">
        <v>1370</v>
      </c>
      <c r="H54" t="s">
        <v>39</v>
      </c>
      <c r="I54" t="s">
        <v>22</v>
      </c>
    </row>
    <row r="55" spans="1:9" x14ac:dyDescent="0.3">
      <c r="A55" s="9" t="s">
        <v>1463</v>
      </c>
      <c r="B55" t="s">
        <v>1464</v>
      </c>
      <c r="C55" s="9" t="s">
        <v>250</v>
      </c>
      <c r="D55" s="9" t="s">
        <v>26</v>
      </c>
      <c r="E55" s="9" t="s">
        <v>53</v>
      </c>
      <c r="F55" s="9" t="s">
        <v>1464</v>
      </c>
      <c r="H55" t="s">
        <v>39</v>
      </c>
      <c r="I55" t="s">
        <v>22</v>
      </c>
    </row>
    <row r="56" spans="1:9" x14ac:dyDescent="0.3">
      <c r="A56" s="9" t="s">
        <v>1465</v>
      </c>
      <c r="B56" t="s">
        <v>1371</v>
      </c>
      <c r="C56" s="9" t="s">
        <v>657</v>
      </c>
      <c r="D56" s="9" t="s">
        <v>29</v>
      </c>
      <c r="E56" s="9" t="s">
        <v>1511</v>
      </c>
      <c r="F56" s="9" t="s">
        <v>1371</v>
      </c>
      <c r="H56" t="s">
        <v>593</v>
      </c>
      <c r="I56" t="s">
        <v>22</v>
      </c>
    </row>
    <row r="57" spans="1:9" x14ac:dyDescent="0.3">
      <c r="A57" s="9" t="s">
        <v>1466</v>
      </c>
      <c r="B57" t="s">
        <v>1467</v>
      </c>
      <c r="C57" s="9" t="s">
        <v>250</v>
      </c>
      <c r="D57" s="9" t="s">
        <v>26</v>
      </c>
      <c r="E57" s="9" t="s">
        <v>892</v>
      </c>
      <c r="F57" s="9" t="s">
        <v>1467</v>
      </c>
      <c r="H57" t="s">
        <v>593</v>
      </c>
      <c r="I57" t="s">
        <v>22</v>
      </c>
    </row>
    <row r="58" spans="1:9" x14ac:dyDescent="0.3">
      <c r="A58" s="9" t="s">
        <v>1468</v>
      </c>
      <c r="B58" t="s">
        <v>1372</v>
      </c>
      <c r="C58" s="9" t="s">
        <v>657</v>
      </c>
      <c r="D58" s="9" t="s">
        <v>29</v>
      </c>
      <c r="E58" s="9" t="s">
        <v>936</v>
      </c>
      <c r="F58" s="9" t="s">
        <v>1372</v>
      </c>
      <c r="H58" t="s">
        <v>594</v>
      </c>
      <c r="I58" t="s">
        <v>22</v>
      </c>
    </row>
    <row r="59" spans="1:9" x14ac:dyDescent="0.3">
      <c r="A59" s="9" t="s">
        <v>1469</v>
      </c>
      <c r="B59" t="s">
        <v>1470</v>
      </c>
      <c r="C59" s="9" t="s">
        <v>250</v>
      </c>
      <c r="D59" s="9" t="s">
        <v>26</v>
      </c>
      <c r="E59" s="9" t="s">
        <v>889</v>
      </c>
      <c r="F59" s="9" t="s">
        <v>1470</v>
      </c>
      <c r="H59" t="s">
        <v>594</v>
      </c>
      <c r="I59" t="s">
        <v>22</v>
      </c>
    </row>
    <row r="60" spans="1:9" x14ac:dyDescent="0.3">
      <c r="A60" s="9" t="s">
        <v>1471</v>
      </c>
      <c r="B60" t="s">
        <v>1373</v>
      </c>
      <c r="C60" s="9" t="s">
        <v>657</v>
      </c>
      <c r="D60" s="9" t="s">
        <v>29</v>
      </c>
      <c r="E60" s="9" t="s">
        <v>31</v>
      </c>
      <c r="F60" s="9" t="s">
        <v>1373</v>
      </c>
      <c r="H60" t="s">
        <v>595</v>
      </c>
      <c r="I60" t="s">
        <v>22</v>
      </c>
    </row>
    <row r="61" spans="1:9" x14ac:dyDescent="0.3">
      <c r="A61" s="9" t="s">
        <v>1472</v>
      </c>
      <c r="B61" t="s">
        <v>1473</v>
      </c>
      <c r="C61" s="9" t="s">
        <v>250</v>
      </c>
      <c r="D61" s="9" t="s">
        <v>26</v>
      </c>
      <c r="E61" s="9" t="s">
        <v>890</v>
      </c>
      <c r="F61" s="9" t="s">
        <v>1473</v>
      </c>
      <c r="H61" t="s">
        <v>595</v>
      </c>
      <c r="I61" t="s">
        <v>22</v>
      </c>
    </row>
    <row r="62" spans="1:9" x14ac:dyDescent="0.3">
      <c r="A62" s="9" t="s">
        <v>1475</v>
      </c>
      <c r="B62" t="s">
        <v>1375</v>
      </c>
      <c r="C62" s="9" t="s">
        <v>657</v>
      </c>
      <c r="D62" s="9" t="s">
        <v>29</v>
      </c>
      <c r="E62" s="9" t="s">
        <v>937</v>
      </c>
      <c r="F62" s="9" t="s">
        <v>1375</v>
      </c>
      <c r="H62" t="s">
        <v>597</v>
      </c>
      <c r="I62" t="s">
        <v>22</v>
      </c>
    </row>
    <row r="63" spans="1:9" x14ac:dyDescent="0.3">
      <c r="A63" s="9" t="s">
        <v>1476</v>
      </c>
      <c r="B63" t="s">
        <v>1477</v>
      </c>
      <c r="C63" s="9" t="s">
        <v>250</v>
      </c>
      <c r="D63" s="9" t="s">
        <v>26</v>
      </c>
      <c r="E63" s="9" t="s">
        <v>922</v>
      </c>
      <c r="F63" s="9" t="s">
        <v>1477</v>
      </c>
      <c r="H63" t="s">
        <v>597</v>
      </c>
      <c r="I63" t="s">
        <v>22</v>
      </c>
    </row>
    <row r="64" spans="1:9" x14ac:dyDescent="0.3">
      <c r="A64" s="9" t="s">
        <v>1478</v>
      </c>
      <c r="B64" t="s">
        <v>1376</v>
      </c>
      <c r="C64" s="9" t="s">
        <v>657</v>
      </c>
      <c r="D64" s="9" t="s">
        <v>29</v>
      </c>
      <c r="E64" s="9" t="s">
        <v>1512</v>
      </c>
      <c r="F64" s="9" t="s">
        <v>1376</v>
      </c>
      <c r="H64" t="s">
        <v>598</v>
      </c>
      <c r="I64" t="s">
        <v>22</v>
      </c>
    </row>
    <row r="65" spans="1:9" x14ac:dyDescent="0.3">
      <c r="A65" s="9" t="s">
        <v>1479</v>
      </c>
      <c r="B65" t="s">
        <v>1480</v>
      </c>
      <c r="C65" s="9" t="s">
        <v>250</v>
      </c>
      <c r="D65" s="9" t="s">
        <v>26</v>
      </c>
      <c r="E65" s="9" t="s">
        <v>921</v>
      </c>
      <c r="F65" s="9" t="s">
        <v>1480</v>
      </c>
      <c r="H65" t="s">
        <v>598</v>
      </c>
      <c r="I65" t="s">
        <v>22</v>
      </c>
    </row>
    <row r="66" spans="1:9" x14ac:dyDescent="0.3">
      <c r="A66" s="9" t="s">
        <v>1481</v>
      </c>
      <c r="B66" t="s">
        <v>1377</v>
      </c>
      <c r="C66" s="9" t="s">
        <v>657</v>
      </c>
      <c r="D66" s="9" t="s">
        <v>29</v>
      </c>
      <c r="E66" s="9" t="s">
        <v>1516</v>
      </c>
      <c r="F66" s="9" t="s">
        <v>1377</v>
      </c>
      <c r="H66" t="s">
        <v>602</v>
      </c>
      <c r="I66" t="s">
        <v>22</v>
      </c>
    </row>
    <row r="67" spans="1:9" x14ac:dyDescent="0.3">
      <c r="A67" s="9" t="s">
        <v>1482</v>
      </c>
      <c r="B67" t="s">
        <v>1483</v>
      </c>
      <c r="C67" s="9" t="s">
        <v>250</v>
      </c>
      <c r="D67" s="9" t="s">
        <v>26</v>
      </c>
      <c r="E67" s="9" t="s">
        <v>54</v>
      </c>
      <c r="F67" s="9" t="s">
        <v>1483</v>
      </c>
      <c r="H67" t="s">
        <v>602</v>
      </c>
      <c r="I67" t="s">
        <v>22</v>
      </c>
    </row>
    <row r="68" spans="1:9" x14ac:dyDescent="0.3">
      <c r="A68" s="9" t="s">
        <v>1485</v>
      </c>
      <c r="B68" t="s">
        <v>1379</v>
      </c>
      <c r="C68" s="9" t="s">
        <v>657</v>
      </c>
      <c r="D68" s="9" t="s">
        <v>29</v>
      </c>
      <c r="E68" s="9" t="s">
        <v>1517</v>
      </c>
      <c r="F68" s="9" t="s">
        <v>1379</v>
      </c>
      <c r="H68" t="s">
        <v>32</v>
      </c>
      <c r="I68" t="s">
        <v>22</v>
      </c>
    </row>
    <row r="69" spans="1:9" x14ac:dyDescent="0.3">
      <c r="A69" s="9" t="s">
        <v>1486</v>
      </c>
      <c r="B69" t="s">
        <v>1487</v>
      </c>
      <c r="C69" s="9" t="s">
        <v>250</v>
      </c>
      <c r="D69" s="9" t="s">
        <v>26</v>
      </c>
      <c r="E69" s="9" t="s">
        <v>54</v>
      </c>
      <c r="F69" s="9" t="s">
        <v>1487</v>
      </c>
      <c r="H69" t="s">
        <v>32</v>
      </c>
      <c r="I69" t="s">
        <v>22</v>
      </c>
    </row>
    <row r="70" spans="1:9" x14ac:dyDescent="0.3">
      <c r="A70" s="9" t="s">
        <v>1488</v>
      </c>
      <c r="B70" t="s">
        <v>1380</v>
      </c>
      <c r="C70" s="9" t="s">
        <v>657</v>
      </c>
      <c r="D70" s="9" t="s">
        <v>29</v>
      </c>
      <c r="E70" s="9" t="s">
        <v>1510</v>
      </c>
      <c r="F70" s="9" t="s">
        <v>1380</v>
      </c>
      <c r="H70" t="s">
        <v>641</v>
      </c>
      <c r="I70" t="s">
        <v>22</v>
      </c>
    </row>
    <row r="71" spans="1:9" x14ac:dyDescent="0.3">
      <c r="A71" s="9" t="s">
        <v>1489</v>
      </c>
      <c r="B71" t="s">
        <v>1490</v>
      </c>
      <c r="C71" s="9" t="s">
        <v>250</v>
      </c>
      <c r="D71" s="9" t="s">
        <v>26</v>
      </c>
      <c r="E71" s="9" t="s">
        <v>892</v>
      </c>
      <c r="F71" s="9" t="s">
        <v>1490</v>
      </c>
      <c r="H71" t="s">
        <v>641</v>
      </c>
      <c r="I71" t="s">
        <v>22</v>
      </c>
    </row>
    <row r="72" spans="1:9" x14ac:dyDescent="0.3">
      <c r="A72" s="9" t="s">
        <v>1491</v>
      </c>
      <c r="B72" t="s">
        <v>1381</v>
      </c>
      <c r="C72" s="9" t="s">
        <v>657</v>
      </c>
      <c r="D72" s="9" t="s">
        <v>29</v>
      </c>
      <c r="E72" s="9" t="s">
        <v>659</v>
      </c>
      <c r="F72" s="9" t="s">
        <v>1381</v>
      </c>
      <c r="H72" t="s">
        <v>642</v>
      </c>
      <c r="I72" t="s">
        <v>22</v>
      </c>
    </row>
    <row r="73" spans="1:9" x14ac:dyDescent="0.3">
      <c r="A73" s="9" t="s">
        <v>1492</v>
      </c>
      <c r="B73" t="s">
        <v>1493</v>
      </c>
      <c r="C73" s="9" t="s">
        <v>250</v>
      </c>
      <c r="D73" s="9" t="s">
        <v>26</v>
      </c>
      <c r="E73" s="9" t="s">
        <v>889</v>
      </c>
      <c r="F73" s="9" t="s">
        <v>1493</v>
      </c>
      <c r="H73" t="s">
        <v>642</v>
      </c>
      <c r="I73" t="s">
        <v>22</v>
      </c>
    </row>
    <row r="74" spans="1:9" x14ac:dyDescent="0.3">
      <c r="A74" s="9" t="s">
        <v>1494</v>
      </c>
      <c r="B74" t="s">
        <v>1382</v>
      </c>
      <c r="C74" s="9" t="s">
        <v>657</v>
      </c>
      <c r="D74" s="9" t="s">
        <v>29</v>
      </c>
      <c r="E74" s="9" t="s">
        <v>931</v>
      </c>
      <c r="F74" s="9" t="s">
        <v>1382</v>
      </c>
      <c r="H74" t="s">
        <v>643</v>
      </c>
      <c r="I74" t="s">
        <v>22</v>
      </c>
    </row>
    <row r="75" spans="1:9" x14ac:dyDescent="0.3">
      <c r="A75" s="9" t="s">
        <v>1495</v>
      </c>
      <c r="B75" t="s">
        <v>1496</v>
      </c>
      <c r="C75" s="9" t="s">
        <v>250</v>
      </c>
      <c r="D75" s="9" t="s">
        <v>26</v>
      </c>
      <c r="E75" s="9" t="s">
        <v>890</v>
      </c>
      <c r="F75" s="9" t="s">
        <v>1496</v>
      </c>
      <c r="H75" t="s">
        <v>643</v>
      </c>
      <c r="I75" t="s">
        <v>22</v>
      </c>
    </row>
    <row r="76" spans="1:9" x14ac:dyDescent="0.3">
      <c r="A76" s="9" t="s">
        <v>1497</v>
      </c>
      <c r="B76" t="s">
        <v>1383</v>
      </c>
      <c r="C76" s="9" t="s">
        <v>657</v>
      </c>
      <c r="D76" s="9" t="s">
        <v>29</v>
      </c>
      <c r="E76" s="9" t="s">
        <v>894</v>
      </c>
      <c r="F76" s="9" t="s">
        <v>1383</v>
      </c>
      <c r="H76" t="s">
        <v>644</v>
      </c>
      <c r="I76" t="s">
        <v>22</v>
      </c>
    </row>
    <row r="77" spans="1:9" x14ac:dyDescent="0.3">
      <c r="A77" s="9" t="s">
        <v>1498</v>
      </c>
      <c r="B77" t="s">
        <v>1499</v>
      </c>
      <c r="C77" s="9" t="s">
        <v>250</v>
      </c>
      <c r="D77" s="9" t="s">
        <v>26</v>
      </c>
      <c r="E77" s="9" t="s">
        <v>891</v>
      </c>
      <c r="F77" s="9" t="s">
        <v>1499</v>
      </c>
      <c r="H77" t="s">
        <v>644</v>
      </c>
      <c r="I77" t="s">
        <v>22</v>
      </c>
    </row>
    <row r="78" spans="1:9" x14ac:dyDescent="0.3">
      <c r="A78" s="9" t="s">
        <v>1500</v>
      </c>
      <c r="B78" t="s">
        <v>1384</v>
      </c>
      <c r="C78" s="9" t="s">
        <v>657</v>
      </c>
      <c r="D78" s="9" t="s">
        <v>29</v>
      </c>
      <c r="E78" s="9" t="s">
        <v>925</v>
      </c>
      <c r="F78" s="9" t="s">
        <v>1384</v>
      </c>
      <c r="H78" t="s">
        <v>645</v>
      </c>
      <c r="I78" t="s">
        <v>22</v>
      </c>
    </row>
    <row r="79" spans="1:9" x14ac:dyDescent="0.3">
      <c r="A79" s="9" t="s">
        <v>1501</v>
      </c>
      <c r="B79" t="s">
        <v>1502</v>
      </c>
      <c r="C79" s="9" t="s">
        <v>250</v>
      </c>
      <c r="D79" s="9" t="s">
        <v>26</v>
      </c>
      <c r="E79" s="9" t="s">
        <v>922</v>
      </c>
      <c r="F79" s="9" t="s">
        <v>1502</v>
      </c>
      <c r="H79" t="s">
        <v>645</v>
      </c>
      <c r="I79" t="s">
        <v>22</v>
      </c>
    </row>
    <row r="80" spans="1:9" x14ac:dyDescent="0.3">
      <c r="A80" s="9" t="s">
        <v>1503</v>
      </c>
      <c r="B80" t="s">
        <v>1385</v>
      </c>
      <c r="C80" s="9" t="s">
        <v>657</v>
      </c>
      <c r="D80" s="9" t="s">
        <v>29</v>
      </c>
      <c r="E80" s="9" t="s">
        <v>935</v>
      </c>
      <c r="F80" s="9" t="s">
        <v>1385</v>
      </c>
      <c r="H80" t="s">
        <v>646</v>
      </c>
      <c r="I80" t="s">
        <v>22</v>
      </c>
    </row>
    <row r="81" spans="1:9" x14ac:dyDescent="0.3">
      <c r="A81" s="9" t="s">
        <v>1504</v>
      </c>
      <c r="B81" t="s">
        <v>1505</v>
      </c>
      <c r="C81" s="9" t="s">
        <v>250</v>
      </c>
      <c r="D81" s="9" t="s">
        <v>26</v>
      </c>
      <c r="E81" s="9" t="s">
        <v>921</v>
      </c>
      <c r="F81" s="9" t="s">
        <v>1505</v>
      </c>
      <c r="H81" t="s">
        <v>646</v>
      </c>
      <c r="I81" t="s">
        <v>22</v>
      </c>
    </row>
    <row r="82" spans="1:9" x14ac:dyDescent="0.3">
      <c r="A82" s="9" t="s">
        <v>1506</v>
      </c>
      <c r="B82" t="s">
        <v>1386</v>
      </c>
      <c r="C82" s="9" t="s">
        <v>657</v>
      </c>
      <c r="D82" s="9" t="s">
        <v>29</v>
      </c>
      <c r="E82" s="9" t="s">
        <v>893</v>
      </c>
      <c r="F82" s="9" t="s">
        <v>1386</v>
      </c>
      <c r="H82" t="s">
        <v>647</v>
      </c>
      <c r="I82" t="s">
        <v>22</v>
      </c>
    </row>
    <row r="83" spans="1:9" x14ac:dyDescent="0.3">
      <c r="A83" s="9" t="s">
        <v>1507</v>
      </c>
      <c r="B83" t="s">
        <v>1508</v>
      </c>
      <c r="C83" s="9" t="s">
        <v>250</v>
      </c>
      <c r="D83" s="9" t="s">
        <v>26</v>
      </c>
      <c r="E83" s="9" t="s">
        <v>920</v>
      </c>
      <c r="F83" s="9" t="s">
        <v>1508</v>
      </c>
      <c r="H83" t="s">
        <v>647</v>
      </c>
      <c r="I83" t="s">
        <v>22</v>
      </c>
    </row>
    <row r="84" spans="1:9" x14ac:dyDescent="0.3">
      <c r="A84" s="9" t="s">
        <v>1638</v>
      </c>
      <c r="B84" t="s">
        <v>1607</v>
      </c>
      <c r="C84" s="9" t="s">
        <v>657</v>
      </c>
      <c r="D84" s="9" t="s">
        <v>29</v>
      </c>
      <c r="E84" s="9"/>
      <c r="F84" s="9" t="s">
        <v>1607</v>
      </c>
      <c r="G84" t="s">
        <v>1783</v>
      </c>
      <c r="H84" t="s">
        <v>266</v>
      </c>
      <c r="I84" t="s">
        <v>246</v>
      </c>
    </row>
    <row r="85" spans="1:9" x14ac:dyDescent="0.3">
      <c r="A85" s="9" t="s">
        <v>1639</v>
      </c>
      <c r="B85" t="s">
        <v>1640</v>
      </c>
      <c r="C85" s="9" t="s">
        <v>250</v>
      </c>
      <c r="D85" s="9" t="s">
        <v>26</v>
      </c>
      <c r="E85" s="9" t="s">
        <v>1784</v>
      </c>
      <c r="F85" s="9" t="s">
        <v>1640</v>
      </c>
      <c r="H85" t="s">
        <v>266</v>
      </c>
      <c r="I85" t="s">
        <v>246</v>
      </c>
    </row>
    <row r="86" spans="1:9" x14ac:dyDescent="0.3">
      <c r="A86" s="9" t="s">
        <v>1641</v>
      </c>
      <c r="B86" t="s">
        <v>651</v>
      </c>
      <c r="C86" s="9" t="s">
        <v>657</v>
      </c>
      <c r="D86" s="9" t="s">
        <v>29</v>
      </c>
      <c r="E86" s="9"/>
      <c r="F86" s="9" t="s">
        <v>651</v>
      </c>
      <c r="G86" t="s">
        <v>1785</v>
      </c>
      <c r="H86" t="s">
        <v>267</v>
      </c>
      <c r="I86" t="s">
        <v>246</v>
      </c>
    </row>
    <row r="87" spans="1:9" x14ac:dyDescent="0.3">
      <c r="A87" s="9" t="s">
        <v>1642</v>
      </c>
      <c r="B87" t="s">
        <v>654</v>
      </c>
      <c r="C87" s="9" t="s">
        <v>250</v>
      </c>
      <c r="D87" s="9" t="s">
        <v>26</v>
      </c>
      <c r="E87" s="9" t="s">
        <v>1786</v>
      </c>
      <c r="F87" s="9" t="s">
        <v>654</v>
      </c>
      <c r="H87" t="s">
        <v>267</v>
      </c>
      <c r="I87" t="s">
        <v>246</v>
      </c>
    </row>
    <row r="88" spans="1:9" x14ac:dyDescent="0.3">
      <c r="A88" s="9" t="s">
        <v>1643</v>
      </c>
      <c r="B88" t="s">
        <v>1608</v>
      </c>
      <c r="C88" s="9" t="s">
        <v>657</v>
      </c>
      <c r="D88" s="9" t="s">
        <v>29</v>
      </c>
      <c r="E88" s="9"/>
      <c r="F88" s="9" t="s">
        <v>1608</v>
      </c>
      <c r="G88" t="s">
        <v>1787</v>
      </c>
      <c r="H88" t="s">
        <v>268</v>
      </c>
      <c r="I88" t="s">
        <v>246</v>
      </c>
    </row>
    <row r="89" spans="1:9" x14ac:dyDescent="0.3">
      <c r="A89" s="9" t="s">
        <v>1644</v>
      </c>
      <c r="B89" t="s">
        <v>1645</v>
      </c>
      <c r="C89" s="9" t="s">
        <v>250</v>
      </c>
      <c r="D89" s="9" t="s">
        <v>26</v>
      </c>
      <c r="E89" s="9" t="s">
        <v>1788</v>
      </c>
      <c r="F89" s="9" t="s">
        <v>1645</v>
      </c>
      <c r="H89" t="s">
        <v>268</v>
      </c>
      <c r="I89" t="s">
        <v>246</v>
      </c>
    </row>
    <row r="90" spans="1:9" x14ac:dyDescent="0.3">
      <c r="A90" s="9" t="s">
        <v>1646</v>
      </c>
      <c r="B90" t="s">
        <v>653</v>
      </c>
      <c r="C90" s="9" t="s">
        <v>657</v>
      </c>
      <c r="D90" s="9" t="s">
        <v>29</v>
      </c>
      <c r="E90" s="9"/>
      <c r="F90" s="9" t="s">
        <v>653</v>
      </c>
      <c r="G90" t="s">
        <v>1789</v>
      </c>
      <c r="H90" t="s">
        <v>269</v>
      </c>
      <c r="I90" t="s">
        <v>246</v>
      </c>
    </row>
    <row r="91" spans="1:9" x14ac:dyDescent="0.3">
      <c r="A91" s="9" t="s">
        <v>1647</v>
      </c>
      <c r="B91" t="s">
        <v>656</v>
      </c>
      <c r="C91" s="9" t="s">
        <v>250</v>
      </c>
      <c r="D91" s="9" t="s">
        <v>26</v>
      </c>
      <c r="E91" s="9" t="s">
        <v>1790</v>
      </c>
      <c r="F91" s="9" t="s">
        <v>656</v>
      </c>
      <c r="H91" t="s">
        <v>269</v>
      </c>
      <c r="I91" t="s">
        <v>246</v>
      </c>
    </row>
    <row r="92" spans="1:9" x14ac:dyDescent="0.3">
      <c r="A92" s="9" t="s">
        <v>1648</v>
      </c>
      <c r="B92" t="s">
        <v>1609</v>
      </c>
      <c r="C92" s="9" t="s">
        <v>657</v>
      </c>
      <c r="D92" s="9" t="s">
        <v>29</v>
      </c>
      <c r="E92" s="9"/>
      <c r="F92" s="9" t="s">
        <v>1609</v>
      </c>
      <c r="G92" t="s">
        <v>1791</v>
      </c>
      <c r="H92" t="s">
        <v>270</v>
      </c>
      <c r="I92" t="s">
        <v>246</v>
      </c>
    </row>
    <row r="93" spans="1:9" x14ac:dyDescent="0.3">
      <c r="A93" s="9" t="s">
        <v>1649</v>
      </c>
      <c r="B93" t="s">
        <v>1650</v>
      </c>
      <c r="C93" s="9" t="s">
        <v>250</v>
      </c>
      <c r="D93" s="9" t="s">
        <v>26</v>
      </c>
      <c r="E93" s="9" t="s">
        <v>1792</v>
      </c>
      <c r="F93" s="9" t="s">
        <v>1650</v>
      </c>
      <c r="H93" t="s">
        <v>270</v>
      </c>
      <c r="I93" t="s">
        <v>246</v>
      </c>
    </row>
    <row r="94" spans="1:9" x14ac:dyDescent="0.3">
      <c r="A94" s="9" t="s">
        <v>1651</v>
      </c>
      <c r="B94" t="s">
        <v>1610</v>
      </c>
      <c r="C94" s="9" t="s">
        <v>657</v>
      </c>
      <c r="D94" s="9" t="s">
        <v>29</v>
      </c>
      <c r="E94" s="9"/>
      <c r="F94" s="9" t="s">
        <v>1610</v>
      </c>
      <c r="G94" t="s">
        <v>1834</v>
      </c>
      <c r="H94" t="s">
        <v>271</v>
      </c>
      <c r="I94" t="s">
        <v>246</v>
      </c>
    </row>
    <row r="95" spans="1:9" x14ac:dyDescent="0.3">
      <c r="A95" s="9" t="s">
        <v>1652</v>
      </c>
      <c r="B95" t="s">
        <v>1653</v>
      </c>
      <c r="C95" s="9" t="s">
        <v>250</v>
      </c>
      <c r="D95" s="9" t="s">
        <v>26</v>
      </c>
      <c r="E95" s="9" t="s">
        <v>1793</v>
      </c>
      <c r="F95" s="9" t="s">
        <v>1653</v>
      </c>
      <c r="H95" t="s">
        <v>271</v>
      </c>
      <c r="I95" t="s">
        <v>246</v>
      </c>
    </row>
    <row r="96" spans="1:9" x14ac:dyDescent="0.3">
      <c r="A96" s="9" t="s">
        <v>1654</v>
      </c>
      <c r="B96" t="s">
        <v>652</v>
      </c>
      <c r="C96" s="9" t="s">
        <v>657</v>
      </c>
      <c r="D96" s="9" t="s">
        <v>29</v>
      </c>
      <c r="E96" s="9"/>
      <c r="F96" s="9" t="s">
        <v>652</v>
      </c>
      <c r="G96" t="s">
        <v>1794</v>
      </c>
      <c r="H96" t="s">
        <v>272</v>
      </c>
      <c r="I96" t="s">
        <v>246</v>
      </c>
    </row>
    <row r="97" spans="1:9" x14ac:dyDescent="0.3">
      <c r="A97" s="9" t="s">
        <v>1655</v>
      </c>
      <c r="B97" t="s">
        <v>655</v>
      </c>
      <c r="C97" s="9" t="s">
        <v>250</v>
      </c>
      <c r="D97" s="9" t="s">
        <v>26</v>
      </c>
      <c r="E97" s="9" t="s">
        <v>1795</v>
      </c>
      <c r="F97" s="9" t="s">
        <v>655</v>
      </c>
      <c r="H97" t="s">
        <v>272</v>
      </c>
      <c r="I97" t="s">
        <v>246</v>
      </c>
    </row>
    <row r="98" spans="1:9" x14ac:dyDescent="0.3">
      <c r="A98" s="9" t="s">
        <v>1656</v>
      </c>
      <c r="B98" t="s">
        <v>1611</v>
      </c>
      <c r="C98" s="9" t="s">
        <v>657</v>
      </c>
      <c r="D98" s="9" t="s">
        <v>29</v>
      </c>
      <c r="E98" s="9"/>
      <c r="F98" s="9" t="s">
        <v>1611</v>
      </c>
      <c r="G98" t="s">
        <v>1796</v>
      </c>
      <c r="H98" t="s">
        <v>279</v>
      </c>
      <c r="I98" t="s">
        <v>246</v>
      </c>
    </row>
    <row r="99" spans="1:9" x14ac:dyDescent="0.3">
      <c r="A99" s="9" t="s">
        <v>1657</v>
      </c>
      <c r="B99" t="s">
        <v>1658</v>
      </c>
      <c r="C99" s="9" t="s">
        <v>250</v>
      </c>
      <c r="D99" s="9" t="s">
        <v>26</v>
      </c>
      <c r="E99" s="9" t="s">
        <v>1797</v>
      </c>
      <c r="F99" s="9" t="s">
        <v>1658</v>
      </c>
      <c r="H99" t="s">
        <v>279</v>
      </c>
      <c r="I99" t="s">
        <v>246</v>
      </c>
    </row>
    <row r="100" spans="1:9" x14ac:dyDescent="0.3">
      <c r="A100" s="9" t="s">
        <v>1659</v>
      </c>
      <c r="B100" t="s">
        <v>878</v>
      </c>
      <c r="C100" s="9" t="s">
        <v>657</v>
      </c>
      <c r="D100" s="9" t="s">
        <v>29</v>
      </c>
      <c r="E100" s="9"/>
      <c r="F100" s="9" t="s">
        <v>878</v>
      </c>
      <c r="G100" t="s">
        <v>1798</v>
      </c>
      <c r="H100" t="s">
        <v>280</v>
      </c>
      <c r="I100" t="s">
        <v>246</v>
      </c>
    </row>
    <row r="101" spans="1:9" x14ac:dyDescent="0.3">
      <c r="A101" s="9" t="s">
        <v>1660</v>
      </c>
      <c r="B101" t="s">
        <v>884</v>
      </c>
      <c r="C101" s="9" t="s">
        <v>250</v>
      </c>
      <c r="D101" s="9" t="s">
        <v>26</v>
      </c>
      <c r="E101" s="9" t="s">
        <v>1799</v>
      </c>
      <c r="F101" s="9" t="s">
        <v>884</v>
      </c>
      <c r="H101" t="s">
        <v>280</v>
      </c>
      <c r="I101" t="s">
        <v>246</v>
      </c>
    </row>
    <row r="102" spans="1:9" x14ac:dyDescent="0.3">
      <c r="A102" s="9" t="s">
        <v>1661</v>
      </c>
      <c r="B102" t="s">
        <v>880</v>
      </c>
      <c r="C102" s="9" t="s">
        <v>657</v>
      </c>
      <c r="D102" s="9" t="s">
        <v>29</v>
      </c>
      <c r="E102" s="9"/>
      <c r="F102" s="9" t="s">
        <v>880</v>
      </c>
      <c r="G102" t="s">
        <v>1835</v>
      </c>
      <c r="H102" t="s">
        <v>281</v>
      </c>
      <c r="I102" t="s">
        <v>246</v>
      </c>
    </row>
    <row r="103" spans="1:9" x14ac:dyDescent="0.3">
      <c r="A103" s="9" t="s">
        <v>1662</v>
      </c>
      <c r="B103" t="s">
        <v>886</v>
      </c>
      <c r="C103" s="9" t="s">
        <v>250</v>
      </c>
      <c r="D103" s="9" t="s">
        <v>26</v>
      </c>
      <c r="E103" s="9" t="s">
        <v>1800</v>
      </c>
      <c r="F103" s="9" t="s">
        <v>886</v>
      </c>
      <c r="H103" t="s">
        <v>281</v>
      </c>
      <c r="I103" t="s">
        <v>246</v>
      </c>
    </row>
    <row r="104" spans="1:9" x14ac:dyDescent="0.3">
      <c r="A104" s="9" t="s">
        <v>1663</v>
      </c>
      <c r="B104" t="s">
        <v>1612</v>
      </c>
      <c r="C104" s="9" t="s">
        <v>657</v>
      </c>
      <c r="D104" s="9" t="s">
        <v>29</v>
      </c>
      <c r="E104" s="9"/>
      <c r="F104" s="9" t="s">
        <v>1612</v>
      </c>
      <c r="G104" t="s">
        <v>1836</v>
      </c>
      <c r="H104" t="s">
        <v>282</v>
      </c>
      <c r="I104" t="s">
        <v>246</v>
      </c>
    </row>
    <row r="105" spans="1:9" x14ac:dyDescent="0.3">
      <c r="A105" s="9" t="s">
        <v>1664</v>
      </c>
      <c r="B105" t="s">
        <v>1665</v>
      </c>
      <c r="C105" s="9" t="s">
        <v>250</v>
      </c>
      <c r="D105" s="9" t="s">
        <v>26</v>
      </c>
      <c r="E105" s="9" t="s">
        <v>1801</v>
      </c>
      <c r="F105" s="9" t="s">
        <v>1665</v>
      </c>
      <c r="H105" t="s">
        <v>282</v>
      </c>
      <c r="I105" t="s">
        <v>246</v>
      </c>
    </row>
    <row r="106" spans="1:9" x14ac:dyDescent="0.3">
      <c r="A106" s="9" t="s">
        <v>1666</v>
      </c>
      <c r="B106" t="s">
        <v>1613</v>
      </c>
      <c r="C106" s="9" t="s">
        <v>657</v>
      </c>
      <c r="D106" s="9" t="s">
        <v>29</v>
      </c>
      <c r="E106" s="9"/>
      <c r="F106" s="9" t="s">
        <v>1613</v>
      </c>
      <c r="G106" t="s">
        <v>1837</v>
      </c>
      <c r="H106" t="s">
        <v>283</v>
      </c>
      <c r="I106" t="s">
        <v>246</v>
      </c>
    </row>
    <row r="107" spans="1:9" x14ac:dyDescent="0.3">
      <c r="A107" s="9" t="s">
        <v>1667</v>
      </c>
      <c r="B107" t="s">
        <v>1668</v>
      </c>
      <c r="C107" s="9" t="s">
        <v>250</v>
      </c>
      <c r="D107" s="9" t="s">
        <v>26</v>
      </c>
      <c r="E107" s="9" t="s">
        <v>1802</v>
      </c>
      <c r="F107" s="9" t="s">
        <v>1668</v>
      </c>
      <c r="H107" t="s">
        <v>283</v>
      </c>
      <c r="I107" t="s">
        <v>246</v>
      </c>
    </row>
    <row r="108" spans="1:9" x14ac:dyDescent="0.3">
      <c r="A108" s="9" t="s">
        <v>1669</v>
      </c>
      <c r="B108" t="s">
        <v>882</v>
      </c>
      <c r="C108" s="9" t="s">
        <v>657</v>
      </c>
      <c r="D108" s="9" t="s">
        <v>29</v>
      </c>
      <c r="E108" s="9"/>
      <c r="F108" s="9" t="s">
        <v>882</v>
      </c>
      <c r="G108" t="s">
        <v>1838</v>
      </c>
      <c r="H108" t="s">
        <v>284</v>
      </c>
      <c r="I108" t="s">
        <v>246</v>
      </c>
    </row>
    <row r="109" spans="1:9" x14ac:dyDescent="0.3">
      <c r="A109" s="9" t="s">
        <v>1670</v>
      </c>
      <c r="B109" t="s">
        <v>888</v>
      </c>
      <c r="C109" s="9" t="s">
        <v>250</v>
      </c>
      <c r="D109" s="9" t="s">
        <v>26</v>
      </c>
      <c r="E109" s="9" t="s">
        <v>1803</v>
      </c>
      <c r="F109" s="9" t="s">
        <v>888</v>
      </c>
      <c r="H109" t="s">
        <v>284</v>
      </c>
      <c r="I109" t="s">
        <v>246</v>
      </c>
    </row>
    <row r="110" spans="1:9" x14ac:dyDescent="0.3">
      <c r="A110" s="9" t="s">
        <v>1671</v>
      </c>
      <c r="B110" t="s">
        <v>881</v>
      </c>
      <c r="C110" s="9" t="s">
        <v>657</v>
      </c>
      <c r="D110" s="9" t="s">
        <v>29</v>
      </c>
      <c r="E110" s="9"/>
      <c r="F110" s="9" t="s">
        <v>881</v>
      </c>
      <c r="G110" t="s">
        <v>1839</v>
      </c>
      <c r="H110" t="s">
        <v>285</v>
      </c>
      <c r="I110" t="s">
        <v>246</v>
      </c>
    </row>
    <row r="111" spans="1:9" x14ac:dyDescent="0.3">
      <c r="A111" s="9" t="s">
        <v>1672</v>
      </c>
      <c r="B111" t="s">
        <v>887</v>
      </c>
      <c r="C111" s="9" t="s">
        <v>250</v>
      </c>
      <c r="D111" s="9" t="s">
        <v>26</v>
      </c>
      <c r="E111" s="9" t="s">
        <v>1804</v>
      </c>
      <c r="F111" s="9" t="s">
        <v>887</v>
      </c>
      <c r="H111" t="s">
        <v>285</v>
      </c>
      <c r="I111" t="s">
        <v>246</v>
      </c>
    </row>
    <row r="112" spans="1:9" x14ac:dyDescent="0.3">
      <c r="A112" s="9" t="s">
        <v>1673</v>
      </c>
      <c r="B112" t="s">
        <v>877</v>
      </c>
      <c r="C112" s="9" t="s">
        <v>657</v>
      </c>
      <c r="D112" s="9" t="s">
        <v>29</v>
      </c>
      <c r="E112" s="9"/>
      <c r="F112" s="9" t="s">
        <v>877</v>
      </c>
      <c r="G112" t="s">
        <v>1840</v>
      </c>
      <c r="H112" t="s">
        <v>286</v>
      </c>
      <c r="I112" t="s">
        <v>246</v>
      </c>
    </row>
    <row r="113" spans="1:9" x14ac:dyDescent="0.3">
      <c r="A113" s="9" t="s">
        <v>1674</v>
      </c>
      <c r="B113" t="s">
        <v>883</v>
      </c>
      <c r="C113" s="9" t="s">
        <v>250</v>
      </c>
      <c r="D113" s="9" t="s">
        <v>26</v>
      </c>
      <c r="E113" s="9" t="s">
        <v>1805</v>
      </c>
      <c r="F113" s="9" t="s">
        <v>883</v>
      </c>
      <c r="H113" t="s">
        <v>286</v>
      </c>
      <c r="I113" t="s">
        <v>246</v>
      </c>
    </row>
    <row r="114" spans="1:9" x14ac:dyDescent="0.3">
      <c r="A114" s="9" t="s">
        <v>1675</v>
      </c>
      <c r="B114" t="s">
        <v>879</v>
      </c>
      <c r="C114" s="9" t="s">
        <v>657</v>
      </c>
      <c r="D114" s="9" t="s">
        <v>29</v>
      </c>
      <c r="E114" s="9"/>
      <c r="F114" s="9" t="s">
        <v>879</v>
      </c>
      <c r="G114" t="s">
        <v>1841</v>
      </c>
      <c r="H114" t="s">
        <v>287</v>
      </c>
      <c r="I114" t="s">
        <v>246</v>
      </c>
    </row>
    <row r="115" spans="1:9" x14ac:dyDescent="0.3">
      <c r="A115" s="9" t="s">
        <v>1676</v>
      </c>
      <c r="B115" t="s">
        <v>885</v>
      </c>
      <c r="C115" s="9" t="s">
        <v>250</v>
      </c>
      <c r="D115" s="9" t="s">
        <v>26</v>
      </c>
      <c r="E115" s="9" t="s">
        <v>1806</v>
      </c>
      <c r="F115" s="9" t="s">
        <v>885</v>
      </c>
      <c r="H115" t="s">
        <v>287</v>
      </c>
      <c r="I115" t="s">
        <v>246</v>
      </c>
    </row>
    <row r="116" spans="1:9" x14ac:dyDescent="0.3">
      <c r="A116" s="9" t="s">
        <v>1677</v>
      </c>
      <c r="B116" t="s">
        <v>1614</v>
      </c>
      <c r="C116" s="9" t="s">
        <v>657</v>
      </c>
      <c r="D116" s="9" t="s">
        <v>29</v>
      </c>
      <c r="E116" s="9"/>
      <c r="F116" s="9" t="s">
        <v>1614</v>
      </c>
      <c r="G116" t="s">
        <v>1842</v>
      </c>
      <c r="H116" t="s">
        <v>429</v>
      </c>
      <c r="I116" t="s">
        <v>246</v>
      </c>
    </row>
    <row r="117" spans="1:9" x14ac:dyDescent="0.3">
      <c r="A117" s="9" t="s">
        <v>1678</v>
      </c>
      <c r="B117" t="s">
        <v>1679</v>
      </c>
      <c r="C117" s="9" t="s">
        <v>250</v>
      </c>
      <c r="D117" s="9" t="s">
        <v>26</v>
      </c>
      <c r="E117" s="9" t="s">
        <v>1807</v>
      </c>
      <c r="F117" s="9" t="s">
        <v>1679</v>
      </c>
      <c r="H117" t="s">
        <v>429</v>
      </c>
      <c r="I117" t="s">
        <v>246</v>
      </c>
    </row>
    <row r="118" spans="1:9" x14ac:dyDescent="0.3">
      <c r="A118" s="9" t="s">
        <v>1680</v>
      </c>
      <c r="B118" t="s">
        <v>1615</v>
      </c>
      <c r="C118" s="9" t="s">
        <v>657</v>
      </c>
      <c r="D118" s="9" t="s">
        <v>29</v>
      </c>
      <c r="E118" s="9"/>
      <c r="F118" s="9" t="s">
        <v>1615</v>
      </c>
      <c r="G118" t="s">
        <v>1843</v>
      </c>
      <c r="H118" t="s">
        <v>432</v>
      </c>
      <c r="I118" t="s">
        <v>246</v>
      </c>
    </row>
    <row r="119" spans="1:9" x14ac:dyDescent="0.3">
      <c r="A119" s="9" t="s">
        <v>1681</v>
      </c>
      <c r="B119" t="s">
        <v>1682</v>
      </c>
      <c r="C119" s="9" t="s">
        <v>250</v>
      </c>
      <c r="D119" s="9" t="s">
        <v>26</v>
      </c>
      <c r="E119" s="9" t="s">
        <v>1808</v>
      </c>
      <c r="F119" s="9" t="s">
        <v>1682</v>
      </c>
      <c r="H119" t="s">
        <v>432</v>
      </c>
      <c r="I119" t="s">
        <v>246</v>
      </c>
    </row>
    <row r="120" spans="1:9" x14ac:dyDescent="0.3">
      <c r="A120" s="9" t="s">
        <v>1683</v>
      </c>
      <c r="B120" t="s">
        <v>1616</v>
      </c>
      <c r="C120" s="9" t="s">
        <v>657</v>
      </c>
      <c r="D120" s="9" t="s">
        <v>29</v>
      </c>
      <c r="E120" s="9"/>
      <c r="F120" s="9" t="s">
        <v>1616</v>
      </c>
      <c r="G120" t="s">
        <v>1844</v>
      </c>
      <c r="H120" t="s">
        <v>433</v>
      </c>
      <c r="I120" t="s">
        <v>246</v>
      </c>
    </row>
    <row r="121" spans="1:9" x14ac:dyDescent="0.3">
      <c r="A121" s="9" t="s">
        <v>1684</v>
      </c>
      <c r="B121" t="s">
        <v>1685</v>
      </c>
      <c r="C121" s="9" t="s">
        <v>250</v>
      </c>
      <c r="D121" s="9" t="s">
        <v>26</v>
      </c>
      <c r="E121" s="9" t="s">
        <v>1809</v>
      </c>
      <c r="F121" s="9" t="s">
        <v>1685</v>
      </c>
      <c r="H121" t="s">
        <v>433</v>
      </c>
      <c r="I121" t="s">
        <v>246</v>
      </c>
    </row>
    <row r="122" spans="1:9" x14ac:dyDescent="0.3">
      <c r="A122" s="9" t="s">
        <v>1686</v>
      </c>
      <c r="B122" t="s">
        <v>1617</v>
      </c>
      <c r="C122" s="9" t="s">
        <v>657</v>
      </c>
      <c r="D122" s="9" t="s">
        <v>29</v>
      </c>
      <c r="E122" s="9"/>
      <c r="F122" s="9" t="s">
        <v>1617</v>
      </c>
      <c r="G122" t="s">
        <v>1845</v>
      </c>
      <c r="H122" t="s">
        <v>434</v>
      </c>
      <c r="I122" t="s">
        <v>246</v>
      </c>
    </row>
    <row r="123" spans="1:9" x14ac:dyDescent="0.3">
      <c r="A123" s="9" t="s">
        <v>1687</v>
      </c>
      <c r="B123" t="s">
        <v>1688</v>
      </c>
      <c r="C123" s="9" t="s">
        <v>250</v>
      </c>
      <c r="D123" s="9" t="s">
        <v>26</v>
      </c>
      <c r="E123" s="9" t="s">
        <v>1810</v>
      </c>
      <c r="F123" s="9" t="s">
        <v>1688</v>
      </c>
      <c r="H123" t="s">
        <v>434</v>
      </c>
      <c r="I123" t="s">
        <v>246</v>
      </c>
    </row>
    <row r="124" spans="1:9" x14ac:dyDescent="0.3">
      <c r="A124" s="9" t="s">
        <v>1689</v>
      </c>
      <c r="B124" t="s">
        <v>1618</v>
      </c>
      <c r="C124" s="9" t="s">
        <v>657</v>
      </c>
      <c r="D124" s="9" t="s">
        <v>29</v>
      </c>
      <c r="E124" s="9"/>
      <c r="F124" s="9" t="s">
        <v>1618</v>
      </c>
      <c r="G124" t="s">
        <v>1846</v>
      </c>
      <c r="H124" t="s">
        <v>435</v>
      </c>
      <c r="I124" t="s">
        <v>246</v>
      </c>
    </row>
    <row r="125" spans="1:9" x14ac:dyDescent="0.3">
      <c r="A125" s="9" t="s">
        <v>1690</v>
      </c>
      <c r="B125" t="s">
        <v>1691</v>
      </c>
      <c r="C125" s="9" t="s">
        <v>250</v>
      </c>
      <c r="D125" s="9" t="s">
        <v>26</v>
      </c>
      <c r="E125" s="9" t="s">
        <v>1811</v>
      </c>
      <c r="F125" s="9" t="s">
        <v>1691</v>
      </c>
      <c r="H125" t="s">
        <v>435</v>
      </c>
      <c r="I125" t="s">
        <v>246</v>
      </c>
    </row>
    <row r="126" spans="1:9" x14ac:dyDescent="0.3">
      <c r="A126" s="9" t="s">
        <v>1692</v>
      </c>
      <c r="B126" t="s">
        <v>899</v>
      </c>
      <c r="C126" s="9" t="s">
        <v>657</v>
      </c>
      <c r="D126" s="9" t="s">
        <v>29</v>
      </c>
      <c r="E126" s="9"/>
      <c r="F126" s="9" t="s">
        <v>899</v>
      </c>
      <c r="G126" t="s">
        <v>1847</v>
      </c>
      <c r="H126" t="s">
        <v>436</v>
      </c>
      <c r="I126" t="s">
        <v>246</v>
      </c>
    </row>
    <row r="127" spans="1:9" x14ac:dyDescent="0.3">
      <c r="A127" s="9" t="s">
        <v>1693</v>
      </c>
      <c r="B127" t="s">
        <v>910</v>
      </c>
      <c r="C127" s="9" t="s">
        <v>250</v>
      </c>
      <c r="D127" s="9" t="s">
        <v>26</v>
      </c>
      <c r="E127" s="9" t="s">
        <v>1812</v>
      </c>
      <c r="F127" s="9" t="s">
        <v>910</v>
      </c>
      <c r="H127" t="s">
        <v>436</v>
      </c>
      <c r="I127" t="s">
        <v>246</v>
      </c>
    </row>
    <row r="128" spans="1:9" x14ac:dyDescent="0.3">
      <c r="A128" s="9" t="s">
        <v>1694</v>
      </c>
      <c r="B128" t="s">
        <v>1619</v>
      </c>
      <c r="C128" s="9" t="s">
        <v>657</v>
      </c>
      <c r="D128" s="9" t="s">
        <v>29</v>
      </c>
      <c r="E128" s="9"/>
      <c r="F128" s="9" t="s">
        <v>1619</v>
      </c>
      <c r="G128" t="s">
        <v>1848</v>
      </c>
      <c r="H128" t="s">
        <v>437</v>
      </c>
      <c r="I128" t="s">
        <v>246</v>
      </c>
    </row>
    <row r="129" spans="1:9" x14ac:dyDescent="0.3">
      <c r="A129" s="9" t="s">
        <v>1695</v>
      </c>
      <c r="B129" t="s">
        <v>1696</v>
      </c>
      <c r="C129" s="9" t="s">
        <v>250</v>
      </c>
      <c r="D129" s="9" t="s">
        <v>26</v>
      </c>
      <c r="E129" s="9" t="s">
        <v>1813</v>
      </c>
      <c r="F129" s="9" t="s">
        <v>1696</v>
      </c>
      <c r="H129" t="s">
        <v>437</v>
      </c>
      <c r="I129" t="s">
        <v>246</v>
      </c>
    </row>
    <row r="130" spans="1:9" x14ac:dyDescent="0.3">
      <c r="A130" s="9" t="s">
        <v>1697</v>
      </c>
      <c r="B130" t="s">
        <v>1620</v>
      </c>
      <c r="C130" s="9" t="s">
        <v>657</v>
      </c>
      <c r="D130" s="9" t="s">
        <v>29</v>
      </c>
      <c r="E130" s="9"/>
      <c r="F130" s="9" t="s">
        <v>1620</v>
      </c>
      <c r="G130" t="s">
        <v>1849</v>
      </c>
      <c r="H130" t="s">
        <v>438</v>
      </c>
      <c r="I130" t="s">
        <v>246</v>
      </c>
    </row>
    <row r="131" spans="1:9" x14ac:dyDescent="0.3">
      <c r="A131" s="9" t="s">
        <v>1698</v>
      </c>
      <c r="B131" t="s">
        <v>1699</v>
      </c>
      <c r="C131" s="9" t="s">
        <v>250</v>
      </c>
      <c r="D131" s="9" t="s">
        <v>26</v>
      </c>
      <c r="E131" s="9" t="s">
        <v>1814</v>
      </c>
      <c r="F131" s="9" t="s">
        <v>1699</v>
      </c>
      <c r="H131" t="s">
        <v>438</v>
      </c>
      <c r="I131" t="s">
        <v>246</v>
      </c>
    </row>
    <row r="132" spans="1:9" x14ac:dyDescent="0.3">
      <c r="A132" s="9" t="s">
        <v>1700</v>
      </c>
      <c r="B132" t="s">
        <v>1621</v>
      </c>
      <c r="C132" s="9" t="s">
        <v>657</v>
      </c>
      <c r="D132" s="9" t="s">
        <v>29</v>
      </c>
      <c r="E132" s="9"/>
      <c r="F132" s="9" t="s">
        <v>1621</v>
      </c>
      <c r="G132" t="s">
        <v>1850</v>
      </c>
      <c r="H132" t="s">
        <v>440</v>
      </c>
      <c r="I132" t="s">
        <v>246</v>
      </c>
    </row>
    <row r="133" spans="1:9" x14ac:dyDescent="0.3">
      <c r="A133" s="9" t="s">
        <v>1701</v>
      </c>
      <c r="B133" t="s">
        <v>1702</v>
      </c>
      <c r="C133" s="9" t="s">
        <v>250</v>
      </c>
      <c r="D133" s="9" t="s">
        <v>26</v>
      </c>
      <c r="E133" s="9" t="s">
        <v>1815</v>
      </c>
      <c r="F133" s="9" t="s">
        <v>1702</v>
      </c>
      <c r="H133" t="s">
        <v>440</v>
      </c>
      <c r="I133" t="s">
        <v>246</v>
      </c>
    </row>
    <row r="134" spans="1:9" x14ac:dyDescent="0.3">
      <c r="A134" s="9" t="s">
        <v>1703</v>
      </c>
      <c r="B134" t="s">
        <v>898</v>
      </c>
      <c r="C134" s="9" t="s">
        <v>657</v>
      </c>
      <c r="D134" s="9" t="s">
        <v>29</v>
      </c>
      <c r="E134" s="9"/>
      <c r="F134" s="9" t="s">
        <v>898</v>
      </c>
      <c r="G134" t="s">
        <v>1851</v>
      </c>
      <c r="H134" t="s">
        <v>442</v>
      </c>
      <c r="I134" t="s">
        <v>246</v>
      </c>
    </row>
    <row r="135" spans="1:9" x14ac:dyDescent="0.3">
      <c r="A135" s="9" t="s">
        <v>1704</v>
      </c>
      <c r="B135" t="s">
        <v>909</v>
      </c>
      <c r="C135" s="9" t="s">
        <v>250</v>
      </c>
      <c r="D135" s="9" t="s">
        <v>26</v>
      </c>
      <c r="E135" s="9" t="s">
        <v>1816</v>
      </c>
      <c r="F135" s="9" t="s">
        <v>909</v>
      </c>
      <c r="H135" t="s">
        <v>442</v>
      </c>
      <c r="I135" t="s">
        <v>246</v>
      </c>
    </row>
    <row r="136" spans="1:9" x14ac:dyDescent="0.3">
      <c r="A136" s="9" t="s">
        <v>1705</v>
      </c>
      <c r="B136" t="s">
        <v>903</v>
      </c>
      <c r="C136" s="9" t="s">
        <v>657</v>
      </c>
      <c r="D136" s="9" t="s">
        <v>29</v>
      </c>
      <c r="E136" s="9"/>
      <c r="F136" s="9" t="s">
        <v>903</v>
      </c>
      <c r="G136" t="s">
        <v>1817</v>
      </c>
      <c r="H136" t="s">
        <v>444</v>
      </c>
      <c r="I136" t="s">
        <v>246</v>
      </c>
    </row>
    <row r="137" spans="1:9" x14ac:dyDescent="0.3">
      <c r="A137" s="9" t="s">
        <v>1706</v>
      </c>
      <c r="B137" t="s">
        <v>914</v>
      </c>
      <c r="C137" s="9" t="s">
        <v>250</v>
      </c>
      <c r="D137" s="9" t="s">
        <v>26</v>
      </c>
      <c r="E137" s="9" t="s">
        <v>1818</v>
      </c>
      <c r="F137" s="9" t="s">
        <v>914</v>
      </c>
      <c r="H137" t="s">
        <v>444</v>
      </c>
      <c r="I137" t="s">
        <v>246</v>
      </c>
    </row>
    <row r="138" spans="1:9" x14ac:dyDescent="0.3">
      <c r="A138" s="9" t="s">
        <v>1707</v>
      </c>
      <c r="B138" t="s">
        <v>1622</v>
      </c>
      <c r="C138" s="9" t="s">
        <v>657</v>
      </c>
      <c r="D138" s="9" t="s">
        <v>29</v>
      </c>
      <c r="E138" s="9"/>
      <c r="F138" s="9" t="s">
        <v>1622</v>
      </c>
      <c r="G138" t="s">
        <v>1819</v>
      </c>
      <c r="H138" t="s">
        <v>445</v>
      </c>
      <c r="I138" t="s">
        <v>246</v>
      </c>
    </row>
    <row r="139" spans="1:9" x14ac:dyDescent="0.3">
      <c r="A139" s="9" t="s">
        <v>1708</v>
      </c>
      <c r="B139" t="s">
        <v>1709</v>
      </c>
      <c r="C139" s="9" t="s">
        <v>250</v>
      </c>
      <c r="D139" s="9" t="s">
        <v>26</v>
      </c>
      <c r="E139" s="9" t="s">
        <v>1820</v>
      </c>
      <c r="F139" s="9" t="s">
        <v>1709</v>
      </c>
      <c r="H139" t="s">
        <v>445</v>
      </c>
      <c r="I139" t="s">
        <v>246</v>
      </c>
    </row>
    <row r="140" spans="1:9" x14ac:dyDescent="0.3">
      <c r="A140" s="9" t="s">
        <v>1710</v>
      </c>
      <c r="B140" t="s">
        <v>1623</v>
      </c>
      <c r="C140" s="9" t="s">
        <v>657</v>
      </c>
      <c r="D140" s="9" t="s">
        <v>29</v>
      </c>
      <c r="E140" s="9"/>
      <c r="F140" s="9" t="s">
        <v>1623</v>
      </c>
      <c r="G140" t="s">
        <v>1852</v>
      </c>
      <c r="H140" t="s">
        <v>447</v>
      </c>
      <c r="I140" t="s">
        <v>246</v>
      </c>
    </row>
    <row r="141" spans="1:9" x14ac:dyDescent="0.3">
      <c r="A141" s="9" t="s">
        <v>1711</v>
      </c>
      <c r="B141" t="s">
        <v>1712</v>
      </c>
      <c r="C141" s="9" t="s">
        <v>250</v>
      </c>
      <c r="D141" s="9" t="s">
        <v>26</v>
      </c>
      <c r="E141" s="9" t="s">
        <v>1821</v>
      </c>
      <c r="F141" s="9" t="s">
        <v>1712</v>
      </c>
      <c r="H141" t="s">
        <v>447</v>
      </c>
      <c r="I141" t="s">
        <v>246</v>
      </c>
    </row>
    <row r="142" spans="1:9" x14ac:dyDescent="0.3">
      <c r="A142" s="9" t="s">
        <v>1713</v>
      </c>
      <c r="B142" t="s">
        <v>1624</v>
      </c>
      <c r="C142" s="9" t="s">
        <v>657</v>
      </c>
      <c r="D142" s="9" t="s">
        <v>29</v>
      </c>
      <c r="E142" s="9"/>
      <c r="F142" s="9" t="s">
        <v>1624</v>
      </c>
      <c r="G142" t="s">
        <v>1853</v>
      </c>
      <c r="H142" t="s">
        <v>449</v>
      </c>
      <c r="I142" t="s">
        <v>246</v>
      </c>
    </row>
    <row r="143" spans="1:9" x14ac:dyDescent="0.3">
      <c r="A143" s="9" t="s">
        <v>1714</v>
      </c>
      <c r="B143" t="s">
        <v>1715</v>
      </c>
      <c r="C143" s="9" t="s">
        <v>250</v>
      </c>
      <c r="D143" s="9" t="s">
        <v>26</v>
      </c>
      <c r="E143" s="9" t="s">
        <v>1822</v>
      </c>
      <c r="F143" s="9" t="s">
        <v>1715</v>
      </c>
      <c r="H143" t="s">
        <v>449</v>
      </c>
      <c r="I143" t="s">
        <v>246</v>
      </c>
    </row>
    <row r="144" spans="1:9" x14ac:dyDescent="0.3">
      <c r="A144" s="9" t="s">
        <v>1716</v>
      </c>
      <c r="B144" t="s">
        <v>1625</v>
      </c>
      <c r="C144" s="9" t="s">
        <v>657</v>
      </c>
      <c r="D144" s="9" t="s">
        <v>29</v>
      </c>
      <c r="E144" s="9"/>
      <c r="F144" s="9" t="s">
        <v>1625</v>
      </c>
      <c r="G144" t="s">
        <v>1854</v>
      </c>
      <c r="H144" t="s">
        <v>452</v>
      </c>
      <c r="I144" t="s">
        <v>246</v>
      </c>
    </row>
    <row r="145" spans="1:9" x14ac:dyDescent="0.3">
      <c r="A145" s="9" t="s">
        <v>1717</v>
      </c>
      <c r="B145" t="s">
        <v>1718</v>
      </c>
      <c r="C145" s="9" t="s">
        <v>250</v>
      </c>
      <c r="D145" s="9" t="s">
        <v>26</v>
      </c>
      <c r="E145" s="9" t="s">
        <v>1823</v>
      </c>
      <c r="F145" s="9" t="s">
        <v>1718</v>
      </c>
      <c r="H145" t="s">
        <v>452</v>
      </c>
      <c r="I145" t="s">
        <v>246</v>
      </c>
    </row>
    <row r="146" spans="1:9" x14ac:dyDescent="0.3">
      <c r="A146" s="9" t="s">
        <v>1719</v>
      </c>
      <c r="B146" t="s">
        <v>900</v>
      </c>
      <c r="C146" s="9" t="s">
        <v>657</v>
      </c>
      <c r="D146" s="9" t="s">
        <v>29</v>
      </c>
      <c r="E146" s="9"/>
      <c r="F146" s="9" t="s">
        <v>900</v>
      </c>
      <c r="G146" t="s">
        <v>1855</v>
      </c>
      <c r="H146" t="s">
        <v>453</v>
      </c>
      <c r="I146" t="s">
        <v>246</v>
      </c>
    </row>
    <row r="147" spans="1:9" x14ac:dyDescent="0.3">
      <c r="A147" s="9" t="s">
        <v>1720</v>
      </c>
      <c r="B147" t="s">
        <v>911</v>
      </c>
      <c r="C147" s="9" t="s">
        <v>250</v>
      </c>
      <c r="D147" s="9" t="s">
        <v>26</v>
      </c>
      <c r="E147" s="9" t="s">
        <v>1824</v>
      </c>
      <c r="F147" s="9" t="s">
        <v>911</v>
      </c>
      <c r="H147" t="s">
        <v>453</v>
      </c>
      <c r="I147" t="s">
        <v>246</v>
      </c>
    </row>
    <row r="148" spans="1:9" x14ac:dyDescent="0.3">
      <c r="A148" s="9" t="s">
        <v>1721</v>
      </c>
      <c r="B148" t="s">
        <v>1626</v>
      </c>
      <c r="C148" s="9" t="s">
        <v>657</v>
      </c>
      <c r="D148" s="9" t="s">
        <v>29</v>
      </c>
      <c r="E148" s="9"/>
      <c r="F148" s="9" t="s">
        <v>1626</v>
      </c>
      <c r="G148" t="s">
        <v>1856</v>
      </c>
      <c r="H148" t="s">
        <v>459</v>
      </c>
      <c r="I148" t="s">
        <v>246</v>
      </c>
    </row>
    <row r="149" spans="1:9" x14ac:dyDescent="0.3">
      <c r="A149" s="9" t="s">
        <v>1722</v>
      </c>
      <c r="B149" t="s">
        <v>1723</v>
      </c>
      <c r="C149" s="9" t="s">
        <v>250</v>
      </c>
      <c r="D149" s="9" t="s">
        <v>26</v>
      </c>
      <c r="E149" s="9" t="s">
        <v>1825</v>
      </c>
      <c r="F149" s="9" t="s">
        <v>1723</v>
      </c>
      <c r="H149" t="s">
        <v>459</v>
      </c>
      <c r="I149" t="s">
        <v>246</v>
      </c>
    </row>
    <row r="150" spans="1:9" x14ac:dyDescent="0.3">
      <c r="A150" s="9" t="s">
        <v>1724</v>
      </c>
      <c r="B150" t="s">
        <v>1627</v>
      </c>
      <c r="C150" s="9" t="s">
        <v>657</v>
      </c>
      <c r="D150" s="9" t="s">
        <v>29</v>
      </c>
      <c r="E150" s="9"/>
      <c r="F150" s="9" t="s">
        <v>1627</v>
      </c>
      <c r="G150" t="s">
        <v>1826</v>
      </c>
      <c r="H150" t="s">
        <v>461</v>
      </c>
      <c r="I150" t="s">
        <v>246</v>
      </c>
    </row>
    <row r="151" spans="1:9" x14ac:dyDescent="0.3">
      <c r="A151" s="9" t="s">
        <v>1725</v>
      </c>
      <c r="B151" t="s">
        <v>1726</v>
      </c>
      <c r="C151" s="9" t="s">
        <v>250</v>
      </c>
      <c r="D151" s="9" t="s">
        <v>26</v>
      </c>
      <c r="E151" s="9" t="s">
        <v>1827</v>
      </c>
      <c r="F151" s="9" t="s">
        <v>1726</v>
      </c>
      <c r="H151" t="s">
        <v>461</v>
      </c>
      <c r="I151" t="s">
        <v>246</v>
      </c>
    </row>
    <row r="152" spans="1:9" x14ac:dyDescent="0.3">
      <c r="A152" s="9" t="s">
        <v>1727</v>
      </c>
      <c r="B152" t="s">
        <v>902</v>
      </c>
      <c r="C152" s="9" t="s">
        <v>657</v>
      </c>
      <c r="D152" s="9" t="s">
        <v>29</v>
      </c>
      <c r="E152" s="9"/>
      <c r="F152" s="9" t="s">
        <v>902</v>
      </c>
      <c r="G152" t="s">
        <v>1857</v>
      </c>
      <c r="H152" t="s">
        <v>491</v>
      </c>
      <c r="I152" t="s">
        <v>246</v>
      </c>
    </row>
    <row r="153" spans="1:9" x14ac:dyDescent="0.3">
      <c r="A153" s="9" t="s">
        <v>1728</v>
      </c>
      <c r="B153" t="s">
        <v>913</v>
      </c>
      <c r="C153" s="9" t="s">
        <v>250</v>
      </c>
      <c r="D153" s="9" t="s">
        <v>26</v>
      </c>
      <c r="E153" s="9" t="s">
        <v>1828</v>
      </c>
      <c r="F153" s="9" t="s">
        <v>913</v>
      </c>
      <c r="H153" t="s">
        <v>491</v>
      </c>
      <c r="I153" t="s">
        <v>246</v>
      </c>
    </row>
    <row r="154" spans="1:9" x14ac:dyDescent="0.3">
      <c r="A154" s="9" t="s">
        <v>1729</v>
      </c>
      <c r="B154" t="s">
        <v>907</v>
      </c>
      <c r="C154" s="9" t="s">
        <v>657</v>
      </c>
      <c r="D154" s="9" t="s">
        <v>29</v>
      </c>
      <c r="E154" s="9"/>
      <c r="F154" s="9" t="s">
        <v>907</v>
      </c>
      <c r="G154" t="s">
        <v>1858</v>
      </c>
      <c r="H154" t="s">
        <v>496</v>
      </c>
      <c r="I154" t="s">
        <v>246</v>
      </c>
    </row>
    <row r="155" spans="1:9" x14ac:dyDescent="0.3">
      <c r="A155" s="9" t="s">
        <v>1730</v>
      </c>
      <c r="B155" t="s">
        <v>918</v>
      </c>
      <c r="C155" s="9" t="s">
        <v>250</v>
      </c>
      <c r="D155" s="9" t="s">
        <v>26</v>
      </c>
      <c r="E155" s="9" t="s">
        <v>1829</v>
      </c>
      <c r="F155" s="9" t="s">
        <v>918</v>
      </c>
      <c r="H155" t="s">
        <v>496</v>
      </c>
      <c r="I155" t="s">
        <v>246</v>
      </c>
    </row>
    <row r="156" spans="1:9" x14ac:dyDescent="0.3">
      <c r="A156" s="9" t="s">
        <v>1731</v>
      </c>
      <c r="B156" t="s">
        <v>1628</v>
      </c>
      <c r="C156" s="9" t="s">
        <v>657</v>
      </c>
      <c r="D156" s="9" t="s">
        <v>29</v>
      </c>
      <c r="E156" s="9"/>
      <c r="F156" s="9" t="s">
        <v>1628</v>
      </c>
      <c r="G156" t="s">
        <v>1859</v>
      </c>
      <c r="H156" t="s">
        <v>516</v>
      </c>
      <c r="I156" t="s">
        <v>246</v>
      </c>
    </row>
    <row r="157" spans="1:9" x14ac:dyDescent="0.3">
      <c r="A157" s="9" t="s">
        <v>1732</v>
      </c>
      <c r="B157" t="s">
        <v>1733</v>
      </c>
      <c r="C157" s="9" t="s">
        <v>250</v>
      </c>
      <c r="D157" s="9" t="s">
        <v>26</v>
      </c>
      <c r="E157" s="9" t="s">
        <v>1830</v>
      </c>
      <c r="F157" s="9" t="s">
        <v>1733</v>
      </c>
      <c r="H157" t="s">
        <v>516</v>
      </c>
      <c r="I157" t="s">
        <v>246</v>
      </c>
    </row>
    <row r="158" spans="1:9" x14ac:dyDescent="0.3">
      <c r="A158" s="9" t="s">
        <v>1734</v>
      </c>
      <c r="B158" t="s">
        <v>901</v>
      </c>
      <c r="C158" s="9" t="s">
        <v>657</v>
      </c>
      <c r="D158" s="9" t="s">
        <v>29</v>
      </c>
      <c r="E158" s="9"/>
      <c r="F158" s="9" t="s">
        <v>901</v>
      </c>
      <c r="G158" t="s">
        <v>1860</v>
      </c>
      <c r="H158" t="s">
        <v>517</v>
      </c>
      <c r="I158" t="s">
        <v>246</v>
      </c>
    </row>
    <row r="159" spans="1:9" x14ac:dyDescent="0.3">
      <c r="A159" s="9" t="s">
        <v>1735</v>
      </c>
      <c r="B159" t="s">
        <v>912</v>
      </c>
      <c r="C159" s="9" t="s">
        <v>250</v>
      </c>
      <c r="D159" s="9" t="s">
        <v>26</v>
      </c>
      <c r="E159" s="9" t="s">
        <v>1831</v>
      </c>
      <c r="F159" s="9" t="s">
        <v>912</v>
      </c>
      <c r="H159" t="s">
        <v>517</v>
      </c>
      <c r="I159" t="s">
        <v>246</v>
      </c>
    </row>
    <row r="160" spans="1:9" x14ac:dyDescent="0.3">
      <c r="A160" s="9" t="s">
        <v>1736</v>
      </c>
      <c r="B160" t="s">
        <v>1629</v>
      </c>
      <c r="C160" s="9" t="s">
        <v>657</v>
      </c>
      <c r="D160" s="9" t="s">
        <v>29</v>
      </c>
      <c r="E160" s="9"/>
      <c r="F160" s="9" t="s">
        <v>1629</v>
      </c>
      <c r="G160" t="s">
        <v>1861</v>
      </c>
      <c r="H160" t="s">
        <v>524</v>
      </c>
      <c r="I160" t="s">
        <v>246</v>
      </c>
    </row>
    <row r="161" spans="1:9" x14ac:dyDescent="0.3">
      <c r="A161" s="9" t="s">
        <v>1737</v>
      </c>
      <c r="B161" t="s">
        <v>1738</v>
      </c>
      <c r="C161" s="9" t="s">
        <v>250</v>
      </c>
      <c r="D161" s="9" t="s">
        <v>26</v>
      </c>
      <c r="E161" s="9" t="s">
        <v>1832</v>
      </c>
      <c r="F161" s="9" t="s">
        <v>1738</v>
      </c>
      <c r="H161" t="s">
        <v>524</v>
      </c>
      <c r="I161" t="s">
        <v>246</v>
      </c>
    </row>
    <row r="162" spans="1:9" x14ac:dyDescent="0.3">
      <c r="A162" s="9" t="s">
        <v>1739</v>
      </c>
      <c r="B162" t="s">
        <v>1630</v>
      </c>
      <c r="C162" s="9" t="s">
        <v>657</v>
      </c>
      <c r="D162" s="9" t="s">
        <v>29</v>
      </c>
      <c r="E162" s="9"/>
      <c r="F162" s="9" t="s">
        <v>1630</v>
      </c>
      <c r="G162" t="s">
        <v>1862</v>
      </c>
      <c r="H162" t="s">
        <v>529</v>
      </c>
      <c r="I162" t="s">
        <v>246</v>
      </c>
    </row>
    <row r="163" spans="1:9" x14ac:dyDescent="0.3">
      <c r="A163" s="9" t="s">
        <v>1740</v>
      </c>
      <c r="B163" t="s">
        <v>1741</v>
      </c>
      <c r="C163" s="9" t="s">
        <v>250</v>
      </c>
      <c r="D163" s="9" t="s">
        <v>26</v>
      </c>
      <c r="E163" s="9" t="s">
        <v>1833</v>
      </c>
      <c r="F163" s="9" t="s">
        <v>1741</v>
      </c>
      <c r="H163" t="s">
        <v>529</v>
      </c>
      <c r="I163" t="s">
        <v>246</v>
      </c>
    </row>
    <row r="164" spans="1:9" x14ac:dyDescent="0.3">
      <c r="A164" s="9" t="s">
        <v>1742</v>
      </c>
      <c r="B164" t="s">
        <v>906</v>
      </c>
      <c r="C164" s="9" t="s">
        <v>657</v>
      </c>
      <c r="D164" s="9" t="s">
        <v>29</v>
      </c>
      <c r="E164" s="9"/>
      <c r="F164" s="9" t="s">
        <v>906</v>
      </c>
      <c r="G164" t="s">
        <v>1862</v>
      </c>
      <c r="H164" t="s">
        <v>535</v>
      </c>
      <c r="I164" t="s">
        <v>246</v>
      </c>
    </row>
    <row r="165" spans="1:9" x14ac:dyDescent="0.3">
      <c r="A165" s="9" t="s">
        <v>1743</v>
      </c>
      <c r="B165" t="s">
        <v>917</v>
      </c>
      <c r="C165" s="9" t="s">
        <v>250</v>
      </c>
      <c r="D165" s="9" t="s">
        <v>26</v>
      </c>
      <c r="E165" s="9" t="s">
        <v>1833</v>
      </c>
      <c r="F165" s="9" t="s">
        <v>917</v>
      </c>
      <c r="H165" t="s">
        <v>535</v>
      </c>
      <c r="I165" t="s">
        <v>246</v>
      </c>
    </row>
    <row r="166" spans="1:9" x14ac:dyDescent="0.3">
      <c r="A166" s="9" t="s">
        <v>1744</v>
      </c>
      <c r="B166" t="s">
        <v>1631</v>
      </c>
      <c r="C166" s="9" t="s">
        <v>657</v>
      </c>
      <c r="D166" s="9" t="s">
        <v>29</v>
      </c>
      <c r="E166" s="9"/>
      <c r="F166" s="9" t="s">
        <v>1631</v>
      </c>
      <c r="G166" t="s">
        <v>1862</v>
      </c>
      <c r="H166" t="s">
        <v>536</v>
      </c>
      <c r="I166" t="s">
        <v>246</v>
      </c>
    </row>
    <row r="167" spans="1:9" x14ac:dyDescent="0.3">
      <c r="A167" s="9" t="s">
        <v>1745</v>
      </c>
      <c r="B167" t="s">
        <v>1746</v>
      </c>
      <c r="C167" s="9" t="s">
        <v>250</v>
      </c>
      <c r="D167" s="9" t="s">
        <v>26</v>
      </c>
      <c r="E167" s="9" t="s">
        <v>1833</v>
      </c>
      <c r="F167" s="9" t="s">
        <v>1746</v>
      </c>
      <c r="H167" t="s">
        <v>536</v>
      </c>
      <c r="I167" t="s">
        <v>246</v>
      </c>
    </row>
    <row r="168" spans="1:9" x14ac:dyDescent="0.3">
      <c r="A168" s="9" t="s">
        <v>1747</v>
      </c>
      <c r="B168" t="s">
        <v>1632</v>
      </c>
      <c r="C168" s="9" t="s">
        <v>657</v>
      </c>
      <c r="D168" s="9" t="s">
        <v>29</v>
      </c>
      <c r="E168" s="9"/>
      <c r="F168" s="9" t="s">
        <v>1632</v>
      </c>
      <c r="G168" t="s">
        <v>1862</v>
      </c>
      <c r="H168" t="s">
        <v>543</v>
      </c>
      <c r="I168" t="s">
        <v>246</v>
      </c>
    </row>
    <row r="169" spans="1:9" x14ac:dyDescent="0.3">
      <c r="A169" s="9" t="s">
        <v>1748</v>
      </c>
      <c r="B169" t="s">
        <v>1749</v>
      </c>
      <c r="C169" s="9" t="s">
        <v>250</v>
      </c>
      <c r="D169" s="9" t="s">
        <v>26</v>
      </c>
      <c r="E169" s="9" t="s">
        <v>1833</v>
      </c>
      <c r="F169" s="9" t="s">
        <v>1749</v>
      </c>
      <c r="H169" t="s">
        <v>543</v>
      </c>
      <c r="I169" t="s">
        <v>246</v>
      </c>
    </row>
    <row r="170" spans="1:9" x14ac:dyDescent="0.3">
      <c r="A170" s="9" t="s">
        <v>1750</v>
      </c>
      <c r="B170" t="s">
        <v>905</v>
      </c>
      <c r="C170" s="9" t="s">
        <v>657</v>
      </c>
      <c r="D170" s="9" t="s">
        <v>29</v>
      </c>
      <c r="E170" s="9"/>
      <c r="F170" s="9" t="s">
        <v>905</v>
      </c>
      <c r="G170" t="s">
        <v>1862</v>
      </c>
      <c r="H170" t="s">
        <v>545</v>
      </c>
      <c r="I170" t="s">
        <v>246</v>
      </c>
    </row>
    <row r="171" spans="1:9" x14ac:dyDescent="0.3">
      <c r="A171" s="9" t="s">
        <v>1751</v>
      </c>
      <c r="B171" t="s">
        <v>916</v>
      </c>
      <c r="C171" s="9" t="s">
        <v>250</v>
      </c>
      <c r="D171" s="9" t="s">
        <v>26</v>
      </c>
      <c r="E171" s="9" t="s">
        <v>1833</v>
      </c>
      <c r="F171" s="9" t="s">
        <v>916</v>
      </c>
      <c r="H171" t="s">
        <v>545</v>
      </c>
      <c r="I171" t="s">
        <v>246</v>
      </c>
    </row>
    <row r="172" spans="1:9" x14ac:dyDescent="0.3">
      <c r="A172" s="9" t="s">
        <v>1752</v>
      </c>
      <c r="B172" t="s">
        <v>1633</v>
      </c>
      <c r="C172" s="9" t="s">
        <v>657</v>
      </c>
      <c r="D172" s="9" t="s">
        <v>29</v>
      </c>
      <c r="E172" s="9"/>
      <c r="F172" s="9" t="s">
        <v>1633</v>
      </c>
      <c r="G172" t="s">
        <v>1862</v>
      </c>
      <c r="H172" t="s">
        <v>547</v>
      </c>
      <c r="I172" t="s">
        <v>246</v>
      </c>
    </row>
    <row r="173" spans="1:9" x14ac:dyDescent="0.3">
      <c r="A173" s="9" t="s">
        <v>1753</v>
      </c>
      <c r="B173" t="s">
        <v>1754</v>
      </c>
      <c r="C173" s="9" t="s">
        <v>250</v>
      </c>
      <c r="D173" s="9" t="s">
        <v>26</v>
      </c>
      <c r="E173" s="9" t="s">
        <v>1833</v>
      </c>
      <c r="F173" s="9" t="s">
        <v>1754</v>
      </c>
      <c r="H173" t="s">
        <v>547</v>
      </c>
      <c r="I173" t="s">
        <v>246</v>
      </c>
    </row>
    <row r="174" spans="1:9" x14ac:dyDescent="0.3">
      <c r="A174" s="9" t="s">
        <v>1755</v>
      </c>
      <c r="B174" t="s">
        <v>908</v>
      </c>
      <c r="C174" s="9" t="s">
        <v>657</v>
      </c>
      <c r="D174" s="9" t="s">
        <v>29</v>
      </c>
      <c r="E174" s="9"/>
      <c r="F174" s="9" t="s">
        <v>908</v>
      </c>
      <c r="G174" t="s">
        <v>1862</v>
      </c>
      <c r="H174" t="s">
        <v>548</v>
      </c>
      <c r="I174" t="s">
        <v>246</v>
      </c>
    </row>
    <row r="175" spans="1:9" x14ac:dyDescent="0.3">
      <c r="A175" s="9" t="s">
        <v>1756</v>
      </c>
      <c r="B175" t="s">
        <v>919</v>
      </c>
      <c r="C175" s="9" t="s">
        <v>250</v>
      </c>
      <c r="D175" s="9" t="s">
        <v>26</v>
      </c>
      <c r="E175" s="9" t="s">
        <v>1833</v>
      </c>
      <c r="F175" s="9" t="s">
        <v>919</v>
      </c>
      <c r="H175" t="s">
        <v>548</v>
      </c>
      <c r="I175" t="s">
        <v>246</v>
      </c>
    </row>
    <row r="176" spans="1:9" x14ac:dyDescent="0.3">
      <c r="A176" s="9" t="s">
        <v>1757</v>
      </c>
      <c r="B176" t="s">
        <v>1375</v>
      </c>
      <c r="C176" s="9" t="s">
        <v>657</v>
      </c>
      <c r="D176" s="9" t="s">
        <v>29</v>
      </c>
      <c r="E176" s="9"/>
      <c r="F176" s="9" t="s">
        <v>1375</v>
      </c>
      <c r="G176" t="s">
        <v>1862</v>
      </c>
      <c r="H176" t="s">
        <v>603</v>
      </c>
      <c r="I176" t="s">
        <v>246</v>
      </c>
    </row>
    <row r="177" spans="1:9" x14ac:dyDescent="0.3">
      <c r="A177" s="9" t="s">
        <v>1758</v>
      </c>
      <c r="B177" t="s">
        <v>1477</v>
      </c>
      <c r="C177" s="9" t="s">
        <v>250</v>
      </c>
      <c r="D177" s="9" t="s">
        <v>26</v>
      </c>
      <c r="E177" s="9" t="s">
        <v>1833</v>
      </c>
      <c r="F177" s="9" t="s">
        <v>1477</v>
      </c>
      <c r="H177" t="s">
        <v>603</v>
      </c>
      <c r="I177" t="s">
        <v>246</v>
      </c>
    </row>
    <row r="178" spans="1:9" x14ac:dyDescent="0.3">
      <c r="A178" s="9" t="s">
        <v>1759</v>
      </c>
      <c r="B178" t="s">
        <v>1634</v>
      </c>
      <c r="C178" s="9" t="s">
        <v>657</v>
      </c>
      <c r="D178" s="9" t="s">
        <v>29</v>
      </c>
      <c r="E178" s="9"/>
      <c r="F178" s="9" t="s">
        <v>1634</v>
      </c>
      <c r="G178" t="s">
        <v>1862</v>
      </c>
      <c r="H178" t="s">
        <v>604</v>
      </c>
      <c r="I178" t="s">
        <v>246</v>
      </c>
    </row>
    <row r="179" spans="1:9" x14ac:dyDescent="0.3">
      <c r="A179" s="9" t="s">
        <v>1760</v>
      </c>
      <c r="B179" t="s">
        <v>1761</v>
      </c>
      <c r="C179" s="9" t="s">
        <v>250</v>
      </c>
      <c r="D179" s="9" t="s">
        <v>26</v>
      </c>
      <c r="E179" s="9" t="s">
        <v>1833</v>
      </c>
      <c r="F179" s="9" t="s">
        <v>1761</v>
      </c>
      <c r="H179" t="s">
        <v>604</v>
      </c>
      <c r="I179" t="s">
        <v>246</v>
      </c>
    </row>
    <row r="180" spans="1:9" x14ac:dyDescent="0.3">
      <c r="A180" s="9" t="s">
        <v>1762</v>
      </c>
      <c r="B180" t="s">
        <v>1374</v>
      </c>
      <c r="C180" s="9" t="s">
        <v>657</v>
      </c>
      <c r="D180" s="9" t="s">
        <v>29</v>
      </c>
      <c r="E180" s="9"/>
      <c r="F180" s="9" t="s">
        <v>1374</v>
      </c>
      <c r="G180" t="s">
        <v>1862</v>
      </c>
      <c r="H180" t="s">
        <v>606</v>
      </c>
      <c r="I180" t="s">
        <v>246</v>
      </c>
    </row>
    <row r="181" spans="1:9" x14ac:dyDescent="0.3">
      <c r="A181" s="9" t="s">
        <v>1763</v>
      </c>
      <c r="B181" t="s">
        <v>1474</v>
      </c>
      <c r="C181" s="9" t="s">
        <v>250</v>
      </c>
      <c r="D181" s="9" t="s">
        <v>26</v>
      </c>
      <c r="E181" s="9" t="s">
        <v>1833</v>
      </c>
      <c r="F181" s="9" t="s">
        <v>1474</v>
      </c>
      <c r="H181" t="s">
        <v>606</v>
      </c>
      <c r="I181" t="s">
        <v>246</v>
      </c>
    </row>
    <row r="182" spans="1:9" x14ac:dyDescent="0.3">
      <c r="A182" s="9" t="s">
        <v>1764</v>
      </c>
      <c r="B182" t="s">
        <v>1377</v>
      </c>
      <c r="C182" s="9" t="s">
        <v>657</v>
      </c>
      <c r="D182" s="9" t="s">
        <v>29</v>
      </c>
      <c r="E182" s="9"/>
      <c r="F182" s="9" t="s">
        <v>1377</v>
      </c>
      <c r="G182" t="s">
        <v>1862</v>
      </c>
      <c r="H182" t="s">
        <v>612</v>
      </c>
      <c r="I182" t="s">
        <v>246</v>
      </c>
    </row>
    <row r="183" spans="1:9" x14ac:dyDescent="0.3">
      <c r="A183" s="9" t="s">
        <v>1765</v>
      </c>
      <c r="B183" t="s">
        <v>1483</v>
      </c>
      <c r="C183" s="9" t="s">
        <v>250</v>
      </c>
      <c r="D183" s="9" t="s">
        <v>26</v>
      </c>
      <c r="E183" s="9" t="s">
        <v>1833</v>
      </c>
      <c r="F183" s="9" t="s">
        <v>1483</v>
      </c>
      <c r="H183" t="s">
        <v>612</v>
      </c>
      <c r="I183" t="s">
        <v>246</v>
      </c>
    </row>
    <row r="184" spans="1:9" x14ac:dyDescent="0.3">
      <c r="A184" s="9" t="s">
        <v>1766</v>
      </c>
      <c r="B184" t="s">
        <v>1372</v>
      </c>
      <c r="C184" s="9" t="s">
        <v>657</v>
      </c>
      <c r="D184" s="9" t="s">
        <v>29</v>
      </c>
      <c r="E184" s="9"/>
      <c r="F184" s="9" t="s">
        <v>1372</v>
      </c>
      <c r="G184" t="s">
        <v>1862</v>
      </c>
      <c r="H184" t="s">
        <v>616</v>
      </c>
      <c r="I184" t="s">
        <v>246</v>
      </c>
    </row>
    <row r="185" spans="1:9" x14ac:dyDescent="0.3">
      <c r="A185" s="9" t="s">
        <v>1767</v>
      </c>
      <c r="B185" t="s">
        <v>1470</v>
      </c>
      <c r="C185" s="9" t="s">
        <v>250</v>
      </c>
      <c r="D185" s="9" t="s">
        <v>26</v>
      </c>
      <c r="E185" s="9" t="s">
        <v>1833</v>
      </c>
      <c r="F185" s="9" t="s">
        <v>1470</v>
      </c>
      <c r="H185" t="s">
        <v>616</v>
      </c>
      <c r="I185" t="s">
        <v>246</v>
      </c>
    </row>
    <row r="186" spans="1:9" x14ac:dyDescent="0.3">
      <c r="A186" s="9" t="s">
        <v>1768</v>
      </c>
      <c r="B186" t="s">
        <v>1373</v>
      </c>
      <c r="C186" s="9" t="s">
        <v>657</v>
      </c>
      <c r="D186" s="9" t="s">
        <v>29</v>
      </c>
      <c r="E186" s="9"/>
      <c r="F186" s="9" t="s">
        <v>1373</v>
      </c>
      <c r="G186" t="s">
        <v>1862</v>
      </c>
      <c r="H186" t="s">
        <v>617</v>
      </c>
      <c r="I186" t="s">
        <v>246</v>
      </c>
    </row>
    <row r="187" spans="1:9" x14ac:dyDescent="0.3">
      <c r="A187" s="9" t="s">
        <v>1769</v>
      </c>
      <c r="B187" t="s">
        <v>1473</v>
      </c>
      <c r="C187" s="9" t="s">
        <v>250</v>
      </c>
      <c r="D187" s="9" t="s">
        <v>26</v>
      </c>
      <c r="E187" s="9" t="s">
        <v>1833</v>
      </c>
      <c r="F187" s="9" t="s">
        <v>1473</v>
      </c>
      <c r="H187" t="s">
        <v>617</v>
      </c>
      <c r="I187" t="s">
        <v>246</v>
      </c>
    </row>
    <row r="188" spans="1:9" x14ac:dyDescent="0.3">
      <c r="A188" s="9" t="s">
        <v>1770</v>
      </c>
      <c r="B188" t="s">
        <v>1371</v>
      </c>
      <c r="C188" s="9" t="s">
        <v>657</v>
      </c>
      <c r="D188" s="9" t="s">
        <v>29</v>
      </c>
      <c r="E188" s="9"/>
      <c r="F188" s="9" t="s">
        <v>1371</v>
      </c>
      <c r="G188" t="s">
        <v>1862</v>
      </c>
      <c r="H188" t="s">
        <v>618</v>
      </c>
      <c r="I188" t="s">
        <v>246</v>
      </c>
    </row>
    <row r="189" spans="1:9" x14ac:dyDescent="0.3">
      <c r="A189" s="9" t="s">
        <v>1771</v>
      </c>
      <c r="B189" t="s">
        <v>1467</v>
      </c>
      <c r="C189" s="9" t="s">
        <v>250</v>
      </c>
      <c r="D189" s="9" t="s">
        <v>26</v>
      </c>
      <c r="E189" s="9" t="s">
        <v>1833</v>
      </c>
      <c r="F189" s="9" t="s">
        <v>1467</v>
      </c>
      <c r="H189" t="s">
        <v>618</v>
      </c>
      <c r="I189" t="s">
        <v>246</v>
      </c>
    </row>
    <row r="190" spans="1:9" x14ac:dyDescent="0.3">
      <c r="A190" s="9" t="s">
        <v>1772</v>
      </c>
      <c r="B190" t="s">
        <v>1635</v>
      </c>
      <c r="C190" s="9" t="s">
        <v>657</v>
      </c>
      <c r="D190" s="9" t="s">
        <v>29</v>
      </c>
      <c r="E190" s="9"/>
      <c r="F190" s="9" t="s">
        <v>1635</v>
      </c>
      <c r="G190" t="s">
        <v>1862</v>
      </c>
      <c r="H190" t="s">
        <v>635</v>
      </c>
      <c r="I190" t="s">
        <v>246</v>
      </c>
    </row>
    <row r="191" spans="1:9" x14ac:dyDescent="0.3">
      <c r="A191" s="9" t="s">
        <v>1773</v>
      </c>
      <c r="B191" t="s">
        <v>1774</v>
      </c>
      <c r="C191" s="9" t="s">
        <v>250</v>
      </c>
      <c r="D191" s="9" t="s">
        <v>26</v>
      </c>
      <c r="E191" s="9" t="s">
        <v>1833</v>
      </c>
      <c r="F191" s="9" t="s">
        <v>1774</v>
      </c>
      <c r="H191" t="s">
        <v>635</v>
      </c>
      <c r="I191" t="s">
        <v>246</v>
      </c>
    </row>
    <row r="192" spans="1:9" x14ac:dyDescent="0.3">
      <c r="A192" s="9" t="s">
        <v>1775</v>
      </c>
      <c r="B192" t="s">
        <v>1636</v>
      </c>
      <c r="C192" s="9" t="s">
        <v>657</v>
      </c>
      <c r="D192" s="9" t="s">
        <v>29</v>
      </c>
      <c r="E192" s="9"/>
      <c r="F192" s="9" t="s">
        <v>1636</v>
      </c>
      <c r="G192" t="s">
        <v>1862</v>
      </c>
      <c r="H192" t="s">
        <v>637</v>
      </c>
      <c r="I192" t="s">
        <v>246</v>
      </c>
    </row>
    <row r="193" spans="1:9" x14ac:dyDescent="0.3">
      <c r="A193" s="9" t="s">
        <v>1776</v>
      </c>
      <c r="B193" t="s">
        <v>1777</v>
      </c>
      <c r="C193" s="9" t="s">
        <v>250</v>
      </c>
      <c r="D193" s="9" t="s">
        <v>26</v>
      </c>
      <c r="E193" s="9" t="s">
        <v>1833</v>
      </c>
      <c r="F193" s="9" t="s">
        <v>1777</v>
      </c>
      <c r="H193" t="s">
        <v>637</v>
      </c>
      <c r="I193" t="s">
        <v>246</v>
      </c>
    </row>
    <row r="194" spans="1:9" x14ac:dyDescent="0.3">
      <c r="A194" s="9" t="s">
        <v>1778</v>
      </c>
      <c r="B194" t="s">
        <v>1378</v>
      </c>
      <c r="C194" s="9" t="s">
        <v>657</v>
      </c>
      <c r="D194" s="9" t="s">
        <v>29</v>
      </c>
      <c r="E194" s="9"/>
      <c r="F194" s="9" t="s">
        <v>1378</v>
      </c>
      <c r="G194" t="s">
        <v>1862</v>
      </c>
      <c r="H194" t="s">
        <v>638</v>
      </c>
      <c r="I194" t="s">
        <v>246</v>
      </c>
    </row>
    <row r="195" spans="1:9" x14ac:dyDescent="0.3">
      <c r="A195" s="9" t="s">
        <v>1779</v>
      </c>
      <c r="B195" t="s">
        <v>1484</v>
      </c>
      <c r="C195" s="9" t="s">
        <v>250</v>
      </c>
      <c r="D195" s="9" t="s">
        <v>26</v>
      </c>
      <c r="E195" s="9" t="s">
        <v>1833</v>
      </c>
      <c r="F195" s="9" t="s">
        <v>1484</v>
      </c>
      <c r="H195" t="s">
        <v>638</v>
      </c>
      <c r="I195" t="s">
        <v>246</v>
      </c>
    </row>
    <row r="196" spans="1:9" x14ac:dyDescent="0.3">
      <c r="A196" s="9" t="s">
        <v>1780</v>
      </c>
      <c r="B196" t="s">
        <v>1637</v>
      </c>
      <c r="C196" s="9" t="s">
        <v>657</v>
      </c>
      <c r="D196" s="9" t="s">
        <v>29</v>
      </c>
      <c r="E196" s="9"/>
      <c r="F196" s="9" t="s">
        <v>1637</v>
      </c>
      <c r="G196" t="s">
        <v>1862</v>
      </c>
      <c r="H196" t="s">
        <v>640</v>
      </c>
      <c r="I196" t="s">
        <v>246</v>
      </c>
    </row>
    <row r="197" spans="1:9" x14ac:dyDescent="0.3">
      <c r="A197" s="9" t="s">
        <v>1781</v>
      </c>
      <c r="B197" t="s">
        <v>1782</v>
      </c>
      <c r="C197" s="9" t="s">
        <v>250</v>
      </c>
      <c r="D197" s="9" t="s">
        <v>26</v>
      </c>
      <c r="E197" s="9" t="s">
        <v>1833</v>
      </c>
      <c r="F197" s="9" t="s">
        <v>1782</v>
      </c>
      <c r="H197" t="s">
        <v>640</v>
      </c>
      <c r="I197" t="s">
        <v>246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b 0 x C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v T E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x C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v T E J V s M + 4 9 K M A A A D 2 A A A A E g A A A A A A A A A A A A A A A A A A A A A A Q 2 9 u Z m l n L 1 B h Y 2 t h Z 2 U u e G 1 s U E s B A i 0 A F A A C A A g A b 0 x C V Q / K 6 a u k A A A A 6 Q A A A B M A A A A A A A A A A A A A A A A A 7 w A A A F t D b 2 5 0 Z W 5 0 X 1 R 5 c G V z X S 5 4 b W x Q S w E C L Q A U A A I A C A B v T E J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N Q A A A A A A A I 0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M l Q x M j o z N T o y O S 4 y O D k 3 O T Y w W i I g L z 4 8 R W 5 0 c n k g V H l w Z T 0 i R m l s b E N v b H V t b l R 5 c G V z I i B W Y W x 1 Z T 0 i c 0 F 3 W U d B Q U E 9 I i A v P j x F b n R y e S B U e X B l P S J G a W x s Q 2 9 1 b n Q i I F Z h b H V l P S J s N D E w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I z I i A v P j x F b n R y e S B U e X B l P S J G a W x s R X J y b 3 J D b 2 R l I i B W Y W x 1 Z T 0 i c 1 V u a 2 5 v d 2 4 i I C 8 + P E V u d H J 5 I F R 5 c G U 9 I k Z p b G x M Y X N 0 V X B k Y X R l Z C I g V m F s d W U 9 I m Q y M D I y L T E w L T A y V D E y O j M 1 O j M x L j M 5 M j k 5 O D Z a I i A v P j x F b n R y e S B U e X B l P S J G a W x s Q 2 9 s d W 1 u V H l w Z X M i I F Z h b H V l P S J z Q X d Z R E J n T U d B d 1 l H Q X c 9 P S I g L z 4 8 R W 5 0 c n k g V H l w Z T 0 i R m l s b E N v d W 5 0 I i B W Y W x 1 Z T 0 i b D E 5 N j A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w L T A y V D E y O j M 1 O j M w L j M 2 O D A w N T d a I i A v P j x F b n R y e S B U e X B l P S J G a W x s Q 2 9 s d W 1 u V H l w Z X M i I F Z h b H V l P S J z Q m d B R 0 J n W U d B Q U F B I i A v P j x F b n R y e S B U e X B l P S J G a W x s Q 2 9 1 b n Q i I F Z h b H V l P S J s M T k 2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I z I i A v P j x F b n R y e S B U e X B l P S J G a W x s R X J y b 3 J D b 2 R l I i B W Y W x 1 Z T 0 i c 1 V u a 2 5 v d 2 4 i I C 8 + P E V u d H J 5 I F R 5 c G U 9 I k Z p b G x M Y X N 0 V X B k Y X R l Z C I g V m F s d W U 9 I m Q y M D I y L T E w L T A y V D E y O j M 1 O j I 5 L j M x M j c y N z F a I i A v P j x F b n R y e S B U e X B l P S J G a W x s Q 2 9 s d W 1 u V H l w Z X M i I F Z h b H V l P S J z Q X d Z R E J n T U d B d 1 l H Q X d Z Q U J n W U d C Z 0 E 9 I i A v P j x F b n R y e S B U e X B l P S J G a W x s Q 2 9 1 b n Q i I F Z h b H V l P S J s N j g 2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W n m 1 T Y K M H c s R F 7 x t J I m 3 f i / s w 4 0 I 5 O W + L H E l D j 5 Y z P A A A A A A D o A A A A A C A A A g A A A A s v q 1 o u p f z c G B y p I r Z k p G v 8 V q r c + A k d J K V O 3 S R G B R S L p Q A A A A G G r U R d G k q a m v B g P C l v O 8 9 J A S K / W D T o M c O Y M N a g a 6 K o w + U N G g B S X w q 2 R B l d i 7 b i V J S w B / k 6 i D s j m m 0 r A l / z t o z Z j d 3 o T H S J 3 b K / W 4 P u R T Q A 9 A A A A A / d d P t L f T k Q / d V 9 l 1 k l 4 D 8 V p t C s r m X 4 U Z S G 2 Y m w x u P H 9 s m 6 L t R l z N G o M 2 C 9 v 4 V d 6 M X I 7 3 M L z i f c p y f r f N b w Y f J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Hoja1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2022-10-02T12:35:36Z</dcterms:modified>
</cp:coreProperties>
</file>