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apas Rec e Inf\"/>
    </mc:Choice>
  </mc:AlternateContent>
  <xr:revisionPtr revIDLastSave="0" documentId="13_ncr:1_{DF8F0EFC-8C90-4546-B53B-AC3FE4BEDD64}" xr6:coauthVersionLast="47" xr6:coauthVersionMax="47" xr10:uidLastSave="{00000000-0000-0000-0000-000000000000}"/>
  <bookViews>
    <workbookView xWindow="-108" yWindow="-108" windowWidth="23256" windowHeight="12720" activeTab="2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BD_Capas!$A$1:$J$1073</definedName>
    <definedName name="DatosExternos_1" localSheetId="8" hidden="1">BD_Detalles!$A$1:$I$476</definedName>
    <definedName name="DatosExternos_1" localSheetId="6" hidden="1">'Capas (2)'!$A$1:$E$36</definedName>
    <definedName name="DatosExternos_2" localSheetId="3" hidden="1">'BASE Global'!$A$1:$Q$838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</definedNames>
  <calcPr calcId="191029"/>
  <pivotCaches>
    <pivotCache cacheId="37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3" l="1"/>
  <c r="G3" i="3"/>
  <c r="E4" i="3"/>
  <c r="G4" i="3"/>
  <c r="E5" i="3"/>
  <c r="G5" i="3"/>
  <c r="E6" i="3"/>
  <c r="G6" i="3"/>
  <c r="E7" i="3"/>
  <c r="G7" i="3"/>
  <c r="E8" i="3"/>
  <c r="G8" i="3"/>
  <c r="E9" i="3"/>
  <c r="G9" i="3"/>
  <c r="E10" i="3"/>
  <c r="G10" i="3"/>
  <c r="E11" i="3"/>
  <c r="G11" i="3"/>
  <c r="E12" i="3"/>
  <c r="G12" i="3"/>
  <c r="E13" i="3"/>
  <c r="G13" i="3"/>
  <c r="E14" i="3"/>
  <c r="G14" i="3"/>
  <c r="E15" i="3"/>
  <c r="G15" i="3"/>
  <c r="E16" i="3"/>
  <c r="G16" i="3"/>
  <c r="E17" i="3"/>
  <c r="G17" i="3"/>
  <c r="E18" i="3"/>
  <c r="G18" i="3"/>
  <c r="E19" i="3"/>
  <c r="G19" i="3"/>
  <c r="E20" i="3"/>
  <c r="G20" i="3"/>
  <c r="E21" i="3"/>
  <c r="G21" i="3"/>
  <c r="E22" i="3"/>
  <c r="G22" i="3"/>
  <c r="E23" i="3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6" i="3"/>
  <c r="G36" i="3"/>
  <c r="I27" i="1"/>
  <c r="C28" i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I37" i="1"/>
  <c r="I38" i="1"/>
  <c r="I47" i="1"/>
  <c r="I54" i="1"/>
  <c r="C55" i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I65" i="1"/>
  <c r="I73" i="1"/>
  <c r="C74" i="1"/>
  <c r="C75" i="1" s="1"/>
  <c r="C76" i="1" s="1"/>
  <c r="C77" i="1" s="1"/>
  <c r="C78" i="1" s="1"/>
  <c r="C79" i="1" s="1"/>
  <c r="C80" i="1" s="1"/>
  <c r="C81" i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I85" i="1"/>
  <c r="I86" i="1"/>
  <c r="I87" i="1"/>
  <c r="I93" i="1"/>
  <c r="I101" i="1"/>
  <c r="I105" i="1"/>
  <c r="I112" i="1"/>
  <c r="C113" i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I122" i="1"/>
  <c r="I124" i="1"/>
  <c r="I130" i="1"/>
  <c r="C131" i="1"/>
  <c r="C132" i="1"/>
  <c r="C133" i="1" s="1"/>
  <c r="C134" i="1" s="1"/>
  <c r="C135" i="1" s="1"/>
  <c r="C136" i="1" s="1"/>
  <c r="C137" i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I151" i="1"/>
  <c r="C152" i="1"/>
  <c r="C153" i="1"/>
  <c r="C154" i="1" s="1"/>
  <c r="C155" i="1" s="1"/>
  <c r="C156" i="1" s="1"/>
  <c r="C157" i="1" s="1"/>
  <c r="C158" i="1" s="1"/>
  <c r="C159" i="1" s="1"/>
  <c r="C160" i="1" s="1"/>
  <c r="C161" i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I162" i="1"/>
  <c r="I163" i="1"/>
  <c r="I178" i="1"/>
  <c r="C179" i="1"/>
  <c r="C180" i="1"/>
  <c r="C181" i="1" s="1"/>
  <c r="C182" i="1" s="1"/>
  <c r="C183" i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I194" i="1"/>
  <c r="I200" i="1"/>
  <c r="I202" i="1"/>
  <c r="I203" i="1"/>
  <c r="I204" i="1"/>
  <c r="I212" i="1"/>
  <c r="I213" i="1"/>
  <c r="I222" i="1"/>
  <c r="C223" i="1"/>
  <c r="C224" i="1"/>
  <c r="C225" i="1" s="1"/>
  <c r="C226" i="1" s="1"/>
  <c r="C227" i="1" s="1"/>
  <c r="C228" i="1" s="1"/>
  <c r="C229" i="1" s="1"/>
  <c r="C230" i="1" s="1"/>
  <c r="C231" i="1" s="1"/>
  <c r="C232" i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I233" i="1"/>
  <c r="I245" i="1"/>
  <c r="C246" i="1"/>
  <c r="C247" i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I255" i="1"/>
  <c r="I265" i="1"/>
  <c r="C266" i="1"/>
  <c r="C267" i="1"/>
  <c r="C268" i="1" s="1"/>
  <c r="C269" i="1" s="1"/>
  <c r="C270" i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I277" i="1"/>
  <c r="I284" i="1"/>
  <c r="I285" i="1"/>
  <c r="I292" i="1"/>
  <c r="C293" i="1"/>
  <c r="C294" i="1"/>
  <c r="C295" i="1" s="1"/>
  <c r="C296" i="1" s="1"/>
  <c r="C297" i="1" s="1"/>
  <c r="C298" i="1" s="1"/>
  <c r="C299" i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I308" i="1"/>
  <c r="I310" i="1"/>
  <c r="I311" i="1"/>
  <c r="C321" i="1"/>
  <c r="C322" i="1" s="1"/>
  <c r="C323" i="1" s="1"/>
  <c r="C324" i="1" s="1"/>
  <c r="C325" i="1" s="1"/>
  <c r="C326" i="1" s="1"/>
  <c r="C327" i="1" s="1"/>
  <c r="C328" i="1" s="1"/>
  <c r="C329" i="1"/>
  <c r="C330" i="1" s="1"/>
  <c r="C331" i="1" s="1"/>
  <c r="C332" i="1" s="1"/>
  <c r="C333" i="1" s="1"/>
  <c r="C334" i="1" s="1"/>
  <c r="C335" i="1" s="1"/>
  <c r="C336" i="1" s="1"/>
  <c r="I330" i="1"/>
  <c r="I331" i="1"/>
  <c r="I337" i="1"/>
  <c r="C338" i="1"/>
  <c r="C339" i="1" s="1"/>
  <c r="C340" i="1" s="1"/>
  <c r="C341" i="1" s="1"/>
  <c r="C342" i="1" s="1"/>
  <c r="C343" i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I356" i="1"/>
  <c r="C357" i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I370" i="1"/>
  <c r="I371" i="1"/>
  <c r="I372" i="1"/>
  <c r="I404" i="1"/>
  <c r="C405" i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I418" i="1"/>
  <c r="I454" i="1"/>
  <c r="C455" i="1"/>
  <c r="C456" i="1" s="1"/>
  <c r="C457" i="1" s="1"/>
  <c r="C458" i="1" s="1"/>
  <c r="C459" i="1"/>
  <c r="C460" i="1" s="1"/>
  <c r="C461" i="1" s="1"/>
  <c r="C462" i="1" s="1"/>
  <c r="C463" i="1" s="1"/>
  <c r="C464" i="1" s="1"/>
  <c r="C465" i="1" s="1"/>
  <c r="C466" i="1" s="1"/>
  <c r="C467" i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I472" i="1"/>
  <c r="I474" i="1"/>
  <c r="I478" i="1"/>
  <c r="I490" i="1"/>
  <c r="I491" i="1"/>
  <c r="I492" i="1"/>
  <c r="I500" i="1"/>
  <c r="C501" i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I520" i="1"/>
  <c r="C521" i="1"/>
  <c r="C522" i="1"/>
  <c r="C523" i="1" s="1"/>
  <c r="C524" i="1" s="1"/>
  <c r="C525" i="1"/>
  <c r="C526" i="1" s="1"/>
  <c r="C527" i="1" s="1"/>
  <c r="C528" i="1" s="1"/>
  <c r="C529" i="1" s="1"/>
  <c r="C530" i="1" s="1"/>
  <c r="C531" i="1" s="1"/>
  <c r="C532" i="1" s="1"/>
  <c r="C533" i="1"/>
  <c r="C534" i="1" s="1"/>
  <c r="C535" i="1" s="1"/>
  <c r="C536" i="1" s="1"/>
  <c r="C537" i="1" s="1"/>
  <c r="C538" i="1" s="1"/>
  <c r="C539" i="1" s="1"/>
  <c r="I540" i="1"/>
  <c r="C541" i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I553" i="1"/>
  <c r="I554" i="1"/>
  <c r="I555" i="1"/>
  <c r="I563" i="1"/>
  <c r="C564" i="1"/>
  <c r="C565" i="1"/>
  <c r="C566" i="1" s="1"/>
  <c r="C567" i="1" s="1"/>
  <c r="C568" i="1" s="1"/>
  <c r="C569" i="1" s="1"/>
  <c r="C570" i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I572" i="1"/>
  <c r="I574" i="1"/>
  <c r="I575" i="1"/>
  <c r="I576" i="1"/>
  <c r="C582" i="1"/>
  <c r="C583" i="1" s="1"/>
  <c r="C584" i="1" s="1"/>
  <c r="C585" i="1" s="1"/>
  <c r="C586" i="1" s="1"/>
  <c r="I587" i="1"/>
  <c r="C588" i="1"/>
  <c r="C589" i="1"/>
  <c r="C590" i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I597" i="1"/>
  <c r="I599" i="1"/>
  <c r="I605" i="1"/>
  <c r="I606" i="1"/>
  <c r="C615" i="1"/>
  <c r="C616" i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I625" i="1"/>
  <c r="I635" i="1"/>
  <c r="C636" i="1"/>
  <c r="C637" i="1" s="1"/>
  <c r="C638" i="1" s="1"/>
  <c r="C639" i="1" s="1"/>
  <c r="C640" i="1" s="1"/>
  <c r="C641" i="1" s="1"/>
  <c r="C642" i="1"/>
  <c r="C643" i="1" s="1"/>
  <c r="C644" i="1" s="1"/>
  <c r="C645" i="1" s="1"/>
  <c r="C646" i="1" s="1"/>
  <c r="C647" i="1" s="1"/>
  <c r="I645" i="1"/>
  <c r="I647" i="1"/>
  <c r="C648" i="1"/>
  <c r="C649" i="1" s="1"/>
  <c r="C650" i="1" s="1"/>
  <c r="C651" i="1" s="1"/>
  <c r="C652" i="1" s="1"/>
  <c r="I653" i="1"/>
  <c r="C654" i="1"/>
  <c r="C655" i="1"/>
  <c r="C656" i="1"/>
  <c r="C657" i="1" s="1"/>
  <c r="C658" i="1" s="1"/>
  <c r="C659" i="1" s="1"/>
  <c r="C660" i="1" s="1"/>
  <c r="C661" i="1" s="1"/>
  <c r="C662" i="1" s="1"/>
  <c r="C663" i="1" s="1"/>
  <c r="C664" i="1"/>
  <c r="C665" i="1" s="1"/>
  <c r="C666" i="1" s="1"/>
  <c r="C667" i="1" s="1"/>
  <c r="C668" i="1" s="1"/>
  <c r="C669" i="1" s="1"/>
  <c r="C670" i="1" s="1"/>
  <c r="C671" i="1" s="1"/>
  <c r="I672" i="1"/>
  <c r="C673" i="1"/>
  <c r="C674" i="1" s="1"/>
  <c r="C675" i="1" s="1"/>
  <c r="C676" i="1" s="1"/>
  <c r="C677" i="1" s="1"/>
  <c r="C678" i="1" s="1"/>
  <c r="C679" i="1" s="1"/>
  <c r="C680" i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I683" i="1"/>
  <c r="I684" i="1"/>
  <c r="I685" i="1"/>
  <c r="I686" i="1"/>
  <c r="I690" i="1"/>
  <c r="C691" i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I703" i="1"/>
  <c r="C704" i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I713" i="1"/>
  <c r="I834" i="1"/>
  <c r="I840" i="1"/>
  <c r="I841" i="1"/>
  <c r="I853" i="1"/>
  <c r="C854" i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I863" i="1"/>
  <c r="I864" i="1"/>
  <c r="I865" i="1"/>
  <c r="I895" i="1"/>
  <c r="C896" i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I905" i="1"/>
  <c r="I907" i="1"/>
  <c r="I909" i="1"/>
  <c r="C936" i="1"/>
  <c r="C937" i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I946" i="1"/>
  <c r="I947" i="1"/>
  <c r="I953" i="1"/>
  <c r="C954" i="1"/>
  <c r="C955" i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I963" i="1"/>
  <c r="I965" i="1"/>
  <c r="I971" i="1"/>
  <c r="I975" i="1"/>
  <c r="I986" i="1"/>
  <c r="C987" i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I999" i="1"/>
  <c r="I1000" i="1"/>
  <c r="I1001" i="1"/>
  <c r="I1002" i="1"/>
  <c r="I1016" i="1"/>
  <c r="C1017" i="1"/>
  <c r="C1018" i="1"/>
  <c r="C1019" i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I1026" i="1"/>
  <c r="I1033" i="1"/>
  <c r="C1034" i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I1047" i="1"/>
  <c r="I1048" i="1"/>
  <c r="I1050" i="1"/>
  <c r="I1055" i="1"/>
  <c r="C1056" i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I1074" i="1"/>
  <c r="I1075" i="1"/>
  <c r="A480" i="2"/>
  <c r="B480" i="2" s="1"/>
  <c r="A434" i="2"/>
  <c r="C434" i="2" s="1"/>
  <c r="A435" i="2"/>
  <c r="B435" i="2" s="1"/>
  <c r="A436" i="2"/>
  <c r="C436" i="2" s="1"/>
  <c r="A437" i="2"/>
  <c r="C437" i="2" s="1"/>
  <c r="A438" i="2"/>
  <c r="C438" i="2" s="1"/>
  <c r="A439" i="2"/>
  <c r="B439" i="2" s="1"/>
  <c r="A440" i="2"/>
  <c r="B440" i="2" s="1"/>
  <c r="A441" i="2"/>
  <c r="B441" i="2" s="1"/>
  <c r="A442" i="2"/>
  <c r="C442" i="2" s="1"/>
  <c r="A443" i="2"/>
  <c r="B443" i="2" s="1"/>
  <c r="A444" i="2"/>
  <c r="B444" i="2" s="1"/>
  <c r="A445" i="2"/>
  <c r="H445" i="2" s="1"/>
  <c r="I445" i="2" s="1"/>
  <c r="A446" i="2"/>
  <c r="B446" i="2" s="1"/>
  <c r="A447" i="2"/>
  <c r="B447" i="2" s="1"/>
  <c r="A448" i="2"/>
  <c r="C448" i="2" s="1"/>
  <c r="A449" i="2"/>
  <c r="B449" i="2" s="1"/>
  <c r="A450" i="2"/>
  <c r="B450" i="2" s="1"/>
  <c r="A409" i="2"/>
  <c r="C409" i="2" s="1"/>
  <c r="A410" i="2"/>
  <c r="B410" i="2" s="1"/>
  <c r="A335" i="2"/>
  <c r="B335" i="2" s="1"/>
  <c r="A336" i="2"/>
  <c r="B336" i="2" s="1"/>
  <c r="A337" i="2"/>
  <c r="C337" i="2" s="1"/>
  <c r="A338" i="2"/>
  <c r="H338" i="2" s="1"/>
  <c r="I338" i="2" s="1"/>
  <c r="B482" i="2"/>
  <c r="B483" i="2"/>
  <c r="B484" i="2"/>
  <c r="C482" i="2"/>
  <c r="C483" i="2"/>
  <c r="C484" i="2"/>
  <c r="H482" i="2"/>
  <c r="I482" i="2" s="1"/>
  <c r="H483" i="2"/>
  <c r="I483" i="2" s="1"/>
  <c r="H484" i="2"/>
  <c r="I484" i="2" s="1"/>
  <c r="A481" i="2"/>
  <c r="B481" i="2" s="1"/>
  <c r="F479" i="2"/>
  <c r="F472" i="2"/>
  <c r="F471" i="2"/>
  <c r="F470" i="2"/>
  <c r="A473" i="2"/>
  <c r="C473" i="2" s="1"/>
  <c r="A478" i="2"/>
  <c r="B478" i="2" s="1"/>
  <c r="B472" i="2"/>
  <c r="C472" i="2"/>
  <c r="H472" i="2"/>
  <c r="I472" i="2" s="1"/>
  <c r="B479" i="2"/>
  <c r="C479" i="2"/>
  <c r="H479" i="2"/>
  <c r="I479" i="2" s="1"/>
  <c r="B470" i="2"/>
  <c r="B471" i="2"/>
  <c r="C470" i="2"/>
  <c r="C471" i="2"/>
  <c r="H470" i="2"/>
  <c r="I470" i="2" s="1"/>
  <c r="H471" i="2"/>
  <c r="I471" i="2" s="1"/>
  <c r="B468" i="2"/>
  <c r="B469" i="2"/>
  <c r="C468" i="2"/>
  <c r="C469" i="2"/>
  <c r="H468" i="2"/>
  <c r="I468" i="2" s="1"/>
  <c r="H469" i="2"/>
  <c r="I469" i="2" s="1"/>
  <c r="A461" i="2"/>
  <c r="B461" i="2" s="1"/>
  <c r="A464" i="2"/>
  <c r="H464" i="2" s="1"/>
  <c r="I464" i="2" s="1"/>
  <c r="B459" i="2"/>
  <c r="B460" i="2"/>
  <c r="B465" i="2"/>
  <c r="B466" i="2"/>
  <c r="B467" i="2"/>
  <c r="C459" i="2"/>
  <c r="C460" i="2"/>
  <c r="C465" i="2"/>
  <c r="C466" i="2"/>
  <c r="H459" i="2"/>
  <c r="I459" i="2" s="1"/>
  <c r="H460" i="2"/>
  <c r="I460" i="2" s="1"/>
  <c r="H465" i="2"/>
  <c r="I465" i="2" s="1"/>
  <c r="H466" i="2"/>
  <c r="I466" i="2" s="1"/>
  <c r="H467" i="2"/>
  <c r="I467" i="2" s="1"/>
  <c r="A457" i="2"/>
  <c r="C457" i="2" s="1"/>
  <c r="B453" i="2"/>
  <c r="B454" i="2"/>
  <c r="B455" i="2"/>
  <c r="B456" i="2"/>
  <c r="B458" i="2"/>
  <c r="C453" i="2"/>
  <c r="C454" i="2"/>
  <c r="C455" i="2"/>
  <c r="C456" i="2"/>
  <c r="C458" i="2"/>
  <c r="H453" i="2"/>
  <c r="I453" i="2" s="1"/>
  <c r="H454" i="2"/>
  <c r="I454" i="2" s="1"/>
  <c r="H455" i="2"/>
  <c r="I455" i="2" s="1"/>
  <c r="H456" i="2"/>
  <c r="I456" i="2" s="1"/>
  <c r="H458" i="2"/>
  <c r="I458" i="2" s="1"/>
  <c r="F433" i="2"/>
  <c r="F432" i="2"/>
  <c r="A451" i="2"/>
  <c r="A452" i="2" s="1"/>
  <c r="F452" i="2" s="1"/>
  <c r="B432" i="2"/>
  <c r="B433" i="2"/>
  <c r="C432" i="2"/>
  <c r="C433" i="2"/>
  <c r="H432" i="2"/>
  <c r="I432" i="2" s="1"/>
  <c r="H433" i="2"/>
  <c r="I433" i="2" s="1"/>
  <c r="A427" i="2"/>
  <c r="B427" i="2" s="1"/>
  <c r="A416" i="2"/>
  <c r="C416" i="2" s="1"/>
  <c r="A425" i="2"/>
  <c r="H425" i="2" s="1"/>
  <c r="I425" i="2" s="1"/>
  <c r="B413" i="2"/>
  <c r="B414" i="2"/>
  <c r="B415" i="2"/>
  <c r="B426" i="2"/>
  <c r="C413" i="2"/>
  <c r="C414" i="2"/>
  <c r="C415" i="2"/>
  <c r="C426" i="2"/>
  <c r="H413" i="2"/>
  <c r="I413" i="2" s="1"/>
  <c r="H414" i="2"/>
  <c r="I414" i="2" s="1"/>
  <c r="H415" i="2"/>
  <c r="I415" i="2" s="1"/>
  <c r="H426" i="2"/>
  <c r="I426" i="2" s="1"/>
  <c r="A411" i="2"/>
  <c r="A412" i="2" s="1"/>
  <c r="A400" i="2"/>
  <c r="A407" i="2" s="1"/>
  <c r="B408" i="2"/>
  <c r="C408" i="2"/>
  <c r="H408" i="2"/>
  <c r="I408" i="2" s="1"/>
  <c r="B397" i="2"/>
  <c r="B398" i="2"/>
  <c r="B399" i="2"/>
  <c r="C397" i="2"/>
  <c r="C398" i="2"/>
  <c r="H397" i="2"/>
  <c r="I397" i="2" s="1"/>
  <c r="H398" i="2"/>
  <c r="I398" i="2" s="1"/>
  <c r="H399" i="2"/>
  <c r="I399" i="2" s="1"/>
  <c r="A396" i="2"/>
  <c r="B396" i="2" s="1"/>
  <c r="B391" i="2"/>
  <c r="B392" i="2"/>
  <c r="B393" i="2"/>
  <c r="B394" i="2"/>
  <c r="B395" i="2"/>
  <c r="C391" i="2"/>
  <c r="C392" i="2"/>
  <c r="C393" i="2"/>
  <c r="C394" i="2"/>
  <c r="C395" i="2"/>
  <c r="H391" i="2"/>
  <c r="I391" i="2" s="1"/>
  <c r="H392" i="2"/>
  <c r="I392" i="2" s="1"/>
  <c r="H393" i="2"/>
  <c r="I393" i="2" s="1"/>
  <c r="H394" i="2"/>
  <c r="I394" i="2" s="1"/>
  <c r="H395" i="2"/>
  <c r="I395" i="2" s="1"/>
  <c r="C381" i="2"/>
  <c r="B381" i="2"/>
  <c r="A389" i="2"/>
  <c r="H389" i="2" s="1"/>
  <c r="I389" i="2" s="1"/>
  <c r="A385" i="2"/>
  <c r="C385" i="2" s="1"/>
  <c r="A387" i="2"/>
  <c r="B387" i="2" s="1"/>
  <c r="B382" i="2"/>
  <c r="B383" i="2"/>
  <c r="B384" i="2"/>
  <c r="B388" i="2"/>
  <c r="B390" i="2"/>
  <c r="C382" i="2"/>
  <c r="C383" i="2"/>
  <c r="C384" i="2"/>
  <c r="C388" i="2"/>
  <c r="C390" i="2"/>
  <c r="H382" i="2"/>
  <c r="I382" i="2" s="1"/>
  <c r="H383" i="2"/>
  <c r="I383" i="2" s="1"/>
  <c r="H384" i="2"/>
  <c r="I384" i="2" s="1"/>
  <c r="H388" i="2"/>
  <c r="I388" i="2" s="1"/>
  <c r="H390" i="2"/>
  <c r="I390" i="2" s="1"/>
  <c r="B380" i="2"/>
  <c r="C380" i="2"/>
  <c r="H380" i="2"/>
  <c r="I380" i="2" s="1"/>
  <c r="A374" i="2"/>
  <c r="C374" i="2" s="1"/>
  <c r="B371" i="2"/>
  <c r="B372" i="2"/>
  <c r="B373" i="2"/>
  <c r="C371" i="2"/>
  <c r="C372" i="2"/>
  <c r="C373" i="2"/>
  <c r="H371" i="2"/>
  <c r="I371" i="2" s="1"/>
  <c r="H372" i="2"/>
  <c r="I372" i="2" s="1"/>
  <c r="H373" i="2"/>
  <c r="I373" i="2" s="1"/>
  <c r="B370" i="2"/>
  <c r="C370" i="2"/>
  <c r="H370" i="2"/>
  <c r="I370" i="2" s="1"/>
  <c r="A349" i="2"/>
  <c r="C349" i="2" s="1"/>
  <c r="A368" i="2"/>
  <c r="B368" i="2" s="1"/>
  <c r="A344" i="2"/>
  <c r="B344" i="2" s="1"/>
  <c r="A347" i="2"/>
  <c r="C347" i="2" s="1"/>
  <c r="B341" i="2"/>
  <c r="B342" i="2"/>
  <c r="B343" i="2"/>
  <c r="B348" i="2"/>
  <c r="B369" i="2"/>
  <c r="C341" i="2"/>
  <c r="C342" i="2"/>
  <c r="C343" i="2"/>
  <c r="C348" i="2"/>
  <c r="C369" i="2"/>
  <c r="H341" i="2"/>
  <c r="I341" i="2" s="1"/>
  <c r="H342" i="2"/>
  <c r="I342" i="2" s="1"/>
  <c r="H343" i="2"/>
  <c r="I343" i="2" s="1"/>
  <c r="H348" i="2"/>
  <c r="I348" i="2" s="1"/>
  <c r="H369" i="2"/>
  <c r="I369" i="2" s="1"/>
  <c r="A339" i="2"/>
  <c r="A340" i="2" s="1"/>
  <c r="B334" i="2"/>
  <c r="C334" i="2"/>
  <c r="H334" i="2"/>
  <c r="I334" i="2" s="1"/>
  <c r="A331" i="2"/>
  <c r="A333" i="2" s="1"/>
  <c r="B327" i="2"/>
  <c r="B328" i="2"/>
  <c r="B329" i="2"/>
  <c r="B330" i="2"/>
  <c r="C327" i="2"/>
  <c r="C328" i="2"/>
  <c r="C329" i="2"/>
  <c r="C330" i="2"/>
  <c r="H327" i="2"/>
  <c r="I327" i="2" s="1"/>
  <c r="H328" i="2"/>
  <c r="I328" i="2" s="1"/>
  <c r="H329" i="2"/>
  <c r="I329" i="2" s="1"/>
  <c r="H330" i="2"/>
  <c r="I330" i="2" s="1"/>
  <c r="B326" i="2"/>
  <c r="C326" i="2"/>
  <c r="H326" i="2"/>
  <c r="I326" i="2" s="1"/>
  <c r="A314" i="2"/>
  <c r="B313" i="2"/>
  <c r="C313" i="2"/>
  <c r="H313" i="2"/>
  <c r="I313" i="2" s="1"/>
  <c r="B311" i="2"/>
  <c r="B312" i="2"/>
  <c r="C311" i="2"/>
  <c r="C312" i="2"/>
  <c r="H311" i="2"/>
  <c r="I311" i="2" s="1"/>
  <c r="H312" i="2"/>
  <c r="I312" i="2" s="1"/>
  <c r="B310" i="2"/>
  <c r="C310" i="2"/>
  <c r="H310" i="2"/>
  <c r="I310" i="2" s="1"/>
  <c r="B309" i="2"/>
  <c r="C309" i="2"/>
  <c r="H309" i="2"/>
  <c r="I309" i="2" s="1"/>
  <c r="A305" i="2"/>
  <c r="A308" i="2" s="1"/>
  <c r="B304" i="2"/>
  <c r="C304" i="2"/>
  <c r="H304" i="2"/>
  <c r="I304" i="2" s="1"/>
  <c r="A302" i="2"/>
  <c r="B302" i="2" s="1"/>
  <c r="B301" i="2"/>
  <c r="C301" i="2"/>
  <c r="H301" i="2"/>
  <c r="I301" i="2" s="1"/>
  <c r="A296" i="2"/>
  <c r="B296" i="2" s="1"/>
  <c r="B294" i="2"/>
  <c r="B295" i="2"/>
  <c r="C294" i="2"/>
  <c r="C295" i="2"/>
  <c r="H294" i="2"/>
  <c r="I294" i="2" s="1"/>
  <c r="H295" i="2"/>
  <c r="I295" i="2" s="1"/>
  <c r="A293" i="2"/>
  <c r="B292" i="2"/>
  <c r="C292" i="2"/>
  <c r="H292" i="2"/>
  <c r="I292" i="2" s="1"/>
  <c r="B290" i="2"/>
  <c r="B291" i="2"/>
  <c r="C290" i="2"/>
  <c r="C291" i="2"/>
  <c r="H290" i="2"/>
  <c r="I290" i="2" s="1"/>
  <c r="H291" i="2"/>
  <c r="I291" i="2" s="1"/>
  <c r="B289" i="2"/>
  <c r="C289" i="2"/>
  <c r="H289" i="2"/>
  <c r="I289" i="2" s="1"/>
  <c r="B288" i="2"/>
  <c r="C288" i="2"/>
  <c r="H288" i="2"/>
  <c r="I288" i="2" s="1"/>
  <c r="F285" i="2"/>
  <c r="A286" i="2"/>
  <c r="B286" i="2" s="1"/>
  <c r="A281" i="2"/>
  <c r="A282" i="2" s="1"/>
  <c r="B278" i="2"/>
  <c r="B279" i="2"/>
  <c r="B280" i="2"/>
  <c r="C278" i="2"/>
  <c r="C279" i="2"/>
  <c r="C280" i="2"/>
  <c r="H278" i="2"/>
  <c r="I278" i="2" s="1"/>
  <c r="H279" i="2"/>
  <c r="I279" i="2" s="1"/>
  <c r="H280" i="2"/>
  <c r="I280" i="2" s="1"/>
  <c r="B277" i="2"/>
  <c r="C277" i="2"/>
  <c r="H277" i="2"/>
  <c r="I277" i="2" s="1"/>
  <c r="B272" i="2"/>
  <c r="A273" i="2"/>
  <c r="A276" i="2" s="1"/>
  <c r="H272" i="2"/>
  <c r="I272" i="2" s="1"/>
  <c r="B271" i="2"/>
  <c r="C271" i="2"/>
  <c r="H271" i="2"/>
  <c r="I271" i="2" s="1"/>
  <c r="A265" i="2"/>
  <c r="C265" i="2" s="1"/>
  <c r="B264" i="2"/>
  <c r="C264" i="2"/>
  <c r="H264" i="2"/>
  <c r="I264" i="2" s="1"/>
  <c r="A249" i="2"/>
  <c r="C249" i="2" s="1"/>
  <c r="B246" i="2"/>
  <c r="B247" i="2"/>
  <c r="B248" i="2"/>
  <c r="C246" i="2"/>
  <c r="C247" i="2"/>
  <c r="C248" i="2"/>
  <c r="H246" i="2"/>
  <c r="I246" i="2" s="1"/>
  <c r="H247" i="2"/>
  <c r="I247" i="2" s="1"/>
  <c r="H248" i="2"/>
  <c r="I248" i="2" s="1"/>
  <c r="B245" i="2"/>
  <c r="C245" i="2"/>
  <c r="H245" i="2"/>
  <c r="I245" i="2" s="1"/>
  <c r="B244" i="2"/>
  <c r="C244" i="2"/>
  <c r="H244" i="2"/>
  <c r="I244" i="2" s="1"/>
  <c r="A237" i="2"/>
  <c r="A238" i="2" s="1"/>
  <c r="B235" i="2"/>
  <c r="B236" i="2"/>
  <c r="C235" i="2"/>
  <c r="C236" i="2"/>
  <c r="H235" i="2"/>
  <c r="I235" i="2" s="1"/>
  <c r="H236" i="2"/>
  <c r="I236" i="2" s="1"/>
  <c r="B233" i="2"/>
  <c r="B234" i="2"/>
  <c r="C233" i="2"/>
  <c r="C234" i="2"/>
  <c r="H233" i="2"/>
  <c r="I233" i="2" s="1"/>
  <c r="H234" i="2"/>
  <c r="I234" i="2" s="1"/>
  <c r="A224" i="2"/>
  <c r="C224" i="2" s="1"/>
  <c r="B222" i="2"/>
  <c r="B223" i="2"/>
  <c r="C222" i="2"/>
  <c r="C223" i="2"/>
  <c r="H222" i="2"/>
  <c r="I222" i="2" s="1"/>
  <c r="H223" i="2"/>
  <c r="I223" i="2" s="1"/>
  <c r="B220" i="2"/>
  <c r="B221" i="2"/>
  <c r="C220" i="2"/>
  <c r="C221" i="2"/>
  <c r="H220" i="2"/>
  <c r="I220" i="2" s="1"/>
  <c r="H221" i="2"/>
  <c r="I221" i="2" s="1"/>
  <c r="A216" i="2"/>
  <c r="B216" i="2" s="1"/>
  <c r="B215" i="2"/>
  <c r="C215" i="2"/>
  <c r="H215" i="2"/>
  <c r="I215" i="2" s="1"/>
  <c r="A214" i="2"/>
  <c r="B214" i="2" s="1"/>
  <c r="B213" i="2"/>
  <c r="C213" i="2"/>
  <c r="H213" i="2"/>
  <c r="I213" i="2" s="1"/>
  <c r="A209" i="2"/>
  <c r="A210" i="2" s="1"/>
  <c r="B207" i="2"/>
  <c r="B208" i="2"/>
  <c r="C207" i="2"/>
  <c r="C208" i="2"/>
  <c r="H207" i="2"/>
  <c r="I207" i="2" s="1"/>
  <c r="H208" i="2"/>
  <c r="I208" i="2" s="1"/>
  <c r="A194" i="2"/>
  <c r="A195" i="2" s="1"/>
  <c r="B192" i="2"/>
  <c r="B193" i="2"/>
  <c r="C192" i="2"/>
  <c r="C193" i="2"/>
  <c r="H192" i="2"/>
  <c r="I192" i="2" s="1"/>
  <c r="H193" i="2"/>
  <c r="I193" i="2" s="1"/>
  <c r="A174" i="2"/>
  <c r="H174" i="2" s="1"/>
  <c r="I174" i="2" s="1"/>
  <c r="B171" i="2"/>
  <c r="B172" i="2"/>
  <c r="B173" i="2"/>
  <c r="C171" i="2"/>
  <c r="C172" i="2"/>
  <c r="C173" i="2"/>
  <c r="H171" i="2"/>
  <c r="I171" i="2" s="1"/>
  <c r="H172" i="2"/>
  <c r="I172" i="2" s="1"/>
  <c r="H173" i="2"/>
  <c r="I173" i="2" s="1"/>
  <c r="B170" i="2"/>
  <c r="C170" i="2"/>
  <c r="H170" i="2"/>
  <c r="I170" i="2" s="1"/>
  <c r="A158" i="2"/>
  <c r="A159" i="2" s="1"/>
  <c r="B155" i="2"/>
  <c r="B156" i="2"/>
  <c r="B157" i="2"/>
  <c r="C155" i="2"/>
  <c r="C156" i="2"/>
  <c r="C157" i="2"/>
  <c r="H155" i="2"/>
  <c r="I155" i="2" s="1"/>
  <c r="H156" i="2"/>
  <c r="I156" i="2" s="1"/>
  <c r="H157" i="2"/>
  <c r="I157" i="2" s="1"/>
  <c r="A147" i="2"/>
  <c r="A148" i="2" s="1"/>
  <c r="B146" i="2"/>
  <c r="C146" i="2"/>
  <c r="H146" i="2"/>
  <c r="I146" i="2" s="1"/>
  <c r="A134" i="2"/>
  <c r="A135" i="2" s="1"/>
  <c r="B133" i="2"/>
  <c r="C133" i="2"/>
  <c r="H133" i="2"/>
  <c r="I133" i="2" s="1"/>
  <c r="A124" i="2"/>
  <c r="H124" i="2" s="1"/>
  <c r="I124" i="2" s="1"/>
  <c r="B123" i="2"/>
  <c r="C123" i="2"/>
  <c r="H123" i="2"/>
  <c r="I123" i="2" s="1"/>
  <c r="A90" i="2"/>
  <c r="A91" i="2" s="1"/>
  <c r="B89" i="2"/>
  <c r="C89" i="2"/>
  <c r="H89" i="2"/>
  <c r="I89" i="2" s="1"/>
  <c r="A83" i="2"/>
  <c r="A84" i="2" s="1"/>
  <c r="B82" i="2"/>
  <c r="C82" i="2"/>
  <c r="H82" i="2"/>
  <c r="I82" i="2" s="1"/>
  <c r="A79" i="2"/>
  <c r="B79" i="2" s="1"/>
  <c r="B77" i="2"/>
  <c r="B78" i="2"/>
  <c r="C77" i="2"/>
  <c r="C78" i="2"/>
  <c r="H77" i="2"/>
  <c r="I77" i="2" s="1"/>
  <c r="H78" i="2"/>
  <c r="I78" i="2" s="1"/>
  <c r="A70" i="2"/>
  <c r="H70" i="2" s="1"/>
  <c r="I70" i="2" s="1"/>
  <c r="B68" i="2"/>
  <c r="B69" i="2"/>
  <c r="C68" i="2"/>
  <c r="C69" i="2"/>
  <c r="H68" i="2"/>
  <c r="I68" i="2" s="1"/>
  <c r="H69" i="2"/>
  <c r="I69" i="2" s="1"/>
  <c r="A35" i="2"/>
  <c r="A36" i="2" s="1"/>
  <c r="B34" i="2"/>
  <c r="C34" i="2"/>
  <c r="H34" i="2"/>
  <c r="I34" i="2" s="1"/>
  <c r="A26" i="2"/>
  <c r="H26" i="2" s="1"/>
  <c r="I26" i="2" s="1"/>
  <c r="B25" i="2"/>
  <c r="C25" i="2"/>
  <c r="H25" i="2"/>
  <c r="I25" i="2" s="1"/>
  <c r="C11" i="2"/>
  <c r="C12" i="2"/>
  <c r="C13" i="2"/>
  <c r="C10" i="2"/>
  <c r="B11" i="2"/>
  <c r="B12" i="2"/>
  <c r="B13" i="2"/>
  <c r="B10" i="2"/>
  <c r="H12" i="2"/>
  <c r="I12" i="2" s="1"/>
  <c r="H11" i="2"/>
  <c r="I11" i="2" s="1"/>
  <c r="H10" i="2"/>
  <c r="I10" i="2" s="1"/>
  <c r="I20" i="1"/>
  <c r="I19" i="1"/>
  <c r="I10" i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G2" i="3"/>
  <c r="E2" i="3"/>
  <c r="C14" i="2"/>
  <c r="F480" i="2" l="1"/>
  <c r="A474" i="2"/>
  <c r="F474" i="2" s="1"/>
  <c r="A475" i="2"/>
  <c r="F475" i="2" s="1"/>
  <c r="A476" i="2"/>
  <c r="F476" i="2" s="1"/>
  <c r="A477" i="2"/>
  <c r="F477" i="2" s="1"/>
  <c r="H480" i="2"/>
  <c r="I480" i="2" s="1"/>
  <c r="C480" i="2"/>
  <c r="A462" i="2"/>
  <c r="A463" i="2"/>
  <c r="F449" i="2"/>
  <c r="F448" i="2"/>
  <c r="F441" i="2"/>
  <c r="F440" i="2"/>
  <c r="F447" i="2"/>
  <c r="F439" i="2"/>
  <c r="B436" i="2"/>
  <c r="F446" i="2"/>
  <c r="F438" i="2"/>
  <c r="F445" i="2"/>
  <c r="F437" i="2"/>
  <c r="F444" i="2"/>
  <c r="F436" i="2"/>
  <c r="F443" i="2"/>
  <c r="F435" i="2"/>
  <c r="F450" i="2"/>
  <c r="F442" i="2"/>
  <c r="F434" i="2"/>
  <c r="B434" i="2"/>
  <c r="H434" i="2"/>
  <c r="I434" i="2" s="1"/>
  <c r="H435" i="2"/>
  <c r="I435" i="2" s="1"/>
  <c r="C435" i="2"/>
  <c r="B437" i="2"/>
  <c r="H436" i="2"/>
  <c r="I436" i="2" s="1"/>
  <c r="H440" i="2"/>
  <c r="I440" i="2" s="1"/>
  <c r="B438" i="2"/>
  <c r="H437" i="2"/>
  <c r="I437" i="2" s="1"/>
  <c r="H438" i="2"/>
  <c r="I438" i="2" s="1"/>
  <c r="H439" i="2"/>
  <c r="I439" i="2" s="1"/>
  <c r="C439" i="2"/>
  <c r="B442" i="2"/>
  <c r="C440" i="2"/>
  <c r="H441" i="2"/>
  <c r="I441" i="2" s="1"/>
  <c r="C441" i="2"/>
  <c r="C443" i="2"/>
  <c r="H442" i="2"/>
  <c r="I442" i="2" s="1"/>
  <c r="H444" i="2"/>
  <c r="I444" i="2" s="1"/>
  <c r="C444" i="2"/>
  <c r="C445" i="2"/>
  <c r="H443" i="2"/>
  <c r="I443" i="2" s="1"/>
  <c r="B445" i="2"/>
  <c r="B448" i="2"/>
  <c r="H446" i="2"/>
  <c r="I446" i="2" s="1"/>
  <c r="C446" i="2"/>
  <c r="H447" i="2"/>
  <c r="I447" i="2" s="1"/>
  <c r="C447" i="2"/>
  <c r="H448" i="2"/>
  <c r="I448" i="2" s="1"/>
  <c r="H449" i="2"/>
  <c r="I449" i="2" s="1"/>
  <c r="C449" i="2"/>
  <c r="H450" i="2"/>
  <c r="I450" i="2" s="1"/>
  <c r="C450" i="2"/>
  <c r="A428" i="2"/>
  <c r="A429" i="2"/>
  <c r="A430" i="2"/>
  <c r="A417" i="2"/>
  <c r="A418" i="2"/>
  <c r="A419" i="2"/>
  <c r="A420" i="2"/>
  <c r="A421" i="2"/>
  <c r="A422" i="2"/>
  <c r="A423" i="2"/>
  <c r="A424" i="2"/>
  <c r="B409" i="2"/>
  <c r="H409" i="2"/>
  <c r="I409" i="2" s="1"/>
  <c r="H410" i="2"/>
  <c r="I410" i="2" s="1"/>
  <c r="C410" i="2"/>
  <c r="A401" i="2"/>
  <c r="A402" i="2"/>
  <c r="A403" i="2"/>
  <c r="A404" i="2"/>
  <c r="A405" i="2"/>
  <c r="A406" i="2"/>
  <c r="A386" i="2"/>
  <c r="A375" i="2"/>
  <c r="A376" i="2"/>
  <c r="A377" i="2"/>
  <c r="A378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45" i="2"/>
  <c r="B337" i="2"/>
  <c r="A346" i="2"/>
  <c r="H335" i="2"/>
  <c r="I335" i="2" s="1"/>
  <c r="C335" i="2"/>
  <c r="H336" i="2"/>
  <c r="I336" i="2" s="1"/>
  <c r="C336" i="2"/>
  <c r="C338" i="2"/>
  <c r="B338" i="2"/>
  <c r="H337" i="2"/>
  <c r="I337" i="2" s="1"/>
  <c r="A332" i="2"/>
  <c r="A306" i="2"/>
  <c r="A307" i="2"/>
  <c r="A297" i="2"/>
  <c r="A298" i="2"/>
  <c r="A299" i="2"/>
  <c r="A274" i="2"/>
  <c r="A275" i="2"/>
  <c r="A266" i="2"/>
  <c r="A267" i="2"/>
  <c r="A268" i="2"/>
  <c r="A26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71" i="2"/>
  <c r="A72" i="2"/>
  <c r="A73" i="2"/>
  <c r="A74" i="2"/>
  <c r="A75" i="2"/>
  <c r="F481" i="2"/>
  <c r="C481" i="2"/>
  <c r="H473" i="2"/>
  <c r="I473" i="2" s="1"/>
  <c r="F473" i="2"/>
  <c r="B473" i="2"/>
  <c r="F478" i="2"/>
  <c r="H481" i="2"/>
  <c r="I481" i="2" s="1"/>
  <c r="H478" i="2"/>
  <c r="I478" i="2" s="1"/>
  <c r="C478" i="2"/>
  <c r="C464" i="2"/>
  <c r="B464" i="2"/>
  <c r="H461" i="2"/>
  <c r="I461" i="2" s="1"/>
  <c r="C461" i="2"/>
  <c r="B457" i="2"/>
  <c r="B451" i="2"/>
  <c r="H457" i="2"/>
  <c r="I457" i="2" s="1"/>
  <c r="A431" i="2"/>
  <c r="B431" i="2" s="1"/>
  <c r="H451" i="2"/>
  <c r="I451" i="2" s="1"/>
  <c r="F451" i="2"/>
  <c r="C451" i="2"/>
  <c r="B452" i="2"/>
  <c r="C452" i="2"/>
  <c r="H452" i="2"/>
  <c r="I452" i="2" s="1"/>
  <c r="C425" i="2"/>
  <c r="B416" i="2"/>
  <c r="H427" i="2"/>
  <c r="I427" i="2" s="1"/>
  <c r="C427" i="2"/>
  <c r="B425" i="2"/>
  <c r="H416" i="2"/>
  <c r="I416" i="2" s="1"/>
  <c r="B412" i="2"/>
  <c r="C412" i="2"/>
  <c r="H412" i="2"/>
  <c r="I412" i="2" s="1"/>
  <c r="H411" i="2"/>
  <c r="I411" i="2" s="1"/>
  <c r="C411" i="2"/>
  <c r="B411" i="2"/>
  <c r="B407" i="2"/>
  <c r="H407" i="2"/>
  <c r="I407" i="2" s="1"/>
  <c r="C389" i="2"/>
  <c r="B400" i="2"/>
  <c r="H400" i="2"/>
  <c r="I400" i="2" s="1"/>
  <c r="H396" i="2"/>
  <c r="I396" i="2" s="1"/>
  <c r="C396" i="2"/>
  <c r="B389" i="2"/>
  <c r="H381" i="2"/>
  <c r="I381" i="2" s="1"/>
  <c r="H293" i="2"/>
  <c r="I293" i="2" s="1"/>
  <c r="B385" i="2"/>
  <c r="B349" i="2"/>
  <c r="H385" i="2"/>
  <c r="I385" i="2" s="1"/>
  <c r="C147" i="2"/>
  <c r="H305" i="2"/>
  <c r="I305" i="2" s="1"/>
  <c r="B374" i="2"/>
  <c r="H387" i="2"/>
  <c r="I387" i="2" s="1"/>
  <c r="A379" i="2"/>
  <c r="C379" i="2" s="1"/>
  <c r="C387" i="2"/>
  <c r="H374" i="2"/>
  <c r="I374" i="2" s="1"/>
  <c r="H349" i="2"/>
  <c r="I349" i="2" s="1"/>
  <c r="H368" i="2"/>
  <c r="I368" i="2" s="1"/>
  <c r="C368" i="2"/>
  <c r="B147" i="2"/>
  <c r="B347" i="2"/>
  <c r="H344" i="2"/>
  <c r="I344" i="2" s="1"/>
  <c r="C344" i="2"/>
  <c r="A217" i="2"/>
  <c r="A218" i="2" s="1"/>
  <c r="C218" i="2" s="1"/>
  <c r="H347" i="2"/>
  <c r="I347" i="2" s="1"/>
  <c r="B249" i="2"/>
  <c r="B174" i="2"/>
  <c r="A175" i="2"/>
  <c r="A176" i="2" s="1"/>
  <c r="B176" i="2" s="1"/>
  <c r="A263" i="2"/>
  <c r="C263" i="2" s="1"/>
  <c r="C124" i="2"/>
  <c r="B70" i="2"/>
  <c r="H216" i="2"/>
  <c r="I216" i="2" s="1"/>
  <c r="A80" i="2"/>
  <c r="A81" i="2" s="1"/>
  <c r="H81" i="2" s="1"/>
  <c r="I81" i="2" s="1"/>
  <c r="B224" i="2"/>
  <c r="H237" i="2"/>
  <c r="I237" i="2" s="1"/>
  <c r="B265" i="2"/>
  <c r="H286" i="2"/>
  <c r="I286" i="2" s="1"/>
  <c r="C174" i="2"/>
  <c r="C214" i="2"/>
  <c r="C216" i="2"/>
  <c r="A225" i="2"/>
  <c r="A226" i="2" s="1"/>
  <c r="A227" i="2" s="1"/>
  <c r="B237" i="2"/>
  <c r="C286" i="2"/>
  <c r="C70" i="2"/>
  <c r="A300" i="2"/>
  <c r="C300" i="2" s="1"/>
  <c r="H339" i="2"/>
  <c r="I339" i="2" s="1"/>
  <c r="C26" i="2"/>
  <c r="H281" i="2"/>
  <c r="I281" i="2" s="1"/>
  <c r="F286" i="2"/>
  <c r="B26" i="2"/>
  <c r="H90" i="2"/>
  <c r="I90" i="2" s="1"/>
  <c r="A125" i="2"/>
  <c r="H125" i="2" s="1"/>
  <c r="I125" i="2" s="1"/>
  <c r="A270" i="2"/>
  <c r="C270" i="2" s="1"/>
  <c r="C281" i="2"/>
  <c r="C90" i="2"/>
  <c r="H147" i="2"/>
  <c r="I147" i="2" s="1"/>
  <c r="C209" i="2"/>
  <c r="A303" i="2"/>
  <c r="C303" i="2" s="1"/>
  <c r="B340" i="2"/>
  <c r="H340" i="2"/>
  <c r="I340" i="2" s="1"/>
  <c r="C340" i="2"/>
  <c r="C339" i="2"/>
  <c r="B339" i="2"/>
  <c r="B333" i="2"/>
  <c r="C333" i="2"/>
  <c r="H333" i="2"/>
  <c r="I333" i="2" s="1"/>
  <c r="H331" i="2"/>
  <c r="I331" i="2" s="1"/>
  <c r="C331" i="2"/>
  <c r="B331" i="2"/>
  <c r="H314" i="2"/>
  <c r="I314" i="2" s="1"/>
  <c r="A315" i="2"/>
  <c r="C314" i="2"/>
  <c r="B314" i="2"/>
  <c r="B308" i="2"/>
  <c r="H308" i="2"/>
  <c r="I308" i="2" s="1"/>
  <c r="C308" i="2"/>
  <c r="C305" i="2"/>
  <c r="B305" i="2"/>
  <c r="H302" i="2"/>
  <c r="I302" i="2" s="1"/>
  <c r="C302" i="2"/>
  <c r="H296" i="2"/>
  <c r="I296" i="2" s="1"/>
  <c r="C296" i="2"/>
  <c r="C293" i="2"/>
  <c r="B293" i="2"/>
  <c r="B159" i="2"/>
  <c r="A160" i="2"/>
  <c r="H160" i="2" s="1"/>
  <c r="I160" i="2" s="1"/>
  <c r="C159" i="2"/>
  <c r="H158" i="2"/>
  <c r="I158" i="2" s="1"/>
  <c r="B281" i="2"/>
  <c r="A27" i="2"/>
  <c r="B90" i="2"/>
  <c r="C158" i="2"/>
  <c r="A76" i="2"/>
  <c r="B158" i="2"/>
  <c r="H194" i="2"/>
  <c r="I194" i="2" s="1"/>
  <c r="H79" i="2"/>
  <c r="I79" i="2" s="1"/>
  <c r="C194" i="2"/>
  <c r="A287" i="2"/>
  <c r="B194" i="2"/>
  <c r="H209" i="2"/>
  <c r="I209" i="2" s="1"/>
  <c r="H282" i="2"/>
  <c r="I282" i="2" s="1"/>
  <c r="B282" i="2"/>
  <c r="A283" i="2"/>
  <c r="C282" i="2"/>
  <c r="C273" i="2"/>
  <c r="C276" i="2"/>
  <c r="H276" i="2"/>
  <c r="I276" i="2" s="1"/>
  <c r="B276" i="2"/>
  <c r="C272" i="2"/>
  <c r="B273" i="2"/>
  <c r="H273" i="2"/>
  <c r="I273" i="2" s="1"/>
  <c r="H265" i="2"/>
  <c r="I265" i="2" s="1"/>
  <c r="H249" i="2"/>
  <c r="I249" i="2" s="1"/>
  <c r="B238" i="2"/>
  <c r="A239" i="2"/>
  <c r="C238" i="2"/>
  <c r="H238" i="2"/>
  <c r="I238" i="2" s="1"/>
  <c r="C237" i="2"/>
  <c r="H224" i="2"/>
  <c r="I224" i="2" s="1"/>
  <c r="H214" i="2"/>
  <c r="I214" i="2" s="1"/>
  <c r="C210" i="2"/>
  <c r="A211" i="2"/>
  <c r="B210" i="2"/>
  <c r="H210" i="2"/>
  <c r="I210" i="2" s="1"/>
  <c r="B209" i="2"/>
  <c r="H195" i="2"/>
  <c r="I195" i="2" s="1"/>
  <c r="A196" i="2"/>
  <c r="C195" i="2"/>
  <c r="B195" i="2"/>
  <c r="H159" i="2"/>
  <c r="I159" i="2" s="1"/>
  <c r="A149" i="2"/>
  <c r="B149" i="2" s="1"/>
  <c r="C148" i="2"/>
  <c r="B148" i="2"/>
  <c r="H148" i="2"/>
  <c r="I148" i="2" s="1"/>
  <c r="A136" i="2"/>
  <c r="B135" i="2"/>
  <c r="H135" i="2"/>
  <c r="I135" i="2" s="1"/>
  <c r="C135" i="2"/>
  <c r="H134" i="2"/>
  <c r="I134" i="2" s="1"/>
  <c r="C134" i="2"/>
  <c r="B134" i="2"/>
  <c r="B124" i="2"/>
  <c r="A92" i="2"/>
  <c r="B91" i="2"/>
  <c r="C91" i="2"/>
  <c r="H91" i="2"/>
  <c r="I91" i="2" s="1"/>
  <c r="H83" i="2"/>
  <c r="I83" i="2" s="1"/>
  <c r="C83" i="2"/>
  <c r="B83" i="2"/>
  <c r="A85" i="2"/>
  <c r="H84" i="2"/>
  <c r="I84" i="2" s="1"/>
  <c r="C84" i="2"/>
  <c r="B84" i="2"/>
  <c r="C79" i="2"/>
  <c r="H35" i="2"/>
  <c r="I35" i="2" s="1"/>
  <c r="C35" i="2"/>
  <c r="B35" i="2"/>
  <c r="A37" i="2"/>
  <c r="B36" i="2"/>
  <c r="C36" i="2"/>
  <c r="H36" i="2"/>
  <c r="I36" i="2" s="1"/>
  <c r="A15" i="2"/>
  <c r="A16" i="2"/>
  <c r="A17" i="2"/>
  <c r="A18" i="2"/>
  <c r="A19" i="2"/>
  <c r="A20" i="2"/>
  <c r="A21" i="2"/>
  <c r="A22" i="2"/>
  <c r="A23" i="2"/>
  <c r="A24" i="2"/>
  <c r="B14" i="2"/>
  <c r="H13" i="2"/>
  <c r="I13" i="2" s="1"/>
  <c r="H14" i="2"/>
  <c r="I14" i="2" s="1"/>
  <c r="B474" i="2" l="1"/>
  <c r="C474" i="2"/>
  <c r="H474" i="2"/>
  <c r="I474" i="2" s="1"/>
  <c r="B475" i="2"/>
  <c r="C475" i="2"/>
  <c r="H475" i="2"/>
  <c r="I475" i="2" s="1"/>
  <c r="B476" i="2"/>
  <c r="C476" i="2"/>
  <c r="H476" i="2"/>
  <c r="I476" i="2" s="1"/>
  <c r="B477" i="2"/>
  <c r="C477" i="2"/>
  <c r="H477" i="2"/>
  <c r="I477" i="2" s="1"/>
  <c r="B462" i="2"/>
  <c r="C462" i="2"/>
  <c r="H462" i="2"/>
  <c r="I462" i="2" s="1"/>
  <c r="B463" i="2"/>
  <c r="C463" i="2"/>
  <c r="H463" i="2"/>
  <c r="I463" i="2" s="1"/>
  <c r="B428" i="2"/>
  <c r="C428" i="2"/>
  <c r="H428" i="2"/>
  <c r="I428" i="2" s="1"/>
  <c r="B429" i="2"/>
  <c r="C429" i="2"/>
  <c r="H429" i="2"/>
  <c r="I429" i="2" s="1"/>
  <c r="B430" i="2"/>
  <c r="C430" i="2"/>
  <c r="H430" i="2"/>
  <c r="I430" i="2" s="1"/>
  <c r="B417" i="2"/>
  <c r="C417" i="2"/>
  <c r="H417" i="2"/>
  <c r="I417" i="2" s="1"/>
  <c r="B418" i="2"/>
  <c r="C418" i="2"/>
  <c r="H418" i="2"/>
  <c r="I418" i="2" s="1"/>
  <c r="B419" i="2"/>
  <c r="C419" i="2"/>
  <c r="H419" i="2"/>
  <c r="I419" i="2" s="1"/>
  <c r="B420" i="2"/>
  <c r="C420" i="2"/>
  <c r="H420" i="2"/>
  <c r="I420" i="2" s="1"/>
  <c r="B421" i="2"/>
  <c r="C421" i="2"/>
  <c r="H421" i="2"/>
  <c r="I421" i="2" s="1"/>
  <c r="B422" i="2"/>
  <c r="C422" i="2"/>
  <c r="H422" i="2"/>
  <c r="I422" i="2" s="1"/>
  <c r="B423" i="2"/>
  <c r="C423" i="2"/>
  <c r="H423" i="2"/>
  <c r="I423" i="2" s="1"/>
  <c r="B424" i="2"/>
  <c r="C424" i="2"/>
  <c r="H424" i="2"/>
  <c r="I424" i="2" s="1"/>
  <c r="B401" i="2"/>
  <c r="H401" i="2"/>
  <c r="I401" i="2" s="1"/>
  <c r="B402" i="2"/>
  <c r="H402" i="2"/>
  <c r="I402" i="2" s="1"/>
  <c r="B403" i="2"/>
  <c r="H403" i="2"/>
  <c r="I403" i="2" s="1"/>
  <c r="B404" i="2"/>
  <c r="H404" i="2"/>
  <c r="I404" i="2" s="1"/>
  <c r="B405" i="2"/>
  <c r="H405" i="2"/>
  <c r="I405" i="2" s="1"/>
  <c r="B406" i="2"/>
  <c r="H406" i="2"/>
  <c r="I406" i="2" s="1"/>
  <c r="B386" i="2"/>
  <c r="C386" i="2"/>
  <c r="H386" i="2"/>
  <c r="I386" i="2" s="1"/>
  <c r="B375" i="2"/>
  <c r="C375" i="2"/>
  <c r="H375" i="2"/>
  <c r="I375" i="2" s="1"/>
  <c r="B376" i="2"/>
  <c r="C376" i="2"/>
  <c r="H376" i="2"/>
  <c r="I376" i="2" s="1"/>
  <c r="B377" i="2"/>
  <c r="C377" i="2"/>
  <c r="H377" i="2"/>
  <c r="I377" i="2" s="1"/>
  <c r="B378" i="2"/>
  <c r="C378" i="2"/>
  <c r="H378" i="2"/>
  <c r="I378" i="2" s="1"/>
  <c r="B350" i="2"/>
  <c r="C350" i="2"/>
  <c r="H350" i="2"/>
  <c r="I350" i="2" s="1"/>
  <c r="B351" i="2"/>
  <c r="C351" i="2"/>
  <c r="H351" i="2"/>
  <c r="I351" i="2" s="1"/>
  <c r="B352" i="2"/>
  <c r="C352" i="2"/>
  <c r="H352" i="2"/>
  <c r="I352" i="2" s="1"/>
  <c r="B353" i="2"/>
  <c r="C353" i="2"/>
  <c r="H353" i="2"/>
  <c r="I353" i="2" s="1"/>
  <c r="B354" i="2"/>
  <c r="C354" i="2"/>
  <c r="H354" i="2"/>
  <c r="I354" i="2" s="1"/>
  <c r="B355" i="2"/>
  <c r="C355" i="2"/>
  <c r="H355" i="2"/>
  <c r="I355" i="2" s="1"/>
  <c r="B356" i="2"/>
  <c r="C356" i="2"/>
  <c r="H356" i="2"/>
  <c r="I356" i="2" s="1"/>
  <c r="B357" i="2"/>
  <c r="C357" i="2"/>
  <c r="H357" i="2"/>
  <c r="I357" i="2" s="1"/>
  <c r="B358" i="2"/>
  <c r="C358" i="2"/>
  <c r="H358" i="2"/>
  <c r="I358" i="2" s="1"/>
  <c r="B359" i="2"/>
  <c r="C359" i="2"/>
  <c r="H359" i="2"/>
  <c r="I359" i="2" s="1"/>
  <c r="B360" i="2"/>
  <c r="C360" i="2"/>
  <c r="H360" i="2"/>
  <c r="I360" i="2" s="1"/>
  <c r="B361" i="2"/>
  <c r="C361" i="2"/>
  <c r="H361" i="2"/>
  <c r="I361" i="2" s="1"/>
  <c r="B362" i="2"/>
  <c r="C362" i="2"/>
  <c r="H362" i="2"/>
  <c r="I362" i="2" s="1"/>
  <c r="B363" i="2"/>
  <c r="C363" i="2"/>
  <c r="H363" i="2"/>
  <c r="I363" i="2" s="1"/>
  <c r="B364" i="2"/>
  <c r="C364" i="2"/>
  <c r="H364" i="2"/>
  <c r="I364" i="2" s="1"/>
  <c r="B365" i="2"/>
  <c r="C365" i="2"/>
  <c r="H365" i="2"/>
  <c r="I365" i="2" s="1"/>
  <c r="B366" i="2"/>
  <c r="C366" i="2"/>
  <c r="H366" i="2"/>
  <c r="I366" i="2" s="1"/>
  <c r="B367" i="2"/>
  <c r="C367" i="2"/>
  <c r="H367" i="2"/>
  <c r="I367" i="2" s="1"/>
  <c r="B345" i="2"/>
  <c r="C345" i="2"/>
  <c r="H345" i="2"/>
  <c r="I345" i="2" s="1"/>
  <c r="B346" i="2"/>
  <c r="C346" i="2"/>
  <c r="H346" i="2"/>
  <c r="I346" i="2" s="1"/>
  <c r="B332" i="2"/>
  <c r="C332" i="2"/>
  <c r="H332" i="2"/>
  <c r="I332" i="2" s="1"/>
  <c r="B306" i="2"/>
  <c r="C306" i="2"/>
  <c r="H306" i="2"/>
  <c r="I306" i="2" s="1"/>
  <c r="B307" i="2"/>
  <c r="C307" i="2"/>
  <c r="H307" i="2"/>
  <c r="I307" i="2" s="1"/>
  <c r="B297" i="2"/>
  <c r="C297" i="2"/>
  <c r="H297" i="2"/>
  <c r="I297" i="2" s="1"/>
  <c r="B298" i="2"/>
  <c r="C298" i="2"/>
  <c r="H298" i="2"/>
  <c r="I298" i="2" s="1"/>
  <c r="B299" i="2"/>
  <c r="C299" i="2"/>
  <c r="H299" i="2"/>
  <c r="I299" i="2" s="1"/>
  <c r="B274" i="2"/>
  <c r="C274" i="2"/>
  <c r="H274" i="2"/>
  <c r="I274" i="2" s="1"/>
  <c r="B275" i="2"/>
  <c r="C275" i="2"/>
  <c r="H275" i="2"/>
  <c r="I275" i="2" s="1"/>
  <c r="B266" i="2"/>
  <c r="C266" i="2"/>
  <c r="H266" i="2"/>
  <c r="I266" i="2" s="1"/>
  <c r="B267" i="2"/>
  <c r="C267" i="2"/>
  <c r="H267" i="2"/>
  <c r="I267" i="2" s="1"/>
  <c r="B268" i="2"/>
  <c r="C268" i="2"/>
  <c r="H268" i="2"/>
  <c r="I268" i="2" s="1"/>
  <c r="B269" i="2"/>
  <c r="C269" i="2"/>
  <c r="H269" i="2"/>
  <c r="I269" i="2" s="1"/>
  <c r="B250" i="2"/>
  <c r="C250" i="2"/>
  <c r="H250" i="2"/>
  <c r="I250" i="2" s="1"/>
  <c r="B251" i="2"/>
  <c r="C251" i="2"/>
  <c r="H251" i="2"/>
  <c r="I251" i="2" s="1"/>
  <c r="B252" i="2"/>
  <c r="C252" i="2"/>
  <c r="H252" i="2"/>
  <c r="I252" i="2" s="1"/>
  <c r="B253" i="2"/>
  <c r="C253" i="2"/>
  <c r="H253" i="2"/>
  <c r="I253" i="2" s="1"/>
  <c r="B254" i="2"/>
  <c r="C254" i="2"/>
  <c r="H254" i="2"/>
  <c r="I254" i="2" s="1"/>
  <c r="B255" i="2"/>
  <c r="C255" i="2"/>
  <c r="H255" i="2"/>
  <c r="I255" i="2" s="1"/>
  <c r="B256" i="2"/>
  <c r="C256" i="2"/>
  <c r="H256" i="2"/>
  <c r="I256" i="2" s="1"/>
  <c r="B257" i="2"/>
  <c r="C257" i="2"/>
  <c r="H257" i="2"/>
  <c r="I257" i="2" s="1"/>
  <c r="B258" i="2"/>
  <c r="C258" i="2"/>
  <c r="H258" i="2"/>
  <c r="I258" i="2" s="1"/>
  <c r="B259" i="2"/>
  <c r="C259" i="2"/>
  <c r="H259" i="2"/>
  <c r="I259" i="2" s="1"/>
  <c r="B260" i="2"/>
  <c r="C260" i="2"/>
  <c r="H260" i="2"/>
  <c r="I260" i="2" s="1"/>
  <c r="B261" i="2"/>
  <c r="C261" i="2"/>
  <c r="H261" i="2"/>
  <c r="I261" i="2" s="1"/>
  <c r="B262" i="2"/>
  <c r="C262" i="2"/>
  <c r="H262" i="2"/>
  <c r="I262" i="2" s="1"/>
  <c r="B71" i="2"/>
  <c r="C71" i="2"/>
  <c r="H71" i="2"/>
  <c r="I71" i="2" s="1"/>
  <c r="B72" i="2"/>
  <c r="C72" i="2"/>
  <c r="H72" i="2"/>
  <c r="I72" i="2" s="1"/>
  <c r="B73" i="2"/>
  <c r="C73" i="2"/>
  <c r="H73" i="2"/>
  <c r="I73" i="2" s="1"/>
  <c r="B74" i="2"/>
  <c r="C74" i="2"/>
  <c r="H74" i="2"/>
  <c r="I74" i="2" s="1"/>
  <c r="B75" i="2"/>
  <c r="C75" i="2"/>
  <c r="H75" i="2"/>
  <c r="I75" i="2" s="1"/>
  <c r="H431" i="2"/>
  <c r="I431" i="2" s="1"/>
  <c r="C431" i="2"/>
  <c r="C217" i="2"/>
  <c r="C225" i="2"/>
  <c r="A177" i="2"/>
  <c r="H177" i="2" s="1"/>
  <c r="I177" i="2" s="1"/>
  <c r="H176" i="2"/>
  <c r="I176" i="2" s="1"/>
  <c r="B379" i="2"/>
  <c r="H379" i="2"/>
  <c r="I379" i="2" s="1"/>
  <c r="B217" i="2"/>
  <c r="H225" i="2"/>
  <c r="I225" i="2" s="1"/>
  <c r="B263" i="2"/>
  <c r="B218" i="2"/>
  <c r="C226" i="2"/>
  <c r="H218" i="2"/>
  <c r="I218" i="2" s="1"/>
  <c r="H226" i="2"/>
  <c r="I226" i="2" s="1"/>
  <c r="A219" i="2"/>
  <c r="C219" i="2" s="1"/>
  <c r="B226" i="2"/>
  <c r="H263" i="2"/>
  <c r="I263" i="2" s="1"/>
  <c r="B225" i="2"/>
  <c r="B81" i="2"/>
  <c r="C176" i="2"/>
  <c r="H80" i="2"/>
  <c r="I80" i="2" s="1"/>
  <c r="B80" i="2"/>
  <c r="H175" i="2"/>
  <c r="I175" i="2" s="1"/>
  <c r="C81" i="2"/>
  <c r="B175" i="2"/>
  <c r="C80" i="2"/>
  <c r="H270" i="2"/>
  <c r="I270" i="2" s="1"/>
  <c r="B270" i="2"/>
  <c r="C175" i="2"/>
  <c r="B160" i="2"/>
  <c r="H217" i="2"/>
  <c r="I217" i="2" s="1"/>
  <c r="H149" i="2"/>
  <c r="I149" i="2" s="1"/>
  <c r="C125" i="2"/>
  <c r="C149" i="2"/>
  <c r="B303" i="2"/>
  <c r="H303" i="2"/>
  <c r="I303" i="2" s="1"/>
  <c r="A126" i="2"/>
  <c r="B125" i="2"/>
  <c r="B300" i="2"/>
  <c r="H300" i="2"/>
  <c r="I300" i="2" s="1"/>
  <c r="C287" i="2"/>
  <c r="F287" i="2"/>
  <c r="H315" i="2"/>
  <c r="I315" i="2" s="1"/>
  <c r="A316" i="2"/>
  <c r="C315" i="2"/>
  <c r="B315" i="2"/>
  <c r="A150" i="2"/>
  <c r="B150" i="2" s="1"/>
  <c r="A28" i="2"/>
  <c r="C27" i="2"/>
  <c r="H27" i="2"/>
  <c r="I27" i="2" s="1"/>
  <c r="B27" i="2"/>
  <c r="H287" i="2"/>
  <c r="I287" i="2" s="1"/>
  <c r="B287" i="2"/>
  <c r="A161" i="2"/>
  <c r="C160" i="2"/>
  <c r="H76" i="2"/>
  <c r="I76" i="2" s="1"/>
  <c r="B76" i="2"/>
  <c r="C76" i="2"/>
  <c r="H283" i="2"/>
  <c r="I283" i="2" s="1"/>
  <c r="A284" i="2"/>
  <c r="C283" i="2"/>
  <c r="B283" i="2"/>
  <c r="C239" i="2"/>
  <c r="B239" i="2"/>
  <c r="A240" i="2"/>
  <c r="H239" i="2"/>
  <c r="I239" i="2" s="1"/>
  <c r="A228" i="2"/>
  <c r="B227" i="2"/>
  <c r="C227" i="2"/>
  <c r="H227" i="2"/>
  <c r="I227" i="2" s="1"/>
  <c r="C211" i="2"/>
  <c r="A212" i="2"/>
  <c r="H211" i="2"/>
  <c r="I211" i="2" s="1"/>
  <c r="B211" i="2"/>
  <c r="H196" i="2"/>
  <c r="I196" i="2" s="1"/>
  <c r="A197" i="2"/>
  <c r="C196" i="2"/>
  <c r="B196" i="2"/>
  <c r="H136" i="2"/>
  <c r="I136" i="2" s="1"/>
  <c r="A137" i="2"/>
  <c r="B136" i="2"/>
  <c r="C136" i="2"/>
  <c r="A93" i="2"/>
  <c r="B92" i="2"/>
  <c r="C92" i="2"/>
  <c r="H92" i="2"/>
  <c r="I92" i="2" s="1"/>
  <c r="B85" i="2"/>
  <c r="H85" i="2"/>
  <c r="I85" i="2" s="1"/>
  <c r="A86" i="2"/>
  <c r="C85" i="2"/>
  <c r="A38" i="2"/>
  <c r="B37" i="2"/>
  <c r="H37" i="2"/>
  <c r="I37" i="2" s="1"/>
  <c r="C37" i="2"/>
  <c r="B15" i="2"/>
  <c r="C15" i="2"/>
  <c r="H15" i="2"/>
  <c r="I15" i="2" s="1"/>
  <c r="B16" i="2"/>
  <c r="C16" i="2"/>
  <c r="H16" i="2"/>
  <c r="I16" i="2" s="1"/>
  <c r="B17" i="2"/>
  <c r="C17" i="2"/>
  <c r="H17" i="2"/>
  <c r="I17" i="2" s="1"/>
  <c r="B18" i="2"/>
  <c r="C18" i="2"/>
  <c r="H18" i="2"/>
  <c r="I18" i="2" s="1"/>
  <c r="B19" i="2"/>
  <c r="C19" i="2"/>
  <c r="H19" i="2"/>
  <c r="I19" i="2" s="1"/>
  <c r="B20" i="2"/>
  <c r="C20" i="2"/>
  <c r="H20" i="2"/>
  <c r="I20" i="2" s="1"/>
  <c r="B21" i="2"/>
  <c r="C21" i="2"/>
  <c r="H21" i="2"/>
  <c r="I21" i="2" s="1"/>
  <c r="B22" i="2"/>
  <c r="C22" i="2"/>
  <c r="H22" i="2"/>
  <c r="I22" i="2" s="1"/>
  <c r="B23" i="2"/>
  <c r="C23" i="2"/>
  <c r="H23" i="2"/>
  <c r="I23" i="2" s="1"/>
  <c r="B24" i="2"/>
  <c r="C24" i="2"/>
  <c r="H24" i="2"/>
  <c r="I24" i="2" s="1"/>
  <c r="C177" i="2" l="1"/>
  <c r="B177" i="2"/>
  <c r="A178" i="2"/>
  <c r="H178" i="2" s="1"/>
  <c r="I178" i="2" s="1"/>
  <c r="H219" i="2"/>
  <c r="I219" i="2" s="1"/>
  <c r="B219" i="2"/>
  <c r="A151" i="2"/>
  <c r="B151" i="2" s="1"/>
  <c r="C150" i="2"/>
  <c r="H150" i="2"/>
  <c r="I150" i="2" s="1"/>
  <c r="H126" i="2"/>
  <c r="I126" i="2" s="1"/>
  <c r="A127" i="2"/>
  <c r="B126" i="2"/>
  <c r="C126" i="2"/>
  <c r="B316" i="2"/>
  <c r="H316" i="2"/>
  <c r="I316" i="2" s="1"/>
  <c r="C316" i="2"/>
  <c r="A317" i="2"/>
  <c r="H161" i="2"/>
  <c r="I161" i="2" s="1"/>
  <c r="C161" i="2"/>
  <c r="A162" i="2"/>
  <c r="B161" i="2"/>
  <c r="C28" i="2"/>
  <c r="H28" i="2"/>
  <c r="I28" i="2" s="1"/>
  <c r="A29" i="2"/>
  <c r="B28" i="2"/>
  <c r="B284" i="2"/>
  <c r="H284" i="2"/>
  <c r="I284" i="2" s="1"/>
  <c r="C284" i="2"/>
  <c r="H240" i="2"/>
  <c r="I240" i="2" s="1"/>
  <c r="C240" i="2"/>
  <c r="B240" i="2"/>
  <c r="A241" i="2"/>
  <c r="A229" i="2"/>
  <c r="B228" i="2"/>
  <c r="C228" i="2"/>
  <c r="H228" i="2"/>
  <c r="I228" i="2" s="1"/>
  <c r="B212" i="2"/>
  <c r="H212" i="2"/>
  <c r="I212" i="2" s="1"/>
  <c r="C212" i="2"/>
  <c r="B197" i="2"/>
  <c r="H197" i="2"/>
  <c r="I197" i="2" s="1"/>
  <c r="A198" i="2"/>
  <c r="C197" i="2"/>
  <c r="C178" i="2"/>
  <c r="H137" i="2"/>
  <c r="I137" i="2" s="1"/>
  <c r="A138" i="2"/>
  <c r="C137" i="2"/>
  <c r="B137" i="2"/>
  <c r="A94" i="2"/>
  <c r="B93" i="2"/>
  <c r="C93" i="2"/>
  <c r="H93" i="2"/>
  <c r="I93" i="2" s="1"/>
  <c r="B86" i="2"/>
  <c r="H86" i="2"/>
  <c r="I86" i="2" s="1"/>
  <c r="A87" i="2"/>
  <c r="C86" i="2"/>
  <c r="A39" i="2"/>
  <c r="B38" i="2"/>
  <c r="C38" i="2"/>
  <c r="H38" i="2"/>
  <c r="I38" i="2" s="1"/>
  <c r="B178" i="2" l="1"/>
  <c r="A179" i="2"/>
  <c r="B179" i="2" s="1"/>
  <c r="C151" i="2"/>
  <c r="H151" i="2"/>
  <c r="I151" i="2" s="1"/>
  <c r="A152" i="2"/>
  <c r="A153" i="2" s="1"/>
  <c r="B153" i="2" s="1"/>
  <c r="B127" i="2"/>
  <c r="C127" i="2"/>
  <c r="H127" i="2"/>
  <c r="I127" i="2" s="1"/>
  <c r="A128" i="2"/>
  <c r="B317" i="2"/>
  <c r="H317" i="2"/>
  <c r="I317" i="2" s="1"/>
  <c r="A318" i="2"/>
  <c r="C317" i="2"/>
  <c r="B29" i="2"/>
  <c r="C29" i="2"/>
  <c r="H29" i="2"/>
  <c r="I29" i="2" s="1"/>
  <c r="A30" i="2"/>
  <c r="H162" i="2"/>
  <c r="I162" i="2" s="1"/>
  <c r="B162" i="2"/>
  <c r="C162" i="2"/>
  <c r="A163" i="2"/>
  <c r="B285" i="2"/>
  <c r="H285" i="2"/>
  <c r="I285" i="2" s="1"/>
  <c r="C285" i="2"/>
  <c r="H241" i="2"/>
  <c r="I241" i="2" s="1"/>
  <c r="C241" i="2"/>
  <c r="B241" i="2"/>
  <c r="A242" i="2"/>
  <c r="H229" i="2"/>
  <c r="I229" i="2" s="1"/>
  <c r="C229" i="2"/>
  <c r="A230" i="2"/>
  <c r="B229" i="2"/>
  <c r="B198" i="2"/>
  <c r="H198" i="2"/>
  <c r="I198" i="2" s="1"/>
  <c r="A199" i="2"/>
  <c r="C198" i="2"/>
  <c r="C138" i="2"/>
  <c r="H138" i="2"/>
  <c r="I138" i="2" s="1"/>
  <c r="A139" i="2"/>
  <c r="B138" i="2"/>
  <c r="H94" i="2"/>
  <c r="I94" i="2" s="1"/>
  <c r="A95" i="2"/>
  <c r="B94" i="2"/>
  <c r="C94" i="2"/>
  <c r="C87" i="2"/>
  <c r="B87" i="2"/>
  <c r="A88" i="2"/>
  <c r="H87" i="2"/>
  <c r="I87" i="2" s="1"/>
  <c r="B39" i="2"/>
  <c r="A40" i="2"/>
  <c r="C39" i="2"/>
  <c r="H39" i="2"/>
  <c r="I39" i="2" s="1"/>
  <c r="H179" i="2" l="1"/>
  <c r="I179" i="2" s="1"/>
  <c r="C153" i="2"/>
  <c r="H152" i="2"/>
  <c r="I152" i="2" s="1"/>
  <c r="C179" i="2"/>
  <c r="C152" i="2"/>
  <c r="A180" i="2"/>
  <c r="C180" i="2" s="1"/>
  <c r="H153" i="2"/>
  <c r="I153" i="2" s="1"/>
  <c r="B152" i="2"/>
  <c r="A154" i="2"/>
  <c r="H154" i="2" s="1"/>
  <c r="I154" i="2" s="1"/>
  <c r="B128" i="2"/>
  <c r="C128" i="2"/>
  <c r="H128" i="2"/>
  <c r="I128" i="2" s="1"/>
  <c r="A129" i="2"/>
  <c r="B318" i="2"/>
  <c r="H318" i="2"/>
  <c r="I318" i="2" s="1"/>
  <c r="A319" i="2"/>
  <c r="C318" i="2"/>
  <c r="A164" i="2"/>
  <c r="C163" i="2"/>
  <c r="B163" i="2"/>
  <c r="H163" i="2"/>
  <c r="I163" i="2" s="1"/>
  <c r="H30" i="2"/>
  <c r="I30" i="2" s="1"/>
  <c r="A31" i="2"/>
  <c r="B30" i="2"/>
  <c r="C30" i="2"/>
  <c r="H242" i="2"/>
  <c r="I242" i="2" s="1"/>
  <c r="C242" i="2"/>
  <c r="B242" i="2"/>
  <c r="A243" i="2"/>
  <c r="C230" i="2"/>
  <c r="H230" i="2"/>
  <c r="I230" i="2" s="1"/>
  <c r="B230" i="2"/>
  <c r="A231" i="2"/>
  <c r="B199" i="2"/>
  <c r="H199" i="2"/>
  <c r="I199" i="2" s="1"/>
  <c r="C199" i="2"/>
  <c r="A200" i="2"/>
  <c r="B180" i="2"/>
  <c r="C139" i="2"/>
  <c r="H139" i="2"/>
  <c r="I139" i="2" s="1"/>
  <c r="B139" i="2"/>
  <c r="A140" i="2"/>
  <c r="H95" i="2"/>
  <c r="I95" i="2" s="1"/>
  <c r="C95" i="2"/>
  <c r="A96" i="2"/>
  <c r="B95" i="2"/>
  <c r="C88" i="2"/>
  <c r="B88" i="2"/>
  <c r="H88" i="2"/>
  <c r="I88" i="2" s="1"/>
  <c r="H40" i="2"/>
  <c r="I40" i="2" s="1"/>
  <c r="A41" i="2"/>
  <c r="B40" i="2"/>
  <c r="C40" i="2"/>
  <c r="A181" i="2" l="1"/>
  <c r="A182" i="2" s="1"/>
  <c r="H180" i="2"/>
  <c r="I180" i="2" s="1"/>
  <c r="C154" i="2"/>
  <c r="B154" i="2"/>
  <c r="H129" i="2"/>
  <c r="I129" i="2" s="1"/>
  <c r="A130" i="2"/>
  <c r="C129" i="2"/>
  <c r="B129" i="2"/>
  <c r="C319" i="2"/>
  <c r="B319" i="2"/>
  <c r="H319" i="2"/>
  <c r="I319" i="2" s="1"/>
  <c r="A320" i="2"/>
  <c r="H31" i="2"/>
  <c r="I31" i="2" s="1"/>
  <c r="B31" i="2"/>
  <c r="C31" i="2"/>
  <c r="A32" i="2"/>
  <c r="B164" i="2"/>
  <c r="H164" i="2"/>
  <c r="I164" i="2" s="1"/>
  <c r="C164" i="2"/>
  <c r="A165" i="2"/>
  <c r="H243" i="2"/>
  <c r="I243" i="2" s="1"/>
  <c r="C243" i="2"/>
  <c r="B243" i="2"/>
  <c r="A232" i="2"/>
  <c r="B231" i="2"/>
  <c r="C231" i="2"/>
  <c r="H231" i="2"/>
  <c r="I231" i="2" s="1"/>
  <c r="C200" i="2"/>
  <c r="B200" i="2"/>
  <c r="H200" i="2"/>
  <c r="I200" i="2" s="1"/>
  <c r="A201" i="2"/>
  <c r="B140" i="2"/>
  <c r="C140" i="2"/>
  <c r="H140" i="2"/>
  <c r="I140" i="2" s="1"/>
  <c r="A141" i="2"/>
  <c r="C96" i="2"/>
  <c r="H96" i="2"/>
  <c r="I96" i="2" s="1"/>
  <c r="B96" i="2"/>
  <c r="A97" i="2"/>
  <c r="C41" i="2"/>
  <c r="H41" i="2"/>
  <c r="I41" i="2" s="1"/>
  <c r="A42" i="2"/>
  <c r="B41" i="2"/>
  <c r="H181" i="2" l="1"/>
  <c r="I181" i="2" s="1"/>
  <c r="C181" i="2"/>
  <c r="B181" i="2"/>
  <c r="C130" i="2"/>
  <c r="H130" i="2"/>
  <c r="I130" i="2" s="1"/>
  <c r="B130" i="2"/>
  <c r="A131" i="2"/>
  <c r="A321" i="2"/>
  <c r="C320" i="2"/>
  <c r="B320" i="2"/>
  <c r="H320" i="2"/>
  <c r="I320" i="2" s="1"/>
  <c r="A166" i="2"/>
  <c r="B165" i="2"/>
  <c r="H165" i="2"/>
  <c r="I165" i="2" s="1"/>
  <c r="C165" i="2"/>
  <c r="B32" i="2"/>
  <c r="H32" i="2"/>
  <c r="I32" i="2" s="1"/>
  <c r="C32" i="2"/>
  <c r="A33" i="2"/>
  <c r="B232" i="2"/>
  <c r="C232" i="2"/>
  <c r="H232" i="2"/>
  <c r="I232" i="2" s="1"/>
  <c r="A202" i="2"/>
  <c r="C201" i="2"/>
  <c r="B201" i="2"/>
  <c r="H201" i="2"/>
  <c r="I201" i="2" s="1"/>
  <c r="A183" i="2"/>
  <c r="B182" i="2"/>
  <c r="C182" i="2"/>
  <c r="H182" i="2"/>
  <c r="I182" i="2" s="1"/>
  <c r="A142" i="2"/>
  <c r="B141" i="2"/>
  <c r="C141" i="2"/>
  <c r="H141" i="2"/>
  <c r="I141" i="2" s="1"/>
  <c r="A98" i="2"/>
  <c r="B97" i="2"/>
  <c r="C97" i="2"/>
  <c r="H97" i="2"/>
  <c r="I97" i="2" s="1"/>
  <c r="A43" i="2"/>
  <c r="B42" i="2"/>
  <c r="C42" i="2"/>
  <c r="H42" i="2"/>
  <c r="I42" i="2" s="1"/>
  <c r="A132" i="2" l="1"/>
  <c r="C131" i="2"/>
  <c r="B131" i="2"/>
  <c r="H131" i="2"/>
  <c r="I131" i="2" s="1"/>
  <c r="B321" i="2"/>
  <c r="A322" i="2"/>
  <c r="C321" i="2"/>
  <c r="H321" i="2"/>
  <c r="I321" i="2" s="1"/>
  <c r="B33" i="2"/>
  <c r="H33" i="2"/>
  <c r="I33" i="2" s="1"/>
  <c r="C33" i="2"/>
  <c r="A167" i="2"/>
  <c r="B166" i="2"/>
  <c r="H166" i="2"/>
  <c r="I166" i="2" s="1"/>
  <c r="C166" i="2"/>
  <c r="H202" i="2"/>
  <c r="I202" i="2" s="1"/>
  <c r="A203" i="2"/>
  <c r="C202" i="2"/>
  <c r="B202" i="2"/>
  <c r="A184" i="2"/>
  <c r="B183" i="2"/>
  <c r="C183" i="2"/>
  <c r="H183" i="2"/>
  <c r="I183" i="2" s="1"/>
  <c r="A143" i="2"/>
  <c r="A144" i="2" s="1"/>
  <c r="B142" i="2"/>
  <c r="C142" i="2"/>
  <c r="H142" i="2"/>
  <c r="I142" i="2" s="1"/>
  <c r="A99" i="2"/>
  <c r="B98" i="2"/>
  <c r="C98" i="2"/>
  <c r="H98" i="2"/>
  <c r="I98" i="2" s="1"/>
  <c r="A44" i="2"/>
  <c r="B43" i="2"/>
  <c r="C43" i="2"/>
  <c r="H43" i="2"/>
  <c r="I43" i="2" s="1"/>
  <c r="H132" i="2" l="1"/>
  <c r="I132" i="2" s="1"/>
  <c r="C132" i="2"/>
  <c r="B132" i="2"/>
  <c r="H322" i="2"/>
  <c r="I322" i="2" s="1"/>
  <c r="A323" i="2"/>
  <c r="C322" i="2"/>
  <c r="B322" i="2"/>
  <c r="C167" i="2"/>
  <c r="A168" i="2"/>
  <c r="H167" i="2"/>
  <c r="I167" i="2" s="1"/>
  <c r="B167" i="2"/>
  <c r="H203" i="2"/>
  <c r="I203" i="2" s="1"/>
  <c r="A204" i="2"/>
  <c r="C203" i="2"/>
  <c r="B203" i="2"/>
  <c r="H184" i="2"/>
  <c r="I184" i="2" s="1"/>
  <c r="A185" i="2"/>
  <c r="B184" i="2"/>
  <c r="C184" i="2"/>
  <c r="A145" i="2"/>
  <c r="H144" i="2"/>
  <c r="I144" i="2" s="1"/>
  <c r="C144" i="2"/>
  <c r="B144" i="2"/>
  <c r="H143" i="2"/>
  <c r="I143" i="2" s="1"/>
  <c r="B143" i="2"/>
  <c r="C143" i="2"/>
  <c r="A100" i="2"/>
  <c r="B99" i="2"/>
  <c r="C99" i="2"/>
  <c r="H99" i="2"/>
  <c r="I99" i="2" s="1"/>
  <c r="A45" i="2"/>
  <c r="B44" i="2"/>
  <c r="C44" i="2"/>
  <c r="H44" i="2"/>
  <c r="I44" i="2" s="1"/>
  <c r="H323" i="2" l="1"/>
  <c r="I323" i="2" s="1"/>
  <c r="A324" i="2"/>
  <c r="C323" i="2"/>
  <c r="B323" i="2"/>
  <c r="B168" i="2"/>
  <c r="H168" i="2"/>
  <c r="I168" i="2" s="1"/>
  <c r="C168" i="2"/>
  <c r="A169" i="2"/>
  <c r="H204" i="2"/>
  <c r="I204" i="2" s="1"/>
  <c r="B204" i="2"/>
  <c r="A205" i="2"/>
  <c r="C204" i="2"/>
  <c r="H185" i="2"/>
  <c r="I185" i="2" s="1"/>
  <c r="A186" i="2"/>
  <c r="B185" i="2"/>
  <c r="C185" i="2"/>
  <c r="B145" i="2"/>
  <c r="C145" i="2"/>
  <c r="H145" i="2"/>
  <c r="I145" i="2" s="1"/>
  <c r="A101" i="2"/>
  <c r="B100" i="2"/>
  <c r="C100" i="2"/>
  <c r="H100" i="2"/>
  <c r="I100" i="2" s="1"/>
  <c r="A46" i="2"/>
  <c r="B45" i="2"/>
  <c r="H45" i="2"/>
  <c r="I45" i="2" s="1"/>
  <c r="C45" i="2"/>
  <c r="B324" i="2" l="1"/>
  <c r="C324" i="2"/>
  <c r="H324" i="2"/>
  <c r="I324" i="2" s="1"/>
  <c r="A325" i="2"/>
  <c r="H169" i="2"/>
  <c r="I169" i="2" s="1"/>
  <c r="B169" i="2"/>
  <c r="C169" i="2"/>
  <c r="B205" i="2"/>
  <c r="H205" i="2"/>
  <c r="I205" i="2" s="1"/>
  <c r="A206" i="2"/>
  <c r="C205" i="2"/>
  <c r="C186" i="2"/>
  <c r="H186" i="2"/>
  <c r="I186" i="2" s="1"/>
  <c r="A187" i="2"/>
  <c r="B186" i="2"/>
  <c r="A102" i="2"/>
  <c r="B101" i="2"/>
  <c r="C101" i="2"/>
  <c r="H101" i="2"/>
  <c r="I101" i="2" s="1"/>
  <c r="A47" i="2"/>
  <c r="B46" i="2"/>
  <c r="C46" i="2"/>
  <c r="H46" i="2"/>
  <c r="I46" i="2" s="1"/>
  <c r="B325" i="2" l="1"/>
  <c r="H325" i="2"/>
  <c r="I325" i="2" s="1"/>
  <c r="C325" i="2"/>
  <c r="B206" i="2"/>
  <c r="H206" i="2"/>
  <c r="I206" i="2" s="1"/>
  <c r="C206" i="2"/>
  <c r="C187" i="2"/>
  <c r="H187" i="2"/>
  <c r="I187" i="2" s="1"/>
  <c r="B187" i="2"/>
  <c r="A188" i="2"/>
  <c r="H102" i="2"/>
  <c r="I102" i="2" s="1"/>
  <c r="A103" i="2"/>
  <c r="B102" i="2"/>
  <c r="C102" i="2"/>
  <c r="A48" i="2"/>
  <c r="B47" i="2"/>
  <c r="C47" i="2"/>
  <c r="H47" i="2"/>
  <c r="I47" i="2" s="1"/>
  <c r="B188" i="2" l="1"/>
  <c r="C188" i="2"/>
  <c r="H188" i="2"/>
  <c r="I188" i="2" s="1"/>
  <c r="A189" i="2"/>
  <c r="H103" i="2"/>
  <c r="I103" i="2" s="1"/>
  <c r="C103" i="2"/>
  <c r="A104" i="2"/>
  <c r="B103" i="2"/>
  <c r="H48" i="2"/>
  <c r="I48" i="2" s="1"/>
  <c r="A49" i="2"/>
  <c r="B48" i="2"/>
  <c r="C48" i="2"/>
  <c r="A190" i="2" l="1"/>
  <c r="B189" i="2"/>
  <c r="C189" i="2"/>
  <c r="H189" i="2"/>
  <c r="I189" i="2" s="1"/>
  <c r="C104" i="2"/>
  <c r="H104" i="2"/>
  <c r="I104" i="2" s="1"/>
  <c r="B104" i="2"/>
  <c r="A105" i="2"/>
  <c r="C49" i="2"/>
  <c r="H49" i="2"/>
  <c r="I49" i="2" s="1"/>
  <c r="A50" i="2"/>
  <c r="B49" i="2"/>
  <c r="A191" i="2" l="1"/>
  <c r="B190" i="2"/>
  <c r="C190" i="2"/>
  <c r="H190" i="2"/>
  <c r="I190" i="2" s="1"/>
  <c r="A106" i="2"/>
  <c r="B105" i="2"/>
  <c r="C105" i="2"/>
  <c r="H105" i="2"/>
  <c r="I105" i="2" s="1"/>
  <c r="A51" i="2"/>
  <c r="B50" i="2"/>
  <c r="C50" i="2"/>
  <c r="H50" i="2"/>
  <c r="I50" i="2" s="1"/>
  <c r="B191" i="2" l="1"/>
  <c r="C191" i="2"/>
  <c r="H191" i="2"/>
  <c r="I191" i="2" s="1"/>
  <c r="A107" i="2"/>
  <c r="B106" i="2"/>
  <c r="C106" i="2"/>
  <c r="H106" i="2"/>
  <c r="I106" i="2" s="1"/>
  <c r="A52" i="2"/>
  <c r="B51" i="2"/>
  <c r="C51" i="2"/>
  <c r="H51" i="2"/>
  <c r="I51" i="2" s="1"/>
  <c r="A108" i="2" l="1"/>
  <c r="B107" i="2"/>
  <c r="C107" i="2"/>
  <c r="H107" i="2"/>
  <c r="I107" i="2" s="1"/>
  <c r="A53" i="2"/>
  <c r="B52" i="2"/>
  <c r="C52" i="2"/>
  <c r="H52" i="2"/>
  <c r="I52" i="2" s="1"/>
  <c r="A109" i="2" l="1"/>
  <c r="B108" i="2"/>
  <c r="C108" i="2"/>
  <c r="H108" i="2"/>
  <c r="I108" i="2" s="1"/>
  <c r="A54" i="2"/>
  <c r="B53" i="2"/>
  <c r="C53" i="2"/>
  <c r="H53" i="2"/>
  <c r="I53" i="2" s="1"/>
  <c r="A110" i="2" l="1"/>
  <c r="B109" i="2"/>
  <c r="C109" i="2"/>
  <c r="H109" i="2"/>
  <c r="I109" i="2" s="1"/>
  <c r="C54" i="2"/>
  <c r="A55" i="2"/>
  <c r="B54" i="2"/>
  <c r="H54" i="2"/>
  <c r="I54" i="2" s="1"/>
  <c r="H110" i="2" l="1"/>
  <c r="I110" i="2" s="1"/>
  <c r="A111" i="2"/>
  <c r="B110" i="2"/>
  <c r="C110" i="2"/>
  <c r="A56" i="2"/>
  <c r="B55" i="2"/>
  <c r="C55" i="2"/>
  <c r="H55" i="2"/>
  <c r="I55" i="2" s="1"/>
  <c r="H111" i="2" l="1"/>
  <c r="I111" i="2" s="1"/>
  <c r="C111" i="2"/>
  <c r="A112" i="2"/>
  <c r="B111" i="2"/>
  <c r="H56" i="2"/>
  <c r="I56" i="2" s="1"/>
  <c r="A57" i="2"/>
  <c r="B56" i="2"/>
  <c r="C56" i="2"/>
  <c r="C112" i="2" l="1"/>
  <c r="H112" i="2"/>
  <c r="I112" i="2" s="1"/>
  <c r="A113" i="2"/>
  <c r="B112" i="2"/>
  <c r="C57" i="2"/>
  <c r="H57" i="2"/>
  <c r="I57" i="2" s="1"/>
  <c r="A58" i="2"/>
  <c r="B57" i="2"/>
  <c r="A114" i="2" l="1"/>
  <c r="B113" i="2"/>
  <c r="C113" i="2"/>
  <c r="H113" i="2"/>
  <c r="I113" i="2" s="1"/>
  <c r="A59" i="2"/>
  <c r="B58" i="2"/>
  <c r="C58" i="2"/>
  <c r="H58" i="2"/>
  <c r="I58" i="2" s="1"/>
  <c r="A115" i="2" l="1"/>
  <c r="B114" i="2"/>
  <c r="C114" i="2"/>
  <c r="H114" i="2"/>
  <c r="I114" i="2" s="1"/>
  <c r="A60" i="2"/>
  <c r="B59" i="2"/>
  <c r="C59" i="2"/>
  <c r="H59" i="2"/>
  <c r="I59" i="2" s="1"/>
  <c r="A116" i="2" l="1"/>
  <c r="B115" i="2"/>
  <c r="C115" i="2"/>
  <c r="H115" i="2"/>
  <c r="I115" i="2" s="1"/>
  <c r="A61" i="2"/>
  <c r="B60" i="2"/>
  <c r="C60" i="2"/>
  <c r="H60" i="2"/>
  <c r="I60" i="2" s="1"/>
  <c r="A117" i="2" l="1"/>
  <c r="B116" i="2"/>
  <c r="C116" i="2"/>
  <c r="H116" i="2"/>
  <c r="I116" i="2" s="1"/>
  <c r="A62" i="2"/>
  <c r="B61" i="2"/>
  <c r="H61" i="2"/>
  <c r="I61" i="2" s="1"/>
  <c r="C61" i="2"/>
  <c r="A118" i="2" l="1"/>
  <c r="B117" i="2"/>
  <c r="C117" i="2"/>
  <c r="H117" i="2"/>
  <c r="I117" i="2" s="1"/>
  <c r="A63" i="2"/>
  <c r="B62" i="2"/>
  <c r="C62" i="2"/>
  <c r="H62" i="2"/>
  <c r="I62" i="2" s="1"/>
  <c r="H118" i="2" l="1"/>
  <c r="I118" i="2" s="1"/>
  <c r="A119" i="2"/>
  <c r="B118" i="2"/>
  <c r="C118" i="2"/>
  <c r="A64" i="2"/>
  <c r="B63" i="2"/>
  <c r="C63" i="2"/>
  <c r="H63" i="2"/>
  <c r="I63" i="2" s="1"/>
  <c r="H119" i="2" l="1"/>
  <c r="I119" i="2" s="1"/>
  <c r="A120" i="2"/>
  <c r="B119" i="2"/>
  <c r="C119" i="2"/>
  <c r="H64" i="2"/>
  <c r="I64" i="2" s="1"/>
  <c r="A65" i="2"/>
  <c r="B64" i="2"/>
  <c r="C64" i="2"/>
  <c r="C120" i="2" l="1"/>
  <c r="A121" i="2"/>
  <c r="H120" i="2"/>
  <c r="I120" i="2" s="1"/>
  <c r="B120" i="2"/>
  <c r="C65" i="2"/>
  <c r="H65" i="2"/>
  <c r="I65" i="2" s="1"/>
  <c r="A66" i="2"/>
  <c r="B65" i="2"/>
  <c r="A122" i="2" l="1"/>
  <c r="B121" i="2"/>
  <c r="C121" i="2"/>
  <c r="H121" i="2"/>
  <c r="I121" i="2" s="1"/>
  <c r="A67" i="2"/>
  <c r="B66" i="2"/>
  <c r="C66" i="2"/>
  <c r="H66" i="2"/>
  <c r="I66" i="2" s="1"/>
  <c r="B122" i="2" l="1"/>
  <c r="C122" i="2"/>
  <c r="H122" i="2"/>
  <c r="I122" i="2" s="1"/>
  <c r="B67" i="2"/>
  <c r="C67" i="2"/>
  <c r="H67" i="2"/>
  <c r="I67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<sst xmlns="http://schemas.openxmlformats.org/spreadsheetml/2006/main" count="20055" uniqueCount="1860">
  <si>
    <t>Capa</t>
  </si>
  <si>
    <t>Propiedad</t>
  </si>
  <si>
    <t>COD_REG</t>
  </si>
  <si>
    <t>COD_BNA</t>
  </si>
  <si>
    <t>REFERENCIA</t>
  </si>
  <si>
    <t>CUT_REG</t>
  </si>
  <si>
    <t>CUT_PROV</t>
  </si>
  <si>
    <t>CUT_COM</t>
  </si>
  <si>
    <t>REGION</t>
  </si>
  <si>
    <t>PROVINCIA</t>
  </si>
  <si>
    <t>COMUNA</t>
  </si>
  <si>
    <t>COD_CUEN</t>
  </si>
  <si>
    <t>COD_SUBC</t>
  </si>
  <si>
    <t>COD_SSUBC</t>
  </si>
  <si>
    <t>NOM_SSUBC</t>
  </si>
  <si>
    <t>Hectareas</t>
  </si>
  <si>
    <t>Modelo</t>
  </si>
  <si>
    <t>Nombre</t>
  </si>
  <si>
    <t>NOMBRE</t>
  </si>
  <si>
    <t>ESTADO</t>
  </si>
  <si>
    <t>TIPO</t>
  </si>
  <si>
    <t>N</t>
  </si>
  <si>
    <t>COD</t>
  </si>
  <si>
    <t>Cuenca</t>
  </si>
  <si>
    <t>Año</t>
  </si>
  <si>
    <t>POINT_X</t>
  </si>
  <si>
    <t>POINT_Y</t>
  </si>
  <si>
    <t>NOM_CUEN</t>
  </si>
  <si>
    <t>COD_PROV</t>
  </si>
  <si>
    <t>COD_COM</t>
  </si>
  <si>
    <t>NOM_COM</t>
  </si>
  <si>
    <t>LATITUD</t>
  </si>
  <si>
    <t>LONGITUD</t>
  </si>
  <si>
    <t>CATEGORIA</t>
  </si>
  <si>
    <t>Referencia</t>
  </si>
  <si>
    <t>DIRECCION</t>
  </si>
  <si>
    <t>Altitud</t>
  </si>
  <si>
    <t>NUMERO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</si>
  <si>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</si>
  <si>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</si>
  <si>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</si>
  <si>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</si>
  <si>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</si>
  <si>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</si>
  <si>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</si>
  <si>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Superficie (ha)</t>
  </si>
  <si>
    <t>Provincia</t>
  </si>
  <si>
    <t>Comuna</t>
  </si>
  <si>
    <t>Subsubcuenca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</si>
  <si>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</si>
  <si>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</si>
  <si>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</si>
  <si>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</si>
  <si>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</si>
  <si>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</si>
  <si>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</si>
  <si>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</si>
  <si>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Líneas</t>
  </si>
  <si>
    <t>url_ícono</t>
  </si>
  <si>
    <t>Propiedad.1</t>
  </si>
  <si>
    <t>url</t>
  </si>
  <si>
    <t>Descripción</t>
  </si>
  <si>
    <t>Estado</t>
  </si>
  <si>
    <t>random</t>
  </si>
  <si>
    <t>url_icono</t>
  </si>
  <si>
    <t>10-1</t>
  </si>
  <si>
    <t>11-1</t>
  </si>
  <si>
    <t>13-1</t>
  </si>
  <si>
    <t>17-1</t>
  </si>
  <si>
    <t>21-1</t>
  </si>
  <si>
    <t>22-1</t>
  </si>
  <si>
    <t>34-1</t>
  </si>
  <si>
    <t>28-1</t>
  </si>
  <si>
    <t>15-1</t>
  </si>
  <si>
    <t>Clasificación</t>
  </si>
  <si>
    <t>Orientación</t>
  </si>
  <si>
    <t>Altitud Máxima</t>
  </si>
  <si>
    <t>Altitud Mínima</t>
  </si>
  <si>
    <t>Expediente</t>
  </si>
  <si>
    <t>23-1</t>
  </si>
  <si>
    <t>24-1</t>
  </si>
  <si>
    <t>29-1</t>
  </si>
  <si>
    <t>29-2</t>
  </si>
  <si>
    <t>31-1</t>
  </si>
  <si>
    <t>Tipo Drenaje</t>
  </si>
  <si>
    <t>30-1</t>
  </si>
  <si>
    <t>26-2</t>
  </si>
  <si>
    <t>26-1</t>
  </si>
  <si>
    <t>26-3</t>
  </si>
  <si>
    <t>26-4</t>
  </si>
  <si>
    <t>26-5</t>
  </si>
  <si>
    <t>27-1</t>
  </si>
  <si>
    <t>27-2</t>
  </si>
  <si>
    <t>27-3</t>
  </si>
  <si>
    <t>32-1</t>
  </si>
  <si>
    <t>33-1</t>
  </si>
  <si>
    <t>20-1</t>
  </si>
  <si>
    <t>Categoría</t>
  </si>
  <si>
    <t>01-2</t>
  </si>
  <si>
    <t>01-1</t>
  </si>
  <si>
    <t>02-1</t>
  </si>
  <si>
    <t>03-1</t>
  </si>
  <si>
    <t>04-1</t>
  </si>
  <si>
    <t>05-1</t>
  </si>
  <si>
    <t>07-1</t>
  </si>
  <si>
    <t>08-1</t>
  </si>
  <si>
    <t>08-2</t>
  </si>
  <si>
    <t>08-3</t>
  </si>
  <si>
    <t>08-4</t>
  </si>
  <si>
    <t>08-5</t>
  </si>
  <si>
    <t>09-1</t>
  </si>
  <si>
    <t>01-0</t>
  </si>
  <si>
    <t>02-0</t>
  </si>
  <si>
    <t>default</t>
  </si>
  <si>
    <t>03-0</t>
  </si>
  <si>
    <t>Descripción Capa</t>
  </si>
  <si>
    <t>04-0</t>
  </si>
  <si>
    <t>05-0</t>
  </si>
  <si>
    <t>06-0</t>
  </si>
  <si>
    <t>07-0</t>
  </si>
  <si>
    <t>08-0</t>
  </si>
  <si>
    <t>09-0</t>
  </si>
  <si>
    <t>10-0</t>
  </si>
  <si>
    <t>11-0</t>
  </si>
  <si>
    <t>14-0</t>
  </si>
  <si>
    <t>15-0</t>
  </si>
  <si>
    <t>17-0</t>
  </si>
  <si>
    <t>18-0</t>
  </si>
  <si>
    <t>19-0</t>
  </si>
  <si>
    <t>20-0</t>
  </si>
  <si>
    <t>21-0</t>
  </si>
  <si>
    <t>22-0</t>
  </si>
  <si>
    <t>24-0</t>
  </si>
  <si>
    <t>25-0</t>
  </si>
  <si>
    <t>26-0</t>
  </si>
  <si>
    <t>27-0</t>
  </si>
  <si>
    <t>28-0</t>
  </si>
  <si>
    <t>29-0</t>
  </si>
  <si>
    <t>31-0</t>
  </si>
  <si>
    <t>32-0</t>
  </si>
  <si>
    <t>33-0</t>
  </si>
  <si>
    <t>34-0</t>
  </si>
  <si>
    <t>20</t>
  </si>
  <si>
    <t>200</t>
  </si>
  <si>
    <t>150</t>
  </si>
  <si>
    <t>100</t>
  </si>
  <si>
    <t>25</t>
  </si>
  <si>
    <t>10</t>
  </si>
  <si>
    <t>Estación Meteorológica</t>
  </si>
  <si>
    <t>COD_SSUBCU</t>
  </si>
  <si>
    <t>0</t>
  </si>
  <si>
    <t>8</t>
  </si>
  <si>
    <t>12</t>
  </si>
  <si>
    <t>14</t>
  </si>
  <si>
    <t>16</t>
  </si>
  <si>
    <t>18</t>
  </si>
  <si>
    <t>30</t>
  </si>
  <si>
    <t>70</t>
  </si>
  <si>
    <t>160</t>
  </si>
  <si>
    <t>11</t>
  </si>
  <si>
    <t>13</t>
  </si>
  <si>
    <t>2010</t>
  </si>
  <si>
    <t>2011</t>
  </si>
  <si>
    <t>2012</t>
  </si>
  <si>
    <t>2013</t>
  </si>
  <si>
    <t>2015</t>
  </si>
  <si>
    <t>2016</t>
  </si>
  <si>
    <t>2018</t>
  </si>
  <si>
    <t>2019</t>
  </si>
  <si>
    <t>2005</t>
  </si>
  <si>
    <t>2007</t>
  </si>
  <si>
    <t>2008</t>
  </si>
  <si>
    <t>2009</t>
  </si>
  <si>
    <t>15</t>
  </si>
  <si>
    <t>azules</t>
  </si>
  <si>
    <t>Red Vial: Clase</t>
  </si>
  <si>
    <t>Nombre Curso Agua</t>
  </si>
  <si>
    <t>APR_SSC_COM_CGS</t>
  </si>
  <si>
    <t>Antenas_en_Servicio_SSC_COM_CGS</t>
  </si>
  <si>
    <t>Areas_Protegidas_SSC_COM_CGS</t>
  </si>
  <si>
    <t>Atractivos_Turisticos_SSC_COM_CGS</t>
  </si>
  <si>
    <t>Bienes_Nac_Proteg_BNP_SSC_COM_CGS</t>
  </si>
  <si>
    <t>Compañia_Bomberos_SSC_COM_CGS</t>
  </si>
  <si>
    <t>Contaminantes_SSC_COM_CGS</t>
  </si>
  <si>
    <t>Contrato_Obras_MOP_SSC_COM_CGS</t>
  </si>
  <si>
    <t>Cuartel_carabineros_SSC_COM_CGS</t>
  </si>
  <si>
    <t>Cuerpo_Bomberos_SSC_COM_CGS</t>
  </si>
  <si>
    <t>EIA_Proyectos_SSC_COM_CGS</t>
  </si>
  <si>
    <t>Embalses_SSC_COM_CGS</t>
  </si>
  <si>
    <t>Erodabilidad_SSC_COM_CGS</t>
  </si>
  <si>
    <t>Est_Met_Automa_EMAS_SSC_COM_CGS</t>
  </si>
  <si>
    <t>Establecimiento_Escolar_SSC_COM_CGS</t>
  </si>
  <si>
    <t>Establecimiento_Parvularia_SSC_COM_CGS</t>
  </si>
  <si>
    <t>Establecimiento_Salud_SSC_COM_CGS</t>
  </si>
  <si>
    <t>Estacion_Fluviometrica_SSC_COM_CGS</t>
  </si>
  <si>
    <t>Estacion_Metereologica_SSC_COM_CGS</t>
  </si>
  <si>
    <t>Grifos_SSC_COM_CGS</t>
  </si>
  <si>
    <t>Humedales_SSC_COM_CGS</t>
  </si>
  <si>
    <t>Industria_Forestal_SSC_COM_CGS</t>
  </si>
  <si>
    <t>Koppen_clima_SSC_COM_CGS</t>
  </si>
  <si>
    <t>Lagos_SSC_COM_CGS</t>
  </si>
  <si>
    <t>Limite_Urbano_SSC_COM_CGS</t>
  </si>
  <si>
    <t>Manzana_Ciudades_Pueblos_SSC_COM_CGS</t>
  </si>
  <si>
    <t>Microdatos_Censo_SSC_COM_CGS</t>
  </si>
  <si>
    <t>Museos_SSC_COM_CGS</t>
  </si>
  <si>
    <t>Parques_Urbanos_SSC_COM_CGS</t>
  </si>
  <si>
    <t>Pisos_Vegetacionales_SSC_COM_CGS</t>
  </si>
  <si>
    <t>Plan_Cuadrante_SSC_COM_CGS</t>
  </si>
  <si>
    <t>Programas_Proteccion_SENAME_SSC_COM_CGS</t>
  </si>
  <si>
    <t>Puentes_SSC_COM_CGS</t>
  </si>
  <si>
    <t>Red_Vial_SSC_COM_CGS</t>
  </si>
  <si>
    <t>SEIA_proyectos_aprobados_SSC_COM_CGS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</si>
  <si>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</si>
  <si>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</si>
  <si>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</si>
  <si>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</si>
  <si>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</si>
  <si>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</si>
  <si>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</si>
  <si>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</si>
  <si>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</si>
  <si>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17</t>
  </si>
  <si>
    <t>19</t>
  </si>
  <si>
    <t>21</t>
  </si>
  <si>
    <t>22</t>
  </si>
  <si>
    <t>23</t>
  </si>
  <si>
    <t>24</t>
  </si>
  <si>
    <t>26</t>
  </si>
  <si>
    <t>27</t>
  </si>
  <si>
    <t>28</t>
  </si>
  <si>
    <t>29</t>
  </si>
  <si>
    <t>31</t>
  </si>
  <si>
    <t>32</t>
  </si>
  <si>
    <t>33</t>
  </si>
  <si>
    <t>34</t>
  </si>
  <si>
    <t>35</t>
  </si>
  <si>
    <t>Polígonos</t>
  </si>
  <si>
    <t>LOCALIDAD</t>
  </si>
  <si>
    <t>ALIAS</t>
  </si>
  <si>
    <t>TISO_DESCR</t>
  </si>
  <si>
    <t>SOPO_ALTUR</t>
  </si>
  <si>
    <t>DTE_DIRECC</t>
  </si>
  <si>
    <t>STDO_DESCR</t>
  </si>
  <si>
    <t>DOC_NUMERO</t>
  </si>
  <si>
    <t>ANIO_DOC</t>
  </si>
  <si>
    <t>ELM_CODIGO</t>
  </si>
  <si>
    <t>ELM_NOMBRE</t>
  </si>
  <si>
    <t>FRECUENCIA</t>
  </si>
  <si>
    <t>TECNOLOGIA</t>
  </si>
  <si>
    <t>Name_AP</t>
  </si>
  <si>
    <t>Designa</t>
  </si>
  <si>
    <t>cod_AP</t>
  </si>
  <si>
    <t>Ha_AP</t>
  </si>
  <si>
    <t>ID_AP_Data</t>
  </si>
  <si>
    <t>CODATRAC</t>
  </si>
  <si>
    <t>JERARQUIA</t>
  </si>
  <si>
    <t>SUBTIPO</t>
  </si>
  <si>
    <t>TELEFONO</t>
  </si>
  <si>
    <t>PROPIEDAD</t>
  </si>
  <si>
    <t>ADMINISTRA</t>
  </si>
  <si>
    <t>DISTCR</t>
  </si>
  <si>
    <t>CR</t>
  </si>
  <si>
    <t>DISTCC</t>
  </si>
  <si>
    <t>CC</t>
  </si>
  <si>
    <t>LOC_URBANA</t>
  </si>
  <si>
    <t>ESTACIONAL</t>
  </si>
  <si>
    <t>USO_TUR</t>
  </si>
  <si>
    <t>DEMANDA</t>
  </si>
  <si>
    <t>SERVICIOS</t>
  </si>
  <si>
    <t>DESCRIPCIO</t>
  </si>
  <si>
    <t>ESTADO_1</t>
  </si>
  <si>
    <t>NOM_BNP</t>
  </si>
  <si>
    <t>DECRETO_AF</t>
  </si>
  <si>
    <t>ANHO_CREAC</t>
  </si>
  <si>
    <t>CUT_Cia</t>
  </si>
  <si>
    <t>Compañia</t>
  </si>
  <si>
    <t>CUT_Cuerpo</t>
  </si>
  <si>
    <t>Direccion</t>
  </si>
  <si>
    <t>Telefono</t>
  </si>
  <si>
    <t>Razón</t>
  </si>
  <si>
    <t>Rubro</t>
  </si>
  <si>
    <t>t_año_201</t>
  </si>
  <si>
    <t>aire_2016</t>
  </si>
  <si>
    <t>CO2_2016</t>
  </si>
  <si>
    <t>NOX_2016</t>
  </si>
  <si>
    <t>SO2_2016</t>
  </si>
  <si>
    <t>MP2_5_2016</t>
  </si>
  <si>
    <t>MP10_2016</t>
  </si>
  <si>
    <t>no_peligr_</t>
  </si>
  <si>
    <t>CODCONTRAT</t>
  </si>
  <si>
    <t>ESTADO_EDI</t>
  </si>
  <si>
    <t>SERV_CODIG</t>
  </si>
  <si>
    <t>SERV_NOMBR</t>
  </si>
  <si>
    <t>REG_CODIGO</t>
  </si>
  <si>
    <t>COMUNAS</t>
  </si>
  <si>
    <t>PROY_CODIG</t>
  </si>
  <si>
    <t>CODIGOBIP</t>
  </si>
  <si>
    <t>COD_CONTRA</t>
  </si>
  <si>
    <t>NOM_PROYEC</t>
  </si>
  <si>
    <t>NOM_CONTRA</t>
  </si>
  <si>
    <t>CLASIFICAC</t>
  </si>
  <si>
    <t>NUEVOARRAS</t>
  </si>
  <si>
    <t>MONTO_PRES</t>
  </si>
  <si>
    <t>MONTO_CONT</t>
  </si>
  <si>
    <t>MONTO_AGNO</t>
  </si>
  <si>
    <t>PAGADO</t>
  </si>
  <si>
    <t>PAGADO_AGN</t>
  </si>
  <si>
    <t>SALDO</t>
  </si>
  <si>
    <t>EJEC_PRESU</t>
  </si>
  <si>
    <t>CONTRATIST</t>
  </si>
  <si>
    <t>INSPECTOR_</t>
  </si>
  <si>
    <t>FECHA_INIC</t>
  </si>
  <si>
    <t>FECHA_TERM</t>
  </si>
  <si>
    <t>NOMBRE_UNI</t>
  </si>
  <si>
    <t>TIPO_DE_UN</t>
  </si>
  <si>
    <t>TIPO_DE_VI</t>
  </si>
  <si>
    <t>NOMBRE_DE</t>
  </si>
  <si>
    <t>PREFECTURA</t>
  </si>
  <si>
    <t>UNI_COD</t>
  </si>
  <si>
    <t>Nombre_del</t>
  </si>
  <si>
    <t>Tipo_de_vl</t>
  </si>
  <si>
    <t>Numeració</t>
  </si>
  <si>
    <t>Nombre_de</t>
  </si>
  <si>
    <t>NOMBRE_PRO</t>
  </si>
  <si>
    <t>FORMA_PRES</t>
  </si>
  <si>
    <t>ESTADO_EVA</t>
  </si>
  <si>
    <t>FECHA_PRES</t>
  </si>
  <si>
    <t>FECHA_CALI</t>
  </si>
  <si>
    <t>FECHA_MODI</t>
  </si>
  <si>
    <t>ID_EXPEDIE</t>
  </si>
  <si>
    <t>INVERSION_</t>
  </si>
  <si>
    <t>LETRA_TIPO</t>
  </si>
  <si>
    <t>NOMBRE_TIP</t>
  </si>
  <si>
    <t>TITULAR</t>
  </si>
  <si>
    <t>NUEVO_X</t>
  </si>
  <si>
    <t>NUEVO_Y</t>
  </si>
  <si>
    <t>ALT_MURO</t>
  </si>
  <si>
    <t>COTA</t>
  </si>
  <si>
    <t>MXLOCATION</t>
  </si>
  <si>
    <t>MXSITEID</t>
  </si>
  <si>
    <t>FUENTE_INF</t>
  </si>
  <si>
    <t>PROPIET</t>
  </si>
  <si>
    <t>FUENTE_NAT</t>
  </si>
  <si>
    <t>USO_EMBAL</t>
  </si>
  <si>
    <t>TIPO_EMBAL</t>
  </si>
  <si>
    <t>MON_DGA</t>
  </si>
  <si>
    <t>TAMAÑO_EM</t>
  </si>
  <si>
    <t>usos</t>
  </si>
  <si>
    <t>rango</t>
  </si>
  <si>
    <t>estacion</t>
  </si>
  <si>
    <t>altitud</t>
  </si>
  <si>
    <t>institucio</t>
  </si>
  <si>
    <t>AGNO</t>
  </si>
  <si>
    <t>RBD</t>
  </si>
  <si>
    <t>DGV_RBD</t>
  </si>
  <si>
    <t>NOM_RBD</t>
  </si>
  <si>
    <t>TIPO_DEPEN</t>
  </si>
  <si>
    <t>TIPO_SOSTE</t>
  </si>
  <si>
    <t>MAT_TOT</t>
  </si>
  <si>
    <t>MAT_PARV</t>
  </si>
  <si>
    <t>MAT_BAS_RE</t>
  </si>
  <si>
    <t>MAT_BAS_AD</t>
  </si>
  <si>
    <t>MAT_ESP</t>
  </si>
  <si>
    <t>MAT_MHC_RE</t>
  </si>
  <si>
    <t>MAT_MHC_AD</t>
  </si>
  <si>
    <t>MAT_MTP_RE</t>
  </si>
  <si>
    <t>MAT_MTP_AD</t>
  </si>
  <si>
    <t>MAT_HOM_TO</t>
  </si>
  <si>
    <t>MAT_MUJ_TO</t>
  </si>
  <si>
    <t>MAT_SI_TO</t>
  </si>
  <si>
    <t>MAT_CHI</t>
  </si>
  <si>
    <t>MAT_EXT</t>
  </si>
  <si>
    <t>MAT_NAC</t>
  </si>
  <si>
    <t>MAT_ETNIA</t>
  </si>
  <si>
    <t>MAT_NO_ETN</t>
  </si>
  <si>
    <t>MAT_SI_ETN</t>
  </si>
  <si>
    <t>CUR_SIM_TO</t>
  </si>
  <si>
    <t>CUR_COMB_T</t>
  </si>
  <si>
    <t>ID_ESTAB</t>
  </si>
  <si>
    <t>ORIGEN</t>
  </si>
  <si>
    <t>NOM_ESTAB</t>
  </si>
  <si>
    <t>COD_REG_ES</t>
  </si>
  <si>
    <t>COD_PRO_ES</t>
  </si>
  <si>
    <t>COD_COM_ES</t>
  </si>
  <si>
    <t>NOM_COM_ES</t>
  </si>
  <si>
    <t>COD_DEPROV</t>
  </si>
  <si>
    <t>NOM_DEPROV</t>
  </si>
  <si>
    <t>DEPENDENCI</t>
  </si>
  <si>
    <t>RURAL_ESTA</t>
  </si>
  <si>
    <t>ESTADO_EST</t>
  </si>
  <si>
    <t>SC_MEN_H</t>
  </si>
  <si>
    <t>SC_MEN_M</t>
  </si>
  <si>
    <t>SC_MAY_H</t>
  </si>
  <si>
    <t>SC_MAY_M</t>
  </si>
  <si>
    <t>MED_MEN_SI</t>
  </si>
  <si>
    <t>MED_MEN_H</t>
  </si>
  <si>
    <t>MED_MEN_M</t>
  </si>
  <si>
    <t>MED_MAY_SI</t>
  </si>
  <si>
    <t>MED_MAY_H</t>
  </si>
  <si>
    <t>MED_MAY_M</t>
  </si>
  <si>
    <t>NT1_H</t>
  </si>
  <si>
    <t>NT1_M</t>
  </si>
  <si>
    <t>NT2_H</t>
  </si>
  <si>
    <t>NT2_M</t>
  </si>
  <si>
    <t>N_TOTAL</t>
  </si>
  <si>
    <t>C_ANT</t>
  </si>
  <si>
    <t>c_VIG</t>
  </si>
  <si>
    <t>C_MAD</t>
  </si>
  <si>
    <t>C_NMAD</t>
  </si>
  <si>
    <t>C_DEPEND</t>
  </si>
  <si>
    <t>DEPEN</t>
  </si>
  <si>
    <t>PERENEC</t>
  </si>
  <si>
    <t>AMBITO</t>
  </si>
  <si>
    <t>URGENCIA</t>
  </si>
  <si>
    <t>CERTIFICA</t>
  </si>
  <si>
    <t>DEPEN_A</t>
  </si>
  <si>
    <t>NIVEL</t>
  </si>
  <si>
    <t>C_COM</t>
  </si>
  <si>
    <t>VIA</t>
  </si>
  <si>
    <t>FONO</t>
  </si>
  <si>
    <t>F_INICIO</t>
  </si>
  <si>
    <t>F_REAPER</t>
  </si>
  <si>
    <t>SAPU</t>
  </si>
  <si>
    <t>F_CAMBIO</t>
  </si>
  <si>
    <t>TIPO_CAMB</t>
  </si>
  <si>
    <t>PRESTADOR</t>
  </si>
  <si>
    <t>NIVEL_COM</t>
  </si>
  <si>
    <t>MODALIDAD</t>
  </si>
  <si>
    <t>C_LOC</t>
  </si>
  <si>
    <t>C_OBRA</t>
  </si>
  <si>
    <t>UBICACION</t>
  </si>
  <si>
    <t>MODELO</t>
  </si>
  <si>
    <t>DIAM_GRIFO</t>
  </si>
  <si>
    <t>DIAM_TUB</t>
  </si>
  <si>
    <t>ANIO</t>
  </si>
  <si>
    <t>Id_humedal</t>
  </si>
  <si>
    <t>SubClase</t>
  </si>
  <si>
    <t>Id_WDPA</t>
  </si>
  <si>
    <t>AreaProteg</t>
  </si>
  <si>
    <t>Nombre_AP</t>
  </si>
  <si>
    <t>Designacio</t>
  </si>
  <si>
    <t>Industria</t>
  </si>
  <si>
    <t>Movilidad</t>
  </si>
  <si>
    <t>Tipo_inst</t>
  </si>
  <si>
    <t>Rsocial</t>
  </si>
  <si>
    <t>Ciudad</t>
  </si>
  <si>
    <t>Fono</t>
  </si>
  <si>
    <t>Rango_pro</t>
  </si>
  <si>
    <t>Productos</t>
  </si>
  <si>
    <t>Especies</t>
  </si>
  <si>
    <t>Residuos</t>
  </si>
  <si>
    <t>koppen_fin</t>
  </si>
  <si>
    <t>Denominaci</t>
  </si>
  <si>
    <t>Pp_mm</t>
  </si>
  <si>
    <t>Tmed</t>
  </si>
  <si>
    <t>Alt_min</t>
  </si>
  <si>
    <t>Alt_max</t>
  </si>
  <si>
    <t>CODIGO</t>
  </si>
  <si>
    <t>Hectarea</t>
  </si>
  <si>
    <t>INSTRUMENT</t>
  </si>
  <si>
    <t>CONDICIO</t>
  </si>
  <si>
    <t>ADMIN</t>
  </si>
  <si>
    <t>Cod_MZ</t>
  </si>
  <si>
    <t>Nombre_MZ</t>
  </si>
  <si>
    <t>URBANO</t>
  </si>
  <si>
    <t>CONURB</t>
  </si>
  <si>
    <t>CUT</t>
  </si>
  <si>
    <t>NOM_URBANO</t>
  </si>
  <si>
    <t>NOMBRE_DIS</t>
  </si>
  <si>
    <t>CODIGO_DIS</t>
  </si>
  <si>
    <t>ID_Dis</t>
  </si>
  <si>
    <t>ID_ZonLoc</t>
  </si>
  <si>
    <t>ID_MzEnt</t>
  </si>
  <si>
    <t>ID_COM</t>
  </si>
  <si>
    <t>NOM_ZONA</t>
  </si>
  <si>
    <t>Cod_Zona</t>
  </si>
  <si>
    <t>Clave_Zona</t>
  </si>
  <si>
    <t>MANZENT</t>
  </si>
  <si>
    <t>ZONA_CENSA</t>
  </si>
  <si>
    <t>MANZANA</t>
  </si>
  <si>
    <t>TOTAL_PERS</t>
  </si>
  <si>
    <t>TOTAL_HOMB</t>
  </si>
  <si>
    <t>TOTAL_MUJE</t>
  </si>
  <si>
    <t>PERSONAS_0</t>
  </si>
  <si>
    <t>PERSONAS_6</t>
  </si>
  <si>
    <t>PERSONAS_1</t>
  </si>
  <si>
    <t>PERSONAS_M</t>
  </si>
  <si>
    <t>PERSONAS_E</t>
  </si>
  <si>
    <t>PUEBLOS_IN</t>
  </si>
  <si>
    <t>TOTAL_VIV_</t>
  </si>
  <si>
    <t>TOTAL_VI_1</t>
  </si>
  <si>
    <t>VIV_OCUPA_</t>
  </si>
  <si>
    <t>TOTAL_VIVI</t>
  </si>
  <si>
    <t>CANTIDAD_H</t>
  </si>
  <si>
    <t>VIV_TIPO_C</t>
  </si>
  <si>
    <t>VIV_TIPO_D</t>
  </si>
  <si>
    <t>VIV_TIPO_T</t>
  </si>
  <si>
    <t>VIV_TIPO_P</t>
  </si>
  <si>
    <t>VIV_TIPO_M</t>
  </si>
  <si>
    <t>VIV_TIPO_1</t>
  </si>
  <si>
    <t>VIV_TIPO_O</t>
  </si>
  <si>
    <t>VIV_PARED_</t>
  </si>
  <si>
    <t>VIV_PARE_1</t>
  </si>
  <si>
    <t>VIV_PARE_2</t>
  </si>
  <si>
    <t>VIV_PARE_3</t>
  </si>
  <si>
    <t>VIV_PARE_4</t>
  </si>
  <si>
    <t>VIV_PARE_5</t>
  </si>
  <si>
    <t>VIV_TECHO_</t>
  </si>
  <si>
    <t>VIV_TECH_1</t>
  </si>
  <si>
    <t>VIV_TECH_2</t>
  </si>
  <si>
    <t>VIV_TECH_3</t>
  </si>
  <si>
    <t>VIV_TECH_4</t>
  </si>
  <si>
    <t>VIV_TECH_5</t>
  </si>
  <si>
    <t>VIV_TECH_6</t>
  </si>
  <si>
    <t>VIV_PISO_P</t>
  </si>
  <si>
    <t>VIV_PISO_R</t>
  </si>
  <si>
    <t>VIV_PISO_B</t>
  </si>
  <si>
    <t>VIV_PISO_C</t>
  </si>
  <si>
    <t>VIV_PISO_T</t>
  </si>
  <si>
    <t>VIV_MATERI</t>
  </si>
  <si>
    <t>VIV_MATE_1</t>
  </si>
  <si>
    <t>VIV_MATE_2</t>
  </si>
  <si>
    <t>VIV_AGUA_R</t>
  </si>
  <si>
    <t>VIV_AGUA_P</t>
  </si>
  <si>
    <t>VIV_AGUA_C</t>
  </si>
  <si>
    <t>VIV_AGUA_1</t>
  </si>
  <si>
    <t>COD_ZonLoc</t>
  </si>
  <si>
    <t>COD_MzEnt</t>
  </si>
  <si>
    <t>ZONE_CODE</t>
  </si>
  <si>
    <t>COUNT</t>
  </si>
  <si>
    <t>5_AREA</t>
  </si>
  <si>
    <t>5_MIN</t>
  </si>
  <si>
    <t>5_MAX</t>
  </si>
  <si>
    <t>5_RANGE</t>
  </si>
  <si>
    <t>5_MEAN</t>
  </si>
  <si>
    <t>5_STD</t>
  </si>
  <si>
    <t>5_SUM</t>
  </si>
  <si>
    <t>6_COUNT</t>
  </si>
  <si>
    <t>6_AREA</t>
  </si>
  <si>
    <t>6_MIN</t>
  </si>
  <si>
    <t>6_MAX</t>
  </si>
  <si>
    <t>6_RANGE</t>
  </si>
  <si>
    <t>6_MEAN</t>
  </si>
  <si>
    <t>6_STD</t>
  </si>
  <si>
    <t>6_SUM</t>
  </si>
  <si>
    <t>7_COUNT</t>
  </si>
  <si>
    <t>7_AREA</t>
  </si>
  <si>
    <t>7_MIN</t>
  </si>
  <si>
    <t>7_MAX</t>
  </si>
  <si>
    <t>7_RANGE</t>
  </si>
  <si>
    <t>7_MEAN</t>
  </si>
  <si>
    <t>7_STD</t>
  </si>
  <si>
    <t>7_SUM</t>
  </si>
  <si>
    <t>8_COUNT</t>
  </si>
  <si>
    <t>8_AREA</t>
  </si>
  <si>
    <t>8_MIN</t>
  </si>
  <si>
    <t>8_MAX</t>
  </si>
  <si>
    <t>8_RANGE</t>
  </si>
  <si>
    <t>8_MEAN</t>
  </si>
  <si>
    <t>8_STD</t>
  </si>
  <si>
    <t>8_SUM</t>
  </si>
  <si>
    <t>1_COUNT</t>
  </si>
  <si>
    <t>1_AREA</t>
  </si>
  <si>
    <t>1_MIN</t>
  </si>
  <si>
    <t>1_MAX</t>
  </si>
  <si>
    <t>1_RANGE</t>
  </si>
  <si>
    <t>1_MEAN</t>
  </si>
  <si>
    <t>1_STD</t>
  </si>
  <si>
    <t>1_SUM</t>
  </si>
  <si>
    <t>2_COUNT</t>
  </si>
  <si>
    <t>2_AREA</t>
  </si>
  <si>
    <t>2_MIN</t>
  </si>
  <si>
    <t>2_MAX</t>
  </si>
  <si>
    <t>2_RANGE</t>
  </si>
  <si>
    <t>2_MEAN</t>
  </si>
  <si>
    <t>2_STD</t>
  </si>
  <si>
    <t>2_SUM</t>
  </si>
  <si>
    <t>3_COUNT</t>
  </si>
  <si>
    <t>3_AREA</t>
  </si>
  <si>
    <t>3_MIN</t>
  </si>
  <si>
    <t>3_MAX</t>
  </si>
  <si>
    <t>3_RANGE</t>
  </si>
  <si>
    <t>3_MEAN</t>
  </si>
  <si>
    <t>3_STD</t>
  </si>
  <si>
    <t>3_SUM</t>
  </si>
  <si>
    <t>4_COUNT</t>
  </si>
  <si>
    <t>4_AREA</t>
  </si>
  <si>
    <t>4_MIN</t>
  </si>
  <si>
    <t>4_MAX</t>
  </si>
  <si>
    <t>4_RANGE</t>
  </si>
  <si>
    <t>4_MEAN</t>
  </si>
  <si>
    <t>4_STD</t>
  </si>
  <si>
    <t>4_SUM</t>
  </si>
  <si>
    <t>v_NDVI</t>
  </si>
  <si>
    <t>v_EVI</t>
  </si>
  <si>
    <t>v_SAVI</t>
  </si>
  <si>
    <t>v_BSI</t>
  </si>
  <si>
    <t>v_Celsius</t>
  </si>
  <si>
    <t>TOT_PERSON</t>
  </si>
  <si>
    <t>HOMBRES</t>
  </si>
  <si>
    <t>MUJERES</t>
  </si>
  <si>
    <t>TOT_VIV</t>
  </si>
  <si>
    <t>clave_nom</t>
  </si>
  <si>
    <t>id_ciud_N</t>
  </si>
  <si>
    <t>id_ciud_Tx</t>
  </si>
  <si>
    <t>nombre</t>
  </si>
  <si>
    <t>tipo_inst</t>
  </si>
  <si>
    <t>depend</t>
  </si>
  <si>
    <t>subdepend</t>
  </si>
  <si>
    <t>direccion</t>
  </si>
  <si>
    <t>arq_antro</t>
  </si>
  <si>
    <t>arte</t>
  </si>
  <si>
    <t>ciencias</t>
  </si>
  <si>
    <t>historia</t>
  </si>
  <si>
    <t>cobro_ent</t>
  </si>
  <si>
    <t>visit_guia</t>
  </si>
  <si>
    <t>audioguias</t>
  </si>
  <si>
    <t>idiomas</t>
  </si>
  <si>
    <t>cursos</t>
  </si>
  <si>
    <t>mat_didact</t>
  </si>
  <si>
    <t>biblioteca</t>
  </si>
  <si>
    <t>wifi</t>
  </si>
  <si>
    <t>movreducid</t>
  </si>
  <si>
    <t>librovisit</t>
  </si>
  <si>
    <t>restoran</t>
  </si>
  <si>
    <t>tienda</t>
  </si>
  <si>
    <t>guard_ropa</t>
  </si>
  <si>
    <t>baños</t>
  </si>
  <si>
    <t>estacionam</t>
  </si>
  <si>
    <t>proteccion</t>
  </si>
  <si>
    <t>web</t>
  </si>
  <si>
    <t>PROPIEDAD_</t>
  </si>
  <si>
    <t>ROL</t>
  </si>
  <si>
    <t>USO_AREA_V</t>
  </si>
  <si>
    <t>DETALLE_US</t>
  </si>
  <si>
    <t>FUENTE_FIN</t>
  </si>
  <si>
    <t>SUMINISTRO</t>
  </si>
  <si>
    <t>CONEXION_R</t>
  </si>
  <si>
    <t>BAÑOS_ASI</t>
  </si>
  <si>
    <t>NIVEL_CONS</t>
  </si>
  <si>
    <t>TIPO_ACCES</t>
  </si>
  <si>
    <t>COSTO_INGR</t>
  </si>
  <si>
    <t>JUEGOS_INF</t>
  </si>
  <si>
    <t>CANCHA_FUT</t>
  </si>
  <si>
    <t>MULTICANCH</t>
  </si>
  <si>
    <t>MAQUINAS_E</t>
  </si>
  <si>
    <t>ZONA_PICNI</t>
  </si>
  <si>
    <t>OTROS_EQUI</t>
  </si>
  <si>
    <t>ESTACIONAM</t>
  </si>
  <si>
    <t>BAÑO_DISC</t>
  </si>
  <si>
    <t>RUTA_ACCES</t>
  </si>
  <si>
    <t>JUEGOS_ACC</t>
  </si>
  <si>
    <t>codigo</t>
  </si>
  <si>
    <t>piso</t>
  </si>
  <si>
    <t>formacion</t>
  </si>
  <si>
    <t>CUA_CODIGO</t>
  </si>
  <si>
    <t>CUA_SUP</t>
  </si>
  <si>
    <t>UNIDAD</t>
  </si>
  <si>
    <t>DESTACAMEN</t>
  </si>
  <si>
    <t>ZONA</t>
  </si>
  <si>
    <t>NUM_CUAD</t>
  </si>
  <si>
    <t>CUA_DESCRI</t>
  </si>
  <si>
    <t>CUA_TIPO</t>
  </si>
  <si>
    <t>CUA_ESTADO</t>
  </si>
  <si>
    <t>CUA_FTERMI</t>
  </si>
  <si>
    <t>UNI_CODIGO</t>
  </si>
  <si>
    <t>CUA_ANO</t>
  </si>
  <si>
    <t>COD_AUPOL</t>
  </si>
  <si>
    <t>SHAPE_AREA</t>
  </si>
  <si>
    <t>COD_DESTAC</t>
  </si>
  <si>
    <t>TOOLTIP</t>
  </si>
  <si>
    <t>FID_Sename</t>
  </si>
  <si>
    <t>Departamen</t>
  </si>
  <si>
    <t>TipoProyec</t>
  </si>
  <si>
    <t>Modelo_Int</t>
  </si>
  <si>
    <t>NombreInst</t>
  </si>
  <si>
    <t>Nombre_Pro</t>
  </si>
  <si>
    <t>NumeroPlaz</t>
  </si>
  <si>
    <t>Region_1</t>
  </si>
  <si>
    <t>Comuna_1</t>
  </si>
  <si>
    <t>Mail</t>
  </si>
  <si>
    <t>CodProyect</t>
  </si>
  <si>
    <t>x</t>
  </si>
  <si>
    <t>y</t>
  </si>
  <si>
    <t>FechaRepor</t>
  </si>
  <si>
    <t>Name</t>
  </si>
  <si>
    <t>CALZADA</t>
  </si>
  <si>
    <t>ORIENTACIO</t>
  </si>
  <si>
    <t>NOMBRE_CAM</t>
  </si>
  <si>
    <t>CARPETA</t>
  </si>
  <si>
    <t>ENROLADO</t>
  </si>
  <si>
    <t>CONCESIONA</t>
  </si>
  <si>
    <t>Localidad</t>
  </si>
  <si>
    <t>Tecnología</t>
  </si>
  <si>
    <t>Frecuencia</t>
  </si>
  <si>
    <t>Área Protegida</t>
  </si>
  <si>
    <t>Designación</t>
  </si>
  <si>
    <t>Jerarquía</t>
  </si>
  <si>
    <t>Subtipo</t>
  </si>
  <si>
    <t>Administración</t>
  </si>
  <si>
    <t>Uso Turístico</t>
  </si>
  <si>
    <t>Demanda</t>
  </si>
  <si>
    <t>Servicios</t>
  </si>
  <si>
    <t>Estacional</t>
  </si>
  <si>
    <t>Año Creación</t>
  </si>
  <si>
    <t>Decreto AF</t>
  </si>
  <si>
    <t>Compañía</t>
  </si>
  <si>
    <t>Código Cuerpo Bomberos</t>
  </si>
  <si>
    <t>Código Compañía Bomberos</t>
  </si>
  <si>
    <t>Compañía Bomberos</t>
  </si>
  <si>
    <t>Dirección</t>
  </si>
  <si>
    <t>Razón Social</t>
  </si>
  <si>
    <t>Aire 2016</t>
  </si>
  <si>
    <t>CO2 2016</t>
  </si>
  <si>
    <t>NOX 2016</t>
  </si>
  <si>
    <t>SO2 2016</t>
  </si>
  <si>
    <t>MP2.5 2016</t>
  </si>
  <si>
    <t>MP10 2016</t>
  </si>
  <si>
    <t>Residuos No Peligrosos</t>
  </si>
  <si>
    <t>Código Contrato</t>
  </si>
  <si>
    <t>Estado Contrato</t>
  </si>
  <si>
    <t>Comunas</t>
  </si>
  <si>
    <t>Código Proyecto</t>
  </si>
  <si>
    <t>Código BIP</t>
  </si>
  <si>
    <t>Proyecto</t>
  </si>
  <si>
    <t>Contrato</t>
  </si>
  <si>
    <t>Nuevo / Arrastre</t>
  </si>
  <si>
    <t>Contratista</t>
  </si>
  <si>
    <t>Inspector/a</t>
  </si>
  <si>
    <t>Fecha Inicio</t>
  </si>
  <si>
    <t>Fecha Término</t>
  </si>
  <si>
    <t>Monto Presupuestado</t>
  </si>
  <si>
    <t>Monto Contrato</t>
  </si>
  <si>
    <t>Monto Año Actual</t>
  </si>
  <si>
    <t>Pagado</t>
  </si>
  <si>
    <t>Pagado Año Actual</t>
  </si>
  <si>
    <t>Saldo</t>
  </si>
  <si>
    <t>Ejecución Presupuestaria</t>
  </si>
  <si>
    <t>Nombre Servicio</t>
  </si>
  <si>
    <t>Código Servicio</t>
  </si>
  <si>
    <t>Nombre Unidad</t>
  </si>
  <si>
    <t>Tipo de Unidad</t>
  </si>
  <si>
    <t>Número</t>
  </si>
  <si>
    <t>Prefectura</t>
  </si>
  <si>
    <t>Código Unidad</t>
  </si>
  <si>
    <t>Cuerpo</t>
  </si>
  <si>
    <t>Numeración</t>
  </si>
  <si>
    <t>Titular</t>
  </si>
  <si>
    <t>Estado Evaluación</t>
  </si>
  <si>
    <t>Fecha Presentación</t>
  </si>
  <si>
    <t>Fecha Calificación</t>
  </si>
  <si>
    <t>Fecha Modificación</t>
  </si>
  <si>
    <t>Inversión</t>
  </si>
  <si>
    <t>Código Tipo</t>
  </si>
  <si>
    <t>Tipo Proyecto</t>
  </si>
  <si>
    <t>Propietario</t>
  </si>
  <si>
    <t>Fuente Natural</t>
  </si>
  <si>
    <t>Uso del Embalse</t>
  </si>
  <si>
    <t>Tipo de Embalse</t>
  </si>
  <si>
    <t>Tamaño del Embalse</t>
  </si>
  <si>
    <t>Fuente de Información</t>
  </si>
  <si>
    <t>Nombre del Embalse</t>
  </si>
  <si>
    <t>Cota del Embalse</t>
  </si>
  <si>
    <t>Altura del Muro</t>
  </si>
  <si>
    <t>Usos</t>
  </si>
  <si>
    <t>Rango</t>
  </si>
  <si>
    <t>Estación</t>
  </si>
  <si>
    <t>Institución</t>
  </si>
  <si>
    <t>Matrícula Total</t>
  </si>
  <si>
    <t>Matrícula Parvularia</t>
  </si>
  <si>
    <t>Dependencia</t>
  </si>
  <si>
    <t>Sostenedor</t>
  </si>
  <si>
    <t>Matrícula Hombres</t>
  </si>
  <si>
    <t>Matrícula Mujeres</t>
  </si>
  <si>
    <t>Matrícula Especial</t>
  </si>
  <si>
    <t>Matrícula Básica Regular</t>
  </si>
  <si>
    <t>Matrícula Básica Adultos</t>
  </si>
  <si>
    <t>Matrícula Media HC Regular</t>
  </si>
  <si>
    <t>Matrícula Media TP Regular</t>
  </si>
  <si>
    <t>Matrícula Media HC Adultos</t>
  </si>
  <si>
    <t>Matrícula Media TP Adultos</t>
  </si>
  <si>
    <t>Matrícula No Indígenas</t>
  </si>
  <si>
    <t>Matrícula Indígenas</t>
  </si>
  <si>
    <t>Código BNA</t>
  </si>
  <si>
    <t>Diámetro Grifo</t>
  </si>
  <si>
    <t>Diámetro Tubo</t>
  </si>
  <si>
    <t>Ubicación</t>
  </si>
  <si>
    <t>Código Humedal</t>
  </si>
  <si>
    <t>Subclase</t>
  </si>
  <si>
    <t>Nombre Área Protegida</t>
  </si>
  <si>
    <t>Código WPDA</t>
  </si>
  <si>
    <t>Prestador</t>
  </si>
  <si>
    <t>Urgencia</t>
  </si>
  <si>
    <t>Nivel</t>
  </si>
  <si>
    <t>Certificación</t>
  </si>
  <si>
    <t>Código Antiguo</t>
  </si>
  <si>
    <t>Código Vigente</t>
  </si>
  <si>
    <t>Tipo Instalación</t>
  </si>
  <si>
    <t>Rango de Producción</t>
  </si>
  <si>
    <t>Denominación</t>
  </si>
  <si>
    <t>Precipitación (mm)</t>
  </si>
  <si>
    <t>Temperatura Media (ºC)</t>
  </si>
  <si>
    <t>Koppen</t>
  </si>
  <si>
    <t>Código Lago</t>
  </si>
  <si>
    <t>Instrumento</t>
  </si>
  <si>
    <t>Condición</t>
  </si>
  <si>
    <t>Conurbano</t>
  </si>
  <si>
    <t>Nombre Urbano</t>
  </si>
  <si>
    <t>Distrito</t>
  </si>
  <si>
    <t>Zona</t>
  </si>
  <si>
    <t>Arte</t>
  </si>
  <si>
    <t>Ciencias</t>
  </si>
  <si>
    <t>Historia</t>
  </si>
  <si>
    <t>Idiomas</t>
  </si>
  <si>
    <t>Cursos</t>
  </si>
  <si>
    <t>Subdependencia</t>
  </si>
  <si>
    <t>Biblioteca</t>
  </si>
  <si>
    <t>Cobro Entrada</t>
  </si>
  <si>
    <t>Visita Guiada</t>
  </si>
  <si>
    <t>Audioguías</t>
  </si>
  <si>
    <t>Material Didáctico</t>
  </si>
  <si>
    <t>WIFI</t>
  </si>
  <si>
    <t>Movilidad Reducida</t>
  </si>
  <si>
    <t>Libro Visitas</t>
  </si>
  <si>
    <t>Restaurant</t>
  </si>
  <si>
    <t>Tienda</t>
  </si>
  <si>
    <t>Guadaropía</t>
  </si>
  <si>
    <t>Baños</t>
  </si>
  <si>
    <t>Estacionamiento</t>
  </si>
  <si>
    <t>WEB</t>
  </si>
  <si>
    <t>Protección</t>
  </si>
  <si>
    <t>Arquitectura</t>
  </si>
  <si>
    <t>Rol</t>
  </si>
  <si>
    <t>Uso Área Verde</t>
  </si>
  <si>
    <t>Detalle Uso</t>
  </si>
  <si>
    <t>Costo de Ingreso</t>
  </si>
  <si>
    <t>Juegos Infantiles</t>
  </si>
  <si>
    <t>Cancha de Fútbol</t>
  </si>
  <si>
    <t>Multicancha</t>
  </si>
  <si>
    <t>Máquinas de Ejercicio</t>
  </si>
  <si>
    <t>Zona de Picnic</t>
  </si>
  <si>
    <t>Otro Equipamiento</t>
  </si>
  <si>
    <t>Baños Discapacitados</t>
  </si>
  <si>
    <t>Ruta de Acceso</t>
  </si>
  <si>
    <t>Tipo Acceso</t>
  </si>
  <si>
    <t>Baños Asistentes</t>
  </si>
  <si>
    <t>Fuente Financiamiento</t>
  </si>
  <si>
    <t>Suministro Agua</t>
  </si>
  <si>
    <t>Juegos - Accesorios</t>
  </si>
  <si>
    <t>Código Piso</t>
  </si>
  <si>
    <t>Piso Vegetacional</t>
  </si>
  <si>
    <t>Formación</t>
  </si>
  <si>
    <t>Destacamento</t>
  </si>
  <si>
    <t>Descripción Cuadrante</t>
  </si>
  <si>
    <t>Tipo Cuadrante</t>
  </si>
  <si>
    <t>Estado Cuadrante</t>
  </si>
  <si>
    <t>Año Cuadrante</t>
  </si>
  <si>
    <t>Código Cuadrante</t>
  </si>
  <si>
    <t>Superficie Cuadrante</t>
  </si>
  <si>
    <t>Unidad</t>
  </si>
  <si>
    <t>Número Cuadrante</t>
  </si>
  <si>
    <t>Fecha Término Cuadrante</t>
  </si>
  <si>
    <t>Código Destacamento</t>
  </si>
  <si>
    <t>Departamento</t>
  </si>
  <si>
    <t>Tipo de Proyecto</t>
  </si>
  <si>
    <t>Modelo Intervención</t>
  </si>
  <si>
    <t>Nombre Institución</t>
  </si>
  <si>
    <t>Nombre Programa</t>
  </si>
  <si>
    <t>Número de Plazas</t>
  </si>
  <si>
    <t>Fecha Reporte</t>
  </si>
  <si>
    <t>Nombre Puente</t>
  </si>
  <si>
    <t>Calzada</t>
  </si>
  <si>
    <t>Carpeta</t>
  </si>
  <si>
    <t>Enrolado</t>
  </si>
  <si>
    <t>Nombre Camino</t>
  </si>
  <si>
    <t>Nombre Establecimiento</t>
  </si>
  <si>
    <t>Origen</t>
  </si>
  <si>
    <t>Código Establecimiento</t>
  </si>
  <si>
    <t>Rural</t>
  </si>
  <si>
    <t>12-0</t>
  </si>
  <si>
    <t>16-0</t>
  </si>
  <si>
    <t>35-0</t>
  </si>
  <si>
    <t>Agua Potable Rural</t>
  </si>
  <si>
    <t>APR: Subsubcuenca</t>
  </si>
  <si>
    <t>APR: Localidad</t>
  </si>
  <si>
    <t>https://github.com/Sud-Austral/mapa_insumos/tree/main/comunas_capas/shapes_por_comuna/APR_SSC_COM_CGS/?CUT_COM=00000.json</t>
  </si>
  <si>
    <t>https://github.com/Sud-Austral/mapa_insumos/tree/main/comunas_capas/shapes_por_comuna/Antenas_en_Servicio_SSC_COM_CGS/?CUT_COM=00000.json</t>
  </si>
  <si>
    <t>https://github.com/Sud-Austral/mapa_insumos/tree/main/comunas_capas/shapes_por_comuna/Areas_Protegidas_SSC_COM_CGS/?CUT_COM=00000.json</t>
  </si>
  <si>
    <t>https://github.com/Sud-Austral/mapa_insumos/tree/main/comunas_capas/shapes_por_comuna/Atractivos_Turisticos_SSC_COM_CGS/?CUT_COM=00000.json</t>
  </si>
  <si>
    <t>https://github.com/Sud-Austral/mapa_insumos/tree/main/comunas_capas/shapes_por_comuna/Bienes_Nac_Proteg_BNP_SSC_COM_CGS/?CUT_COM=00000.json</t>
  </si>
  <si>
    <t>https://github.com/Sud-Austral/mapa_insumos/tree/main/comunas_capas/shapes_por_comuna/Compañia_Bomberos_SSC_COM_CGS/?CUT_COM=00000.json</t>
  </si>
  <si>
    <t>https://github.com/Sud-Austral/mapa_insumos/tree/main/comunas_capas/shapes_por_comuna/Contaminantes_SSC_COM_CGS/?CUT_COM=00000.json</t>
  </si>
  <si>
    <t>https://github.com/Sud-Austral/mapa_insumos/tree/main/comunas_capas/shapes_por_comuna/Contrato_Obras_MOP_SSC_COM_CGS/?CUT_COM=00000.json</t>
  </si>
  <si>
    <t>https://github.com/Sud-Austral/mapa_insumos/tree/main/comunas_capas/shapes_por_comuna/Cuartel_carabineros_SSC_COM_CGS/?CUT_COM=00000.json</t>
  </si>
  <si>
    <t>https://github.com/Sud-Austral/mapa_insumos/tree/main/comunas_capas/shapes_por_comuna/Cuerpo_Bomberos_SSC_COM_CGS/?CUT_COM=00000.json</t>
  </si>
  <si>
    <t>https://github.com/Sud-Austral/mapa_insumos/tree/main/comunas_capas/shapes_por_comuna/EIA_Proyectos_SSC_COM_CGS/?CUT_COM=00000.json</t>
  </si>
  <si>
    <t>https://github.com/Sud-Austral/mapa_insumos/tree/main/comunas_capas/shapes_por_comuna/Embalses_SSC_COM_CGS/?CUT_COM=00000.json</t>
  </si>
  <si>
    <t>https://github.com/Sud-Austral/mapa_insumos/tree/main/comunas_capas/shapes_por_comuna/Erodabilidad_SSC_COM_CGS/?CUT_COM=00000.json</t>
  </si>
  <si>
    <t>https://github.com/Sud-Austral/mapa_insumos/tree/main/comunas_capas/shapes_por_comuna/Est_Met_Automa_EMAS_SSC_COM_CGS/?CUT_COM=00000.json</t>
  </si>
  <si>
    <t>https://github.com/Sud-Austral/mapa_insumos/tree/main/comunas_capas/shapes_por_comuna/Establecimiento_Escolar_SSC_COM_CGS/?CUT_COM=00000.json</t>
  </si>
  <si>
    <t>https://github.com/Sud-Austral/mapa_insumos/tree/main/comunas_capas/shapes_por_comuna/Establecimiento_Parvularia_SSC_COM_CGS/?CUT_COM=00000.json</t>
  </si>
  <si>
    <t>https://github.com/Sud-Austral/mapa_insumos/tree/main/comunas_capas/shapes_por_comuna/Establecimiento_Salud_SSC_COM_CGS/?CUT_COM=00000.json</t>
  </si>
  <si>
    <t>https://github.com/Sud-Austral/mapa_insumos/tree/main/comunas_capas/shapes_por_comuna/Estacion_Fluviometrica_SSC_COM_CGS/?CUT_COM=00000.json</t>
  </si>
  <si>
    <t>https://github.com/Sud-Austral/mapa_insumos/tree/main/comunas_capas/shapes_por_comuna/Estacion_Metereologica_SSC_COM_CGS/?CUT_COM=00000.json</t>
  </si>
  <si>
    <t>https://github.com/Sud-Austral/mapa_insumos/tree/main/comunas_capas/shapes_por_comuna/Grifos_SSC_COM_CGS/?CUT_COM=00000.json</t>
  </si>
  <si>
    <t>https://github.com/Sud-Austral/mapa_insumos/tree/main/comunas_capas/shapes_por_comuna/Humedales_SSC_COM_CGS/?CUT_COM=00000.json</t>
  </si>
  <si>
    <t>https://github.com/Sud-Austral/mapa_insumos/tree/main/comunas_capas/shapes_por_comuna/Industria_Forestal_SSC_COM_CGS/?CUT_COM=00000.json</t>
  </si>
  <si>
    <t>https://github.com/Sud-Austral/mapa_insumos/tree/main/comunas_capas/shapes_por_comuna/Koppen_clima_SSC_COM_CGS/?CUT_COM=00000.json</t>
  </si>
  <si>
    <t>https://github.com/Sud-Austral/mapa_insumos/tree/main/comunas_capas/shapes_por_comuna/Lagos_SSC_COM_CGS/?CUT_COM=00000.json</t>
  </si>
  <si>
    <t>https://github.com/Sud-Austral/mapa_insumos/tree/main/comunas_capas/shapes_por_comuna/Limite_Urbano_SSC_COM_CGS/?CUT_COM=00000.json</t>
  </si>
  <si>
    <t>https://github.com/Sud-Austral/mapa_insumos/tree/main/comunas_capas/shapes_por_comuna/Manzana_Ciudades_Pueblos_SSC_COM_CGS/?CUT_COM=00000.json</t>
  </si>
  <si>
    <t>https://github.com/Sud-Austral/mapa_insumos/tree/main/comunas_capas/shapes_por_comuna/Microdatos_Censo_SSC_COM_CGS/?CUT_COM=00000.json</t>
  </si>
  <si>
    <t>https://github.com/Sud-Austral/mapa_insumos/tree/main/comunas_capas/shapes_por_comuna/Museos_SSC_COM_CGS/?CUT_COM=00000.json</t>
  </si>
  <si>
    <t>https://github.com/Sud-Austral/mapa_insumos/tree/main/comunas_capas/shapes_por_comuna/Parques_Urbanos_SSC_COM_CGS/?CUT_COM=00000.json</t>
  </si>
  <si>
    <t>https://github.com/Sud-Austral/mapa_insumos/tree/main/comunas_capas/shapes_por_comuna/Pisos_Vegetacionales_SSC_COM_CGS/?CUT_COM=00000.json</t>
  </si>
  <si>
    <t>https://github.com/Sud-Austral/mapa_insumos/tree/main/comunas_capas/shapes_por_comuna/Plan_Cuadrante_SSC_COM_CGS/?CUT_COM=00000.json</t>
  </si>
  <si>
    <t>https://github.com/Sud-Austral/mapa_insumos/tree/main/comunas_capas/shapes_por_comuna/Programas_Proteccion_SENAME_SSC_COM_CGS/?CUT_COM=00000.json</t>
  </si>
  <si>
    <t>https://github.com/Sud-Austral/mapa_insumos/tree/main/comunas_capas/shapes_por_comuna/Puentes_SSC_COM_CGS/?CUT_COM=00000.json</t>
  </si>
  <si>
    <t>https://github.com/Sud-Austral/mapa_insumos/tree/main/comunas_capas/shapes_por_comuna/Red_Vial_SSC_COM_CGS/?CUT_COM=00000.json</t>
  </si>
  <si>
    <t>https://github.com/Sud-Austral/mapa_insumos/tree/main/comunas_capas/shapes_por_comuna/SEIA_proyectos_aprobados_SSC_COM_CGS/?CUT_COM=00000.json</t>
  </si>
  <si>
    <t/>
  </si>
  <si>
    <t>Altura Soporte</t>
  </si>
  <si>
    <t>Código</t>
  </si>
  <si>
    <t>Descripción Soporte</t>
  </si>
  <si>
    <t>Antenas Telecomunicaciones</t>
  </si>
  <si>
    <t>Antenas: Compañía</t>
  </si>
  <si>
    <t>Antenas: Soporte</t>
  </si>
  <si>
    <t>Antenas: Tecnología</t>
  </si>
  <si>
    <t>02-2</t>
  </si>
  <si>
    <t>02-3</t>
  </si>
  <si>
    <t>Wom</t>
  </si>
  <si>
    <t>VTR MOVIL</t>
  </si>
  <si>
    <t>WILL</t>
  </si>
  <si>
    <t>VTR COMUNICACIONES SPA</t>
  </si>
  <si>
    <t>MOVISTAR MOVIL</t>
  </si>
  <si>
    <t>Movistar</t>
  </si>
  <si>
    <t>ENTEL PCS</t>
  </si>
  <si>
    <t>Claro Serv. Empresariales</t>
  </si>
  <si>
    <t>Claro Comunicaciones</t>
  </si>
  <si>
    <t>CLARO CHILE S.A.</t>
  </si>
  <si>
    <t>Azotea</t>
  </si>
  <si>
    <t>Cielo Raso</t>
  </si>
  <si>
    <t>Monoposte</t>
  </si>
  <si>
    <t>Poste de Concreto</t>
  </si>
  <si>
    <t>Muro</t>
  </si>
  <si>
    <t>Torre Auto Soportada</t>
  </si>
  <si>
    <t>Torre Ventada</t>
  </si>
  <si>
    <t>Sin Info</t>
  </si>
  <si>
    <t>CDMA2000</t>
  </si>
  <si>
    <t>D-AMPS</t>
  </si>
  <si>
    <t>G</t>
  </si>
  <si>
    <t>GMS</t>
  </si>
  <si>
    <t>GMSK</t>
  </si>
  <si>
    <t>GMS-UMTS</t>
  </si>
  <si>
    <t>GSM</t>
  </si>
  <si>
    <t>GSM - UMTS</t>
  </si>
  <si>
    <t>GSM / WCDMA</t>
  </si>
  <si>
    <t>GSM UMTS</t>
  </si>
  <si>
    <t>GSM WCDMA</t>
  </si>
  <si>
    <t>GSM FDMA</t>
  </si>
  <si>
    <t>GSM/LTE</t>
  </si>
  <si>
    <t>GSM/TDMA</t>
  </si>
  <si>
    <t>GSM/UMTS</t>
  </si>
  <si>
    <t>GSM-UMTS</t>
  </si>
  <si>
    <t>LTE</t>
  </si>
  <si>
    <t>LTE - UMTS</t>
  </si>
  <si>
    <t>LTE - WCDMA</t>
  </si>
  <si>
    <t>LTE UMTS</t>
  </si>
  <si>
    <t>LTE WCDMA</t>
  </si>
  <si>
    <t>LTE/WCDMA</t>
  </si>
  <si>
    <t>LTEWCDMA</t>
  </si>
  <si>
    <t>LTE-WCDMA</t>
  </si>
  <si>
    <t>TDMA</t>
  </si>
  <si>
    <t>TDMA / WCDMA</t>
  </si>
  <si>
    <t>TDMA-UMTS</t>
  </si>
  <si>
    <t>UMTS</t>
  </si>
  <si>
    <t>WCDMA</t>
  </si>
  <si>
    <t>WCDMA-LTE</t>
  </si>
  <si>
    <t>S/I</t>
  </si>
  <si>
    <t>null</t>
  </si>
  <si>
    <t>El Bosque - Circunvalación</t>
  </si>
  <si>
    <t>83</t>
  </si>
  <si>
    <t>Áreas Protegidas</t>
  </si>
  <si>
    <t>Áreas Protegidas: Designación</t>
  </si>
  <si>
    <t>Atractivos Turísticos</t>
  </si>
  <si>
    <t>Atractivos Turísticos: Categoría</t>
  </si>
  <si>
    <t>Atractivos Turísticos: Tipo</t>
  </si>
  <si>
    <t>Atractivos Turísticos: Propiedad</t>
  </si>
  <si>
    <t>Atractivos Turísticos: Uso</t>
  </si>
  <si>
    <t>Atractivos Turísticos: Jerarquía</t>
  </si>
  <si>
    <t>Atractivos Turísticos: Estado</t>
  </si>
  <si>
    <t>04-2</t>
  </si>
  <si>
    <t>04-3</t>
  </si>
  <si>
    <t>04-4</t>
  </si>
  <si>
    <t>04-5</t>
  </si>
  <si>
    <t>04-6</t>
  </si>
  <si>
    <t>REGIONAL</t>
  </si>
  <si>
    <t>NACIONAL</t>
  </si>
  <si>
    <t>LOCAL</t>
  </si>
  <si>
    <t>INTERNACIONAL</t>
  </si>
  <si>
    <t>ACONTECIMIENTOS PROGRAMADOS</t>
  </si>
  <si>
    <t>CENTRO O LUGAR DE ESPARCIMIENTO</t>
  </si>
  <si>
    <t>FOLKLORE</t>
  </si>
  <si>
    <t>MUSEOS MANIFESTACIONES CULTURALES Y LUGARES DE INTERÉS HISTÓRICO O CULTURAL</t>
  </si>
  <si>
    <t>REALIZACIONES TÉCNICAS Y CIENTÍFICAS CONTEMPORÁNEAS Y CULTURALES HISTÓRICAS</t>
  </si>
  <si>
    <t>RUTAS Y CIRCUITOS TURÍSTICOS</t>
  </si>
  <si>
    <t>SITIOS NATURALES</t>
  </si>
  <si>
    <t>ÁREA PROTEGIDA Y LUGARES DE OBSERVACIÓN DE FLORA Y FAUNA</t>
  </si>
  <si>
    <t>ARQUITECTURA POPULAR ESPONTÁNEA</t>
  </si>
  <si>
    <t>ARTESANÍA INDÍGENA</t>
  </si>
  <si>
    <t>ARTESANÍA TRADICIONAL</t>
  </si>
  <si>
    <t>ARTÍSTICOS</t>
  </si>
  <si>
    <t>BARRIO CON VIDA NOCTURNA</t>
  </si>
  <si>
    <t>CENTRO CIENTÍFICO</t>
  </si>
  <si>
    <t>CENTRO COMERCIAL</t>
  </si>
  <si>
    <t>CENTRO DE JUEGOS DE AZAR</t>
  </si>
  <si>
    <t>COSTA</t>
  </si>
  <si>
    <t>CUERPOS Y CURSOS DE AGUA</t>
  </si>
  <si>
    <t>DEPORTIVOS</t>
  </si>
  <si>
    <t>DESARROLLO URBANO</t>
  </si>
  <si>
    <t>EVENTOS MISCELÁNEOS</t>
  </si>
  <si>
    <t>EXPLOTACIÓN AGROPECUARIA</t>
  </si>
  <si>
    <t>EXPLOTACIÓN INDUSTRIAL</t>
  </si>
  <si>
    <t>EXPLOTACIÓN MINERA</t>
  </si>
  <si>
    <t>FERIAS Y MERCADOS</t>
  </si>
  <si>
    <t>GRUTA O CAVERNA</t>
  </si>
  <si>
    <t>LUGAR DE INTERÉS GEOLÓGICO Y PALEONTOLÓGICO</t>
  </si>
  <si>
    <t>LUGAR O SITIO HISTÓRICO</t>
  </si>
  <si>
    <t>MANIFESTACIONES RELIGIOSAS Y CREENCIAS POPULARES</t>
  </si>
  <si>
    <t>MONTAÑA</t>
  </si>
  <si>
    <t>MUSEO Y SALA DE EXPOSICIÓN MUSEOGRÁFICA</t>
  </si>
  <si>
    <t>OBRAS DE ARTE Y TÉCNICA</t>
  </si>
  <si>
    <t>OTROS CIRCUITOS TURÍSTICOS</t>
  </si>
  <si>
    <t>OTROS FOLKLORE</t>
  </si>
  <si>
    <t>OTROS LUGAR ESPARCIMIENTO</t>
  </si>
  <si>
    <t>OTROS REALIZACIONES TÉCNICAS</t>
  </si>
  <si>
    <t>PARQUE DE ATRACCIONES</t>
  </si>
  <si>
    <t>PLANICIE</t>
  </si>
  <si>
    <t>RUINA O LUGAR ARQUEOLÓGICO</t>
  </si>
  <si>
    <t>RUTA Y CIRCUITO</t>
  </si>
  <si>
    <t>TERMA</t>
  </si>
  <si>
    <t>PRIVADA</t>
  </si>
  <si>
    <t>PRIVADO</t>
  </si>
  <si>
    <t>PUBLICA</t>
  </si>
  <si>
    <t>PÚBLICA</t>
  </si>
  <si>
    <t>PUBLICO</t>
  </si>
  <si>
    <t>PUBLICA / PRIVADO</t>
  </si>
  <si>
    <t>PÚBLICA PRIVADA</t>
  </si>
  <si>
    <t>PÚBLICA- PRIVADA</t>
  </si>
  <si>
    <t>PÚBLICA-PRIVADA</t>
  </si>
  <si>
    <t>ACTUAL</t>
  </si>
  <si>
    <t>ACTUAL CON RESTRICCIÓN</t>
  </si>
  <si>
    <t>ACTUAL CON RESTRICCIONES</t>
  </si>
  <si>
    <t>ACTUAL EN RECONSTRUCCIÓN</t>
  </si>
  <si>
    <t>ACTUAL EN RESTAURACIÓN</t>
  </si>
  <si>
    <t>BUENA</t>
  </si>
  <si>
    <t>MALA</t>
  </si>
  <si>
    <t>MALO</t>
  </si>
  <si>
    <t>POTENCIAL</t>
  </si>
  <si>
    <t>POTENCIAL CON RESTRICCIÓN</t>
  </si>
  <si>
    <t>REGULAR</t>
  </si>
  <si>
    <t>-</t>
  </si>
  <si>
    <t>BUENO</t>
  </si>
  <si>
    <t>RESTAURADA</t>
  </si>
  <si>
    <t>TODO EL AÑO</t>
  </si>
  <si>
    <t>Nombre BNP</t>
  </si>
  <si>
    <t>Bienes Nacionales Protegidos</t>
  </si>
  <si>
    <t>BNP: Nombre</t>
  </si>
  <si>
    <t>BNP: Año Creación</t>
  </si>
  <si>
    <t>05-2</t>
  </si>
  <si>
    <t>Compañía de Bomberos</t>
  </si>
  <si>
    <t>Fuentes Fijas Contaminantes</t>
  </si>
  <si>
    <t>Fuentes Fijas: Nombre</t>
  </si>
  <si>
    <t>Fuentes Fijas: Rubro</t>
  </si>
  <si>
    <t>07-2</t>
  </si>
  <si>
    <t>Combustibles</t>
  </si>
  <si>
    <t>Comercio</t>
  </si>
  <si>
    <t>Generación de energía</t>
  </si>
  <si>
    <t>Extracción de minerales</t>
  </si>
  <si>
    <t>Construcción e inmobiliarias</t>
  </si>
  <si>
    <t>Gestor de residuos</t>
  </si>
  <si>
    <t>Industria agropecuaria y silvicultura</t>
  </si>
  <si>
    <t>Industria del papel y celulosa</t>
  </si>
  <si>
    <t>Industria manufacturera</t>
  </si>
  <si>
    <t>Municipio</t>
  </si>
  <si>
    <t>Otras actividades</t>
  </si>
  <si>
    <t>Otros</t>
  </si>
  <si>
    <t>Pesca</t>
  </si>
  <si>
    <t>Producción de alimentos</t>
  </si>
  <si>
    <t>Producción de metal</t>
  </si>
  <si>
    <t>Producción química</t>
  </si>
  <si>
    <t>Suministro y tratamiento de aguas</t>
  </si>
  <si>
    <t>Transmision y distribucion de energía eléctrica</t>
  </si>
  <si>
    <t>Transporte</t>
  </si>
  <si>
    <t>Fuentes Contaminantes</t>
  </si>
  <si>
    <t>Contratos Obras Públicas</t>
  </si>
  <si>
    <t>Contratos MOP: Servicio</t>
  </si>
  <si>
    <t>Contratos MOP: Proyecto</t>
  </si>
  <si>
    <t>Contratos MOP: Clasificación</t>
  </si>
  <si>
    <t>Contratos MOP: Estado</t>
  </si>
  <si>
    <t>Contratos MOP: Nuevo/Arrastre</t>
  </si>
  <si>
    <t>Contratos MOP: Contratista</t>
  </si>
  <si>
    <t>Contratos MOP: Inspector/a</t>
  </si>
  <si>
    <t>08-6</t>
  </si>
  <si>
    <t>08-7</t>
  </si>
  <si>
    <t>Agua Potable Rural - FET-COVID-19</t>
  </si>
  <si>
    <t>Dirección de Aeropuertos</t>
  </si>
  <si>
    <t>Dirección de Aeropuertos - FET-COVID-19</t>
  </si>
  <si>
    <t>Dirección de Arquitectura</t>
  </si>
  <si>
    <t>Dirección de Arquitectura - FET-COVID-19</t>
  </si>
  <si>
    <t>Dirección de Obras Hidráulicas</t>
  </si>
  <si>
    <t>Dirección de Obras Hidráulicas - FET-COVID-19</t>
  </si>
  <si>
    <t>Dirección de Obras Portuarias</t>
  </si>
  <si>
    <t>Dirección de Obras Portuarias - FET-COVID-19</t>
  </si>
  <si>
    <t>Dirección de Vialidad</t>
  </si>
  <si>
    <t>Dirección de Vialidad - FET-COVID-19</t>
  </si>
  <si>
    <t>Dirección General de Aguas</t>
  </si>
  <si>
    <t>Dirección General de Concesiones de Obras Públicas</t>
  </si>
  <si>
    <t>1. OBRAS</t>
  </si>
  <si>
    <t>2. ESTUDIOS</t>
  </si>
  <si>
    <t>4. OBRA CONCESIONADA</t>
  </si>
  <si>
    <t>11.A. ASESORIA POR GESTION DE PROYECTO APR - EN PROGRAMACION</t>
  </si>
  <si>
    <t>13. INDEMNIZACION OBRA - ESTUDIO Y ASESORIA</t>
  </si>
  <si>
    <t>A</t>
  </si>
  <si>
    <t>En Adjudicación</t>
  </si>
  <si>
    <t>En Ejecución</t>
  </si>
  <si>
    <t>En Licitación</t>
  </si>
  <si>
    <t>Por Licitar</t>
  </si>
  <si>
    <t>Terminado</t>
  </si>
  <si>
    <t>2006</t>
  </si>
  <si>
    <t>Cuartel de Carabineros</t>
  </si>
  <si>
    <t>Carabineros: Tipo Unidad</t>
  </si>
  <si>
    <t>AVANZADA</t>
  </si>
  <si>
    <t>COMISARIA</t>
  </si>
  <si>
    <t>COMISARÍA</t>
  </si>
  <si>
    <t>GARITA COMUNITARIA</t>
  </si>
  <si>
    <t>PUESTO DE CONTROL</t>
  </si>
  <si>
    <t>RETEN</t>
  </si>
  <si>
    <t>SUBCOMISARIA</t>
  </si>
  <si>
    <t>SUBCOMISARIA CARRETERAS</t>
  </si>
  <si>
    <t>TENENCIA</t>
  </si>
  <si>
    <t>TENENCIA CARRETERAS</t>
  </si>
  <si>
    <t>Cuerpo de Bomberos</t>
  </si>
  <si>
    <t>Cuerpo de Bomberos: Nombre</t>
  </si>
  <si>
    <t>Proyectos en EIA</t>
  </si>
  <si>
    <t>EIA: Estado</t>
  </si>
  <si>
    <t>EIA: Tipo Proyecto</t>
  </si>
  <si>
    <t>EIA: Titular</t>
  </si>
  <si>
    <t>11-2</t>
  </si>
  <si>
    <t>11-3</t>
  </si>
  <si>
    <t>Abandonado</t>
  </si>
  <si>
    <t>Aprobado</t>
  </si>
  <si>
    <t>Desistido</t>
  </si>
  <si>
    <t>En Calificación</t>
  </si>
  <si>
    <t>No Admitido a Tramitación</t>
  </si>
  <si>
    <t>No calificado</t>
  </si>
  <si>
    <t>Rechazado</t>
  </si>
  <si>
    <t>Revocado</t>
  </si>
  <si>
    <t>Embalses</t>
  </si>
  <si>
    <t>Embalses: Propietario</t>
  </si>
  <si>
    <t>Embalses: Uso</t>
  </si>
  <si>
    <t>Embalses: Tipo</t>
  </si>
  <si>
    <t>12-1</t>
  </si>
  <si>
    <t>12-2</t>
  </si>
  <si>
    <t>12-3</t>
  </si>
  <si>
    <t>13-2</t>
  </si>
  <si>
    <t>Erodabilidad: Usos</t>
  </si>
  <si>
    <t>Erodabilidad: Rango</t>
  </si>
  <si>
    <t>Estación Meteorológica (AUT)</t>
  </si>
  <si>
    <t>Establecimiento Escolar</t>
  </si>
  <si>
    <t>Establecimiento Escolar: Dependencia</t>
  </si>
  <si>
    <t>Establecimiento Escolar: Sostenedor</t>
  </si>
  <si>
    <t>Establecimiento Escolar: Nombre</t>
  </si>
  <si>
    <t>15-2</t>
  </si>
  <si>
    <t>15-3</t>
  </si>
  <si>
    <t>MUNICIPAL</t>
  </si>
  <si>
    <t>PARTICULAR PAGADO (O NO SUBVENCIONADO)</t>
  </si>
  <si>
    <t>PARTICULAR SUBVENCIONADO</t>
  </si>
  <si>
    <t>CORPORACIÓN DE ADMINISTRACIÓN DELEGADA (DL 3166)</t>
  </si>
  <si>
    <t>SERVICIO LOCAL DE EDUCACIÓN</t>
  </si>
  <si>
    <t>PERSONA NATURAL</t>
  </si>
  <si>
    <t>PERSONA JURÍDICA</t>
  </si>
  <si>
    <t>SIN INFORMACIÓN</t>
  </si>
  <si>
    <t>Establecimientos Párvulos</t>
  </si>
  <si>
    <t>Establecimientos Párvulos: Nombre</t>
  </si>
  <si>
    <t>16-1</t>
  </si>
  <si>
    <t>Dependencia Administrativa</t>
  </si>
  <si>
    <t>Dependencia Jerárquica</t>
  </si>
  <si>
    <t>Pertenencia SNSS</t>
  </si>
  <si>
    <t>Tipo Establecimiento</t>
  </si>
  <si>
    <t>Ámbito Funcionamiento</t>
  </si>
  <si>
    <t>Complejidad</t>
  </si>
  <si>
    <t>Modalidad Atención</t>
  </si>
  <si>
    <t>Establecimientos de Salud</t>
  </si>
  <si>
    <t>Establecimientos Salud: Tipo</t>
  </si>
  <si>
    <t>Establecimientos Salud: Urgencia</t>
  </si>
  <si>
    <t>Establecimientos Salud: Nombre</t>
  </si>
  <si>
    <t>Establecimientos Salud: Prestador</t>
  </si>
  <si>
    <t>Establecimientos Salud: Estado</t>
  </si>
  <si>
    <t>Establecimientos Salud: Complejidad</t>
  </si>
  <si>
    <t>17-2</t>
  </si>
  <si>
    <t>17-3</t>
  </si>
  <si>
    <t>17-4</t>
  </si>
  <si>
    <t>17-5</t>
  </si>
  <si>
    <t>17-6</t>
  </si>
  <si>
    <t>Estación Fluviométrica</t>
  </si>
  <si>
    <t>Código Obra</t>
  </si>
  <si>
    <t>Grifos</t>
  </si>
  <si>
    <t>Grifos: Modelo</t>
  </si>
  <si>
    <t>Grifos: Diámetro Grifo</t>
  </si>
  <si>
    <t>Grifos: Diámetro Tubo</t>
  </si>
  <si>
    <t>20-2</t>
  </si>
  <si>
    <t>20-3</t>
  </si>
  <si>
    <t>21-2</t>
  </si>
  <si>
    <t>21-3</t>
  </si>
  <si>
    <t>21-4</t>
  </si>
  <si>
    <t>Humedales</t>
  </si>
  <si>
    <t>Humedales: Subcuenca</t>
  </si>
  <si>
    <t>Humedales: Clase</t>
  </si>
  <si>
    <t>Humedales: Nombre</t>
  </si>
  <si>
    <t>Humedales: Subclase</t>
  </si>
  <si>
    <t>Industria Forestal</t>
  </si>
  <si>
    <t>Industria Forestal: Nombre</t>
  </si>
  <si>
    <t>Industria Forestal: Instalación</t>
  </si>
  <si>
    <t>Industria Forestal: Productos</t>
  </si>
  <si>
    <t>Industria Forestal: Especies</t>
  </si>
  <si>
    <t>22-2</t>
  </si>
  <si>
    <t>22-3</t>
  </si>
  <si>
    <t>22-4</t>
  </si>
  <si>
    <t>Clase Clima Koppen</t>
  </si>
  <si>
    <t>Lagos</t>
  </si>
  <si>
    <t>Lagos: Nombre</t>
  </si>
  <si>
    <t>Lagos: Tipo</t>
  </si>
  <si>
    <t>24-2</t>
  </si>
  <si>
    <t>Límite Urbano</t>
  </si>
  <si>
    <t>Límite Manzanas</t>
  </si>
  <si>
    <t>Manzana</t>
  </si>
  <si>
    <t>Límite Manzanas: Manzana</t>
  </si>
  <si>
    <t>Límite Manzanas: Nombre Urbano</t>
  </si>
  <si>
    <t>Límite Manzanas: Tipo</t>
  </si>
  <si>
    <t>Límite Manzanas: Categoría</t>
  </si>
  <si>
    <t>Límite Manzanas: Distrito</t>
  </si>
  <si>
    <t>Urbano</t>
  </si>
  <si>
    <t>Hombres</t>
  </si>
  <si>
    <t>Mujeres</t>
  </si>
  <si>
    <t>Población</t>
  </si>
  <si>
    <t>Microdatos Censo</t>
  </si>
  <si>
    <t>27-4</t>
  </si>
  <si>
    <t>Microdatos Censo: Distrito</t>
  </si>
  <si>
    <t>Microdatos Censo: Nombre Urbano</t>
  </si>
  <si>
    <t>Microdatos Censo: Urbano</t>
  </si>
  <si>
    <t>Microdatos Censo: Categoría</t>
  </si>
  <si>
    <t>Museos</t>
  </si>
  <si>
    <t>Museos: Nombre</t>
  </si>
  <si>
    <t>Museos: Tipo Instalación</t>
  </si>
  <si>
    <t>Museos: Dependencia</t>
  </si>
  <si>
    <t>28-2</t>
  </si>
  <si>
    <t>28-3</t>
  </si>
  <si>
    <t>Parques Urbanos</t>
  </si>
  <si>
    <t>29-3</t>
  </si>
  <si>
    <t>Parques Urbanos: Nombre</t>
  </si>
  <si>
    <t>Parques Urbanos: Propiedad</t>
  </si>
  <si>
    <t>Parques Urbanos: Uso</t>
  </si>
  <si>
    <t>Piso Vegetacional: Formación</t>
  </si>
  <si>
    <t>30-2</t>
  </si>
  <si>
    <t>Plan Cuadrante</t>
  </si>
  <si>
    <t>Plan Cuadrante: Código</t>
  </si>
  <si>
    <t>Plan Cuadrante: Unidad</t>
  </si>
  <si>
    <t>Plan Cuadrante: Tipo</t>
  </si>
  <si>
    <t>Plan Cuadrante: Año</t>
  </si>
  <si>
    <t>31-2</t>
  </si>
  <si>
    <t>31-3</t>
  </si>
  <si>
    <t>31-4</t>
  </si>
  <si>
    <t>Programas SENAME</t>
  </si>
  <si>
    <t>Programas SENAME: Tipo Proyecto</t>
  </si>
  <si>
    <t>Programas SENAME: Modelo Intervención</t>
  </si>
  <si>
    <t>Programas SENAME: Institución</t>
  </si>
  <si>
    <t>Programas SENAME: Programa</t>
  </si>
  <si>
    <t>32-2</t>
  </si>
  <si>
    <t>32-3</t>
  </si>
  <si>
    <t>32-4</t>
  </si>
  <si>
    <t>Puentes</t>
  </si>
  <si>
    <t>Puentes: Nombre</t>
  </si>
  <si>
    <t>Concesionado</t>
  </si>
  <si>
    <t>34-2</t>
  </si>
  <si>
    <t>34-3</t>
  </si>
  <si>
    <t>Red Vial</t>
  </si>
  <si>
    <t>Red Vial: Carpeta</t>
  </si>
  <si>
    <t>Red Vial: Concesión</t>
  </si>
  <si>
    <t>Proyectos Aprobados SEIA</t>
  </si>
  <si>
    <t>SEIA: Tipo Proyecto</t>
  </si>
  <si>
    <t>SEIA: Titular</t>
  </si>
  <si>
    <t>35-1</t>
  </si>
  <si>
    <t>35-2</t>
  </si>
  <si>
    <t>75</t>
  </si>
  <si>
    <t>101</t>
  </si>
  <si>
    <t>102</t>
  </si>
  <si>
    <t>103</t>
  </si>
  <si>
    <t>110</t>
  </si>
  <si>
    <t>125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</si>
  <si>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</si>
  <si>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</si>
  <si>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</si>
  <si>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</si>
  <si>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</si>
  <si>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</si>
  <si>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</si>
  <si>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</si>
  <si>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</si>
  <si>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</si>
  <si>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</si>
  <si>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</si>
  <si>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</si>
  <si>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</si>
  <si>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</si>
  <si>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</si>
  <si>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</si>
  <si>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</si>
  <si>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</si>
  <si>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</si>
  <si>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</si>
  <si>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</si>
  <si>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</si>
  <si>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</si>
  <si>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</si>
  <si>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</si>
  <si>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</si>
  <si>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</si>
  <si>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</si>
  <si>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</si>
  <si>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</si>
  <si>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</si>
  <si>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</si>
  <si>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</si>
  <si>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</si>
  <si>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</si>
  <si>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</si>
  <si>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</si>
  <si>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</si>
  <si>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</si>
  <si>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</si>
  <si>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</si>
  <si>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</si>
  <si>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</si>
  <si>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</si>
  <si>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</si>
  <si>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</si>
  <si>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</si>
  <si>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</si>
  <si>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</si>
  <si>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</si>
  <si>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</si>
  <si>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#A5CD00</t>
  </si>
  <si>
    <t>#1E8DC2</t>
  </si>
  <si>
    <t>#004479</t>
  </si>
  <si>
    <t>#FFABAB</t>
  </si>
  <si>
    <t>#FED976</t>
  </si>
  <si>
    <t>#9292D2</t>
  </si>
  <si>
    <t>#00FF00</t>
  </si>
  <si>
    <t>#F60000</t>
  </si>
  <si>
    <t>#A547FD</t>
  </si>
  <si>
    <t>Rojas</t>
  </si>
  <si>
    <t>Varios1</t>
  </si>
  <si>
    <t>https://raw.githubusercontent.com/Sud-Austral/DATA_MAPA_PUBLIC_V2/main/AGUAS/Iconos/splashazules/Imagen813.svg</t>
  </si>
  <si>
    <t>https://raw.githubusercontent.com/Sud-Austral/DATA_MAPA_PUBLIC_V2/main/AGUAS/Iconos/banderamorados/Imagen349.svg</t>
  </si>
  <si>
    <t>https://raw.githubusercontent.com/Sud-Austral/DATA_MAPA_PUBLIC_V2/main/AGUAS/Iconos/pinvarios/Imagen39.svg</t>
  </si>
  <si>
    <t>https://raw.githubusercontent.com/Sud-Austral/DATA_MAPA_PUBLIC_V2/main/AGUAS/Iconos/pinmorados/Imagen176.svg</t>
  </si>
  <si>
    <t>https://raw.githubusercontent.com/Sud-Austral/DATA_MAPA_PUBLIC_V2/main/AGUAS/Iconos/climaazules/Imagen693.svg</t>
  </si>
  <si>
    <t>https://raw.githubusercontent.com/Sud-Austral/DATA_MAPA_PUBLIC_V2/main/AGUAS/Iconos/climaazules/Imagen701.svg</t>
  </si>
  <si>
    <t>https://raw.githubusercontent.com/Sud-Austral/DATA_MAPA_PUBLIC_V2/main/AGUAS/Iconos/banderamorados/Imagen352.svg</t>
  </si>
  <si>
    <t>Código Región</t>
  </si>
  <si>
    <t>https://raw.githubusercontent.com/Sud-Austral/DATA_MAPA_PUBLIC_V2/main/AGUAS/Iconos/banderavarios1/Imagen257.svg</t>
  </si>
  <si>
    <t>https://raw.githubusercontent.com/Sud-Austral/DATA_MAPA_PUBLIC_V2/main/AGUAS/Iconos/banderavarios1/Imagen258.svg</t>
  </si>
  <si>
    <t>https://raw.githubusercontent.com/Sud-Austral/DATA_MAPA_PUBLIC_V2/main/AGUAS/Iconos/banderavarios1/Imagen259.svg</t>
  </si>
  <si>
    <t>https://raw.githubusercontent.com/Sud-Austral/DATA_MAPA_PUBLIC_V2/main/AGUAS/Iconos/banderavarios1/Imagen260.svg</t>
  </si>
  <si>
    <t>https://raw.githubusercontent.com/Sud-Austral/DATA_MAPA_PUBLIC_V2/main/AGUAS/Iconos/banderavarios1/Imagen261.svg</t>
  </si>
  <si>
    <t>https://raw.githubusercontent.com/Sud-Austral/DATA_MAPA_PUBLIC_V2/main/AGUAS/Iconos/banderavarios1/Imagen262.svg</t>
  </si>
  <si>
    <t>https://raw.githubusercontent.com/Sud-Austral/DATA_MAPA_PUBLIC_V2/main/AGUAS/Iconos/banderavarios1/Imagen263.svg</t>
  </si>
  <si>
    <t>https://raw.githubusercontent.com/Sud-Austral/DATA_MAPA_PUBLIC_V2/main/AGUAS/Iconos/banderavarios1/Imagen264.svg</t>
  </si>
  <si>
    <t>https://raw.githubusercontent.com/Sud-Austral/DATA_MAPA_PUBLIC_V2/main/AGUAS/Iconos/banderavarios1/Imagen265.svg</t>
  </si>
  <si>
    <t>https://raw.githubusercontent.com/Sud-Austral/DATA_MAPA_PUBLIC_V2/main/AGUAS/Iconos/banderavarios1/Imagen266.svg</t>
  </si>
  <si>
    <t>https://raw.githubusercontent.com/Sud-Austral/DATA_MAPA_PUBLIC_V2/main/AGUAS/Iconos/banderamorados/Imagen343.svg</t>
  </si>
  <si>
    <t>https://raw.githubusercontent.com/Sud-Austral/DATA_MAPA_PUBLIC_V2/main/AGUAS/Iconos/gotarojos/Imagen491.svg</t>
  </si>
  <si>
    <t>https://raw.githubusercontent.com/Sud-Austral/DATA_MAPA_PUBLIC_V2/main/AGUAS/Iconos/gotarojos/Imagen492.svg</t>
  </si>
  <si>
    <t>https://raw.githubusercontent.com/Sud-Austral/DATA_MAPA_PUBLIC_V2/main/AGUAS/Iconos/gotarojos/Imagen495.svg</t>
  </si>
  <si>
    <t>https://raw.githubusercontent.com/Sud-Austral/DATA_MAPA_PUBLIC_V2/main/AGUAS/Iconos/gotarojos/Imagen496.svg</t>
  </si>
  <si>
    <t>https://raw.githubusercontent.com/Sud-Austral/DATA_MAPA_PUBLIC_V2/main/AGUAS/Iconos/gotarojos/Imagen499.svg</t>
  </si>
  <si>
    <t>https://raw.githubusercontent.com/Sud-Austral/DATA_MAPA_PUBLIC_V2/main/AGUAS/Iconos/gotarojos/Imagen503.svg</t>
  </si>
  <si>
    <t>https://raw.githubusercontent.com/Sud-Austral/DATA_MAPA_PUBLIC_V2/main/AGUAS/Iconos/gotarojos/Imagen512.svg</t>
  </si>
  <si>
    <t>https://raw.githubusercontent.com/Sud-Austral/DATA_MAPA_PUBLIC_V2/main/AGUAS/Iconos/gotarojos/Imagen514.svg</t>
  </si>
  <si>
    <t>https://raw.githubusercontent.com/Sud-Austral/DATA_MAPA_PUBLIC_V2/main/AGUAS/Iconos/gotarojos/Imagen523.svg</t>
  </si>
  <si>
    <t>https://raw.githubusercontent.com/Sud-Austral/DATA_MAPA_PUBLIC_V2/main/AGUAS/Iconos/gotaverdes/Imagen563.svg</t>
  </si>
  <si>
    <t>https://raw.githubusercontent.com/Sud-Austral/DATA_MAPA_PUBLIC_V2/main/AGUAS/Iconos/gotavarios/Imagen438.svg</t>
  </si>
  <si>
    <t>https://raw.githubusercontent.com/Sud-Austral/DATA_MAPA_PUBLIC_V2/main/AGUAS/Iconos/gotamorados/Imagen568.svg</t>
  </si>
  <si>
    <t>https://raw.githubusercontent.com/Sud-Austral/DATA_MAPA_PUBLIC_V2/main/AGUAS/Iconos/gotaverdes/Imagen528.svg</t>
  </si>
  <si>
    <t>https://raw.githubusercontent.com/Sud-Austral/DATA_MAPA_PUBLIC_V2/main/AGUAS/Iconos/gotamorados/Imagen582.svg</t>
  </si>
  <si>
    <t>https://raw.githubusercontent.com/Sud-Austral/DATA_MAPA_PUBLIC_V2/main/AGUAS/Iconos/gotamorados/Imagen588.svg</t>
  </si>
  <si>
    <t>https://raw.githubusercontent.com/Sud-Austral/DATA_MAPA_PUBLIC_V2/main/AGUAS/Iconos/gotamorados/Imagen603.svg</t>
  </si>
  <si>
    <t>https://raw.githubusercontent.com/Sud-Austral/DATA_MAPA_PUBLIC_V2/main/AGUAS/Iconos/gotaverdes/Imagen531.svg</t>
  </si>
  <si>
    <t>https://raw.githubusercontent.com/Sud-Austral/DATA_MAPA_PUBLIC_V2/main/AGUAS/Iconos/gotaverdes/Imagen530.svg</t>
  </si>
  <si>
    <t>https://raw.githubusercontent.com/Sud-Austral/DATA_MAPA_PUBLIC_V2/main/AGUAS/Iconos/pinrojos/Imagen82.svg</t>
  </si>
  <si>
    <t>https://raw.githubusercontent.com/Sud-Austral/DATA_MAPA_PUBLIC_V2/main/AGUAS/Iconos/pinrojos/Imagen83.svg</t>
  </si>
  <si>
    <t>https://raw.githubusercontent.com/Sud-Austral/DATA_MAPA_PUBLIC_V2/main/AGUAS/Iconos/pinrojos/Imagen84.svg</t>
  </si>
  <si>
    <t>https://raw.githubusercontent.com/Sud-Austral/DATA_MAPA_PUBLIC_V2/main/AGUAS/Iconos/pinrojos/Imagen85.svg</t>
  </si>
  <si>
    <t>https://raw.githubusercontent.com/Sud-Austral/DATA_MAPA_PUBLIC_V2/main/AGUAS/Iconos/pinrojos/Imagen86.svg</t>
  </si>
  <si>
    <t>https://raw.githubusercontent.com/Sud-Austral/DATA_MAPA_PUBLIC_V2/main/AGUAS/Iconos/pinrojos/Imagen87.svg</t>
  </si>
  <si>
    <t>https://raw.githubusercontent.com/Sud-Austral/DATA_MAPA_PUBLIC_V2/main/AGUAS/Iconos/pinrojos/Imagen88.svg</t>
  </si>
  <si>
    <t>https://raw.githubusercontent.com/Sud-Austral/DATA_MAPA_PUBLIC_V2/main/AGUAS/Iconos/pinrojos/Imagen89.svg</t>
  </si>
  <si>
    <t>https://raw.githubusercontent.com/Sud-Austral/DATA_MAPA_PUBLIC_V2/main/AGUAS/Iconos/pinrojos/Imagen90.svg</t>
  </si>
  <si>
    <t>https://raw.githubusercontent.com/Sud-Austral/DATA_MAPA_PUBLIC_V2/main/AGUAS/Iconos/pinrojos/Imagen91.svg</t>
  </si>
  <si>
    <t>https://raw.githubusercontent.com/Sud-Austral/DATA_MAPA_PUBLIC_V2/main/AGUAS/Iconos/pinrojos/Imagen92.svg</t>
  </si>
  <si>
    <t>https://raw.githubusercontent.com/Sud-Austral/DATA_MAPA_PUBLIC_V2/main/AGUAS/Iconos/pinrojos/Imagen93.svg</t>
  </si>
  <si>
    <t>https://raw.githubusercontent.com/Sud-Austral/DATA_MAPA_PUBLIC_V2/main/AGUAS/Iconos/pinrojos/Imagen94.svg</t>
  </si>
  <si>
    <t>https://raw.githubusercontent.com/Sud-Austral/DATA_MAPA_PUBLIC_V2/main/AGUAS/Iconos/pinmorados/Imagen166.svg</t>
  </si>
  <si>
    <t>https://raw.githubusercontent.com/Sud-Austral/DATA_MAPA_PUBLIC_V2/main/AGUAS/Iconos/pinmorados/Imagen167.svg</t>
  </si>
  <si>
    <t>https://raw.githubusercontent.com/Sud-Austral/DATA_MAPA_PUBLIC_V2/main/AGUAS/Iconos/pinmorados/Imagen168.svg</t>
  </si>
  <si>
    <t>https://raw.githubusercontent.com/Sud-Austral/DATA_MAPA_PUBLIC_V2/main/AGUAS/Iconos/pinmorados/Imagen169.svg</t>
  </si>
  <si>
    <t>https://raw.githubusercontent.com/Sud-Austral/DATA_MAPA_PUBLIC_V2/main/AGUAS/Iconos/pinmorados/Imagen170.svg</t>
  </si>
  <si>
    <t>https://raw.githubusercontent.com/Sud-Austral/DATA_MAPA_PUBLIC_V2/main/AGUAS/Iconos/pinmorados/Imagen171.svg</t>
  </si>
  <si>
    <t>https://raw.githubusercontent.com/Sud-Austral/DATA_MAPA_PUBLIC_V2/main/AGUAS/Iconos/pinmorados/Imagen172.svg</t>
  </si>
  <si>
    <t>https://raw.githubusercontent.com/Sud-Austral/DATA_MAPA_PUBLIC_V2/main/AGUAS/Iconos/pinmorados/Imagen173.svg</t>
  </si>
  <si>
    <t>https://raw.githubusercontent.com/Sud-Austral/DATA_MAPA_PUBLIC_V2/main/AGUAS/Iconos/pinmorados/Imagen174.svg</t>
  </si>
  <si>
    <t>https://raw.githubusercontent.com/Sud-Austral/DATA_MAPA_PUBLIC_V2/main/AGUAS/Iconos/pinmorados/Imagen175.svg</t>
  </si>
  <si>
    <t>https://raw.githubusercontent.com/Sud-Austral/DATA_MAPA_PUBLIC_V2/main/AGUAS/Iconos/pinrojos/Imagen95.svg</t>
  </si>
  <si>
    <t>https://raw.githubusercontent.com/Sud-Austral/DATA_MAPA_PUBLIC_V2/main/AGUAS/Iconos/splashazules/Imagen833.svg</t>
  </si>
  <si>
    <t>https://raw.githubusercontent.com/Sud-Austral/DATA_MAPA_PUBLIC_V2/main/AGUAS/Iconos/rioazules/Imagen733.svg</t>
  </si>
  <si>
    <t>https://raw.githubusercontent.com/Sud-Austral/DATA_MAPA_PUBLIC_V2/main/AGUAS/Iconos/olaazules/Imagen613.svg</t>
  </si>
  <si>
    <t>https://raw.githubusercontent.com/Sud-Austral/DATA_MAPA_PUBLIC_V2/main/AGUAS/Iconos/olaazules/Imagen633.svg</t>
  </si>
  <si>
    <t>https://raw.githubusercontent.com/Sud-Austral/DATA_MAPA_PUBLIC_V2/main/AGUAS/Iconos/gotaazules/Imagen533.svg</t>
  </si>
  <si>
    <t>https://raw.githubusercontent.com/Sud-Austral/DATA_MAPA_PUBLIC_V2/main/AGUAS/Iconos/gotaazules/Imagen553.svg</t>
  </si>
  <si>
    <t>https://raw.githubusercontent.com/Sud-Austral/DATA_MAPA_PUBLIC_V2/main/AGUAS/Iconos/pinazules/Imagen853.svg</t>
  </si>
  <si>
    <t>https://raw.githubusercontent.com/Sud-Austral/DATA_MAPA_PUBLIC_V2/main/AGUAS/Iconos/pinazules/Imagen873.svg</t>
  </si>
  <si>
    <t>https://raw.githubusercontent.com/Sud-Austral/DATA_MAPA_PUBLIC_V2/main/AGUAS/Iconos/banderamorados/Imagen335.svg</t>
  </si>
  <si>
    <t>https://raw.githubusercontent.com/Sud-Austral/DATA_MAPA_PUBLIC_V2/main/AGUAS/Iconos/banderamorados/Imagen336.svg</t>
  </si>
  <si>
    <t>https://raw.githubusercontent.com/Sud-Austral/DATA_MAPA_PUBLIC_V2/main/AGUAS/Iconos/banderaverdes/Imagen367.svg</t>
  </si>
  <si>
    <t>https://raw.githubusercontent.com/Sud-Austral/DATA_MAPA_PUBLIC_V2/main/AGUAS/Iconos/banderaverdes/Imagen391.svg</t>
  </si>
  <si>
    <t>https://raw.githubusercontent.com/Sud-Austral/DATA_MAPA_PUBLIC_V2/main/AGUAS/Iconos/banderaverdes/Imagen400.svg</t>
  </si>
  <si>
    <t>https://raw.githubusercontent.com/Sud-Austral/DATA_MAPA_PUBLIC_V2/main/AGUAS/Iconos/gotavarios1/Imagen475.svg</t>
  </si>
  <si>
    <t>https://raw.githubusercontent.com/Sud-Austral/DATA_MAPA_PUBLIC_V2/main/AGUAS/Iconos/gotavarios1/Imagen476.svg</t>
  </si>
  <si>
    <t>https://raw.githubusercontent.com/Sud-Austral/DATA_MAPA_PUBLIC_V2/main/AGUAS/Iconos/gotavarios1/Imagen477.svg</t>
  </si>
  <si>
    <t>https://raw.githubusercontent.com/Sud-Austral/DATA_MAPA_PUBLIC_V2/main/AGUAS/Iconos/gotavarios1/Imagen478.svg</t>
  </si>
  <si>
    <t>https://raw.githubusercontent.com/Sud-Austral/DATA_MAPA_PUBLIC_V2/main/AGUAS/Iconos/gotavarios1/Imagen479.svg</t>
  </si>
  <si>
    <t>https://raw.githubusercontent.com/Sud-Austral/DATA_MAPA_PUBLIC_V2/main/AGUAS/Iconos/banderavarios/Imagen207.svg</t>
  </si>
  <si>
    <t>https://raw.githubusercontent.com/Sud-Austral/DATA_MAPA_PUBLIC_V2/main/AGUAS/Iconos/banderavarios/Imagen218.svg</t>
  </si>
  <si>
    <t>https://raw.githubusercontent.com/Sud-Austral/DATA_MAPA_PUBLIC_V2/main/AGUAS/Iconos/banderavarios/Imagen222.svg</t>
  </si>
  <si>
    <t>https://raw.githubusercontent.com/Sud-Austral/DATA_MAPA_PUBLIC_V2/main/AGUAS/Iconos/banderavarios/Imagen204.svg</t>
  </si>
  <si>
    <t>https://raw.githubusercontent.com/Sud-Austral/DATA_MAPA_PUBLIC_V2/main/AGUAS/Iconos/banderavarios/Imagen227.svg</t>
  </si>
  <si>
    <t>https://raw.githubusercontent.com/Sud-Austral/DATA_MAPA_PUBLIC_V2/main/AGUAS/Iconos/pinvarios/Imagen12.svg</t>
  </si>
  <si>
    <t>https://raw.githubusercontent.com/Sud-Austral/DATA_MAPA_PUBLIC_V2/main/AGUAS/Iconos/pinvarios/Imagen9.svg</t>
  </si>
  <si>
    <t>https://raw.githubusercontent.com/Sud-Austral/DATA_MAPA_PUBLIC_V2/main/AGUAS/Iconos/pinvarios/Imagen27.svg</t>
  </si>
  <si>
    <t>https://raw.githubusercontent.com/Sud-Austral/DATA_MAPA_PUBLIC_V2/main/AGUAS/Iconos/pinvarios/Imagen11.svg</t>
  </si>
  <si>
    <t>https://raw.githubusercontent.com/Sud-Austral/DATA_MAPA_PUBLIC_V2/main/AGUAS/Iconos/pinvarios/Imagen4.svg</t>
  </si>
  <si>
    <t>https://raw.githubusercontent.com/Sud-Austral/DATA_MAPA_PUBLIC_V2/main/AGUAS/Iconos/pinvarios/Imagen37.svg</t>
  </si>
  <si>
    <t>https://raw.githubusercontent.com/Sud-Austral/DATA_MAPA_PUBLIC_V2/main/AGUAS/Iconos/pinvarios/Imagen14.svg</t>
  </si>
  <si>
    <t>https://raw.githubusercontent.com/Sud-Austral/DATA_MAPA_PUBLIC_V2/main/AGUAS/Iconos/banderamorados/Imagen345.svg</t>
  </si>
  <si>
    <t>https://raw.githubusercontent.com/Sud-Austral/DATA_MAPA_PUBLIC_V2/main/AGUAS/Iconos/banderavarios/Imagen210.svg</t>
  </si>
  <si>
    <t>https://raw.githubusercontent.com/Sud-Austral/DATA_MAPA_PUBLIC_V2/main/AGUAS/Iconos/banderavarios/Imagen211.svg</t>
  </si>
  <si>
    <t>https://raw.githubusercontent.com/Sud-Austral/DATA_MAPA_PUBLIC_V2/main/AGUAS/Iconos/banderavarios/Imagen212.svg</t>
  </si>
  <si>
    <t>https://raw.githubusercontent.com/Sud-Austral/DATA_MAPA_PUBLIC_V2/main/AGUAS/Iconos/banderavarios/Imagen213.svg</t>
  </si>
  <si>
    <t>https://raw.githubusercontent.com/Sud-Austral/DATA_MAPA_PUBLIC_V2/main/AGUAS/Iconos/banderavarios/Imagen214.svg</t>
  </si>
  <si>
    <t>https://raw.githubusercontent.com/Sud-Austral/DATA_MAPA_PUBLIC_V2/main/AGUAS/Iconos/banderavarios/Imagen215.svg</t>
  </si>
  <si>
    <t>https://raw.githubusercontent.com/Sud-Austral/DATA_MAPA_PUBLIC_V2/main/AGUAS/Iconos/gotavarios1/Imagen472.svg</t>
  </si>
  <si>
    <t>https://raw.githubusercontent.com/Sud-Austral/DATA_MAPA_PUBLIC_V2/main/AGUAS/Iconos/gotavarios1/Imagen449.svg</t>
  </si>
  <si>
    <t>https://raw.githubusercontent.com/Sud-Austral/DATA_MAPA_PUBLIC_V2/main/AGUAS/Iconos/gotavarios1/Imagen450.svg</t>
  </si>
  <si>
    <t>https://raw.githubusercontent.com/Sud-Austral/DATA_MAPA_PUBLIC_V2/main/AGUAS/Iconos/gotavarios1/Imagen451.svg</t>
  </si>
  <si>
    <t>https://raw.githubusercontent.com/Sud-Austral/DATA_MAPA_PUBLIC_V2/main/AGUAS/Iconos/gotavarios1/Imagen452.svg</t>
  </si>
  <si>
    <t>https://raw.githubusercontent.com/Sud-Austral/DATA_MAPA_PUBLIC_V2/main/AGUAS/Iconos/gotavarios1/Imagen453.svg</t>
  </si>
  <si>
    <t>https://raw.githubusercontent.com/Sud-Austral/DATA_MAPA_PUBLIC_V2/main/AGUAS/Iconos/gotavarios1/Imagen454.svg</t>
  </si>
  <si>
    <t>https://raw.githubusercontent.com/Sud-Austral/DATA_MAPA_PUBLIC_V2/main/AGUAS/Iconos/gotavarios1/Imagen455.svg</t>
  </si>
  <si>
    <t>https://raw.githubusercontent.com/Sud-Austral/DATA_MAPA_PUBLIC_V2/main/AGUAS/Iconos/gotavarios1/Imagen456.svg</t>
  </si>
  <si>
    <t>https://raw.githubusercontent.com/Sud-Austral/DATA_MAPA_PUBLIC_V2/main/AGUAS/Iconos/gotavarios1/Imagen457.svg</t>
  </si>
  <si>
    <t>https://raw.githubusercontent.com/Sud-Austral/DATA_MAPA_PUBLIC_V2/main/AGUAS/Iconos/gotavarios1/Imagen458.svg</t>
  </si>
  <si>
    <t>https://raw.githubusercontent.com/Sud-Austral/DATA_MAPA_PUBLIC_V2/main/AGUAS/Iconos/gotavarios1/Imagen459.svg</t>
  </si>
  <si>
    <t>Reserva Forestal</t>
  </si>
  <si>
    <t>Monumento Natural</t>
  </si>
  <si>
    <t>Parque Nacional</t>
  </si>
  <si>
    <t>Santuario de la Naturaleza</t>
  </si>
  <si>
    <t>Reserva Marina</t>
  </si>
  <si>
    <t>Área Marina Costera Protegida</t>
  </si>
  <si>
    <t>Reserva Nacional</t>
  </si>
  <si>
    <t>Parque Marino</t>
  </si>
  <si>
    <t>abastecimiento de agua potable - saneamiento</t>
  </si>
  <si>
    <t>AGUA POTABLE</t>
  </si>
  <si>
    <t>generacion de energia</t>
  </si>
  <si>
    <t>recreacion</t>
  </si>
  <si>
    <t>relaves</t>
  </si>
  <si>
    <t>riego</t>
  </si>
  <si>
    <t>RIEGO</t>
  </si>
  <si>
    <t>riego / abastecimiento de agua potable -saneamiento</t>
  </si>
  <si>
    <t>riego / generacion de energia</t>
  </si>
  <si>
    <t>riego / otros usos</t>
  </si>
  <si>
    <t>riego / recreacion</t>
  </si>
  <si>
    <t>riego / relaves</t>
  </si>
  <si>
    <t>otros usos</t>
  </si>
  <si>
    <t>sin uso</t>
  </si>
  <si>
    <t>SIN INFORMACION</t>
  </si>
  <si>
    <t>Presa de hormigon (gravedad, contrafuerte, arco)</t>
  </si>
  <si>
    <t>Presa de material granular graduado</t>
  </si>
  <si>
    <t>Presa de tierra homogenea</t>
  </si>
  <si>
    <t>Presa de tierra homogenea y roca</t>
  </si>
  <si>
    <t>Tierra</t>
  </si>
  <si>
    <t>otros tipos</t>
  </si>
  <si>
    <t>Muy Alto</t>
  </si>
  <si>
    <t>Alto</t>
  </si>
  <si>
    <t>Moderado</t>
  </si>
  <si>
    <t>Bajo</t>
  </si>
  <si>
    <t>Muy Bajo</t>
  </si>
  <si>
    <t>morados</t>
  </si>
  <si>
    <t>NO</t>
  </si>
  <si>
    <t>SI</t>
  </si>
  <si>
    <t>Público</t>
  </si>
  <si>
    <t>Privado</t>
  </si>
  <si>
    <t>Gendarmería</t>
  </si>
  <si>
    <t>Fuerzas Armadas y de Orden</t>
  </si>
  <si>
    <t>Institución Medicina Legal</t>
  </si>
  <si>
    <t>Pendiente</t>
  </si>
  <si>
    <t>Vigente en operación</t>
  </si>
  <si>
    <t>Vigente Fuera de operación temporal</t>
  </si>
  <si>
    <t>Pendiente de entrar en operación</t>
  </si>
  <si>
    <t>Baja Complejidad</t>
  </si>
  <si>
    <t>Alta Complejidad</t>
  </si>
  <si>
    <t>Mediana Complejidad</t>
  </si>
  <si>
    <t>No Aplica</t>
  </si>
  <si>
    <t>Rios</t>
  </si>
  <si>
    <t>Otros humedales</t>
  </si>
  <si>
    <t>Cuerpos</t>
  </si>
  <si>
    <t>Sistemas antropizados</t>
  </si>
  <si>
    <t>Rios secundarios</t>
  </si>
  <si>
    <t>Rios principales</t>
  </si>
  <si>
    <t>Lago</t>
  </si>
  <si>
    <t>Laguna</t>
  </si>
  <si>
    <t>Embalse</t>
  </si>
  <si>
    <t>Astillador integrado a aserradero</t>
  </si>
  <si>
    <t>Central de Astillado</t>
  </si>
  <si>
    <t>con elaboración</t>
  </si>
  <si>
    <t>con remanufactura</t>
  </si>
  <si>
    <t>Astillas</t>
  </si>
  <si>
    <t>Cartulinas Estucadas y Papel Onda</t>
  </si>
  <si>
    <t>Celulosa Blanqueada Fibra Corta</t>
  </si>
  <si>
    <t>Celulosa Blanqueada Fibra Larga</t>
  </si>
  <si>
    <t>Celulosa Blanqueada Fibra Larga y Corta</t>
  </si>
  <si>
    <t>Celulosa Blanqueada Fibra Larga, Papel Embalaje, Papel Imprimir y Otros Papeles</t>
  </si>
  <si>
    <t>Celulosa Cruda Fibra Larga</t>
  </si>
  <si>
    <t>Chapas Debobinadas</t>
  </si>
  <si>
    <t>Chapas Debobinadas, Tablero Contrachapado</t>
  </si>
  <si>
    <t>Chapas Foliadas</t>
  </si>
  <si>
    <t>Impregnado</t>
  </si>
  <si>
    <t>Impregnado y Sulfatado</t>
  </si>
  <si>
    <t>Madera Aserrada</t>
  </si>
  <si>
    <t>Pulpa Mecánica, Papel Periódico, Papel Imprimir y Otros Papeles</t>
  </si>
  <si>
    <t>Tablero Contrachapado</t>
  </si>
  <si>
    <t>Tablero HDF</t>
  </si>
  <si>
    <t>Tablero HDF, Tablero MDF</t>
  </si>
  <si>
    <t>Tablero MDF, Tablero MDP</t>
  </si>
  <si>
    <t>Tablero MDF, Tablero Particulas</t>
  </si>
  <si>
    <t>Tablero MDP</t>
  </si>
  <si>
    <t>Tablero OSB</t>
  </si>
  <si>
    <t>Lago Principal</t>
  </si>
  <si>
    <t>Lagos Menores</t>
  </si>
  <si>
    <t>Laguna Menor</t>
  </si>
  <si>
    <t>Laguna Principal</t>
  </si>
  <si>
    <t>Tranque o Embalse Menor</t>
  </si>
  <si>
    <t>Tranque o Embalse Principal</t>
  </si>
  <si>
    <t>CIUDAD</t>
  </si>
  <si>
    <t>PUEBLO</t>
  </si>
  <si>
    <t>CAPITAL COMUNAL</t>
  </si>
  <si>
    <t>CAPITAL PROVINCIAL</t>
  </si>
  <si>
    <t>CAPITAL REGIONAL</t>
  </si>
  <si>
    <t>Casa museo</t>
  </si>
  <si>
    <t>Museo</t>
  </si>
  <si>
    <t>Museo comunitario</t>
  </si>
  <si>
    <t>Museo de sitio</t>
  </si>
  <si>
    <t xml:space="preserve">Museo de sitio _x000D_
</t>
  </si>
  <si>
    <t>Parque patrimonial</t>
  </si>
  <si>
    <t xml:space="preserve">Parque patrimonial _x000D_
</t>
  </si>
  <si>
    <t>Sala de exposición museográfica</t>
  </si>
  <si>
    <t xml:space="preserve">Sala de exposición museográfica _x000D_
</t>
  </si>
  <si>
    <t xml:space="preserve">Privado _x000D_
</t>
  </si>
  <si>
    <t>Sin dependencia o sin datos</t>
  </si>
  <si>
    <t>B.N.U.P</t>
  </si>
  <si>
    <t>B.N.U.P.</t>
  </si>
  <si>
    <t>FISCAL</t>
  </si>
  <si>
    <t>Fiscal</t>
  </si>
  <si>
    <t>MIXTO</t>
  </si>
  <si>
    <t>SERVIU</t>
  </si>
  <si>
    <t>OTRO</t>
  </si>
  <si>
    <t>No</t>
  </si>
  <si>
    <t>Si</t>
  </si>
  <si>
    <t>Sí</t>
  </si>
  <si>
    <t>NO HAY REGISTRO</t>
  </si>
  <si>
    <t>Bosque caducifolio</t>
  </si>
  <si>
    <t>Bosque esclerofilo</t>
  </si>
  <si>
    <t>Bosque espinoso</t>
  </si>
  <si>
    <t>Bosque laurifolio</t>
  </si>
  <si>
    <t>Bosque resinoso</t>
  </si>
  <si>
    <t>Bosque siempreverde</t>
  </si>
  <si>
    <t>Desierto absoluto</t>
  </si>
  <si>
    <t>Dunas de aerófitos</t>
  </si>
  <si>
    <t>Estepas y pastizales</t>
  </si>
  <si>
    <t>Herbazal de altitud</t>
  </si>
  <si>
    <t>Herbazal efímero</t>
  </si>
  <si>
    <t>Matorral bajo de altitud</t>
  </si>
  <si>
    <t>Matorral bajo desértico</t>
  </si>
  <si>
    <t>Matorral caducifolio</t>
  </si>
  <si>
    <t>Matorral desértico</t>
  </si>
  <si>
    <t>Matorral esclerofilo</t>
  </si>
  <si>
    <t>Matorral espinoso</t>
  </si>
  <si>
    <t>Matorral siempreverde</t>
  </si>
  <si>
    <t>Sin vegetación</t>
  </si>
  <si>
    <t>Turberas</t>
  </si>
  <si>
    <t>ADMINISTRACIONES DIRECTAS</t>
  </si>
  <si>
    <t>D - DIAGNÓSTICO</t>
  </si>
  <si>
    <t>O - OPD</t>
  </si>
  <si>
    <t>P - PROGRAMAS</t>
  </si>
  <si>
    <t>R - CENTROS RESIDENCIALES</t>
  </si>
  <si>
    <t>Sin Revisar</t>
  </si>
  <si>
    <t>Grava Tratada</t>
  </si>
  <si>
    <t>Pavimento</t>
  </si>
  <si>
    <t>Pavimento Básico</t>
  </si>
  <si>
    <t>Pavimento Doble Calzada</t>
  </si>
  <si>
    <t>Ripio</t>
  </si>
  <si>
    <t>Sin Información</t>
  </si>
  <si>
    <t>Suelo Natural</t>
  </si>
  <si>
    <t>#006900</t>
  </si>
  <si>
    <t>#FFAA43</t>
  </si>
  <si>
    <t>#00CD00</t>
  </si>
  <si>
    <t>#669B65</t>
  </si>
  <si>
    <t>#002060</t>
  </si>
  <si>
    <t>#4784FF</t>
  </si>
  <si>
    <t>#FC4E2A</t>
  </si>
  <si>
    <t>#0062AC</t>
  </si>
  <si>
    <t>#C10825</t>
  </si>
  <si>
    <t>#DE52A7</t>
  </si>
  <si>
    <t>#E67E00</t>
  </si>
  <si>
    <t>#E7FF85</t>
  </si>
  <si>
    <t>#1F5C5F</t>
  </si>
  <si>
    <t>#8BD3D5</t>
  </si>
  <si>
    <t>#133961</t>
  </si>
  <si>
    <t>#7DA6E3</t>
  </si>
  <si>
    <t>#254057</t>
  </si>
  <si>
    <t>#4F2270</t>
  </si>
  <si>
    <t>#A469D1</t>
  </si>
  <si>
    <t>#CFAFE7</t>
  </si>
  <si>
    <t>#313165</t>
  </si>
  <si>
    <t>#A397C9</t>
  </si>
  <si>
    <t>#003DB8</t>
  </si>
  <si>
    <t>#99CCFF</t>
  </si>
  <si>
    <t>#174345</t>
  </si>
  <si>
    <t>#66FFFF</t>
  </si>
  <si>
    <t>#D9D9D9</t>
  </si>
  <si>
    <t>#FFBA18</t>
  </si>
  <si>
    <t>#FFA48F</t>
  </si>
  <si>
    <t>#7B0B1D</t>
  </si>
  <si>
    <t>#337932</t>
  </si>
  <si>
    <t>#FD8D3C</t>
  </si>
  <si>
    <t>#F3FFC2</t>
  </si>
  <si>
    <t>#009B00</t>
  </si>
  <si>
    <t>#D7A841</t>
  </si>
  <si>
    <t>#437A65</t>
  </si>
  <si>
    <t>#A03B14</t>
  </si>
  <si>
    <t>#B8B8B8</t>
  </si>
  <si>
    <t>#FF788D</t>
  </si>
  <si>
    <t>#003700</t>
  </si>
  <si>
    <t>#FF4F4F</t>
  </si>
  <si>
    <t>#00A5AE</t>
  </si>
  <si>
    <t>#FCF600</t>
  </si>
  <si>
    <t>#E8CD90</t>
  </si>
  <si>
    <t>#FFFFCC</t>
  </si>
  <si>
    <t>#FDCF61</t>
  </si>
  <si>
    <t>#C5F664</t>
  </si>
  <si>
    <t>#FCBF2C</t>
  </si>
  <si>
    <t>#C65911</t>
  </si>
  <si>
    <t>#C9CD25</t>
  </si>
  <si>
    <t>#E7EFFF</t>
  </si>
  <si>
    <t>#00B050</t>
  </si>
  <si>
    <t>#B86C4F</t>
  </si>
  <si>
    <t>#ED3552</t>
  </si>
  <si>
    <t>#8976FF</t>
  </si>
  <si>
    <t>#E4D3F1</t>
  </si>
  <si>
    <t>#305496</t>
  </si>
  <si>
    <t>#D3D9ED</t>
  </si>
  <si>
    <t>https://raw.githubusercontent.com/Sud-Austral/DATA_MAPA_PUBLIC_V2/main/AGUAS/Iconos/pinrojos/Imagen108.svg</t>
  </si>
  <si>
    <t>https://raw.githubusercontent.com/Sud-Austral/DATA_MAPA_PUBLIC_V2/main/AGUAS/Iconos/pinrojos/Imagen120.svg</t>
  </si>
  <si>
    <t>https://raw.githubusercontent.com/Sud-Austral/DATA_MAPA_PUBLIC_V2/main/AGUAS/Iconos/pinazules/Imagen844.svg</t>
  </si>
  <si>
    <t>https://raw.githubusercontent.com/Sud-Austral/DATA_MAPA_PUBLIC_V2/main/AGUAS/Iconos/pinvarios/Imagen32.svg</t>
  </si>
  <si>
    <t>https://raw.githubusercontent.com/Sud-Austral/DATA_MAPA_PUBLIC_V2/main/AGUAS/Iconos/pinvarios/Imagen19.svg</t>
  </si>
  <si>
    <t>https://raw.githubusercontent.com/Sud-Austral/DATA_MAPA_PUBLIC_V2/main/AGUAS/Iconos/pinazules/Imagen870.svg</t>
  </si>
  <si>
    <t>https://raw.githubusercontent.com/Sud-Austral/DATA_MAPA_PUBLIC_V2/main/AGUAS/Iconos/pinazules/Imagen882.svg</t>
  </si>
  <si>
    <t>https://raw.githubusercontent.com/Sud-Austral/DATA_MAPA_PUBLIC_V2/main/AGUAS/Iconos/pinazules/Imagen861.svg</t>
  </si>
  <si>
    <t>https://raw.githubusercontent.com/Sud-Austral/DATA_MAPA_PUBLIC_V2/main/AGUAS/Iconos/pinvarios/Imagen15.svg</t>
  </si>
  <si>
    <t>https://raw.githubusercontent.com/Sud-Austral/DATA_MAPA_PUBLIC_V2/main/AGUAS/Iconos/pinvarios/Imagen31.svg</t>
  </si>
  <si>
    <t>https://raw.githubusercontent.com/Sud-Austral/DATA_MAPA_PUBLIC_V2/main/AGUAS/Iconos/pinrojos/Imagen111.svg</t>
  </si>
  <si>
    <t>https://raw.githubusercontent.com/Sud-Austral/DATA_MAPA_PUBLIC_V2/main/AGUAS/Iconos/pinvarios/Imagen7.svg</t>
  </si>
  <si>
    <t>https://raw.githubusercontent.com/Sud-Austral/DATA_MAPA_PUBLIC_V2/main/AGUAS/Iconos/pinvarios/Imagen40.svg</t>
  </si>
  <si>
    <t>https://raw.githubusercontent.com/Sud-Austral/DATA_MAPA_PUBLIC_V2/main/AGUAS/Iconos/pinvarios/Imagen1.svg</t>
  </si>
  <si>
    <t>https://raw.githubusercontent.com/Sud-Austral/DATA_MAPA_PUBLIC_V2/main/AGUAS/Iconos/pinvarios/Imagen8.svg</t>
  </si>
  <si>
    <t>https://raw.githubusercontent.com/Sud-Austral/DATA_MAPA_PUBLIC_V2/main/AGUAS/Iconos/pinvarios/Imagen5.svg</t>
  </si>
  <si>
    <t>https://raw.githubusercontent.com/Sud-Austral/DATA_MAPA_PUBLIC_V2/main/AGUAS/Iconos/pinmorados/Imagen165.svg</t>
  </si>
  <si>
    <t>https://raw.githubusercontent.com/Sud-Austral/DATA_MAPA_PUBLIC_V2/main/AGUAS/Iconos/pinmorados/Imagen184.svg</t>
  </si>
  <si>
    <t>https://raw.githubusercontent.com/Sud-Austral/DATA_MAPA_PUBLIC_V2/main/AGUAS/Iconos/pinverdes/Imagen127.svg</t>
  </si>
  <si>
    <t>https://raw.githubusercontent.com/Sud-Austral/DATA_MAPA_PUBLIC_V2/main/AGUAS/Iconos/pinverdes/Imagen123.svg</t>
  </si>
  <si>
    <t>https://raw.githubusercontent.com/Sud-Austral/DATA_MAPA_PUBLIC_V2/main/AGUAS/Iconos/gotarojos/Imagen485.svg</t>
  </si>
  <si>
    <t>https://raw.githubusercontent.com/Sud-Austral/DATA_MAPA_PUBLIC_V2/main/AGUAS/Iconos/gotamorados/Imagen572.svg</t>
  </si>
  <si>
    <t>https://raw.githubusercontent.com/Sud-Austral/DATA_MAPA_PUBLIC_V2/main/AGUAS/Iconos/gotaverdes/Imagen541.svg</t>
  </si>
  <si>
    <t>https://raw.githubusercontent.com/Sud-Austral/DATA_MAPA_PUBLIC_V2/main/AGUAS/Iconos/gotaverdes/Imagen544.svg</t>
  </si>
  <si>
    <t>https://raw.githubusercontent.com/Sud-Austral/DATA_MAPA_PUBLIC_V2/main/AGUAS/Iconos/gotaverdes/Imagen557.svg</t>
  </si>
  <si>
    <t>https://raw.githubusercontent.com/Sud-Austral/DATA_MAPA_PUBLIC_V2/main/AGUAS/Iconos/gotaazules/Imagen550.svg</t>
  </si>
  <si>
    <t>https://raw.githubusercontent.com/Sud-Austral/DATA_MAPA_PUBLIC_V2/main/AGUAS/Iconos/gotaazules/Imagen547.svg</t>
  </si>
  <si>
    <t>https://raw.githubusercontent.com/Sud-Austral/DATA_MAPA_PUBLIC_V2/main/AGUAS/Iconos/gotaazules/Imagen532.svg</t>
  </si>
  <si>
    <t>https://raw.githubusercontent.com/Sud-Austral/DATA_MAPA_PUBLIC_V2/main/AGUAS/Iconos/gotaazules/Imagen530.svg</t>
  </si>
  <si>
    <t>https://raw.githubusercontent.com/Sud-Austral/DATA_MAPA_PUBLIC_V2/main/AGUAS/Iconos/gotaazules/Imagen554.svg</t>
  </si>
  <si>
    <t>https://raw.githubusercontent.com/Sud-Austral/DATA_MAPA_PUBLIC_V2/main/AGUAS/Iconos/gotamorados/Imagen570.svg</t>
  </si>
  <si>
    <t>https://raw.githubusercontent.com/Sud-Austral/DATA_MAPA_PUBLIC_V2/main/AGUAS/Iconos/gotamorados/Imagen578.svg</t>
  </si>
  <si>
    <t>https://raw.githubusercontent.com/Sud-Austral/DATA_MAPA_PUBLIC_V2/main/AGUAS/Iconos/gotamorados/Imagen586.svg</t>
  </si>
  <si>
    <t>https://raw.githubusercontent.com/Sud-Austral/DATA_MAPA_PUBLIC_V2/main/AGUAS/Iconos/gotamorados/Imagen594.svg</t>
  </si>
  <si>
    <t>https://raw.githubusercontent.com/Sud-Austral/DATA_MAPA_PUBLIC_V2/main/AGUAS/Iconos/gotamorados/Imagen579.svg</t>
  </si>
  <si>
    <t>https://raw.githubusercontent.com/Sud-Austral/DATA_MAPA_PUBLIC_V2/main/AGUAS/Iconos/gotamorados/Imagen587.svg</t>
  </si>
  <si>
    <t>https://raw.githubusercontent.com/Sud-Austral/DATA_MAPA_PUBLIC_V2/main/AGUAS/Iconos/gotamorados/Imagen595.svg</t>
  </si>
  <si>
    <t>https://raw.githubusercontent.com/Sud-Austral/DATA_MAPA_PUBLIC_V2/main/AGUAS/Iconos/banderavarios/Imagen223.svg</t>
  </si>
  <si>
    <t>https://raw.githubusercontent.com/Sud-Austral/DATA_MAPA_PUBLIC_V2/main/AGUAS/Iconos/banderavarios/Imagen202.svg</t>
  </si>
  <si>
    <t>https://raw.githubusercontent.com/Sud-Austral/DATA_MAPA_PUBLIC_V2/main/AGUAS/Iconos/banderavarios/Imagen203.svg</t>
  </si>
  <si>
    <t>https://raw.githubusercontent.com/Sud-Austral/DATA_MAPA_PUBLIC_V2/main/AGUAS/Iconos/banderarojos/Imagen311.svg</t>
  </si>
  <si>
    <t>https://raw.githubusercontent.com/Sud-Austral/DATA_MAPA_PUBLIC_V2/main/AGUAS/Iconos/banderarojos/Imagen295.svg</t>
  </si>
  <si>
    <t>https://raw.githubusercontent.com/Sud-Austral/DATA_MAPA_PUBLIC_V2/main/AGUAS/Iconos/banderamorados/Imagen324.svg</t>
  </si>
  <si>
    <t>https://raw.githubusercontent.com/Sud-Austral/DATA_MAPA_PUBLIC_V2/main/AGUAS/Iconos/banderamorados/Imagen333.svg</t>
  </si>
  <si>
    <t>Medio Menor SI</t>
  </si>
  <si>
    <t>Medio Menor Hombres</t>
  </si>
  <si>
    <t>Medio Menor Mujer</t>
  </si>
  <si>
    <t>Medio Mayor SI</t>
  </si>
  <si>
    <t>Medio Mayor Hombres</t>
  </si>
  <si>
    <t>Medio Mayor Mujer</t>
  </si>
  <si>
    <t>Sala Cuna Menor Hombres</t>
  </si>
  <si>
    <t>Sala Cuna Menor Mujeres</t>
  </si>
  <si>
    <t>Sala Cuna Mayor Hombres</t>
  </si>
  <si>
    <t>Sala Cuna Mayor Mujeres</t>
  </si>
  <si>
    <t>Vía</t>
  </si>
  <si>
    <t>Nombre Vía</t>
  </si>
  <si>
    <t>Tierra Año 2016</t>
  </si>
  <si>
    <t>Matrícula Chilenos</t>
  </si>
  <si>
    <t>Matrícula Extranjeros</t>
  </si>
  <si>
    <t>Matrícula SI</t>
  </si>
  <si>
    <t>Matrícula SI Etnia</t>
  </si>
  <si>
    <t>NT1 Hombres</t>
  </si>
  <si>
    <t>NT1 Mujeres</t>
  </si>
  <si>
    <t>NT2 Hombres</t>
  </si>
  <si>
    <t>NT2 Mujeres</t>
  </si>
  <si>
    <t>CUR SIM Total</t>
  </si>
  <si>
    <t>Consolidación</t>
  </si>
  <si>
    <t>Conexión R</t>
  </si>
  <si>
    <t>00_llave_agua</t>
  </si>
  <si>
    <t>4_FuentesFijasContaminacion</t>
  </si>
  <si>
    <t>7_cuartelbomberos</t>
  </si>
  <si>
    <t>9_establecimientoEscolar</t>
  </si>
  <si>
    <t>10_establecimientoSalud</t>
  </si>
  <si>
    <t>11_grifos</t>
  </si>
  <si>
    <t>12_industriaForestal</t>
  </si>
  <si>
    <t>13_programaSENAME</t>
  </si>
  <si>
    <t>14_puentes</t>
  </si>
  <si>
    <t>15_proyectosSEIA</t>
  </si>
  <si>
    <t>1_apr</t>
  </si>
  <si>
    <t>000_pinche</t>
  </si>
  <si>
    <t>8_proyectosEIA</t>
  </si>
  <si>
    <t>00_gota_rio</t>
  </si>
  <si>
    <t>3_atractivosturisticos</t>
  </si>
  <si>
    <t>9_globoLocalidad</t>
  </si>
  <si>
    <t>https://raw.githubusercontent.com/Sud-Austral/DATA_MAPA_PUBLIC_V2/main/AGUAS/Iconos/1_apr/1.svg</t>
  </si>
  <si>
    <t>https://raw.githubusercontent.com/Sud-Austral/DATA_MAPA_PUBLIC_V2/main/AGUAS/Iconos/antena/1.svg</t>
  </si>
  <si>
    <t>https://raw.githubusercontent.com/Sud-Austral/DATA_MAPA_PUBLIC_V2/main/AGUAS/Iconos/3_atractivosturisticos/1.svg</t>
  </si>
  <si>
    <t>https://raw.githubusercontent.com/Sud-Austral/DATA_MAPA_PUBLIC_V2/main/AGUAS/Iconos/000_pinche/1.svg</t>
  </si>
  <si>
    <t>https://raw.githubusercontent.com/Sud-Austral/DATA_MAPA_PUBLIC_V2/main/AGUAS/Iconos/7_cuartelbomberos/1.svg</t>
  </si>
  <si>
    <t>https://raw.githubusercontent.com/Sud-Austral/DATA_MAPA_PUBLIC_V2/main/AGUAS/Iconos/4_FuentesFijasContaminacion/1.svg</t>
  </si>
  <si>
    <t>https://raw.githubusercontent.com/Sud-Austral/DATA_MAPA_PUBLIC_V2/main/AGUAS/Iconos/5_obrapublicaContrato/1.svg</t>
  </si>
  <si>
    <t>https://raw.githubusercontent.com/Sud-Austral/DATA_MAPA_PUBLIC_V2/main/AGUAS/Iconos/6_cuartelcarabineros/1.svg</t>
  </si>
  <si>
    <t>https://raw.githubusercontent.com/Sud-Austral/DATA_MAPA_PUBLIC_V2/main/AGUAS/Iconos/7_cuartelbomberos/2.svg</t>
  </si>
  <si>
    <t>https://raw.githubusercontent.com/Sud-Austral/DATA_MAPA_PUBLIC_V2/main/AGUAS/Iconos/8_proyectosEIA/1.svg</t>
  </si>
  <si>
    <t>https://raw.githubusercontent.com/Sud-Austral/DATA_MAPA_PUBLIC_V2/main/AGUAS/Iconos/00_gota_rio/1.svg</t>
  </si>
  <si>
    <t>https://raw.githubusercontent.com/Sud-Austral/DATA_MAPA_PUBLIC_V2/main/AGUAS/Iconos/10_establecimientoSalud/1.svg</t>
  </si>
  <si>
    <t>https://raw.githubusercontent.com/Sud-Austral/DATA_MAPA_PUBLIC_V2/main/AGUAS/Iconos/9_establecimientoEscolar/1.svg</t>
  </si>
  <si>
    <t>https://raw.githubusercontent.com/Sud-Austral/DATA_MAPA_PUBLIC_V2/main/AGUAS/Iconos/9_globoLocalidad/1.svg</t>
  </si>
  <si>
    <t>https://raw.githubusercontent.com/Sud-Austral/DATA_MAPA_PUBLIC_V2/main/AGUAS/Iconos/11_grifos/1.svg</t>
  </si>
  <si>
    <t>https://raw.githubusercontent.com/Sud-Austral/DATA_MAPA_PUBLIC_V2/main/AGUAS/Iconos/12_industriaForestal/1.svg</t>
  </si>
  <si>
    <t>https://raw.githubusercontent.com/Sud-Austral/DATA_MAPA_PUBLIC_V2/main/AGUAS/Iconos/3_atractivosturisticos/2.svg</t>
  </si>
  <si>
    <t>https://raw.githubusercontent.com/Sud-Austral/DATA_MAPA_PUBLIC_V2/main/AGUAS/Iconos/13_programaSENAME/1.svg</t>
  </si>
  <si>
    <t>https://raw.githubusercontent.com/Sud-Austral/DATA_MAPA_PUBLIC_V2/main/AGUAS/Iconos/14_puentes/1.svg</t>
  </si>
  <si>
    <t>https://raw.githubusercontent.com/Sud-Austral/DATA_MAPA_PUBLIC_V2/main/AGUAS/Iconos/15_proyectosSEIA/1.svg</t>
  </si>
  <si>
    <t>https://raw.githubusercontent.com/Sud-Austral/DATA_MAPA_PUBLIC_V2/main/AGUAS/Iconos/antena_compania/claro_1.svg</t>
  </si>
  <si>
    <t>https://raw.githubusercontent.com/Sud-Austral/DATA_MAPA_PUBLIC_V2/main/AGUAS/Iconos/antena_compania/claro_2.svg</t>
  </si>
  <si>
    <t>https://raw.githubusercontent.com/Sud-Austral/DATA_MAPA_PUBLIC_V2/main/AGUAS/Iconos/antena_compania/claro_3.svg</t>
  </si>
  <si>
    <t>https://raw.githubusercontent.com/Sud-Austral/DATA_MAPA_PUBLIC_V2/main/AGUAS/Iconos/antena_compania/entel.svg</t>
  </si>
  <si>
    <t>https://raw.githubusercontent.com/Sud-Austral/DATA_MAPA_PUBLIC_V2/main/AGUAS/Iconos/antena_compania/movistar_1.svg</t>
  </si>
  <si>
    <t>https://raw.githubusercontent.com/Sud-Austral/DATA_MAPA_PUBLIC_V2/main/AGUAS/Iconos/antena_compania/movistar_2.svg</t>
  </si>
  <si>
    <t>https://raw.githubusercontent.com/Sud-Austral/DATA_MAPA_PUBLIC_V2/main/AGUAS/Iconos/antena_compania/vtr_1.svg</t>
  </si>
  <si>
    <t>https://raw.githubusercontent.com/Sud-Austral/DATA_MAPA_PUBLIC_V2/main/AGUAS/Iconos/antena_compania/vtr_2.svg</t>
  </si>
  <si>
    <t>https://raw.githubusercontent.com/Sud-Austral/DATA_MAPA_PUBLIC_V2/main/AGUAS/Iconos/antena_compania/will.svg</t>
  </si>
  <si>
    <t>https://raw.githubusercontent.com/Sud-Austral/DATA_MAPA_PUBLIC_V2/main/AGUAS/Iconos/antena_compania/wom.svg</t>
  </si>
  <si>
    <t>https://raw.githubusercontent.com/Sud-Austral/DATA_MAPA_PUBLIC_V2/main/AGUAS/Iconos/antena/40.svg</t>
  </si>
  <si>
    <t>https://raw.githubusercontent.com/Sud-Austral/DATA_MAPA_PUBLIC_V2/main/AGUAS/Iconos/antena/10.svg</t>
  </si>
  <si>
    <t>https://raw.githubusercontent.com/Sud-Austral/DATA_MAPA_PUBLIC_V2/main/AGUAS/Iconos/antena/11.svg</t>
  </si>
  <si>
    <t>https://raw.githubusercontent.com/Sud-Austral/DATA_MAPA_PUBLIC_V2/main/AGUAS/Iconos/antena/12.svg</t>
  </si>
  <si>
    <t>https://raw.githubusercontent.com/Sud-Austral/DATA_MAPA_PUBLIC_V2/main/AGUAS/Iconos/antena/13.svg</t>
  </si>
  <si>
    <t>https://raw.githubusercontent.com/Sud-Austral/DATA_MAPA_PUBLIC_V2/main/AGUAS/Iconos/antena/14.svg</t>
  </si>
  <si>
    <t>https://raw.githubusercontent.com/Sud-Austral/DATA_MAPA_PUBLIC_V2/main/AGUAS/Iconos/antena/15.svg</t>
  </si>
  <si>
    <t>https://raw.githubusercontent.com/Sud-Austral/DATA_MAPA_PUBLIC_V2/main/AGUAS/Iconos/antena/16.svg</t>
  </si>
  <si>
    <t>https://raw.githubusercontent.com/Sud-Austral/DATA_MAPA_PUBLIC_V2/main/AGUAS/Iconos/antena/17.svg</t>
  </si>
  <si>
    <t>https://raw.githubusercontent.com/Sud-Austral/DATA_MAPA_PUBLIC_V2/main/AGUAS/Iconos/antena/18.svg</t>
  </si>
  <si>
    <t>https://raw.githubusercontent.com/Sud-Austral/DATA_MAPA_PUBLIC_V2/main/AGUAS/Iconos/antena/19.svg</t>
  </si>
  <si>
    <t>https://raw.githubusercontent.com/Sud-Austral/DATA_MAPA_PUBLIC_V2/main/AGUAS/Iconos/antena/20.svg</t>
  </si>
  <si>
    <t>https://raw.githubusercontent.com/Sud-Austral/DATA_MAPA_PUBLIC_V2/main/AGUAS/Iconos/antena/21.svg</t>
  </si>
  <si>
    <t>https://raw.githubusercontent.com/Sud-Austral/DATA_MAPA_PUBLIC_V2/main/AGUAS/Iconos/antena/22.svg</t>
  </si>
  <si>
    <t>https://raw.githubusercontent.com/Sud-Austral/DATA_MAPA_PUBLIC_V2/main/AGUAS/Iconos/antena/23.svg</t>
  </si>
  <si>
    <t>https://raw.githubusercontent.com/Sud-Austral/DATA_MAPA_PUBLIC_V2/main/AGUAS/Iconos/antena/24.svg</t>
  </si>
  <si>
    <t>https://raw.githubusercontent.com/Sud-Austral/DATA_MAPA_PUBLIC_V2/main/AGUAS/Iconos/antena/25.svg</t>
  </si>
  <si>
    <t>https://raw.githubusercontent.com/Sud-Austral/DATA_MAPA_PUBLIC_V2/main/AGUAS/Iconos/antena/26.svg</t>
  </si>
  <si>
    <t>https://raw.githubusercontent.com/Sud-Austral/DATA_MAPA_PUBLIC_V2/main/AGUAS/Iconos/antena/27.svg</t>
  </si>
  <si>
    <t>https://raw.githubusercontent.com/Sud-Austral/DATA_MAPA_PUBLIC_V2/main/AGUAS/Iconos/antena/28.svg</t>
  </si>
  <si>
    <t>https://raw.githubusercontent.com/Sud-Austral/DATA_MAPA_PUBLIC_V2/main/AGUAS/Iconos/antena/29.svg</t>
  </si>
  <si>
    <t>https://raw.githubusercontent.com/Sud-Austral/DATA_MAPA_PUBLIC_V2/main/AGUAS/Iconos/antena/30.svg</t>
  </si>
  <si>
    <t>https://raw.githubusercontent.com/Sud-Austral/DATA_MAPA_PUBLIC_V2/main/AGUAS/Iconos/antena/31.svg</t>
  </si>
  <si>
    <t>https://raw.githubusercontent.com/Sud-Austral/DATA_MAPA_PUBLIC_V2/main/AGUAS/Iconos/antena/32.svg</t>
  </si>
  <si>
    <t>https://raw.githubusercontent.com/Sud-Austral/DATA_MAPA_PUBLIC_V2/main/AGUAS/Iconos/antena/33.svg</t>
  </si>
  <si>
    <t>https://raw.githubusercontent.com/Sud-Austral/DATA_MAPA_PUBLIC_V2/main/AGUAS/Iconos/antena/34.svg</t>
  </si>
  <si>
    <t>https://raw.githubusercontent.com/Sud-Austral/DATA_MAPA_PUBLIC_V2/main/AGUAS/Iconos/antena/35.svg</t>
  </si>
  <si>
    <t>https://raw.githubusercontent.com/Sud-Austral/DATA_MAPA_PUBLIC_V2/main/AGUAS/Iconos/antena/36.svg</t>
  </si>
  <si>
    <t>https://raw.githubusercontent.com/Sud-Austral/DATA_MAPA_PUBLIC_V2/main/AGUAS/Iconos/antena/37.svg</t>
  </si>
  <si>
    <t>https://raw.githubusercontent.com/Sud-Austral/DATA_MAPA_PUBLIC_V2/main/AGUAS/Iconos/antena/38.svg</t>
  </si>
  <si>
    <t>https://raw.githubusercontent.com/Sud-Austral/DATA_MAPA_PUBLIC_V2/main/AGUAS/Iconos/antena/39.svg</t>
  </si>
  <si>
    <t>https://raw.githubusercontent.com/Sud-Austral/DATA_MAPA_PUBLIC_V2/main/AGUAS/Iconos/3_atractivosturisticos/10.svg</t>
  </si>
  <si>
    <t>https://raw.githubusercontent.com/Sud-Austral/DATA_MAPA_PUBLIC_V2/main/AGUAS/Iconos/3_atractivosturisticos/11.svg</t>
  </si>
  <si>
    <t>https://raw.githubusercontent.com/Sud-Austral/DATA_MAPA_PUBLIC_V2/main/AGUAS/Iconos/3_atractivosturisticos/12.svg</t>
  </si>
  <si>
    <t>https://raw.githubusercontent.com/Sud-Austral/DATA_MAPA_PUBLIC_V2/main/AGUAS/Iconos/3_atractivosturisticos/13.svg</t>
  </si>
  <si>
    <t>https://raw.githubusercontent.com/Sud-Austral/DATA_MAPA_PUBLIC_V2/main/AGUAS/Iconos/3_atractivosturisticos/20.svg</t>
  </si>
  <si>
    <t>https://raw.githubusercontent.com/Sud-Austral/DATA_MAPA_PUBLIC_V2/main/AGUAS/Iconos/3_atractivosturisticos/21.svg</t>
  </si>
  <si>
    <t>https://raw.githubusercontent.com/Sud-Austral/DATA_MAPA_PUBLIC_V2/main/AGUAS/Iconos/3_atractivosturisticos/22.svg</t>
  </si>
  <si>
    <t>https://raw.githubusercontent.com/Sud-Austral/DATA_MAPA_PUBLIC_V2/main/AGUAS/Iconos/3_atractivosturisticos/23.svg</t>
  </si>
  <si>
    <t>https://raw.githubusercontent.com/Sud-Austral/DATA_MAPA_PUBLIC_V2/main/AGUAS/Iconos/3_atractivosturisticos/24.svg</t>
  </si>
  <si>
    <t>https://raw.githubusercontent.com/Sud-Austral/DATA_MAPA_PUBLIC_V2/main/AGUAS/Iconos/3_atractivosturisticos/25.svg</t>
  </si>
  <si>
    <t>https://raw.githubusercontent.com/Sud-Austral/DATA_MAPA_PUBLIC_V2/main/AGUAS/Iconos/3_atractivosturisticos/26.svg</t>
  </si>
  <si>
    <t>https://raw.githubusercontent.com/Sud-Austral/DATA_MAPA_PUBLIC_V2/main/AGUAS/Iconos/3_atractivosturisticos/5.svg</t>
  </si>
  <si>
    <t>https://raw.githubusercontent.com/Sud-Austral/DATA_MAPA_PUBLIC_V2/main/AGUAS/Iconos/3_atractivosturisticos/6.svg</t>
  </si>
  <si>
    <t>https://raw.githubusercontent.com/Sud-Austral/DATA_MAPA_PUBLIC_V2/main/AGUAS/Iconos/3_atractivosturisticos/7.svg</t>
  </si>
  <si>
    <t>https://raw.githubusercontent.com/Sud-Austral/DATA_MAPA_PUBLIC_V2/main/AGUAS/Iconos/3_atractivosturisticos/8.svg</t>
  </si>
  <si>
    <t>https://raw.githubusercontent.com/Sud-Austral/DATA_MAPA_PUBLIC_V2/main/AGUAS/Iconos/3_atractivosturisticos/9.svg</t>
  </si>
  <si>
    <t>https://raw.githubusercontent.com/Sud-Austral/DATA_MAPA_PUBLIC_V2/main/AGUAS/Iconos/3_atractivosturisticos/14.svg</t>
  </si>
  <si>
    <t>https://raw.githubusercontent.com/Sud-Austral/DATA_MAPA_PUBLIC_V2/main/AGUAS/Iconos/3_atractivosturisticos/15.svg</t>
  </si>
  <si>
    <t>https://raw.githubusercontent.com/Sud-Austral/DATA_MAPA_PUBLIC_V2/main/AGUAS/Iconos/3_atractivosturisticos/16.svg</t>
  </si>
  <si>
    <t>https://raw.githubusercontent.com/Sud-Austral/DATA_MAPA_PUBLIC_V2/main/AGUAS/Iconos/3_atractivosturisticos/17.svg</t>
  </si>
  <si>
    <t>https://raw.githubusercontent.com/Sud-Austral/DATA_MAPA_PUBLIC_V2/main/AGUAS/Iconos/3_atractivosturisticos/18.svg</t>
  </si>
  <si>
    <t>https://raw.githubusercontent.com/Sud-Austral/DATA_MAPA_PUBLIC_V2/main/AGUAS/Iconos/3_atractivosturisticos/19.svg</t>
  </si>
  <si>
    <t>https://raw.githubusercontent.com/Sud-Austral/DATA_MAPA_PUBLIC_V2/main/AGUAS/Iconos/3_atractivosturisticos/27.svg</t>
  </si>
  <si>
    <t>https://raw.githubusercontent.com/Sud-Austral/DATA_MAPA_PUBLIC_V2/main/AGUAS/Iconos/3_atractivosturisticos/28.svg</t>
  </si>
  <si>
    <t>https://raw.githubusercontent.com/Sud-Austral/DATA_MAPA_PUBLIC_V2/main/AGUAS/Iconos/3_atractivosturisticos/29.svg</t>
  </si>
  <si>
    <t>https://raw.githubusercontent.com/Sud-Austral/DATA_MAPA_PUBLIC_V2/main/AGUAS/Iconos/3_atractivosturisticos/30.svg</t>
  </si>
  <si>
    <t>https://raw.githubusercontent.com/Sud-Austral/DATA_MAPA_PUBLIC_V2/main/AGUAS/Iconos/3_atractivosturisticos/31.svg</t>
  </si>
  <si>
    <t>https://raw.githubusercontent.com/Sud-Austral/DATA_MAPA_PUBLIC_V2/main/AGUAS/Iconos/3_atractivosturisticos/32.svg</t>
  </si>
  <si>
    <t>https://raw.githubusercontent.com/Sud-Austral/DATA_MAPA_PUBLIC_V2/main/AGUAS/Iconos/3_atractivosturisticos/33.svg</t>
  </si>
  <si>
    <t>https://raw.githubusercontent.com/Sud-Austral/DATA_MAPA_PUBLIC_V2/main/AGUAS/Iconos/3_atractivosturisticos/34.svg</t>
  </si>
  <si>
    <t>https://raw.githubusercontent.com/Sud-Austral/DATA_MAPA_PUBLIC_V2/main/AGUAS/Iconos/3_atractivosturisticos/35.svg</t>
  </si>
  <si>
    <t>https://raw.githubusercontent.com/Sud-Austral/DATA_MAPA_PUBLIC_V2/main/AGUAS/Iconos/3_atractivosturisticos/36.svg</t>
  </si>
  <si>
    <t>https://raw.githubusercontent.com/Sud-Austral/DATA_MAPA_PUBLIC_V2/main/AGUAS/Iconos/3_atractivosturisticos/37.svg</t>
  </si>
  <si>
    <t>https://raw.githubusercontent.com/Sud-Austral/DATA_MAPA_PUBLIC_V2/main/AGUAS/Iconos/3_atractivosturisticos/38.svg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</si>
</sst>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FA7D00"/>
      <name val="Calibri"/>
      <family val="2"/>
      <scheme val="minor"/>
    </font>
    <font>
      <sz val="9"/>
      <color rgb="FFFA7D00"/>
      <name val="Calibri"/>
      <family val="2"/>
      <scheme val="minor"/>
    </font>
    <font>
      <b/>
      <sz val="9"/>
      <color rgb="FF006100"/>
      <name val="Calibri"/>
      <family val="2"/>
      <scheme val="minor"/>
    </font>
    <font>
      <b/>
      <sz val="9"/>
      <color rgb="FF3F3F76"/>
      <name val="Calibri"/>
      <family val="2"/>
      <scheme val="minor"/>
    </font>
    <font>
      <sz val="9"/>
      <color rgb="FFFF00FF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8" tint="-0.249977111117893"/>
      <name val="Calibri"/>
      <family val="2"/>
      <scheme val="minor"/>
    </font>
    <font>
      <sz val="9"/>
      <color rgb="FFB915CF"/>
      <name val="Calibri"/>
      <family val="2"/>
      <scheme val="minor"/>
    </font>
    <font>
      <sz val="9"/>
      <color rgb="FFFF3300"/>
      <name val="Calibri"/>
      <family val="2"/>
      <scheme val="minor"/>
    </font>
    <font>
      <sz val="9"/>
      <color rgb="FF0070C0"/>
      <name val="Calibri"/>
      <family val="2"/>
      <scheme val="minor"/>
    </font>
    <font>
      <sz val="9"/>
      <color rgb="FF002060"/>
      <name val="Calibri"/>
      <family val="2"/>
      <scheme val="minor"/>
    </font>
    <font>
      <b/>
      <sz val="9"/>
      <color rgb="FFFF330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7030A0"/>
      <name val="Calibri"/>
      <family val="2"/>
      <scheme val="minor"/>
    </font>
    <font>
      <sz val="8"/>
      <color rgb="FFB915CF"/>
      <name val="Calibri"/>
      <family val="2"/>
      <scheme val="minor"/>
    </font>
    <font>
      <sz val="8"/>
      <color rgb="FFFF00FF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8000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rgb="FFFF3300"/>
      <name val="Calibri"/>
      <family val="2"/>
      <scheme val="minor"/>
    </font>
    <font>
      <sz val="9"/>
      <color rgb="FF407DD6"/>
      <name val="Calibri"/>
      <family val="2"/>
      <scheme val="minor"/>
    </font>
    <font>
      <sz val="9"/>
      <color theme="9" tint="-0.499984740745262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sz val="8"/>
      <color rgb="FF0070C0"/>
      <name val="Calibri"/>
      <family val="2"/>
      <scheme val="minor"/>
    </font>
    <font>
      <b/>
      <sz val="8"/>
      <color rgb="FFFF3300"/>
      <name val="Calibri"/>
      <family val="2"/>
      <scheme val="minor"/>
    </font>
    <font>
      <sz val="8"/>
      <color theme="4" tint="-0.249977111117893"/>
      <name val="Calibri"/>
      <family val="2"/>
      <scheme val="minor"/>
    </font>
    <font>
      <sz val="8"/>
      <color rgb="FF407DD6"/>
      <name val="Calibri"/>
      <family val="2"/>
      <scheme val="minor"/>
    </font>
    <font>
      <sz val="9"/>
      <name val="Calibri"/>
      <family val="2"/>
      <scheme val="minor"/>
    </font>
  </fonts>
  <fills count="8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5CD00"/>
        <bgColor indexed="64"/>
      </patternFill>
    </fill>
    <fill>
      <patternFill patternType="solid">
        <fgColor rgb="FF1E8DC2"/>
        <bgColor indexed="64"/>
      </patternFill>
    </fill>
    <fill>
      <patternFill patternType="solid">
        <fgColor rgb="FF004479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rgb="FFFED976"/>
        <bgColor indexed="64"/>
      </patternFill>
    </fill>
    <fill>
      <patternFill patternType="solid">
        <fgColor rgb="FF9292D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60000"/>
        <bgColor indexed="64"/>
      </patternFill>
    </fill>
    <fill>
      <patternFill patternType="solid">
        <fgColor rgb="FFA547F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DAD1"/>
        <bgColor indexed="64"/>
      </patternFill>
    </fill>
    <fill>
      <patternFill patternType="solid">
        <fgColor rgb="FF006900"/>
        <bgColor indexed="64"/>
      </patternFill>
    </fill>
    <fill>
      <patternFill patternType="solid">
        <fgColor rgb="FFFFAA43"/>
        <bgColor indexed="64"/>
      </patternFill>
    </fill>
    <fill>
      <patternFill patternType="solid">
        <fgColor rgb="FF00CD00"/>
        <bgColor indexed="64"/>
      </patternFill>
    </fill>
    <fill>
      <patternFill patternType="solid">
        <fgColor rgb="FF669B6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rgb="FFFC4E2A"/>
        <bgColor indexed="64"/>
      </patternFill>
    </fill>
    <fill>
      <patternFill patternType="solid">
        <fgColor rgb="FF0062AC"/>
        <bgColor indexed="64"/>
      </patternFill>
    </fill>
    <fill>
      <patternFill patternType="solid">
        <fgColor rgb="FFC10825"/>
        <bgColor indexed="64"/>
      </patternFill>
    </fill>
    <fill>
      <patternFill patternType="solid">
        <fgColor rgb="FFDE52A7"/>
        <bgColor indexed="64"/>
      </patternFill>
    </fill>
    <fill>
      <patternFill patternType="solid">
        <fgColor rgb="FFE67E00"/>
        <bgColor indexed="64"/>
      </patternFill>
    </fill>
    <fill>
      <patternFill patternType="solid">
        <fgColor rgb="FFE7FF85"/>
        <bgColor indexed="64"/>
      </patternFill>
    </fill>
    <fill>
      <patternFill patternType="solid">
        <fgColor rgb="FF1F5C5F"/>
        <bgColor indexed="64"/>
      </patternFill>
    </fill>
    <fill>
      <patternFill patternType="solid">
        <fgColor rgb="FF8BD3D5"/>
        <bgColor indexed="64"/>
      </patternFill>
    </fill>
    <fill>
      <patternFill patternType="solid">
        <fgColor rgb="FF133961"/>
        <bgColor indexed="64"/>
      </patternFill>
    </fill>
    <fill>
      <patternFill patternType="solid">
        <fgColor rgb="FF7DA6E3"/>
        <bgColor indexed="64"/>
      </patternFill>
    </fill>
    <fill>
      <patternFill patternType="solid">
        <fgColor rgb="FF254057"/>
        <bgColor indexed="64"/>
      </patternFill>
    </fill>
    <fill>
      <patternFill patternType="solid">
        <fgColor rgb="FF4F2270"/>
        <bgColor indexed="64"/>
      </patternFill>
    </fill>
    <fill>
      <patternFill patternType="solid">
        <fgColor rgb="FFA469D1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rgb="FF313165"/>
        <bgColor indexed="64"/>
      </patternFill>
    </fill>
    <fill>
      <patternFill patternType="solid">
        <fgColor rgb="FFA397C9"/>
        <bgColor indexed="64"/>
      </patternFill>
    </fill>
    <fill>
      <patternFill patternType="solid">
        <fgColor rgb="FF003DB8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17434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BA18"/>
        <bgColor indexed="64"/>
      </patternFill>
    </fill>
    <fill>
      <patternFill patternType="solid">
        <fgColor rgb="FFFFA48F"/>
        <bgColor indexed="64"/>
      </patternFill>
    </fill>
    <fill>
      <patternFill patternType="solid">
        <fgColor rgb="FF7B0B1D"/>
        <bgColor indexed="64"/>
      </patternFill>
    </fill>
    <fill>
      <patternFill patternType="solid">
        <fgColor rgb="FF337932"/>
        <bgColor indexed="64"/>
      </patternFill>
    </fill>
    <fill>
      <patternFill patternType="solid">
        <fgColor rgb="FFFD8D3C"/>
        <bgColor indexed="64"/>
      </patternFill>
    </fill>
    <fill>
      <patternFill patternType="solid">
        <fgColor rgb="FFF3FFC2"/>
        <bgColor indexed="64"/>
      </patternFill>
    </fill>
    <fill>
      <patternFill patternType="solid">
        <fgColor rgb="FF009B00"/>
        <bgColor indexed="64"/>
      </patternFill>
    </fill>
    <fill>
      <patternFill patternType="solid">
        <fgColor rgb="FFD7A841"/>
        <bgColor indexed="64"/>
      </patternFill>
    </fill>
    <fill>
      <patternFill patternType="solid">
        <fgColor rgb="FF437A65"/>
        <bgColor indexed="64"/>
      </patternFill>
    </fill>
    <fill>
      <patternFill patternType="solid">
        <fgColor rgb="FFA03B14"/>
        <bgColor indexed="64"/>
      </patternFill>
    </fill>
    <fill>
      <patternFill patternType="solid">
        <fgColor rgb="FFB8B8B8"/>
        <bgColor indexed="64"/>
      </patternFill>
    </fill>
    <fill>
      <patternFill patternType="solid">
        <fgColor rgb="FFFF788D"/>
        <bgColor indexed="64"/>
      </patternFill>
    </fill>
    <fill>
      <patternFill patternType="solid">
        <fgColor rgb="FF003700"/>
        <bgColor indexed="64"/>
      </patternFill>
    </fill>
    <fill>
      <patternFill patternType="solid">
        <fgColor rgb="FFFF4F4F"/>
        <bgColor indexed="64"/>
      </patternFill>
    </fill>
    <fill>
      <patternFill patternType="solid">
        <fgColor rgb="FF00A5AE"/>
        <bgColor indexed="64"/>
      </patternFill>
    </fill>
    <fill>
      <patternFill patternType="solid">
        <fgColor rgb="FFFCF600"/>
        <bgColor indexed="64"/>
      </patternFill>
    </fill>
    <fill>
      <patternFill patternType="solid">
        <fgColor rgb="FFE8CD9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DCF61"/>
        <bgColor indexed="64"/>
      </patternFill>
    </fill>
    <fill>
      <patternFill patternType="solid">
        <fgColor rgb="FFC5F664"/>
        <bgColor indexed="64"/>
      </patternFill>
    </fill>
    <fill>
      <patternFill patternType="solid">
        <fgColor rgb="FFFCBF2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9CD25"/>
        <bgColor indexed="64"/>
      </patternFill>
    </fill>
    <fill>
      <patternFill patternType="solid">
        <fgColor rgb="FFE7E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86C4F"/>
        <bgColor indexed="64"/>
      </patternFill>
    </fill>
    <fill>
      <patternFill patternType="solid">
        <fgColor rgb="FFED3552"/>
        <bgColor indexed="64"/>
      </patternFill>
    </fill>
    <fill>
      <patternFill patternType="solid">
        <fgColor rgb="FF8976FF"/>
        <bgColor indexed="64"/>
      </patternFill>
    </fill>
    <fill>
      <patternFill patternType="solid">
        <fgColor rgb="FFE4D3F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D3D9E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BE9ED"/>
        <bgColor indexed="64"/>
      </patternFill>
    </fill>
    <fill>
      <patternFill patternType="solid">
        <fgColor rgb="FFFFD966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1"/>
      </top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3" applyNumberFormat="0" applyAlignment="0" applyProtection="0"/>
    <xf numFmtId="0" fontId="8" fillId="4" borderId="3" applyNumberFormat="0" applyAlignment="0" applyProtection="0"/>
  </cellStyleXfs>
  <cellXfs count="16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Alignment="1">
      <alignment horizontal="center"/>
    </xf>
    <xf numFmtId="0" fontId="9" fillId="0" borderId="0" xfId="1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top" wrapText="1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5" borderId="0" xfId="0" applyFill="1"/>
    <xf numFmtId="0" fontId="2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16" fontId="12" fillId="5" borderId="0" xfId="0" quotePrefix="1" applyNumberFormat="1" applyFont="1" applyFill="1" applyAlignment="1">
      <alignment horizontal="center"/>
    </xf>
    <xf numFmtId="0" fontId="12" fillId="5" borderId="0" xfId="0" quotePrefix="1" applyNumberFormat="1" applyFont="1" applyFill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2" fillId="5" borderId="0" xfId="0" quotePrefix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" fontId="12" fillId="0" borderId="0" xfId="0" quotePrefix="1" applyNumberFormat="1" applyFont="1" applyFill="1" applyAlignment="1">
      <alignment horizontal="center"/>
    </xf>
    <xf numFmtId="0" fontId="12" fillId="0" borderId="0" xfId="0" quotePrefix="1" applyNumberFormat="1" applyFont="1" applyFill="1" applyAlignment="1">
      <alignment horizontal="center"/>
    </xf>
    <xf numFmtId="16" fontId="2" fillId="0" borderId="0" xfId="0" quotePrefix="1" applyNumberFormat="1" applyFont="1" applyFill="1" applyAlignment="1">
      <alignment horizontal="center"/>
    </xf>
    <xf numFmtId="0" fontId="2" fillId="0" borderId="0" xfId="0" quotePrefix="1" applyNumberFormat="1" applyFont="1" applyFill="1" applyAlignment="1">
      <alignment horizontal="center"/>
    </xf>
    <xf numFmtId="0" fontId="2" fillId="0" borderId="0" xfId="0" quotePrefix="1" applyFont="1" applyFill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0" fillId="6" borderId="0" xfId="0" applyFill="1"/>
    <xf numFmtId="0" fontId="0" fillId="0" borderId="0" xfId="0" applyNumberFormat="1" applyAlignment="1">
      <alignment horizontal="center"/>
    </xf>
    <xf numFmtId="0" fontId="1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2" fillId="0" borderId="0" xfId="0" pivotButton="1" applyFont="1"/>
    <xf numFmtId="0" fontId="18" fillId="2" borderId="0" xfId="2" quotePrefix="1" applyFont="1" applyAlignment="1">
      <alignment horizontal="center" vertical="center"/>
    </xf>
    <xf numFmtId="0" fontId="10" fillId="5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quotePrefix="1" applyFont="1" applyFill="1" applyAlignment="1">
      <alignment vertical="center"/>
    </xf>
    <xf numFmtId="0" fontId="0" fillId="0" borderId="0" xfId="0" applyAlignment="1">
      <alignment horizontal="left"/>
    </xf>
    <xf numFmtId="0" fontId="11" fillId="0" borderId="0" xfId="0" quotePrefix="1" applyFont="1" applyAlignment="1">
      <alignment horizontal="center" vertical="top"/>
    </xf>
    <xf numFmtId="0" fontId="10" fillId="0" borderId="0" xfId="0" quotePrefix="1" applyFont="1" applyAlignment="1">
      <alignment horizontal="left" vertical="top"/>
    </xf>
    <xf numFmtId="0" fontId="16" fillId="4" borderId="3" xfId="4" applyFont="1" applyAlignment="1">
      <alignment horizontal="center" vertical="top"/>
    </xf>
    <xf numFmtId="0" fontId="17" fillId="4" borderId="3" xfId="4" applyFont="1" applyAlignment="1">
      <alignment horizontal="left" vertical="top"/>
    </xf>
    <xf numFmtId="0" fontId="16" fillId="4" borderId="3" xfId="4" applyFont="1" applyAlignment="1">
      <alignment horizontal="left" vertical="top"/>
    </xf>
    <xf numFmtId="0" fontId="2" fillId="0" borderId="0" xfId="0" quotePrefix="1" applyFont="1" applyAlignment="1">
      <alignment horizontal="center" vertical="top"/>
    </xf>
    <xf numFmtId="0" fontId="10" fillId="0" borderId="0" xfId="0" applyFont="1" applyAlignment="1">
      <alignment horizontal="center" vertical="top"/>
    </xf>
    <xf numFmtId="0" fontId="19" fillId="3" borderId="3" xfId="3" applyFont="1" applyAlignment="1">
      <alignment horizontal="center" vertical="top"/>
    </xf>
    <xf numFmtId="0" fontId="13" fillId="3" borderId="3" xfId="3" applyFont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20" fillId="0" borderId="0" xfId="0" applyFont="1" applyAlignment="1">
      <alignment horizontal="left" vertical="top"/>
    </xf>
    <xf numFmtId="0" fontId="0" fillId="7" borderId="0" xfId="0" applyFill="1" applyAlignment="1">
      <alignment vertical="top"/>
    </xf>
    <xf numFmtId="0" fontId="21" fillId="0" borderId="0" xfId="0" applyFont="1" applyAlignment="1">
      <alignment horizontal="left" vertical="top"/>
    </xf>
    <xf numFmtId="0" fontId="11" fillId="8" borderId="0" xfId="0" applyFont="1" applyFill="1" applyAlignment="1">
      <alignment horizontal="center" vertical="top"/>
    </xf>
    <xf numFmtId="0" fontId="0" fillId="0" borderId="0" xfId="0" applyAlignment="1">
      <alignment vertical="top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/>
    </xf>
    <xf numFmtId="0" fontId="24" fillId="0" borderId="0" xfId="0" applyFont="1" applyAlignment="1">
      <alignment horizontal="left" vertical="top"/>
    </xf>
    <xf numFmtId="0" fontId="25" fillId="0" borderId="0" xfId="0" applyFont="1" applyAlignment="1">
      <alignment horizontal="left" vertical="top"/>
    </xf>
    <xf numFmtId="0" fontId="23" fillId="0" borderId="0" xfId="0" applyFont="1" applyAlignment="1">
      <alignment vertical="top"/>
    </xf>
    <xf numFmtId="0" fontId="26" fillId="0" borderId="0" xfId="0" applyFont="1" applyAlignment="1">
      <alignment horizontal="left" vertical="top"/>
    </xf>
    <xf numFmtId="0" fontId="27" fillId="0" borderId="0" xfId="0" applyFont="1" applyAlignment="1">
      <alignment horizontal="center" vertical="top"/>
    </xf>
    <xf numFmtId="0" fontId="10" fillId="0" borderId="0" xfId="0" applyFont="1" applyAlignment="1">
      <alignment vertical="top"/>
    </xf>
    <xf numFmtId="0" fontId="28" fillId="9" borderId="0" xfId="0" applyFont="1" applyFill="1" applyAlignment="1">
      <alignment horizontal="center" vertical="top"/>
    </xf>
    <xf numFmtId="0" fontId="29" fillId="10" borderId="0" xfId="0" applyFont="1" applyFill="1" applyAlignment="1">
      <alignment horizontal="center" vertical="top"/>
    </xf>
    <xf numFmtId="0" fontId="11" fillId="11" borderId="0" xfId="0" applyFont="1" applyFill="1" applyAlignment="1">
      <alignment horizontal="center" vertical="top"/>
    </xf>
    <xf numFmtId="0" fontId="11" fillId="12" borderId="0" xfId="0" applyFont="1" applyFill="1" applyAlignment="1">
      <alignment horizontal="center" vertical="top"/>
    </xf>
    <xf numFmtId="0" fontId="29" fillId="13" borderId="0" xfId="0" applyFont="1" applyFill="1" applyAlignment="1">
      <alignment horizontal="center" vertical="top"/>
    </xf>
    <xf numFmtId="0" fontId="11" fillId="14" borderId="0" xfId="0" applyFont="1" applyFill="1" applyAlignment="1">
      <alignment horizontal="center" vertical="top"/>
    </xf>
    <xf numFmtId="0" fontId="28" fillId="15" borderId="0" xfId="0" applyFont="1" applyFill="1" applyAlignment="1">
      <alignment horizontal="center" vertical="top"/>
    </xf>
    <xf numFmtId="0" fontId="29" fillId="16" borderId="0" xfId="0" applyFont="1" applyFill="1" applyAlignment="1">
      <alignment horizontal="center" vertical="top"/>
    </xf>
    <xf numFmtId="0" fontId="31" fillId="0" borderId="0" xfId="0" applyFont="1" applyAlignment="1">
      <alignment horizontal="left" vertical="top" wrapText="1"/>
    </xf>
    <xf numFmtId="0" fontId="30" fillId="0" borderId="0" xfId="0" applyFont="1" applyAlignment="1">
      <alignment horizontal="left" vertical="top" wrapText="1"/>
    </xf>
    <xf numFmtId="0" fontId="34" fillId="0" borderId="0" xfId="0" applyFont="1" applyAlignment="1">
      <alignment horizontal="left" vertical="top" wrapText="1"/>
    </xf>
    <xf numFmtId="0" fontId="33" fillId="0" borderId="0" xfId="0" applyFont="1" applyAlignment="1">
      <alignment horizontal="left" vertical="top" wrapText="1"/>
    </xf>
    <xf numFmtId="0" fontId="35" fillId="0" borderId="0" xfId="0" applyFont="1" applyAlignment="1">
      <alignment horizontal="left" vertical="top" wrapText="1"/>
    </xf>
    <xf numFmtId="0" fontId="32" fillId="0" borderId="0" xfId="0" applyFont="1" applyAlignment="1">
      <alignment horizontal="left" vertical="top" wrapText="1"/>
    </xf>
    <xf numFmtId="0" fontId="36" fillId="0" borderId="0" xfId="0" applyFont="1" applyAlignment="1">
      <alignment horizontal="left" vertical="top" wrapText="1"/>
    </xf>
    <xf numFmtId="0" fontId="37" fillId="0" borderId="0" xfId="0" applyFont="1" applyAlignment="1">
      <alignment horizontal="left" vertical="top" wrapText="1"/>
    </xf>
    <xf numFmtId="0" fontId="0" fillId="17" borderId="0" xfId="0" applyFill="1" applyAlignment="1">
      <alignment vertical="top"/>
    </xf>
    <xf numFmtId="0" fontId="38" fillId="0" borderId="0" xfId="0" applyFont="1" applyAlignment="1">
      <alignment horizontal="left" vertical="top"/>
    </xf>
    <xf numFmtId="0" fontId="39" fillId="0" borderId="0" xfId="0" applyFont="1" applyAlignment="1">
      <alignment horizontal="left" vertical="top"/>
    </xf>
    <xf numFmtId="0" fontId="40" fillId="0" borderId="0" xfId="0" applyFont="1" applyAlignment="1">
      <alignment horizontal="left" vertical="top"/>
    </xf>
    <xf numFmtId="0" fontId="40" fillId="0" borderId="0" xfId="0" applyFont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14" fillId="18" borderId="0" xfId="0" applyFont="1" applyFill="1" applyAlignment="1">
      <alignment horizontal="left" vertical="top" wrapText="1"/>
    </xf>
    <xf numFmtId="0" fontId="14" fillId="19" borderId="0" xfId="0" applyFont="1" applyFill="1" applyAlignment="1">
      <alignment horizontal="left" vertical="top" wrapText="1"/>
    </xf>
    <xf numFmtId="0" fontId="41" fillId="0" borderId="0" xfId="0" applyFont="1" applyAlignment="1">
      <alignment horizontal="left" vertical="top" wrapText="1"/>
    </xf>
    <xf numFmtId="0" fontId="37" fillId="0" borderId="0" xfId="0" applyFont="1" applyAlignment="1">
      <alignment horizontal="left" vertical="top"/>
    </xf>
    <xf numFmtId="0" fontId="32" fillId="0" borderId="0" xfId="0" applyFont="1" applyAlignment="1">
      <alignment vertical="top" wrapText="1"/>
    </xf>
    <xf numFmtId="0" fontId="42" fillId="0" borderId="0" xfId="0" applyFont="1" applyAlignment="1">
      <alignment horizontal="left" vertical="top" wrapText="1"/>
    </xf>
    <xf numFmtId="0" fontId="43" fillId="0" borderId="0" xfId="0" applyFont="1" applyAlignment="1">
      <alignment horizontal="left" vertical="top" wrapText="1"/>
    </xf>
    <xf numFmtId="0" fontId="44" fillId="0" borderId="0" xfId="0" applyFont="1" applyAlignment="1">
      <alignment horizontal="left" vertical="top" wrapText="1"/>
    </xf>
    <xf numFmtId="0" fontId="28" fillId="20" borderId="4" xfId="0" applyFont="1" applyFill="1" applyBorder="1" applyAlignment="1">
      <alignment horizontal="center"/>
    </xf>
    <xf numFmtId="0" fontId="28" fillId="21" borderId="4" xfId="0" applyFont="1" applyFill="1" applyBorder="1" applyAlignment="1">
      <alignment horizontal="center"/>
    </xf>
    <xf numFmtId="0" fontId="28" fillId="22" borderId="4" xfId="0" applyFont="1" applyFill="1" applyBorder="1" applyAlignment="1">
      <alignment horizontal="center"/>
    </xf>
    <xf numFmtId="0" fontId="29" fillId="23" borderId="4" xfId="0" applyFont="1" applyFill="1" applyBorder="1" applyAlignment="1">
      <alignment horizontal="center" vertical="center"/>
    </xf>
    <xf numFmtId="0" fontId="28" fillId="24" borderId="4" xfId="0" applyFont="1" applyFill="1" applyBorder="1" applyAlignment="1">
      <alignment horizontal="center"/>
    </xf>
    <xf numFmtId="0" fontId="28" fillId="25" borderId="4" xfId="0" applyFont="1" applyFill="1" applyBorder="1" applyAlignment="1">
      <alignment horizontal="center" vertical="center"/>
    </xf>
    <xf numFmtId="0" fontId="28" fillId="26" borderId="4" xfId="0" applyFont="1" applyFill="1" applyBorder="1" applyAlignment="1">
      <alignment horizontal="center"/>
    </xf>
    <xf numFmtId="0" fontId="29" fillId="27" borderId="4" xfId="0" applyFont="1" applyFill="1" applyBorder="1" applyAlignment="1">
      <alignment horizontal="center" vertical="center"/>
    </xf>
    <xf numFmtId="0" fontId="28" fillId="28" borderId="4" xfId="0" applyFont="1" applyFill="1" applyBorder="1" applyAlignment="1">
      <alignment horizontal="center"/>
    </xf>
    <xf numFmtId="0" fontId="29" fillId="29" borderId="4" xfId="0" applyFont="1" applyFill="1" applyBorder="1" applyAlignment="1">
      <alignment horizontal="center" vertical="center"/>
    </xf>
    <xf numFmtId="0" fontId="28" fillId="30" borderId="4" xfId="0" applyFont="1" applyFill="1" applyBorder="1" applyAlignment="1">
      <alignment horizontal="center"/>
    </xf>
    <xf numFmtId="0" fontId="11" fillId="31" borderId="4" xfId="0" applyFont="1" applyFill="1" applyBorder="1" applyAlignment="1">
      <alignment horizontal="center"/>
    </xf>
    <xf numFmtId="0" fontId="28" fillId="32" borderId="4" xfId="0" applyFont="1" applyFill="1" applyBorder="1" applyAlignment="1">
      <alignment horizontal="center" vertical="center"/>
    </xf>
    <xf numFmtId="0" fontId="29" fillId="33" borderId="4" xfId="0" applyFont="1" applyFill="1" applyBorder="1" applyAlignment="1">
      <alignment horizontal="center" vertical="center"/>
    </xf>
    <xf numFmtId="0" fontId="29" fillId="34" borderId="4" xfId="0" applyFont="1" applyFill="1" applyBorder="1" applyAlignment="1">
      <alignment horizontal="center" vertical="center"/>
    </xf>
    <xf numFmtId="0" fontId="29" fillId="35" borderId="4" xfId="0" applyFont="1" applyFill="1" applyBorder="1" applyAlignment="1">
      <alignment horizontal="center" vertical="center"/>
    </xf>
    <xf numFmtId="0" fontId="28" fillId="36" borderId="4" xfId="0" applyFont="1" applyFill="1" applyBorder="1" applyAlignment="1">
      <alignment horizontal="center"/>
    </xf>
    <xf numFmtId="0" fontId="29" fillId="10" borderId="4" xfId="0" applyFont="1" applyFill="1" applyBorder="1" applyAlignment="1">
      <alignment horizontal="center" vertical="center"/>
    </xf>
    <xf numFmtId="0" fontId="28" fillId="37" borderId="4" xfId="0" applyFont="1" applyFill="1" applyBorder="1" applyAlignment="1">
      <alignment horizontal="center"/>
    </xf>
    <xf numFmtId="0" fontId="28" fillId="38" borderId="4" xfId="0" applyFont="1" applyFill="1" applyBorder="1" applyAlignment="1">
      <alignment horizontal="center"/>
    </xf>
    <xf numFmtId="0" fontId="11" fillId="39" borderId="4" xfId="0" applyFont="1" applyFill="1" applyBorder="1" applyAlignment="1">
      <alignment horizontal="center"/>
    </xf>
    <xf numFmtId="0" fontId="29" fillId="40" borderId="4" xfId="0" applyFont="1" applyFill="1" applyBorder="1" applyAlignment="1">
      <alignment horizontal="center" vertical="center"/>
    </xf>
    <xf numFmtId="0" fontId="29" fillId="41" borderId="4" xfId="0" applyFont="1" applyFill="1" applyBorder="1" applyAlignment="1">
      <alignment horizontal="center" vertical="center"/>
    </xf>
    <xf numFmtId="0" fontId="28" fillId="42" borderId="4" xfId="0" applyFont="1" applyFill="1" applyBorder="1" applyAlignment="1">
      <alignment horizontal="center" vertical="center"/>
    </xf>
    <xf numFmtId="0" fontId="45" fillId="43" borderId="4" xfId="0" applyFont="1" applyFill="1" applyBorder="1" applyAlignment="1">
      <alignment horizontal="center" vertical="center"/>
    </xf>
    <xf numFmtId="0" fontId="28" fillId="44" borderId="4" xfId="0" applyFont="1" applyFill="1" applyBorder="1" applyAlignment="1">
      <alignment horizontal="center" vertical="center"/>
    </xf>
    <xf numFmtId="0" fontId="45" fillId="45" borderId="4" xfId="0" applyFont="1" applyFill="1" applyBorder="1" applyAlignment="1">
      <alignment horizontal="center" vertical="center"/>
    </xf>
    <xf numFmtId="0" fontId="11" fillId="46" borderId="4" xfId="0" applyFont="1" applyFill="1" applyBorder="1" applyAlignment="1">
      <alignment horizontal="center"/>
    </xf>
    <xf numFmtId="0" fontId="11" fillId="47" borderId="4" xfId="0" applyFont="1" applyFill="1" applyBorder="1" applyAlignment="1">
      <alignment horizontal="center"/>
    </xf>
    <xf numFmtId="0" fontId="11" fillId="48" borderId="4" xfId="0" applyFont="1" applyFill="1" applyBorder="1" applyAlignment="1">
      <alignment horizontal="center"/>
    </xf>
    <xf numFmtId="0" fontId="28" fillId="49" borderId="4" xfId="0" applyFont="1" applyFill="1" applyBorder="1" applyAlignment="1">
      <alignment horizontal="center"/>
    </xf>
    <xf numFmtId="0" fontId="29" fillId="50" borderId="4" xfId="0" applyFont="1" applyFill="1" applyBorder="1" applyAlignment="1">
      <alignment horizontal="center" vertical="center"/>
    </xf>
    <xf numFmtId="0" fontId="28" fillId="51" borderId="4" xfId="0" applyFont="1" applyFill="1" applyBorder="1" applyAlignment="1">
      <alignment horizontal="center"/>
    </xf>
    <xf numFmtId="0" fontId="11" fillId="52" borderId="4" xfId="0" applyFont="1" applyFill="1" applyBorder="1" applyAlignment="1">
      <alignment horizontal="center"/>
    </xf>
    <xf numFmtId="0" fontId="28" fillId="38" borderId="0" xfId="0" applyFont="1" applyFill="1" applyAlignment="1">
      <alignment horizontal="center"/>
    </xf>
    <xf numFmtId="0" fontId="28" fillId="53" borderId="0" xfId="0" applyFont="1" applyFill="1" applyAlignment="1">
      <alignment horizontal="center"/>
    </xf>
    <xf numFmtId="0" fontId="11" fillId="14" borderId="4" xfId="0" applyFont="1" applyFill="1" applyBorder="1" applyAlignment="1">
      <alignment horizontal="center"/>
    </xf>
    <xf numFmtId="0" fontId="29" fillId="54" borderId="4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/>
    </xf>
    <xf numFmtId="0" fontId="29" fillId="55" borderId="4" xfId="0" applyFont="1" applyFill="1" applyBorder="1" applyAlignment="1">
      <alignment horizontal="center" vertical="center"/>
    </xf>
    <xf numFmtId="0" fontId="29" fillId="56" borderId="4" xfId="0" applyFont="1" applyFill="1" applyBorder="1" applyAlignment="1">
      <alignment horizontal="center" vertical="center"/>
    </xf>
    <xf numFmtId="0" fontId="11" fillId="57" borderId="4" xfId="0" applyFont="1" applyFill="1" applyBorder="1" applyAlignment="1">
      <alignment horizontal="center"/>
    </xf>
    <xf numFmtId="0" fontId="28" fillId="58" borderId="4" xfId="0" applyFont="1" applyFill="1" applyBorder="1" applyAlignment="1">
      <alignment horizontal="center"/>
    </xf>
    <xf numFmtId="0" fontId="28" fillId="59" borderId="4" xfId="0" applyFont="1" applyFill="1" applyBorder="1" applyAlignment="1">
      <alignment horizontal="center"/>
    </xf>
    <xf numFmtId="0" fontId="28" fillId="60" borderId="4" xfId="0" applyFont="1" applyFill="1" applyBorder="1" applyAlignment="1">
      <alignment horizontal="center" vertical="center"/>
    </xf>
    <xf numFmtId="0" fontId="28" fillId="53" borderId="4" xfId="0" applyFont="1" applyFill="1" applyBorder="1" applyAlignment="1">
      <alignment horizontal="center"/>
    </xf>
    <xf numFmtId="0" fontId="29" fillId="61" borderId="4" xfId="0" applyFont="1" applyFill="1" applyBorder="1" applyAlignment="1">
      <alignment horizontal="center" vertical="center"/>
    </xf>
    <xf numFmtId="0" fontId="29" fillId="62" borderId="4" xfId="0" applyFont="1" applyFill="1" applyBorder="1" applyAlignment="1">
      <alignment horizontal="center" vertical="center"/>
    </xf>
    <xf numFmtId="0" fontId="29" fillId="63" borderId="4" xfId="0" applyFont="1" applyFill="1" applyBorder="1" applyAlignment="1">
      <alignment horizontal="center" vertical="center"/>
    </xf>
    <xf numFmtId="0" fontId="11" fillId="64" borderId="4" xfId="0" applyFont="1" applyFill="1" applyBorder="1" applyAlignment="1">
      <alignment horizontal="center"/>
    </xf>
    <xf numFmtId="0" fontId="29" fillId="65" borderId="4" xfId="0" applyFont="1" applyFill="1" applyBorder="1" applyAlignment="1">
      <alignment horizontal="center" vertical="center"/>
    </xf>
    <xf numFmtId="0" fontId="29" fillId="66" borderId="4" xfId="0" applyFont="1" applyFill="1" applyBorder="1" applyAlignment="1">
      <alignment horizontal="center" vertical="center"/>
    </xf>
    <xf numFmtId="0" fontId="29" fillId="67" borderId="4" xfId="0" applyFont="1" applyFill="1" applyBorder="1" applyAlignment="1">
      <alignment horizontal="center" vertical="center"/>
    </xf>
    <xf numFmtId="0" fontId="28" fillId="68" borderId="4" xfId="0" applyFont="1" applyFill="1" applyBorder="1" applyAlignment="1">
      <alignment horizontal="center" vertical="center"/>
    </xf>
    <xf numFmtId="0" fontId="11" fillId="12" borderId="4" xfId="0" applyFont="1" applyFill="1" applyBorder="1" applyAlignment="1">
      <alignment horizontal="center"/>
    </xf>
    <xf numFmtId="0" fontId="29" fillId="69" borderId="4" xfId="0" applyFont="1" applyFill="1" applyBorder="1" applyAlignment="1">
      <alignment horizontal="center" vertical="center"/>
    </xf>
    <xf numFmtId="0" fontId="11" fillId="70" borderId="4" xfId="0" applyFont="1" applyFill="1" applyBorder="1" applyAlignment="1">
      <alignment horizontal="center" vertical="center"/>
    </xf>
    <xf numFmtId="0" fontId="29" fillId="71" borderId="4" xfId="0" applyFont="1" applyFill="1" applyBorder="1" applyAlignment="1">
      <alignment horizontal="center" vertical="center"/>
    </xf>
    <xf numFmtId="0" fontId="29" fillId="72" borderId="4" xfId="0" applyFont="1" applyFill="1" applyBorder="1" applyAlignment="1">
      <alignment horizontal="center" vertical="center"/>
    </xf>
    <xf numFmtId="0" fontId="29" fillId="73" borderId="4" xfId="0" applyFont="1" applyFill="1" applyBorder="1" applyAlignment="1">
      <alignment horizontal="center" vertical="center"/>
    </xf>
    <xf numFmtId="0" fontId="29" fillId="74" borderId="4" xfId="0" applyFont="1" applyFill="1" applyBorder="1" applyAlignment="1">
      <alignment horizontal="center" vertical="center"/>
    </xf>
    <xf numFmtId="0" fontId="11" fillId="75" borderId="4" xfId="0" applyFont="1" applyFill="1" applyBorder="1" applyAlignment="1">
      <alignment horizontal="center"/>
    </xf>
    <xf numFmtId="0" fontId="29" fillId="76" borderId="4" xfId="0" applyFont="1" applyFill="1" applyBorder="1" applyAlignment="1">
      <alignment horizontal="center" vertical="center"/>
    </xf>
    <xf numFmtId="0" fontId="45" fillId="77" borderId="4" xfId="0" applyFont="1" applyFill="1" applyBorder="1" applyAlignment="1">
      <alignment horizontal="center" vertical="center"/>
    </xf>
    <xf numFmtId="0" fontId="29" fillId="58" borderId="4" xfId="0" applyFont="1" applyFill="1" applyBorder="1" applyAlignment="1">
      <alignment horizontal="center" vertical="center"/>
    </xf>
    <xf numFmtId="16" fontId="11" fillId="0" borderId="0" xfId="0" quotePrefix="1" applyNumberFormat="1" applyFont="1" applyAlignment="1">
      <alignment horizontal="center" vertical="top"/>
    </xf>
    <xf numFmtId="0" fontId="13" fillId="78" borderId="3" xfId="3" applyFont="1" applyFill="1" applyAlignment="1">
      <alignment horizontal="center" vertical="top"/>
    </xf>
    <xf numFmtId="0" fontId="14" fillId="79" borderId="3" xfId="4" applyFont="1" applyFill="1" applyAlignment="1">
      <alignment horizontal="left" vertical="top" wrapText="1"/>
    </xf>
    <xf numFmtId="0" fontId="14" fillId="79" borderId="0" xfId="1" applyFont="1" applyFill="1" applyAlignment="1">
      <alignment horizontal="left" vertical="top" wrapText="1"/>
    </xf>
    <xf numFmtId="0" fontId="14" fillId="79" borderId="0" xfId="0" applyFont="1" applyFill="1" applyAlignment="1">
      <alignment horizontal="left" vertical="top" wrapText="1"/>
    </xf>
    <xf numFmtId="0" fontId="34" fillId="80" borderId="0" xfId="0" applyFont="1" applyFill="1" applyAlignment="1">
      <alignment horizontal="left" vertical="top" wrapText="1"/>
    </xf>
  </cellXfs>
  <cellStyles count="5">
    <cellStyle name="Bueno" xfId="2" builtinId="26"/>
    <cellStyle name="Cálculo" xfId="4" builtinId="22"/>
    <cellStyle name="Entrada" xfId="3" builtinId="20"/>
    <cellStyle name="Hipervínculo" xfId="1" builtinId="8"/>
    <cellStyle name="Normal" xfId="0" builtinId="0"/>
  </cellStyles>
  <dxfs count="6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0000"/>
      <color rgb="FFFFD966"/>
      <color rgb="FF9BE9ED"/>
      <color rgb="FFFFDAD1"/>
      <color rgb="FFFF3300"/>
      <color rgb="FF008000"/>
      <color rgb="FF33CC33"/>
      <color rgb="FFFF00FF"/>
      <color rgb="FF407DD6"/>
      <color rgb="FFB915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2</xdr:col>
      <xdr:colOff>640080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312420</xdr:colOff>
      <xdr:row>0</xdr:row>
      <xdr:rowOff>30481</xdr:rowOff>
    </xdr:from>
    <xdr:to>
      <xdr:col>9</xdr:col>
      <xdr:colOff>800100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3</xdr:col>
      <xdr:colOff>53340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114300</xdr:colOff>
      <xdr:row>0</xdr:row>
      <xdr:rowOff>0</xdr:rowOff>
    </xdr:from>
    <xdr:to>
      <xdr:col>3</xdr:col>
      <xdr:colOff>1165860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1394460</xdr:colOff>
      <xdr:row>0</xdr:row>
      <xdr:rowOff>0</xdr:rowOff>
    </xdr:from>
    <xdr:to>
      <xdr:col>6</xdr:col>
      <xdr:colOff>1432560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1140" y="0"/>
              <a:ext cx="330708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11.776017592594" createdVersion="8" refreshedVersion="8" minRefreshableVersion="3" recordCount="1072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150"/>
    </cacheField>
    <cacheField name="Propiedad" numFmtId="0">
      <sharedItems count="479">
        <s v="CUT_REG"/>
        <s v="CUT_PROV"/>
        <s v="CUT_COM"/>
        <s v="REGION"/>
        <s v="PROVINCIA"/>
        <s v="COMUNA"/>
        <s v="COD_CUEN"/>
        <s v="COD_SUBC"/>
        <s v="COD_SSUBC"/>
        <s v="NOM_SSUBC"/>
        <s v="LOCALIDAD"/>
        <s v="POINT_X"/>
        <s v="POINT_Y"/>
        <s v="COD_REG"/>
        <s v="COD_PROV"/>
        <s v="COD_COM"/>
        <s v="COD_SSUBCU"/>
        <s v="ALIAS"/>
        <s v="TISO_DESCR"/>
        <s v="SOPO_ALTUR"/>
        <s v="DTE_DIRECC"/>
        <s v="STDO_DESCR"/>
        <s v="DOC_NUMERO"/>
        <s v="ANIO_DOC"/>
        <s v="ELM_CODIGO"/>
        <s v="ELM_NOMBRE"/>
        <s v="FRECUENCIA"/>
        <s v="TECNOLOGIA"/>
        <s v="Name_AP"/>
        <s v="Designa"/>
        <s v="cod_AP"/>
        <s v="Ha_AP"/>
        <s v="ID_AP_Data"/>
        <s v="Hectareas"/>
        <s v="CODATRAC"/>
        <s v="JERARQUIA"/>
        <s v="CATEGORIA"/>
        <s v="TIPO"/>
        <s v="SUBTIPO"/>
        <s v="NOMBRE"/>
        <s v="DIRECCION"/>
        <s v="TELEFONO"/>
        <s v="PROPIEDAD"/>
        <s v="ADMINISTRA"/>
        <s v="DISTCR"/>
        <s v="CR"/>
        <s v="DISTCC"/>
        <s v="CC"/>
        <s v="LOC_URBANA"/>
        <s v="ESTACIONAL"/>
        <s v="USO_TUR"/>
        <s v="DEMANDA"/>
        <s v="SERVICIOS"/>
        <s v="DESCRIPCIO"/>
        <s v="ESTADO_1"/>
        <s v="NOM_BNP"/>
        <s v="DECRETO_AF"/>
        <s v="ANHO_CREAC"/>
        <s v="CUT_Cia"/>
        <s v="Compañia"/>
        <s v="CUT_Cuerpo"/>
        <s v="Razón"/>
        <s v="Rubro"/>
        <s v="t_año_201"/>
        <s v="aire_2016"/>
        <s v="CO2_2016"/>
        <s v="NOX_2016"/>
        <s v="SO2_2016"/>
        <s v="MP2_5_2016"/>
        <s v="MP10_2016"/>
        <s v="no_peligr_"/>
        <s v="CODCONTRAT"/>
        <s v="ESTADO"/>
        <s v="ESTADO_EDI"/>
        <s v="SERV_CODIG"/>
        <s v="SERV_NOMBR"/>
        <s v="REG_CODIGO"/>
        <s v="COMUNAS"/>
        <s v="PROY_CODIG"/>
        <s v="CODIGOBIP"/>
        <s v="COD_CONTRA"/>
        <s v="NOM_PROYEC"/>
        <s v="NOM_CONTRA"/>
        <s v="CLASIFICAC"/>
        <s v="NUEVOARRAS"/>
        <s v="MONTO_PRES"/>
        <s v="MONTO_CONT"/>
        <s v="MONTO_AGNO"/>
        <s v="PAGADO"/>
        <s v="PAGADO_AGN"/>
        <s v="SALDO"/>
        <s v="EJEC_PRESU"/>
        <s v="CONTRATIST"/>
        <s v="INSPECTOR_"/>
        <s v="FECHA_INIC"/>
        <s v="FECHA_TERM"/>
        <s v="NOMBRE_UNI"/>
        <s v="TIPO_DE_UN"/>
        <s v="TIPO_DE_VI"/>
        <s v="NOMBRE_DE"/>
        <s v="NUMERO"/>
        <s v="PREFECTURA"/>
        <s v="UNI_COD"/>
        <s v="Nombre_del"/>
        <s v="Tipo_de_vl"/>
        <s v="Numeració"/>
        <s v="NOMBRE_PRO"/>
        <s v="FORMA_PRES"/>
        <s v="ESTADO_EVA"/>
        <s v="FECHA_PRES"/>
        <s v="FECHA_CALI"/>
        <s v="FECHA_MODI"/>
        <s v="ID_EXPEDIE"/>
        <s v="INVERSION_"/>
        <s v="LETRA_TIPO"/>
        <s v="NOMBRE_TIP"/>
        <s v="TITULAR"/>
        <s v="NUEVO_X"/>
        <s v="NUEVO_Y"/>
        <s v="ALT_MURO"/>
        <s v="COTA"/>
        <s v="MXLOCATION"/>
        <s v="MXSITEID"/>
        <s v="FUENTE_INF"/>
        <s v="PROPIET"/>
        <s v="FUENTE_NAT"/>
        <s v="USO_EMBAL"/>
        <s v="TIPO_EMBAL"/>
        <s v="MON_DGA"/>
        <s v="TAMAÑO_EM"/>
        <s v="usos"/>
        <s v="rango"/>
        <s v="estacion"/>
        <s v="altitud"/>
        <s v="institucio"/>
        <s v="AGNO"/>
        <s v="RBD"/>
        <s v="DGV_RBD"/>
        <s v="NOM_RBD"/>
        <s v="TIPO_DEPEN"/>
        <s v="TIPO_SOSTE"/>
        <s v="REFERENCIA"/>
        <s v="LATITUD"/>
        <s v="LONGITUD"/>
        <s v="MAT_TOT"/>
        <s v="MAT_PARV"/>
        <s v="MAT_BAS_RE"/>
        <s v="MAT_BAS_AD"/>
        <s v="MAT_ESP"/>
        <s v="MAT_MHC_RE"/>
        <s v="MAT_MHC_AD"/>
        <s v="MAT_MTP_RE"/>
        <s v="MAT_MTP_AD"/>
        <s v="MAT_HOM_TO"/>
        <s v="MAT_MUJ_TO"/>
        <s v="MAT_SI_TO"/>
        <s v="MAT_CHI"/>
        <s v="MAT_EXT"/>
        <s v="MAT_NAC"/>
        <s v="MAT_ETNIA"/>
        <s v="MAT_NO_ETN"/>
        <s v="MAT_SI_ETN"/>
        <s v="CUR_SIM_TO"/>
        <s v="CUR_COMB_T"/>
        <s v="ID_ESTAB"/>
        <s v="ORIGEN"/>
        <s v="NOM_ESTAB"/>
        <s v="COD_REG_ES"/>
        <s v="COD_PRO_ES"/>
        <s v="COD_COM_ES"/>
        <s v="NOM_COM_ES"/>
        <s v="COD_DEPROV"/>
        <s v="NOM_DEPROV"/>
        <s v="DEPENDENCI"/>
        <s v="RURAL_ESTA"/>
        <s v="ESTADO_EST"/>
        <s v="SC_MEN_H"/>
        <s v="SC_MEN_M"/>
        <s v="SC_MAY_H"/>
        <s v="SC_MAY_M"/>
        <s v="MED_MEN_SI"/>
        <s v="MED_MEN_H"/>
        <s v="MED_MEN_M"/>
        <s v="MED_MAY_SI"/>
        <s v="MED_MAY_H"/>
        <s v="MED_MAY_M"/>
        <s v="NT1_H"/>
        <s v="NT1_M"/>
        <s v="NT2_H"/>
        <s v="NT2_M"/>
        <s v="N_TOTAL"/>
        <s v="C_ANT"/>
        <s v="c_VIG"/>
        <s v="C_MAD"/>
        <s v="C_NMAD"/>
        <s v="C_DEPEND"/>
        <s v="DEPEN"/>
        <s v="PERENEC"/>
        <s v="AMBITO"/>
        <s v="URGENCIA"/>
        <s v="CERTIFICA"/>
        <s v="DEPEN_A"/>
        <s v="NIVEL"/>
        <s v="C_COM"/>
        <s v="NOM_COM"/>
        <s v="VIA"/>
        <s v="FONO"/>
        <s v="F_INICIO"/>
        <s v="F_REAPER"/>
        <s v="SAPU"/>
        <s v="F_CAMBIO"/>
        <s v="TIPO_CAMB"/>
        <s v="PRESTADOR"/>
        <s v="NIVEL_COM"/>
        <s v="MODALIDAD"/>
        <s v="COD_BNA"/>
        <s v="NOM_CUEN"/>
        <s v="C_LOC"/>
        <s v="C_OBRA"/>
        <s v="UBICACION"/>
        <s v="MODELO"/>
        <s v="DIAM_GRIFO"/>
        <s v="DIAM_TUB"/>
        <s v="ANIO"/>
        <s v="Id_humedal"/>
        <s v="Clase"/>
        <s v="SubClase"/>
        <s v="Cuenca"/>
        <s v="Id_WDPA"/>
        <s v="AreaProteg"/>
        <s v="Nombre_AP"/>
        <s v="Designacio"/>
        <s v="Industria"/>
        <s v="Movilidad"/>
        <s v="Tipo_inst"/>
        <s v="Rsocial"/>
        <s v="Ciudad"/>
        <s v="Rango_pro"/>
        <s v="Productos"/>
        <s v="Especies"/>
        <s v="Residuos"/>
        <s v="koppen_fin"/>
        <s v="Denominaci"/>
        <s v="Pp_mm"/>
        <s v="Tmed"/>
        <s v="Alt_min"/>
        <s v="Alt_max"/>
        <s v="CODIGO"/>
        <s v="Hectarea"/>
        <s v="INSTRUMENT"/>
        <s v="CONDICIO"/>
        <s v="ADMIN"/>
        <s v="Cod_MZ"/>
        <s v="Nombre_MZ"/>
        <s v="URBANO"/>
        <s v="CONURB"/>
        <s v="CUT"/>
        <s v="NOM_URBANO"/>
        <s v="NOMBRE_DIS"/>
        <s v="CODIGO_DIS"/>
        <s v="ID_Dis"/>
        <s v="ID_ZonLoc"/>
        <s v="ID_MzEnt"/>
        <s v="ID_COM"/>
        <s v="NOM_ZONA"/>
        <s v="Cod_Zona"/>
        <s v="Clave_Zona"/>
        <s v="MANZENT"/>
        <s v="ZONA_CENSA"/>
        <s v="MANZANA"/>
        <s v="TOTAL_PERS"/>
        <s v="TOTAL_HOMB"/>
        <s v="TOTAL_MUJE"/>
        <s v="PERSONAS_0"/>
        <s v="PERSONAS_6"/>
        <s v="PERSONAS_1"/>
        <s v="PERSONAS_M"/>
        <s v="PERSONAS_E"/>
        <s v="PUEBLOS_IN"/>
        <s v="TOTAL_VIV_"/>
        <s v="TOTAL_VI_1"/>
        <s v="VIV_OCUPA_"/>
        <s v="TOTAL_VIVI"/>
        <s v="CANTIDAD_H"/>
        <s v="VIV_TIPO_C"/>
        <s v="VIV_TIPO_D"/>
        <s v="VIV_TIPO_T"/>
        <s v="VIV_TIPO_P"/>
        <s v="VIV_TIPO_M"/>
        <s v="VIV_TIPO_1"/>
        <s v="VIV_TIPO_O"/>
        <s v="VIV_PARED_"/>
        <s v="VIV_PARE_1"/>
        <s v="VIV_PARE_2"/>
        <s v="VIV_PARE_3"/>
        <s v="VIV_PARE_4"/>
        <s v="VIV_PARE_5"/>
        <s v="VIV_TECHO_"/>
        <s v="VIV_TECH_1"/>
        <s v="VIV_TECH_2"/>
        <s v="VIV_TECH_3"/>
        <s v="VIV_TECH_4"/>
        <s v="VIV_TECH_5"/>
        <s v="VIV_TECH_6"/>
        <s v="VIV_PISO_P"/>
        <s v="VIV_PISO_R"/>
        <s v="VIV_PISO_B"/>
        <s v="VIV_PISO_C"/>
        <s v="VIV_PISO_T"/>
        <s v="VIV_MATERI"/>
        <s v="VIV_MATE_1"/>
        <s v="VIV_MATE_2"/>
        <s v="VIV_AGUA_R"/>
        <s v="VIV_AGUA_P"/>
        <s v="VIV_AGUA_C"/>
        <s v="VIV_AGUA_1"/>
        <s v="COD_ZonLoc"/>
        <s v="COD_MzEnt"/>
        <s v="ZONE_CODE"/>
        <s v="COUNT"/>
        <s v="5_AREA"/>
        <s v="5_MIN"/>
        <s v="5_MAX"/>
        <s v="5_RANGE"/>
        <s v="5_MEAN"/>
        <s v="5_STD"/>
        <s v="5_SUM"/>
        <s v="6_COUNT"/>
        <s v="6_AREA"/>
        <s v="6_MIN"/>
        <s v="6_MAX"/>
        <s v="6_RANGE"/>
        <s v="6_MEAN"/>
        <s v="6_STD"/>
        <s v="6_SUM"/>
        <s v="7_COUNT"/>
        <s v="7_AREA"/>
        <s v="7_MIN"/>
        <s v="7_MAX"/>
        <s v="7_RANGE"/>
        <s v="7_MEAN"/>
        <s v="7_STD"/>
        <s v="7_SUM"/>
        <s v="8_COUNT"/>
        <s v="8_AREA"/>
        <s v="8_MIN"/>
        <s v="8_MAX"/>
        <s v="8_RANGE"/>
        <s v="8_MEAN"/>
        <s v="8_STD"/>
        <s v="8_SUM"/>
        <s v="1_COUNT"/>
        <s v="1_AREA"/>
        <s v="1_MIN"/>
        <s v="1_MAX"/>
        <s v="1_RANGE"/>
        <s v="1_MEAN"/>
        <s v="1_STD"/>
        <s v="1_SUM"/>
        <s v="2_COUNT"/>
        <s v="2_AREA"/>
        <s v="2_MIN"/>
        <s v="2_MAX"/>
        <s v="2_RANGE"/>
        <s v="2_MEAN"/>
        <s v="2_STD"/>
        <s v="2_SUM"/>
        <s v="3_COUNT"/>
        <s v="3_AREA"/>
        <s v="3_MIN"/>
        <s v="3_MAX"/>
        <s v="3_RANGE"/>
        <s v="3_MEAN"/>
        <s v="3_STD"/>
        <s v="3_SUM"/>
        <s v="4_COUNT"/>
        <s v="4_AREA"/>
        <s v="4_MIN"/>
        <s v="4_MAX"/>
        <s v="4_RANGE"/>
        <s v="4_MEAN"/>
        <s v="4_STD"/>
        <s v="4_SUM"/>
        <s v="v_NDVI"/>
        <s v="v_EVI"/>
        <s v="v_SAVI"/>
        <s v="v_BSI"/>
        <s v="v_Celsius"/>
        <s v="TOT_PERSON"/>
        <s v="HOMBRES"/>
        <s v="MUJERES"/>
        <s v="TOT_VIV"/>
        <s v="clave_nom"/>
        <s v="id_ciud_N"/>
        <s v="id_ciud_Tx"/>
        <s v="depend"/>
        <s v="subdepend"/>
        <s v="arq_antro"/>
        <s v="arte"/>
        <s v="ciencias"/>
        <s v="historia"/>
        <s v="cobro_ent"/>
        <s v="visit_guia"/>
        <s v="audioguias"/>
        <s v="idiomas"/>
        <s v="cursos"/>
        <s v="mat_didact"/>
        <s v="biblioteca"/>
        <s v="wifi"/>
        <s v="movreducid"/>
        <s v="librovisit"/>
        <s v="restoran"/>
        <s v="tienda"/>
        <s v="guard_ropa"/>
        <s v="baños"/>
        <s v="estacionam"/>
        <s v="proteccion"/>
        <s v="web"/>
        <s v="PROPIEDAD_"/>
        <s v="ROL"/>
        <s v="USO_AREA_V"/>
        <s v="DETALLE_US"/>
        <s v="FUENTE_FIN"/>
        <s v="SUMINISTRO"/>
        <s v="CONEXION_R"/>
        <s v="BAÑOS_ASI"/>
        <s v="NIVEL_CONS"/>
        <s v="TIPO_ACCES"/>
        <s v="COSTO_INGR"/>
        <s v="JUEGOS_INF"/>
        <s v="CANCHA_FUT"/>
        <s v="MULTICANCH"/>
        <s v="MAQUINAS_E"/>
        <s v="ZONA_PICNI"/>
        <s v="OTROS_EQUI"/>
        <s v="BAÑO_DISC"/>
        <s v="RUTA_ACCES"/>
        <s v="JUEGOS_ACC"/>
        <s v="Capa"/>
        <s v="piso"/>
        <s v="formacion"/>
        <s v="CUA_CODIGO"/>
        <s v="CUA_SUP"/>
        <s v="UNIDAD"/>
        <s v="DESTACAMEN"/>
        <s v="ZONA"/>
        <s v="NUM_CUAD"/>
        <s v="CUA_DESCRI"/>
        <s v="CUA_TIPO"/>
        <s v="CUA_ESTADO"/>
        <s v="CUA_FTERMI"/>
        <s v="UNI_CODIGO"/>
        <s v="CUA_ANO"/>
        <s v="COD_AUPOL"/>
        <s v="SHAPE_AREA"/>
        <s v="COD_DESTAC"/>
        <s v="TOOLTIP"/>
        <s v="COD"/>
        <s v="FID_Sename"/>
        <s v="Departamen"/>
        <s v="TipoProyec"/>
        <s v="Modelo_Int"/>
        <s v="NombreInst"/>
        <s v="NumeroPlaz"/>
        <s v="Region_1"/>
        <s v="Comuna_1"/>
        <s v="Mail"/>
        <s v="CodProyect"/>
        <s v="x"/>
        <s v="y"/>
        <s v="FechaRepor"/>
        <s v="Name"/>
        <s v="CALZADA"/>
        <s v="ORIENTACIO"/>
        <s v="NOMBRE_CAM"/>
        <s v="CARPETA"/>
        <s v="ENROLADO"/>
        <s v="CONCESIONA"/>
        <s v="tipo_instA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50"/>
    </cacheField>
    <cacheField name="descripcion_capa" numFmtId="0">
      <sharedItems containsBlank="1" count="246">
        <s v="Agua Potable Rural"/>
        <m/>
        <s v="APR: Subsubcuenca"/>
        <s v="APR: Localidad"/>
        <s v="Antenas Telecomunicaciones"/>
        <s v="Antenas: Compañía"/>
        <s v="Antenas: Soporte"/>
        <s v="Antenas: Tecnología"/>
        <s v="Áreas Protegidas"/>
        <s v="Áreas Protegidas: Designación"/>
        <s v="Atractivos Turísticos"/>
        <s v="Atractivos Turísticos: Jerarquía"/>
        <s v="Atractivos Turísticos: Categoría"/>
        <s v="Atractivos Turísticos: Tipo"/>
        <s v="Atractivos Turísticos: Propiedad"/>
        <s v="Atractivos Turísticos: Uso"/>
        <s v="Atractivos Turísticos: Estado"/>
        <s v="Bienes Nacionales Protegidos"/>
        <s v="BNP: Nombre"/>
        <s v="BNP: Año Creación"/>
        <s v="Compañía de Bomberos"/>
        <s v="Fuentes Fijas Contaminantes"/>
        <s v="Fuentes Fijas: Nombre"/>
        <s v="Fuentes Fijas: Rubro"/>
        <s v="Contratos Obras Públicas"/>
        <s v="Contratos MOP: Servicio"/>
        <s v="Contratos MOP: Proyecto"/>
        <s v="Contratos MOP: Clasificación"/>
        <s v="Contratos MOP: Nuevo/Arrastre"/>
        <s v="Contratos MOP: Estado"/>
        <s v="Contratos MOP: Contratista"/>
        <s v="Contratos MOP: Inspector/a"/>
        <s v="Cuartel de Carabineros"/>
        <s v="Carabineros: Tipo Unidad"/>
        <s v="Cuerpo de Bomberos"/>
        <s v="Cuerpo de Bomberos: Nombre"/>
        <s v="Proyectos en EIA"/>
        <s v="EIA: Estado"/>
        <s v="EIA: Tipo Proyecto"/>
        <s v="EIA: Titular"/>
        <s v="Embalses"/>
        <s v="Embalses: Propietario"/>
        <s v="Embalses: Uso"/>
        <s v="Embalses: Tipo"/>
        <s v="Erodabilidad: Usos"/>
        <s v="Erodabilidad: Rango"/>
        <s v="Estación Meteorológica (AUT)"/>
        <s v="Establecimiento Escolar"/>
        <s v="Establecimiento Escolar: Nombre"/>
        <s v="Establecimiento Escolar: Dependencia"/>
        <s v="Establecimiento Escolar: Sostenedor"/>
        <s v="Establecimientos Párvulos"/>
        <s v="Establecimientos Párvulos: Nombre"/>
        <s v="Establecimientos de Salud"/>
        <s v="Establecimientos Salud: Tipo"/>
        <s v="Establecimientos Salud: Urgencia"/>
        <s v="Establecimientos Salud: Nombre"/>
        <s v="Establecimientos Salud: Prestador"/>
        <s v="Establecimientos Salud: Estado"/>
        <s v="Establecimientos Salud: Complejidad"/>
        <s v="Estación Fluviométrica"/>
        <s v="Estación Meteorológica"/>
        <s v="Grifos"/>
        <s v="Grifos: Modelo"/>
        <s v="Grifos: Diámetro Grifo"/>
        <s v="Grifos: Diámetro Tubo"/>
        <s v="Humedales"/>
        <s v="Humedales: Subcuenca"/>
        <s v="Humedales: Nombre"/>
        <s v="Humedales: Clase"/>
        <s v="Humedales: Subclase"/>
        <s v="Industria Forestal"/>
        <s v="Industria Forestal: Nombre"/>
        <s v="Industria Forestal: Instalación"/>
        <s v="Industria Forestal: Productos"/>
        <s v="Industria Forestal: Especies"/>
        <s v="Clase Clima Koppen"/>
        <s v="Lagos"/>
        <s v="Lagos: Nombre"/>
        <s v="Lagos: Tipo"/>
        <s v="Límite Urbano"/>
        <s v="Límite Manzanas"/>
        <s v="Límite Manzanas: Manzana"/>
        <s v="Límite Manzanas: Nombre Urbano"/>
        <s v="Límite Manzanas: Tipo"/>
        <s v="Límite Manzanas: Categoría"/>
        <s v="Límite Manzanas: Distrito"/>
        <s v="Microdatos Censo"/>
        <s v="Microdatos Censo: Distrito"/>
        <s v="Microdatos Censo: Nombre Urbano"/>
        <s v="Microdatos Censo: Urbano"/>
        <s v="Microdatos Censo: Categoría"/>
        <s v="Museos"/>
        <s v="Museos: Nombre"/>
        <s v="Museos: Tipo Instalación"/>
        <s v="Museos: Dependencia"/>
        <s v="Parques Urbanos"/>
        <s v="Parques Urbanos: Nombre"/>
        <s v="Parques Urbanos: Propiedad"/>
        <s v="Parques Urbanos: Uso"/>
        <s v="Piso Vegetacional"/>
        <s v="Piso Vegetacional: Formación"/>
        <s v="Plan Cuadrante"/>
        <s v="Plan Cuadrante: Código"/>
        <s v="Plan Cuadrante: Unidad"/>
        <s v="Plan Cuadrante: Tipo"/>
        <s v="Plan Cuadrante: Año"/>
        <s v="Programas SENAME"/>
        <s v="Programas SENAME: Tipo Proyecto"/>
        <s v="Programas SENAME: Modelo Intervención"/>
        <s v="Programas SENAME: Institución"/>
        <s v="Programas SENAME: Programa"/>
        <s v="Puentes"/>
        <s v="Puentes: Nombre"/>
        <s v="Red Vial"/>
        <s v="Red Vial: Clase"/>
        <s v="Red Vial: Carpeta"/>
        <s v="Red Vial: Concesión"/>
        <s v="Proyectos Aprobados SEIA"/>
        <s v="SEIA: Tipo Proyecto"/>
        <s v="SEIA: Titular"/>
        <s v="Precipitación Máxima Diaria: (mm)" u="1"/>
        <s v="Establecimientos Párvulos: Rural" u="1"/>
        <s v="AR - ZP: Acuífero" u="1"/>
        <s v="Niveles Pozos: Tipo Limitación" u="1"/>
        <s v="Tipos de Pozo" u="1"/>
        <s v="Junta Vigilancia: Río - Estero" u="1"/>
        <s v="Acuíferos: Subsubcuenca" u="1"/>
        <s v="Red Hídrica" u="1"/>
        <s v="Lago-Embalse: Estado" u="1"/>
        <s v="Acuíferos" u="1"/>
        <s v="Estación Glaciológica: Estado" u="1"/>
        <s v="BH Evaporación Real (mm)" u="1"/>
        <s v="Niveles Pozos: Sobreotorgamiento" u="1"/>
        <s v="Red Hídrica [Línea]" u="1"/>
        <s v="Cuerpos de Agua: Tipo" u="1"/>
        <s v="Establecimientos Párvulos: Estado" u="1"/>
        <s v="Declaración Agotamiento: Nombre" u="1"/>
        <s v="Microdatos Censo: " u="1"/>
        <s v="AR - ZP: Tipo de Estudio" u="1"/>
        <s v="Calidad del Agua: Acuífero" u="1"/>
        <s v="Acuíferos: Tipo de Límite" u="1"/>
        <s v="Áreas Restringidas - Zonas Protegidas" u="1"/>
        <s v="Índice Calidad Agua" u="1"/>
        <s v="SEIA: Estado" u="1"/>
        <s v="Acuíferos Protegidos Regiones I-II-XV" u="1"/>
        <s v="Niveles Pozos: Estado" u="1"/>
        <s v="Estaciones Sedimentométricas" u="1"/>
        <s v="Zona Homogénea" u="1"/>
        <s v="Acuíferos Protegidos" u="1"/>
        <s v="BH Evaporación Real Zona Riego" u="1"/>
        <s v="Glaciares: Frente" u="1"/>
        <s v="Niveles Pozos: APR" u="1"/>
        <s v="Lago-Embalse: Nombre" u="1"/>
        <s v="BH Isotermas" u="1"/>
        <s v="Perfil Hidrogeológico: Caracterización" u="1"/>
        <s v="Derechos de Agua" u="1"/>
        <s v="Estación Fluviométrica: Estado" u="1"/>
        <s v="Estación Meteorológica: Estado" u="1"/>
        <s v="Glaciares: Cubierto" u="1"/>
        <s v="Derechos Agua: Nombre " u="1"/>
        <s v="Estaciones Fluviométricas" u="1"/>
        <s v="BH Isotermas (ºC)" u="1"/>
        <s v="Acuífero Protegido" u="1"/>
        <s v="Declaraciones Agotamiento" u="1"/>
        <s v="Información de Pozos" u="1"/>
        <s v="AR - ZP: Tipo de Limitación" u="1"/>
        <s v="Red Hídrica Línea: Tipo" u="1"/>
        <s v="Parques Urbanos: " u="1"/>
        <s v="Derechos Agua: Uso" u="1"/>
        <s v="Zona Homogénea: Nombre" u="1"/>
        <s v="Estaciones Glaciológicas" u="1"/>
        <s v="Cuerpos de Agua: Nombre" u="1"/>
        <s v="Zonas Homogéneas" u="1"/>
        <s v="Plan Cuadrante: Estado" u="1"/>
        <s v="Perfiles Hidrogeológicos" u="1"/>
        <s v="Hidrogeología: Tipo Información" u="1"/>
        <s v="Estación Fluviométrica: Nombre" u="1"/>
        <s v="Estación Meteorológica: Nombre" u="1"/>
        <s v="BH Evaporación de Tanque" u="1"/>
        <s v="AR-ZP: Tipo de Estudio" u="1"/>
        <s v="Glaciares: Orientación" u="1"/>
        <s v="BH Isoyetas (mm)" u="1"/>
        <s v="Derechos Agua: Naturaleza" u="1"/>
        <s v="Acuífero Protegido: Nombre" u="1"/>
        <s v="Juntas de Vigilancia" u="1"/>
        <s v="Glaciares: Clasificación" u="1"/>
        <s v="Niveles Pozos: Año" u="1"/>
        <s v="Estación Sedimentométrica: Estado" u="1"/>
        <s v="Red Hídrica: Dirección" u="1"/>
        <s v="Red Hídrica: Tipo Drenaje" u="1"/>
        <s v="Perfil Hidrogeológico: Estrato AT" u="1"/>
        <s v="BH Escorrentía" u="1"/>
        <s v="Hidrogeografía [datos]" u="1"/>
        <s v="Ruta de Nieve" u="1"/>
        <s v="Niveles Pozos: Provisionamiento" u="1"/>
        <s v="Establecimientos Párvulos: Origen" u="1"/>
        <s v="Niveles de Pozos" u="1"/>
        <s v="Calidad Agua: Estado" u="1"/>
        <s v="Derechos Agua: Subsubcuenca" u="1"/>
        <s v="Red Hídrica [Polígonos]" u="1"/>
        <s v="Acuíferos: Nombre" u="1"/>
        <s v="Derechos Agua: Ejercicio" u="1"/>
        <s v="Estaciones Meteorológicas" u="1"/>
        <s v="Cuerpos de Agua" u="1"/>
        <s v="Glaciares" u="1"/>
        <s v="Calidad de Aguas" u="1"/>
        <s v="Lagos - Embalses" u="1"/>
        <s v="AR-ZP: Tipo de Limitación" u="1"/>
        <s v="Hidrogeografía: Tipo de Dato " u="1"/>
        <s v="Niveles Pozos: Acuífero" u="1"/>
        <s v="Acuíferos: Tipo de Limitación" u="1"/>
        <s v="Estación Glaciológica: Nombre" u="1"/>
        <s v="BH Evaporación Tanque (mm)" u="1"/>
        <s v="Precipitación Máxima Diaria" u="1"/>
        <s v="Junta Vigilancia: Año Inscripción" u="1"/>
        <s v="Declaración Agotamiento" u="1"/>
        <s v="AR-ZP: Acuífero" u="1"/>
        <s v="Junta Vigilancia: Afluente" u="1"/>
        <s v="Glaciares: Fecha Fuente" u="1"/>
        <s v="BH Evaporación Real" u="1"/>
        <s v="Perfil Hidrogeológico: Espesor" u="1"/>
        <s v="AR - ZP: Tipo de Límite" u="1"/>
        <s v="Estación Sedimentométrica: Nombre" u="1"/>
        <s v="Calidad del Agua: ICA 2014" u="1"/>
        <s v="Niveles Pozos: Tipo Estudio" u="1"/>
        <s v="BH Escorrentía: Valor (mm)" u="1"/>
        <s v="BH Evaporación Real Zona Riego (mm)" u="1"/>
        <s v="Calidad del Agua: ICA 2015" u="1"/>
        <s v="Calidad del Agua: ICA 2016" u="1"/>
        <s v="Calidad del Agua: ICA 2017" u="1"/>
        <s v="Rutas de Nieve" u="1"/>
        <s v="Ruta de Nieve: Nombre" u="1"/>
        <s v="Pozos: Tipo Productividad" u="1"/>
        <s v="BH Isoyetas" u="1"/>
        <s v="Productividad de Pozos" u="1"/>
        <s v="Calidad de Agua: Estación" u="1"/>
        <s v="Establecimientos Párvulos: Dependencia" u="1"/>
        <s v="Geología: Tipo Cont" u="1"/>
        <s v="Pozos: Productividad" u="1"/>
        <s v="Declaración Agotamiento: Tipo" u="1"/>
        <s v="Calidad del Agua: Categoría" u="1"/>
        <s v="Lago-Embalse" u="1"/>
        <s v="Red Hídrica Polígono: Tipo" u="1"/>
        <s v="Información Hidrogeológica" u="1"/>
        <s v="Geología" u="1"/>
      </sharedItems>
    </cacheField>
    <cacheField name="clase" numFmtId="0">
      <sharedItems containsBlank="1" count="191">
        <s v="01-0"/>
        <m/>
        <s v="01-1"/>
        <s v="01-2"/>
        <s v="02-0"/>
        <s v="02-1"/>
        <s v="02-2"/>
        <s v="02-3"/>
        <s v="03-0"/>
        <s v="03-1"/>
        <s v="04-0"/>
        <s v="04-1"/>
        <s v="04-2"/>
        <s v="04-3"/>
        <s v="04-4"/>
        <s v="04-5"/>
        <s v="04-6"/>
        <s v="05-0"/>
        <s v="05-1"/>
        <s v="05-2"/>
        <s v="06-0"/>
        <s v="07-0"/>
        <s v="07-1"/>
        <s v="07-2"/>
        <s v="08-0"/>
        <s v="08-1"/>
        <s v="08-2"/>
        <s v="08-3"/>
        <s v="08-4"/>
        <s v="08-5"/>
        <s v="08-6"/>
        <s v="08-7"/>
        <s v="09-0"/>
        <s v="09-1"/>
        <s v="10-0"/>
        <s v="10-1"/>
        <s v="11-0"/>
        <s v="11-1"/>
        <s v="11-2"/>
        <s v="11-3"/>
        <s v="12-0"/>
        <s v="12-1"/>
        <s v="12-2"/>
        <s v="12-3"/>
        <s v="13-1"/>
        <s v="13-2"/>
        <s v="14-0"/>
        <s v="15-0"/>
        <s v="15-1"/>
        <s v="15-2"/>
        <s v="15-3"/>
        <s v="16-0"/>
        <s v="16-1"/>
        <s v="17-0"/>
        <s v="17-1"/>
        <s v="17-2"/>
        <s v="17-3"/>
        <s v="17-4"/>
        <s v="17-5"/>
        <s v="17-6"/>
        <s v="18-0"/>
        <s v="19-0"/>
        <s v="20-0"/>
        <s v="20-1"/>
        <s v="20-2"/>
        <s v="20-3"/>
        <s v="21-0"/>
        <s v="21-1"/>
        <s v="21-2"/>
        <s v="21-3"/>
        <s v="21-4"/>
        <s v="22-0"/>
        <s v="22-1"/>
        <s v="22-2"/>
        <s v="22-3"/>
        <s v="22-4"/>
        <s v="23-1"/>
        <s v="24-0"/>
        <s v="24-1"/>
        <s v="24-2"/>
        <s v="25-0"/>
        <s v="26-0"/>
        <s v="26-1"/>
        <s v="26-2"/>
        <s v="26-3"/>
        <s v="26-4"/>
        <s v="26-5"/>
        <s v="27-0"/>
        <s v="27-1"/>
        <s v="27-2"/>
        <s v="27-3"/>
        <s v="27-4"/>
        <s v="28-0"/>
        <s v="28-1"/>
        <s v="28-2"/>
        <s v="28-3"/>
        <s v="29-0"/>
        <s v="29-1"/>
        <s v="29-2"/>
        <s v="29-3"/>
        <s v="30-1"/>
        <s v="30-2"/>
        <s v="31-0"/>
        <s v="31-1"/>
        <s v="31-2"/>
        <s v="31-3"/>
        <s v="31-4"/>
        <s v="32-0"/>
        <s v="32-1"/>
        <s v="32-2"/>
        <s v="32-3"/>
        <s v="32-4"/>
        <s v="33-0"/>
        <s v="33-1"/>
        <s v="34-0"/>
        <s v="34-1"/>
        <s v="34-2"/>
        <s v="34-3"/>
        <s v="35-0"/>
        <s v="35-1"/>
        <s v="35-2"/>
        <s v="31-5" u="1"/>
        <s v="5-1" u="1"/>
        <s v="26-8" u="1"/>
        <s v="1-1" u="1"/>
        <s v="1-2" u="1"/>
        <s v="1-3" u="1"/>
        <s v="35-3" u="1"/>
        <s v="05-" u="1"/>
        <s v="23-0" u="1"/>
        <s v="13-" u="1"/>
        <s v="18-3" u="1"/>
        <s v="03-3" u="1"/>
        <s v="19-4" u="1"/>
        <s v="25-2" u="1"/>
        <s v="10-2" u="1"/>
        <s v="04-" u="1"/>
        <s v="37-0" u="1"/>
        <s v="16-2" u="1"/>
        <s v="8-1" u="1"/>
        <s v="8-2" u="1"/>
        <s v="12-" u="1"/>
        <s v="8-3" u="1"/>
        <s v="8-4" u="1"/>
        <s v="4-1" u="1"/>
        <s v="8-5" u="1"/>
        <s v="4-2" u="1"/>
        <s v="18-4" u="1"/>
        <s v="30-0" u="1"/>
        <s v="35-" u="1"/>
        <s v="19-5" u="1"/>
        <s v="06-1" u="1"/>
        <s v="13-0" u="1"/>
        <s v="14-1" u="1"/>
        <s v="36-0" u="1"/>
        <s v="11-" u="1"/>
        <s v="37-1" u="1"/>
        <s v="16-3" u="1"/>
        <s v="01-3" u="1"/>
        <s v="23-2" u="1"/>
        <s v="34-" u="1"/>
        <s v="18-5" u="1"/>
        <s v="09-" u="1"/>
        <s v="19-6" u="1"/>
        <s v="7-1" u="1"/>
        <s v="7-2" u="1"/>
        <s v="3-1" u="1"/>
        <s v="3-2" u="1"/>
        <s v="3-3" u="1"/>
        <s v="10-" u="1"/>
        <s v="36-1" u="1"/>
        <s v="37-2" u="1"/>
        <s v="16-4" u="1"/>
        <s v="23-3" u="1"/>
        <s v="08-" u="1"/>
        <s v="19-1" u="1"/>
        <s v="16-" u="1"/>
        <s v="26-6" u="1"/>
        <s v="16-5" u="1"/>
        <s v="6-1" u="1"/>
        <s v="07-" u="1"/>
        <s v="18-1" u="1"/>
        <s v="2-1" u="1"/>
        <s v="19-2" u="1"/>
        <s v="15-" u="1"/>
        <s v="26-7" u="1"/>
        <s v="18-2" u="1"/>
        <s v="03-2" u="1"/>
        <s v="19-3" u="1"/>
        <s v="25-1" u="1"/>
        <s v="9-1" u="1"/>
      </sharedItems>
    </cacheField>
    <cacheField name="posición_capa" numFmtId="0">
      <sharedItems containsString="0" containsBlank="1" containsNumber="1" containsInteger="1" minValue="0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2">
  <r>
    <s v="01"/>
    <s v="APR_SSC_COM_CGS"/>
    <n v="1"/>
    <x v="0"/>
    <n v="1"/>
    <s v="Código Región"/>
    <n v="50"/>
    <x v="0"/>
    <x v="0"/>
    <n v="0"/>
  </r>
  <r>
    <s v="01"/>
    <s v="APR_SSC_COM_CGS"/>
    <n v="2"/>
    <x v="1"/>
    <m/>
    <m/>
    <m/>
    <x v="1"/>
    <x v="1"/>
    <m/>
  </r>
  <r>
    <s v="01"/>
    <s v="APR_SSC_COM_CGS"/>
    <n v="3"/>
    <x v="2"/>
    <m/>
    <m/>
    <m/>
    <x v="1"/>
    <x v="1"/>
    <m/>
  </r>
  <r>
    <s v="01"/>
    <s v="APR_SSC_COM_CGS"/>
    <n v="4"/>
    <x v="3"/>
    <n v="1"/>
    <s v="Región"/>
    <n v="3"/>
    <x v="1"/>
    <x v="1"/>
    <m/>
  </r>
  <r>
    <s v="01"/>
    <s v="APR_SSC_COM_CGS"/>
    <n v="5"/>
    <x v="4"/>
    <n v="1"/>
    <s v="Provincia"/>
    <n v="4"/>
    <x v="1"/>
    <x v="1"/>
    <m/>
  </r>
  <r>
    <s v="01"/>
    <s v="APR_SSC_COM_CGS"/>
    <n v="6"/>
    <x v="5"/>
    <n v="1"/>
    <s v="Comuna"/>
    <n v="5"/>
    <x v="1"/>
    <x v="1"/>
    <m/>
  </r>
  <r>
    <s v="01"/>
    <s v="APR_SSC_COM_CGS"/>
    <n v="7"/>
    <x v="6"/>
    <m/>
    <m/>
    <m/>
    <x v="1"/>
    <x v="1"/>
    <m/>
  </r>
  <r>
    <s v="01"/>
    <s v="APR_SSC_COM_CGS"/>
    <n v="8"/>
    <x v="7"/>
    <m/>
    <m/>
    <m/>
    <x v="1"/>
    <x v="1"/>
    <m/>
  </r>
  <r>
    <s v="01"/>
    <s v="APR_SSC_COM_CGS"/>
    <n v="9"/>
    <x v="8"/>
    <m/>
    <m/>
    <m/>
    <x v="1"/>
    <x v="1"/>
    <m/>
  </r>
  <r>
    <s v="01"/>
    <s v="APR_SSC_COM_CGS"/>
    <n v="10"/>
    <x v="9"/>
    <n v="1"/>
    <s v="Subsubcuenca"/>
    <n v="2"/>
    <x v="2"/>
    <x v="2"/>
    <n v="1"/>
  </r>
  <r>
    <s v="01"/>
    <s v="APR_SSC_COM_CGS"/>
    <n v="11"/>
    <x v="10"/>
    <n v="1"/>
    <s v="Localidad"/>
    <n v="1"/>
    <x v="3"/>
    <x v="3"/>
    <n v="2"/>
  </r>
  <r>
    <s v="01"/>
    <s v="APR_SSC_COM_CGS"/>
    <n v="12"/>
    <x v="11"/>
    <m/>
    <m/>
    <m/>
    <x v="1"/>
    <x v="1"/>
    <m/>
  </r>
  <r>
    <s v="01"/>
    <s v="APR_SSC_COM_CGS"/>
    <n v="13"/>
    <x v="12"/>
    <m/>
    <m/>
    <m/>
    <x v="1"/>
    <x v="1"/>
    <m/>
  </r>
  <r>
    <s v="01"/>
    <s v="APR_SSC_COM_CGS"/>
    <n v="14"/>
    <x v="13"/>
    <m/>
    <m/>
    <m/>
    <x v="1"/>
    <x v="1"/>
    <m/>
  </r>
  <r>
    <s v="01"/>
    <s v="APR_SSC_COM_CGS"/>
    <n v="15"/>
    <x v="14"/>
    <m/>
    <m/>
    <m/>
    <x v="1"/>
    <x v="1"/>
    <m/>
  </r>
  <r>
    <s v="01"/>
    <s v="APR_SSC_COM_CGS"/>
    <n v="16"/>
    <x v="15"/>
    <m/>
    <m/>
    <m/>
    <x v="1"/>
    <x v="1"/>
    <m/>
  </r>
  <r>
    <s v="01"/>
    <s v="APR_SSC_COM_CGS"/>
    <n v="17"/>
    <x v="16"/>
    <m/>
    <m/>
    <m/>
    <x v="1"/>
    <x v="1"/>
    <m/>
  </r>
  <r>
    <s v="02"/>
    <s v="Antenas_en_Servicio_SSC_COM_CGS"/>
    <n v="1"/>
    <x v="0"/>
    <n v="1"/>
    <s v="Código Región"/>
    <n v="50"/>
    <x v="4"/>
    <x v="4"/>
    <n v="0"/>
  </r>
  <r>
    <s v="02"/>
    <s v="Antenas_en_Servicio_SSC_COM_CGS"/>
    <n v="2"/>
    <x v="1"/>
    <m/>
    <m/>
    <m/>
    <x v="1"/>
    <x v="1"/>
    <m/>
  </r>
  <r>
    <s v="02"/>
    <s v="Antenas_en_Servicio_SSC_COM_CGS"/>
    <n v="3"/>
    <x v="2"/>
    <m/>
    <m/>
    <m/>
    <x v="1"/>
    <x v="1"/>
    <m/>
  </r>
  <r>
    <s v="02"/>
    <s v="Antenas_en_Servicio_SSC_COM_CGS"/>
    <n v="4"/>
    <x v="3"/>
    <n v="1"/>
    <s v="Región"/>
    <n v="9"/>
    <x v="1"/>
    <x v="1"/>
    <m/>
  </r>
  <r>
    <s v="02"/>
    <s v="Antenas_en_Servicio_SSC_COM_CGS"/>
    <n v="5"/>
    <x v="4"/>
    <n v="1"/>
    <s v="Provincia"/>
    <n v="10"/>
    <x v="1"/>
    <x v="1"/>
    <m/>
  </r>
  <r>
    <s v="02"/>
    <s v="Antenas_en_Servicio_SSC_COM_CGS"/>
    <n v="6"/>
    <x v="5"/>
    <n v="1"/>
    <s v="Comuna"/>
    <n v="11"/>
    <x v="1"/>
    <x v="1"/>
    <m/>
  </r>
  <r>
    <s v="02"/>
    <s v="Antenas_en_Servicio_SSC_COM_CGS"/>
    <n v="7"/>
    <x v="6"/>
    <m/>
    <m/>
    <m/>
    <x v="1"/>
    <x v="1"/>
    <m/>
  </r>
  <r>
    <s v="02"/>
    <s v="Antenas_en_Servicio_SSC_COM_CGS"/>
    <n v="8"/>
    <x v="7"/>
    <m/>
    <m/>
    <m/>
    <x v="1"/>
    <x v="1"/>
    <m/>
  </r>
  <r>
    <s v="02"/>
    <s v="Antenas_en_Servicio_SSC_COM_CGS"/>
    <n v="9"/>
    <x v="8"/>
    <m/>
    <m/>
    <m/>
    <x v="1"/>
    <x v="1"/>
    <m/>
  </r>
  <r>
    <s v="02"/>
    <s v="Antenas_en_Servicio_SSC_COM_CGS"/>
    <n v="10"/>
    <x v="9"/>
    <m/>
    <m/>
    <m/>
    <x v="1"/>
    <x v="1"/>
    <m/>
  </r>
  <r>
    <s v="02"/>
    <s v="Antenas_en_Servicio_SSC_COM_CGS"/>
    <n v="11"/>
    <x v="17"/>
    <n v="1"/>
    <s v="Compañía"/>
    <n v="1"/>
    <x v="5"/>
    <x v="5"/>
    <n v="1"/>
  </r>
  <r>
    <s v="02"/>
    <s v="Antenas_en_Servicio_SSC_COM_CGS"/>
    <n v="12"/>
    <x v="18"/>
    <n v="1"/>
    <s v="Descripción Soporte"/>
    <n v="3"/>
    <x v="6"/>
    <x v="6"/>
    <n v="2"/>
  </r>
  <r>
    <s v="02"/>
    <s v="Antenas_en_Servicio_SSC_COM_CGS"/>
    <n v="13"/>
    <x v="19"/>
    <n v="1"/>
    <s v="Altura Soporte"/>
    <n v="5"/>
    <x v="1"/>
    <x v="1"/>
    <m/>
  </r>
  <r>
    <s v="02"/>
    <s v="Antenas_en_Servicio_SSC_COM_CGS"/>
    <n v="14"/>
    <x v="20"/>
    <n v="1"/>
    <s v="Dirección"/>
    <n v="8"/>
    <x v="1"/>
    <x v="1"/>
    <m/>
  </r>
  <r>
    <s v="02"/>
    <s v="Antenas_en_Servicio_SSC_COM_CGS"/>
    <n v="15"/>
    <x v="21"/>
    <m/>
    <m/>
    <m/>
    <x v="1"/>
    <x v="1"/>
    <m/>
  </r>
  <r>
    <s v="02"/>
    <s v="Antenas_en_Servicio_SSC_COM_CGS"/>
    <n v="16"/>
    <x v="22"/>
    <m/>
    <m/>
    <m/>
    <x v="1"/>
    <x v="1"/>
    <m/>
  </r>
  <r>
    <s v="02"/>
    <s v="Antenas_en_Servicio_SSC_COM_CGS"/>
    <n v="17"/>
    <x v="23"/>
    <m/>
    <m/>
    <m/>
    <x v="1"/>
    <x v="1"/>
    <m/>
  </r>
  <r>
    <s v="02"/>
    <s v="Antenas_en_Servicio_SSC_COM_CGS"/>
    <n v="18"/>
    <x v="24"/>
    <n v="1"/>
    <s v="Código"/>
    <n v="6"/>
    <x v="1"/>
    <x v="1"/>
    <m/>
  </r>
  <r>
    <s v="02"/>
    <s v="Antenas_en_Servicio_SSC_COM_CGS"/>
    <n v="19"/>
    <x v="25"/>
    <n v="1"/>
    <s v="Nombre"/>
    <n v="7"/>
    <x v="1"/>
    <x v="1"/>
    <m/>
  </r>
  <r>
    <s v="02"/>
    <s v="Antenas_en_Servicio_SSC_COM_CGS"/>
    <n v="20"/>
    <x v="26"/>
    <n v="1"/>
    <s v="Frecuencia"/>
    <n v="4"/>
    <x v="1"/>
    <x v="1"/>
    <m/>
  </r>
  <r>
    <s v="02"/>
    <s v="Antenas_en_Servicio_SSC_COM_CGS"/>
    <n v="21"/>
    <x v="27"/>
    <n v="1"/>
    <s v="Tecnología"/>
    <n v="2"/>
    <x v="7"/>
    <x v="7"/>
    <n v="3"/>
  </r>
  <r>
    <s v="02"/>
    <s v="Antenas_en_Servicio_SSC_COM_CGS"/>
    <n v="22"/>
    <x v="11"/>
    <m/>
    <m/>
    <m/>
    <x v="1"/>
    <x v="1"/>
    <m/>
  </r>
  <r>
    <s v="02"/>
    <s v="Antenas_en_Servicio_SSC_COM_CGS"/>
    <n v="23"/>
    <x v="12"/>
    <m/>
    <m/>
    <m/>
    <x v="1"/>
    <x v="1"/>
    <m/>
  </r>
  <r>
    <s v="02"/>
    <s v="Antenas_en_Servicio_SSC_COM_CGS"/>
    <n v="24"/>
    <x v="13"/>
    <m/>
    <m/>
    <m/>
    <x v="1"/>
    <x v="1"/>
    <m/>
  </r>
  <r>
    <s v="02"/>
    <s v="Antenas_en_Servicio_SSC_COM_CGS"/>
    <n v="25"/>
    <x v="14"/>
    <m/>
    <m/>
    <m/>
    <x v="1"/>
    <x v="1"/>
    <m/>
  </r>
  <r>
    <s v="02"/>
    <s v="Antenas_en_Servicio_SSC_COM_CGS"/>
    <n v="26"/>
    <x v="15"/>
    <m/>
    <m/>
    <m/>
    <x v="1"/>
    <x v="1"/>
    <m/>
  </r>
  <r>
    <s v="02"/>
    <s v="Antenas_en_Servicio_SSC_COM_CGS"/>
    <n v="27"/>
    <x v="16"/>
    <m/>
    <m/>
    <m/>
    <x v="1"/>
    <x v="1"/>
    <m/>
  </r>
  <r>
    <s v="03"/>
    <s v="Areas_Protegidas_SSC_COM_CGS"/>
    <n v="1"/>
    <x v="0"/>
    <n v="1"/>
    <s v="Código Región"/>
    <n v="50"/>
    <x v="8"/>
    <x v="8"/>
    <n v="0"/>
  </r>
  <r>
    <s v="03"/>
    <s v="Areas_Protegidas_SSC_COM_CGS"/>
    <n v="2"/>
    <x v="1"/>
    <m/>
    <m/>
    <m/>
    <x v="1"/>
    <x v="1"/>
    <m/>
  </r>
  <r>
    <s v="03"/>
    <s v="Areas_Protegidas_SSC_COM_CGS"/>
    <n v="3"/>
    <x v="2"/>
    <m/>
    <m/>
    <m/>
    <x v="1"/>
    <x v="1"/>
    <m/>
  </r>
  <r>
    <s v="03"/>
    <s v="Areas_Protegidas_SSC_COM_CGS"/>
    <n v="4"/>
    <x v="3"/>
    <n v="1"/>
    <s v="Región"/>
    <n v="3"/>
    <x v="1"/>
    <x v="1"/>
    <m/>
  </r>
  <r>
    <s v="03"/>
    <s v="Areas_Protegidas_SSC_COM_CGS"/>
    <n v="5"/>
    <x v="4"/>
    <n v="1"/>
    <s v="Provincia"/>
    <n v="4"/>
    <x v="1"/>
    <x v="1"/>
    <m/>
  </r>
  <r>
    <s v="03"/>
    <s v="Areas_Protegidas_SSC_COM_CGS"/>
    <n v="6"/>
    <x v="5"/>
    <n v="1"/>
    <s v="Comuna"/>
    <n v="5"/>
    <x v="1"/>
    <x v="1"/>
    <m/>
  </r>
  <r>
    <s v="03"/>
    <s v="Areas_Protegidas_SSC_COM_CGS"/>
    <n v="7"/>
    <x v="6"/>
    <m/>
    <m/>
    <m/>
    <x v="1"/>
    <x v="1"/>
    <m/>
  </r>
  <r>
    <s v="03"/>
    <s v="Areas_Protegidas_SSC_COM_CGS"/>
    <n v="8"/>
    <x v="7"/>
    <m/>
    <m/>
    <m/>
    <x v="1"/>
    <x v="1"/>
    <m/>
  </r>
  <r>
    <s v="03"/>
    <s v="Areas_Protegidas_SSC_COM_CGS"/>
    <n v="9"/>
    <x v="8"/>
    <m/>
    <m/>
    <m/>
    <x v="1"/>
    <x v="1"/>
    <m/>
  </r>
  <r>
    <s v="03"/>
    <s v="Areas_Protegidas_SSC_COM_CGS"/>
    <n v="10"/>
    <x v="9"/>
    <m/>
    <m/>
    <m/>
    <x v="1"/>
    <x v="1"/>
    <m/>
  </r>
  <r>
    <s v="03"/>
    <s v="Areas_Protegidas_SSC_COM_CGS"/>
    <n v="11"/>
    <x v="28"/>
    <n v="1"/>
    <s v="Área Protegida"/>
    <n v="1"/>
    <x v="1"/>
    <x v="1"/>
    <m/>
  </r>
  <r>
    <s v="03"/>
    <s v="Areas_Protegidas_SSC_COM_CGS"/>
    <n v="12"/>
    <x v="29"/>
    <n v="1"/>
    <s v="Designación"/>
    <n v="2"/>
    <x v="9"/>
    <x v="9"/>
    <n v="1"/>
  </r>
  <r>
    <s v="03"/>
    <s v="Areas_Protegidas_SSC_COM_CGS"/>
    <n v="13"/>
    <x v="30"/>
    <m/>
    <m/>
    <m/>
    <x v="1"/>
    <x v="1"/>
    <m/>
  </r>
  <r>
    <s v="03"/>
    <s v="Areas_Protegidas_SSC_COM_CGS"/>
    <n v="14"/>
    <x v="31"/>
    <n v="1"/>
    <s v="Superficie (ha)"/>
    <n v="6"/>
    <x v="1"/>
    <x v="1"/>
    <m/>
  </r>
  <r>
    <s v="03"/>
    <s v="Areas_Protegidas_SSC_COM_CGS"/>
    <n v="15"/>
    <x v="32"/>
    <m/>
    <m/>
    <m/>
    <x v="1"/>
    <x v="1"/>
    <m/>
  </r>
  <r>
    <s v="03"/>
    <s v="Areas_Protegidas_SSC_COM_CGS"/>
    <n v="16"/>
    <x v="13"/>
    <m/>
    <m/>
    <m/>
    <x v="1"/>
    <x v="1"/>
    <m/>
  </r>
  <r>
    <s v="03"/>
    <s v="Areas_Protegidas_SSC_COM_CGS"/>
    <n v="17"/>
    <x v="14"/>
    <m/>
    <m/>
    <m/>
    <x v="1"/>
    <x v="1"/>
    <m/>
  </r>
  <r>
    <s v="03"/>
    <s v="Areas_Protegidas_SSC_COM_CGS"/>
    <n v="18"/>
    <x v="15"/>
    <m/>
    <m/>
    <m/>
    <x v="1"/>
    <x v="1"/>
    <m/>
  </r>
  <r>
    <s v="03"/>
    <s v="Areas_Protegidas_SSC_COM_CGS"/>
    <n v="19"/>
    <x v="16"/>
    <m/>
    <m/>
    <m/>
    <x v="1"/>
    <x v="1"/>
    <m/>
  </r>
  <r>
    <s v="04"/>
    <s v="Atractivos_Turisticos_SSC_COM_CGS"/>
    <n v="1"/>
    <x v="0"/>
    <n v="1"/>
    <s v="Código Región"/>
    <n v="50"/>
    <x v="10"/>
    <x v="10"/>
    <n v="0"/>
  </r>
  <r>
    <s v="04"/>
    <s v="Atractivos_Turisticos_SSC_COM_CGS"/>
    <n v="2"/>
    <x v="1"/>
    <m/>
    <m/>
    <m/>
    <x v="1"/>
    <x v="1"/>
    <m/>
  </r>
  <r>
    <s v="04"/>
    <s v="Atractivos_Turisticos_SSC_COM_CGS"/>
    <n v="3"/>
    <x v="2"/>
    <m/>
    <m/>
    <m/>
    <x v="1"/>
    <x v="1"/>
    <m/>
  </r>
  <r>
    <s v="04"/>
    <s v="Atractivos_Turisticos_SSC_COM_CGS"/>
    <n v="4"/>
    <x v="3"/>
    <n v="1"/>
    <s v="Región"/>
    <m/>
    <x v="1"/>
    <x v="1"/>
    <m/>
  </r>
  <r>
    <s v="04"/>
    <s v="Atractivos_Turisticos_SSC_COM_CGS"/>
    <n v="5"/>
    <x v="4"/>
    <n v="1"/>
    <s v="Provincia"/>
    <m/>
    <x v="1"/>
    <x v="1"/>
    <m/>
  </r>
  <r>
    <s v="04"/>
    <s v="Atractivos_Turisticos_SSC_COM_CGS"/>
    <n v="6"/>
    <x v="5"/>
    <n v="1"/>
    <s v="Comuna"/>
    <m/>
    <x v="1"/>
    <x v="1"/>
    <m/>
  </r>
  <r>
    <s v="04"/>
    <s v="Atractivos_Turisticos_SSC_COM_CGS"/>
    <n v="7"/>
    <x v="6"/>
    <m/>
    <m/>
    <m/>
    <x v="1"/>
    <x v="1"/>
    <m/>
  </r>
  <r>
    <s v="04"/>
    <s v="Atractivos_Turisticos_SSC_COM_CGS"/>
    <n v="8"/>
    <x v="7"/>
    <m/>
    <m/>
    <m/>
    <x v="1"/>
    <x v="1"/>
    <m/>
  </r>
  <r>
    <s v="04"/>
    <s v="Atractivos_Turisticos_SSC_COM_CGS"/>
    <n v="9"/>
    <x v="8"/>
    <m/>
    <m/>
    <m/>
    <x v="1"/>
    <x v="1"/>
    <m/>
  </r>
  <r>
    <s v="04"/>
    <s v="Atractivos_Turisticos_SSC_COM_CGS"/>
    <n v="10"/>
    <x v="9"/>
    <m/>
    <m/>
    <m/>
    <x v="1"/>
    <x v="1"/>
    <m/>
  </r>
  <r>
    <s v="04"/>
    <s v="Atractivos_Turisticos_SSC_COM_CGS"/>
    <n v="11"/>
    <x v="33"/>
    <n v="1"/>
    <s v="Superficie (ha)"/>
    <m/>
    <x v="1"/>
    <x v="1"/>
    <m/>
  </r>
  <r>
    <s v="04"/>
    <s v="Atractivos_Turisticos_SSC_COM_CGS"/>
    <n v="12"/>
    <x v="34"/>
    <m/>
    <m/>
    <m/>
    <x v="1"/>
    <x v="1"/>
    <m/>
  </r>
  <r>
    <s v="04"/>
    <s v="Atractivos_Turisticos_SSC_COM_CGS"/>
    <n v="13"/>
    <x v="35"/>
    <n v="1"/>
    <s v="Jerarquía"/>
    <m/>
    <x v="11"/>
    <x v="11"/>
    <n v="1"/>
  </r>
  <r>
    <s v="04"/>
    <s v="Atractivos_Turisticos_SSC_COM_CGS"/>
    <n v="14"/>
    <x v="36"/>
    <n v="1"/>
    <s v="Categoría"/>
    <m/>
    <x v="12"/>
    <x v="12"/>
    <n v="2"/>
  </r>
  <r>
    <s v="04"/>
    <s v="Atractivos_Turisticos_SSC_COM_CGS"/>
    <n v="15"/>
    <x v="37"/>
    <n v="1"/>
    <s v="Tipo"/>
    <m/>
    <x v="13"/>
    <x v="13"/>
    <n v="3"/>
  </r>
  <r>
    <s v="04"/>
    <s v="Atractivos_Turisticos_SSC_COM_CGS"/>
    <n v="16"/>
    <x v="38"/>
    <n v="1"/>
    <s v="Subtipo"/>
    <m/>
    <x v="1"/>
    <x v="1"/>
    <m/>
  </r>
  <r>
    <s v="04"/>
    <s v="Atractivos_Turisticos_SSC_COM_CGS"/>
    <n v="17"/>
    <x v="39"/>
    <n v="1"/>
    <s v="Nombre"/>
    <m/>
    <x v="1"/>
    <x v="1"/>
    <m/>
  </r>
  <r>
    <s v="04"/>
    <s v="Atractivos_Turisticos_SSC_COM_CGS"/>
    <n v="18"/>
    <x v="10"/>
    <n v="1"/>
    <s v="Localidad"/>
    <m/>
    <x v="1"/>
    <x v="1"/>
    <m/>
  </r>
  <r>
    <s v="04"/>
    <s v="Atractivos_Turisticos_SSC_COM_CGS"/>
    <n v="19"/>
    <x v="40"/>
    <m/>
    <m/>
    <m/>
    <x v="1"/>
    <x v="1"/>
    <m/>
  </r>
  <r>
    <s v="04"/>
    <s v="Atractivos_Turisticos_SSC_COM_CGS"/>
    <n v="20"/>
    <x v="41"/>
    <m/>
    <m/>
    <m/>
    <x v="1"/>
    <x v="1"/>
    <m/>
  </r>
  <r>
    <s v="04"/>
    <s v="Atractivos_Turisticos_SSC_COM_CGS"/>
    <n v="21"/>
    <x v="42"/>
    <n v="1"/>
    <s v="Propiedad"/>
    <m/>
    <x v="14"/>
    <x v="14"/>
    <n v="4"/>
  </r>
  <r>
    <s v="04"/>
    <s v="Atractivos_Turisticos_SSC_COM_CGS"/>
    <n v="22"/>
    <x v="43"/>
    <n v="1"/>
    <s v="Administración"/>
    <m/>
    <x v="1"/>
    <x v="1"/>
    <m/>
  </r>
  <r>
    <s v="04"/>
    <s v="Atractivos_Turisticos_SSC_COM_CGS"/>
    <n v="23"/>
    <x v="44"/>
    <n v="1"/>
    <m/>
    <m/>
    <x v="1"/>
    <x v="1"/>
    <m/>
  </r>
  <r>
    <s v="04"/>
    <s v="Atractivos_Turisticos_SSC_COM_CGS"/>
    <n v="24"/>
    <x v="45"/>
    <n v="1"/>
    <m/>
    <m/>
    <x v="1"/>
    <x v="1"/>
    <m/>
  </r>
  <r>
    <s v="04"/>
    <s v="Atractivos_Turisticos_SSC_COM_CGS"/>
    <n v="25"/>
    <x v="46"/>
    <n v="1"/>
    <m/>
    <m/>
    <x v="1"/>
    <x v="1"/>
    <m/>
  </r>
  <r>
    <s v="04"/>
    <s v="Atractivos_Turisticos_SSC_COM_CGS"/>
    <n v="26"/>
    <x v="47"/>
    <n v="1"/>
    <m/>
    <m/>
    <x v="1"/>
    <x v="1"/>
    <m/>
  </r>
  <r>
    <s v="04"/>
    <s v="Atractivos_Turisticos_SSC_COM_CGS"/>
    <n v="27"/>
    <x v="48"/>
    <n v="1"/>
    <m/>
    <m/>
    <x v="1"/>
    <x v="1"/>
    <m/>
  </r>
  <r>
    <s v="04"/>
    <s v="Atractivos_Turisticos_SSC_COM_CGS"/>
    <n v="28"/>
    <x v="49"/>
    <n v="1"/>
    <s v="Estacional"/>
    <m/>
    <x v="1"/>
    <x v="1"/>
    <m/>
  </r>
  <r>
    <s v="04"/>
    <s v="Atractivos_Turisticos_SSC_COM_CGS"/>
    <n v="29"/>
    <x v="50"/>
    <n v="1"/>
    <s v="Uso Turístico"/>
    <m/>
    <x v="15"/>
    <x v="15"/>
    <n v="5"/>
  </r>
  <r>
    <s v="04"/>
    <s v="Atractivos_Turisticos_SSC_COM_CGS"/>
    <n v="30"/>
    <x v="51"/>
    <n v="1"/>
    <s v="Demanda"/>
    <m/>
    <x v="1"/>
    <x v="1"/>
    <m/>
  </r>
  <r>
    <s v="04"/>
    <s v="Atractivos_Turisticos_SSC_COM_CGS"/>
    <n v="31"/>
    <x v="52"/>
    <n v="1"/>
    <s v="Servicios"/>
    <m/>
    <x v="1"/>
    <x v="1"/>
    <m/>
  </r>
  <r>
    <s v="04"/>
    <s v="Atractivos_Turisticos_SSC_COM_CGS"/>
    <n v="32"/>
    <x v="53"/>
    <n v="1"/>
    <s v="Descripción"/>
    <m/>
    <x v="1"/>
    <x v="1"/>
    <m/>
  </r>
  <r>
    <s v="04"/>
    <s v="Atractivos_Turisticos_SSC_COM_CGS"/>
    <n v="33"/>
    <x v="54"/>
    <n v="1"/>
    <s v="Estado"/>
    <m/>
    <x v="16"/>
    <x v="16"/>
    <n v="6"/>
  </r>
  <r>
    <s v="04"/>
    <s v="Atractivos_Turisticos_SSC_COM_CGS"/>
    <n v="34"/>
    <x v="11"/>
    <m/>
    <m/>
    <m/>
    <x v="1"/>
    <x v="1"/>
    <m/>
  </r>
  <r>
    <s v="04"/>
    <s v="Atractivos_Turisticos_SSC_COM_CGS"/>
    <n v="35"/>
    <x v="12"/>
    <m/>
    <m/>
    <m/>
    <x v="1"/>
    <x v="1"/>
    <m/>
  </r>
  <r>
    <s v="04"/>
    <s v="Atractivos_Turisticos_SSC_COM_CGS"/>
    <n v="36"/>
    <x v="13"/>
    <m/>
    <m/>
    <m/>
    <x v="1"/>
    <x v="1"/>
    <m/>
  </r>
  <r>
    <s v="04"/>
    <s v="Atractivos_Turisticos_SSC_COM_CGS"/>
    <n v="37"/>
    <x v="14"/>
    <m/>
    <m/>
    <m/>
    <x v="1"/>
    <x v="1"/>
    <m/>
  </r>
  <r>
    <s v="04"/>
    <s v="Atractivos_Turisticos_SSC_COM_CGS"/>
    <n v="38"/>
    <x v="15"/>
    <m/>
    <m/>
    <m/>
    <x v="1"/>
    <x v="1"/>
    <m/>
  </r>
  <r>
    <s v="04"/>
    <s v="Atractivos_Turisticos_SSC_COM_CGS"/>
    <n v="39"/>
    <x v="16"/>
    <m/>
    <m/>
    <m/>
    <x v="1"/>
    <x v="1"/>
    <m/>
  </r>
  <r>
    <s v="05"/>
    <s v="Bienes_Nac_Proteg_BNP_SSC_COM_CGS"/>
    <n v="1"/>
    <x v="0"/>
    <n v="1"/>
    <s v="Código Región"/>
    <n v="50"/>
    <x v="17"/>
    <x v="17"/>
    <n v="0"/>
  </r>
  <r>
    <s v="05"/>
    <s v="Bienes_Nac_Proteg_BNP_SSC_COM_CGS"/>
    <n v="2"/>
    <x v="1"/>
    <m/>
    <m/>
    <m/>
    <x v="1"/>
    <x v="1"/>
    <m/>
  </r>
  <r>
    <s v="05"/>
    <s v="Bienes_Nac_Proteg_BNP_SSC_COM_CGS"/>
    <n v="3"/>
    <x v="2"/>
    <m/>
    <m/>
    <m/>
    <x v="1"/>
    <x v="1"/>
    <m/>
  </r>
  <r>
    <s v="05"/>
    <s v="Bienes_Nac_Proteg_BNP_SSC_COM_CGS"/>
    <n v="4"/>
    <x v="3"/>
    <n v="1"/>
    <s v="Región"/>
    <n v="4"/>
    <x v="1"/>
    <x v="1"/>
    <m/>
  </r>
  <r>
    <s v="05"/>
    <s v="Bienes_Nac_Proteg_BNP_SSC_COM_CGS"/>
    <n v="5"/>
    <x v="4"/>
    <n v="1"/>
    <s v="Provincia"/>
    <n v="5"/>
    <x v="1"/>
    <x v="1"/>
    <m/>
  </r>
  <r>
    <s v="05"/>
    <s v="Bienes_Nac_Proteg_BNP_SSC_COM_CGS"/>
    <n v="6"/>
    <x v="5"/>
    <n v="1"/>
    <s v="Comuna"/>
    <n v="6"/>
    <x v="1"/>
    <x v="1"/>
    <m/>
  </r>
  <r>
    <s v="05"/>
    <s v="Bienes_Nac_Proteg_BNP_SSC_COM_CGS"/>
    <n v="7"/>
    <x v="6"/>
    <m/>
    <m/>
    <m/>
    <x v="1"/>
    <x v="1"/>
    <m/>
  </r>
  <r>
    <s v="05"/>
    <s v="Bienes_Nac_Proteg_BNP_SSC_COM_CGS"/>
    <n v="8"/>
    <x v="7"/>
    <m/>
    <m/>
    <m/>
    <x v="1"/>
    <x v="1"/>
    <m/>
  </r>
  <r>
    <s v="05"/>
    <s v="Bienes_Nac_Proteg_BNP_SSC_COM_CGS"/>
    <n v="9"/>
    <x v="8"/>
    <m/>
    <m/>
    <m/>
    <x v="1"/>
    <x v="1"/>
    <m/>
  </r>
  <r>
    <s v="05"/>
    <s v="Bienes_Nac_Proteg_BNP_SSC_COM_CGS"/>
    <n v="10"/>
    <x v="9"/>
    <m/>
    <m/>
    <m/>
    <x v="1"/>
    <x v="1"/>
    <m/>
  </r>
  <r>
    <s v="05"/>
    <s v="Bienes_Nac_Proteg_BNP_SSC_COM_CGS"/>
    <n v="11"/>
    <x v="55"/>
    <n v="1"/>
    <s v="Nombre BNP"/>
    <n v="1"/>
    <x v="18"/>
    <x v="18"/>
    <n v="1"/>
  </r>
  <r>
    <s v="05"/>
    <s v="Bienes_Nac_Proteg_BNP_SSC_COM_CGS"/>
    <n v="12"/>
    <x v="56"/>
    <n v="1"/>
    <s v="Decreto AF"/>
    <n v="3"/>
    <x v="1"/>
    <x v="1"/>
    <m/>
  </r>
  <r>
    <s v="05"/>
    <s v="Bienes_Nac_Proteg_BNP_SSC_COM_CGS"/>
    <n v="13"/>
    <x v="57"/>
    <n v="1"/>
    <s v="Año Creación"/>
    <n v="2"/>
    <x v="19"/>
    <x v="19"/>
    <n v="2"/>
  </r>
  <r>
    <s v="05"/>
    <s v="Bienes_Nac_Proteg_BNP_SSC_COM_CGS"/>
    <n v="14"/>
    <x v="33"/>
    <n v="1"/>
    <s v="Superficie (ha)"/>
    <n v="7"/>
    <x v="1"/>
    <x v="1"/>
    <m/>
  </r>
  <r>
    <s v="05"/>
    <s v="Bienes_Nac_Proteg_BNP_SSC_COM_CGS"/>
    <n v="15"/>
    <x v="13"/>
    <m/>
    <m/>
    <m/>
    <x v="1"/>
    <x v="1"/>
    <m/>
  </r>
  <r>
    <s v="05"/>
    <s v="Bienes_Nac_Proteg_BNP_SSC_COM_CGS"/>
    <n v="16"/>
    <x v="14"/>
    <m/>
    <m/>
    <m/>
    <x v="1"/>
    <x v="1"/>
    <m/>
  </r>
  <r>
    <s v="05"/>
    <s v="Bienes_Nac_Proteg_BNP_SSC_COM_CGS"/>
    <n v="17"/>
    <x v="15"/>
    <m/>
    <m/>
    <m/>
    <x v="1"/>
    <x v="1"/>
    <m/>
  </r>
  <r>
    <s v="05"/>
    <s v="Bienes_Nac_Proteg_BNP_SSC_COM_CGS"/>
    <n v="18"/>
    <x v="16"/>
    <m/>
    <m/>
    <m/>
    <x v="1"/>
    <x v="1"/>
    <m/>
  </r>
  <r>
    <s v="06"/>
    <s v="Compañia_Bomberos_SSC_COM_CGS"/>
    <n v="1"/>
    <x v="0"/>
    <n v="1"/>
    <s v="Código Región"/>
    <n v="50"/>
    <x v="20"/>
    <x v="20"/>
    <n v="0"/>
  </r>
  <r>
    <s v="06"/>
    <s v="Compañia_Bomberos_SSC_COM_CGS"/>
    <n v="2"/>
    <x v="1"/>
    <m/>
    <m/>
    <m/>
    <x v="1"/>
    <x v="1"/>
    <m/>
  </r>
  <r>
    <s v="06"/>
    <s v="Compañia_Bomberos_SSC_COM_CGS"/>
    <n v="3"/>
    <x v="2"/>
    <m/>
    <m/>
    <m/>
    <x v="1"/>
    <x v="1"/>
    <m/>
  </r>
  <r>
    <s v="06"/>
    <s v="Compañia_Bomberos_SSC_COM_CGS"/>
    <n v="4"/>
    <x v="3"/>
    <n v="1"/>
    <s v="Región"/>
    <n v="5"/>
    <x v="1"/>
    <x v="1"/>
    <m/>
  </r>
  <r>
    <s v="06"/>
    <s v="Compañia_Bomberos_SSC_COM_CGS"/>
    <n v="5"/>
    <x v="4"/>
    <n v="1"/>
    <s v="Provincia"/>
    <n v="6"/>
    <x v="1"/>
    <x v="1"/>
    <m/>
  </r>
  <r>
    <s v="06"/>
    <s v="Compañia_Bomberos_SSC_COM_CGS"/>
    <n v="6"/>
    <x v="5"/>
    <n v="1"/>
    <s v="Comuna"/>
    <n v="7"/>
    <x v="1"/>
    <x v="1"/>
    <m/>
  </r>
  <r>
    <s v="06"/>
    <s v="Compañia_Bomberos_SSC_COM_CGS"/>
    <n v="7"/>
    <x v="6"/>
    <m/>
    <m/>
    <m/>
    <x v="1"/>
    <x v="1"/>
    <m/>
  </r>
  <r>
    <s v="06"/>
    <s v="Compañia_Bomberos_SSC_COM_CGS"/>
    <n v="8"/>
    <x v="7"/>
    <m/>
    <m/>
    <m/>
    <x v="1"/>
    <x v="1"/>
    <m/>
  </r>
  <r>
    <s v="06"/>
    <s v="Compañia_Bomberos_SSC_COM_CGS"/>
    <n v="9"/>
    <x v="8"/>
    <m/>
    <m/>
    <m/>
    <x v="1"/>
    <x v="1"/>
    <m/>
  </r>
  <r>
    <s v="06"/>
    <s v="Compañia_Bomberos_SSC_COM_CGS"/>
    <n v="10"/>
    <x v="9"/>
    <m/>
    <m/>
    <m/>
    <x v="1"/>
    <x v="1"/>
    <m/>
  </r>
  <r>
    <s v="06"/>
    <s v="Compañia_Bomberos_SSC_COM_CGS"/>
    <n v="11"/>
    <x v="58"/>
    <n v="1"/>
    <s v="Código Compañía Bomberos"/>
    <n v="2"/>
    <x v="1"/>
    <x v="1"/>
    <m/>
  </r>
  <r>
    <s v="06"/>
    <s v="Compañia_Bomberos_SSC_COM_CGS"/>
    <n v="12"/>
    <x v="59"/>
    <n v="1"/>
    <s v="Compañía Bomberos"/>
    <n v="1"/>
    <x v="1"/>
    <x v="1"/>
    <m/>
  </r>
  <r>
    <s v="06"/>
    <s v="Compañia_Bomberos_SSC_COM_CGS"/>
    <n v="13"/>
    <x v="60"/>
    <n v="1"/>
    <s v="Código Cuerpo Bomberos"/>
    <n v="4"/>
    <x v="1"/>
    <x v="1"/>
    <m/>
  </r>
  <r>
    <s v="06"/>
    <s v="Compañia_Bomberos_SSC_COM_CGS"/>
    <n v="14"/>
    <x v="40"/>
    <n v="1"/>
    <s v="Dirección"/>
    <n v="3"/>
    <x v="1"/>
    <x v="1"/>
    <m/>
  </r>
  <r>
    <s v="06"/>
    <s v="Compañia_Bomberos_SSC_COM_CGS"/>
    <n v="15"/>
    <x v="41"/>
    <m/>
    <m/>
    <m/>
    <x v="1"/>
    <x v="1"/>
    <m/>
  </r>
  <r>
    <s v="06"/>
    <s v="Compañia_Bomberos_SSC_COM_CGS"/>
    <n v="16"/>
    <x v="11"/>
    <m/>
    <m/>
    <m/>
    <x v="1"/>
    <x v="1"/>
    <m/>
  </r>
  <r>
    <s v="06"/>
    <s v="Compañia_Bomberos_SSC_COM_CGS"/>
    <n v="17"/>
    <x v="12"/>
    <m/>
    <m/>
    <m/>
    <x v="1"/>
    <x v="1"/>
    <m/>
  </r>
  <r>
    <s v="06"/>
    <s v="Compañia_Bomberos_SSC_COM_CGS"/>
    <n v="18"/>
    <x v="13"/>
    <m/>
    <m/>
    <m/>
    <x v="1"/>
    <x v="1"/>
    <m/>
  </r>
  <r>
    <s v="06"/>
    <s v="Compañia_Bomberos_SSC_COM_CGS"/>
    <n v="19"/>
    <x v="14"/>
    <m/>
    <m/>
    <m/>
    <x v="1"/>
    <x v="1"/>
    <m/>
  </r>
  <r>
    <s v="06"/>
    <s v="Compañia_Bomberos_SSC_COM_CGS"/>
    <n v="20"/>
    <x v="15"/>
    <m/>
    <m/>
    <m/>
    <x v="1"/>
    <x v="1"/>
    <m/>
  </r>
  <r>
    <s v="06"/>
    <s v="Compañia_Bomberos_SSC_COM_CGS"/>
    <n v="21"/>
    <x v="16"/>
    <m/>
    <m/>
    <m/>
    <x v="1"/>
    <x v="1"/>
    <m/>
  </r>
  <r>
    <s v="07"/>
    <s v="Contaminantes_SSC_COM_CGS"/>
    <n v="1"/>
    <x v="0"/>
    <n v="1"/>
    <s v="Código Región"/>
    <n v="50"/>
    <x v="21"/>
    <x v="21"/>
    <n v="0"/>
  </r>
  <r>
    <s v="07"/>
    <s v="Contaminantes_SSC_COM_CGS"/>
    <n v="2"/>
    <x v="1"/>
    <m/>
    <m/>
    <m/>
    <x v="1"/>
    <x v="1"/>
    <m/>
  </r>
  <r>
    <s v="07"/>
    <s v="Contaminantes_SSC_COM_CGS"/>
    <n v="3"/>
    <x v="2"/>
    <m/>
    <m/>
    <m/>
    <x v="1"/>
    <x v="1"/>
    <m/>
  </r>
  <r>
    <s v="07"/>
    <s v="Contaminantes_SSC_COM_CGS"/>
    <n v="4"/>
    <x v="3"/>
    <n v="1"/>
    <s v="Región"/>
    <n v="4"/>
    <x v="1"/>
    <x v="1"/>
    <m/>
  </r>
  <r>
    <s v="07"/>
    <s v="Contaminantes_SSC_COM_CGS"/>
    <n v="5"/>
    <x v="4"/>
    <n v="1"/>
    <s v="Provincia"/>
    <n v="5"/>
    <x v="1"/>
    <x v="1"/>
    <m/>
  </r>
  <r>
    <s v="07"/>
    <s v="Contaminantes_SSC_COM_CGS"/>
    <n v="6"/>
    <x v="5"/>
    <n v="1"/>
    <s v="Comuna"/>
    <n v="6"/>
    <x v="1"/>
    <x v="1"/>
    <m/>
  </r>
  <r>
    <s v="07"/>
    <s v="Contaminantes_SSC_COM_CGS"/>
    <n v="7"/>
    <x v="6"/>
    <m/>
    <m/>
    <m/>
    <x v="1"/>
    <x v="1"/>
    <m/>
  </r>
  <r>
    <s v="07"/>
    <s v="Contaminantes_SSC_COM_CGS"/>
    <n v="8"/>
    <x v="7"/>
    <m/>
    <m/>
    <m/>
    <x v="1"/>
    <x v="1"/>
    <m/>
  </r>
  <r>
    <s v="07"/>
    <s v="Contaminantes_SSC_COM_CGS"/>
    <n v="9"/>
    <x v="8"/>
    <m/>
    <m/>
    <m/>
    <x v="1"/>
    <x v="1"/>
    <m/>
  </r>
  <r>
    <s v="07"/>
    <s v="Contaminantes_SSC_COM_CGS"/>
    <n v="10"/>
    <x v="9"/>
    <m/>
    <m/>
    <m/>
    <x v="1"/>
    <x v="1"/>
    <m/>
  </r>
  <r>
    <s v="07"/>
    <s v="Contaminantes_SSC_COM_CGS"/>
    <n v="11"/>
    <x v="61"/>
    <n v="1"/>
    <s v="Razón Social"/>
    <n v="2"/>
    <x v="1"/>
    <x v="1"/>
    <m/>
  </r>
  <r>
    <s v="07"/>
    <s v="Contaminantes_SSC_COM_CGS"/>
    <n v="12"/>
    <x v="39"/>
    <n v="1"/>
    <s v="Nombre"/>
    <n v="1"/>
    <x v="22"/>
    <x v="22"/>
    <n v="1"/>
  </r>
  <r>
    <s v="07"/>
    <s v="Contaminantes_SSC_COM_CGS"/>
    <n v="13"/>
    <x v="62"/>
    <n v="1"/>
    <s v="Rubro"/>
    <n v="3"/>
    <x v="23"/>
    <x v="23"/>
    <n v="2"/>
  </r>
  <r>
    <s v="07"/>
    <s v="Contaminantes_SSC_COM_CGS"/>
    <n v="14"/>
    <x v="63"/>
    <n v="1"/>
    <s v="Tierra Año 2016"/>
    <n v="7"/>
    <x v="1"/>
    <x v="1"/>
    <m/>
  </r>
  <r>
    <s v="07"/>
    <s v="Contaminantes_SSC_COM_CGS"/>
    <n v="15"/>
    <x v="64"/>
    <n v="1"/>
    <s v="Aire 2016"/>
    <n v="8"/>
    <x v="1"/>
    <x v="1"/>
    <m/>
  </r>
  <r>
    <s v="07"/>
    <s v="Contaminantes_SSC_COM_CGS"/>
    <n v="16"/>
    <x v="65"/>
    <n v="1"/>
    <s v="CO2 2016"/>
    <n v="9"/>
    <x v="1"/>
    <x v="1"/>
    <m/>
  </r>
  <r>
    <s v="07"/>
    <s v="Contaminantes_SSC_COM_CGS"/>
    <n v="17"/>
    <x v="66"/>
    <n v="1"/>
    <s v="NOX 2016"/>
    <n v="10"/>
    <x v="1"/>
    <x v="1"/>
    <m/>
  </r>
  <r>
    <s v="07"/>
    <s v="Contaminantes_SSC_COM_CGS"/>
    <n v="18"/>
    <x v="67"/>
    <n v="1"/>
    <s v="SO2 2016"/>
    <n v="11"/>
    <x v="1"/>
    <x v="1"/>
    <m/>
  </r>
  <r>
    <s v="07"/>
    <s v="Contaminantes_SSC_COM_CGS"/>
    <n v="19"/>
    <x v="68"/>
    <n v="1"/>
    <s v="MP2.5 2016"/>
    <n v="12"/>
    <x v="1"/>
    <x v="1"/>
    <m/>
  </r>
  <r>
    <s v="07"/>
    <s v="Contaminantes_SSC_COM_CGS"/>
    <n v="20"/>
    <x v="69"/>
    <n v="1"/>
    <s v="MP10 2016"/>
    <n v="13"/>
    <x v="1"/>
    <x v="1"/>
    <m/>
  </r>
  <r>
    <s v="07"/>
    <s v="Contaminantes_SSC_COM_CGS"/>
    <n v="21"/>
    <x v="70"/>
    <n v="1"/>
    <s v="Residuos No Peligrosos"/>
    <n v="14"/>
    <x v="1"/>
    <x v="1"/>
    <m/>
  </r>
  <r>
    <s v="07"/>
    <s v="Contaminantes_SSC_COM_CGS"/>
    <n v="22"/>
    <x v="11"/>
    <m/>
    <m/>
    <m/>
    <x v="1"/>
    <x v="1"/>
    <m/>
  </r>
  <r>
    <s v="07"/>
    <s v="Contaminantes_SSC_COM_CGS"/>
    <n v="23"/>
    <x v="12"/>
    <m/>
    <m/>
    <m/>
    <x v="1"/>
    <x v="1"/>
    <m/>
  </r>
  <r>
    <s v="07"/>
    <s v="Contaminantes_SSC_COM_CGS"/>
    <n v="24"/>
    <x v="13"/>
    <m/>
    <m/>
    <m/>
    <x v="1"/>
    <x v="1"/>
    <m/>
  </r>
  <r>
    <s v="07"/>
    <s v="Contaminantes_SSC_COM_CGS"/>
    <n v="25"/>
    <x v="14"/>
    <m/>
    <m/>
    <m/>
    <x v="1"/>
    <x v="1"/>
    <m/>
  </r>
  <r>
    <s v="07"/>
    <s v="Contaminantes_SSC_COM_CGS"/>
    <n v="26"/>
    <x v="15"/>
    <m/>
    <m/>
    <m/>
    <x v="1"/>
    <x v="1"/>
    <m/>
  </r>
  <r>
    <s v="07"/>
    <s v="Contaminantes_SSC_COM_CGS"/>
    <n v="27"/>
    <x v="16"/>
    <m/>
    <m/>
    <m/>
    <x v="1"/>
    <x v="1"/>
    <m/>
  </r>
  <r>
    <s v="08"/>
    <s v="Contrato_Obras_MOP_SSC_COM_CGS"/>
    <n v="1"/>
    <x v="0"/>
    <n v="1"/>
    <s v="Código Región"/>
    <n v="50"/>
    <x v="24"/>
    <x v="24"/>
    <n v="0"/>
  </r>
  <r>
    <s v="08"/>
    <s v="Contrato_Obras_MOP_SSC_COM_CGS"/>
    <n v="2"/>
    <x v="1"/>
    <m/>
    <m/>
    <m/>
    <x v="1"/>
    <x v="1"/>
    <m/>
  </r>
  <r>
    <s v="08"/>
    <s v="Contrato_Obras_MOP_SSC_COM_CGS"/>
    <n v="3"/>
    <x v="2"/>
    <m/>
    <m/>
    <m/>
    <x v="1"/>
    <x v="1"/>
    <m/>
  </r>
  <r>
    <s v="08"/>
    <s v="Contrato_Obras_MOP_SSC_COM_CGS"/>
    <n v="4"/>
    <x v="3"/>
    <n v="1"/>
    <s v="Región"/>
    <n v="7"/>
    <x v="1"/>
    <x v="1"/>
    <m/>
  </r>
  <r>
    <s v="08"/>
    <s v="Contrato_Obras_MOP_SSC_COM_CGS"/>
    <n v="5"/>
    <x v="4"/>
    <n v="1"/>
    <s v="Provincia"/>
    <n v="8"/>
    <x v="1"/>
    <x v="1"/>
    <m/>
  </r>
  <r>
    <s v="08"/>
    <s v="Contrato_Obras_MOP_SSC_COM_CGS"/>
    <n v="6"/>
    <x v="5"/>
    <n v="1"/>
    <s v="Comuna"/>
    <n v="9"/>
    <x v="1"/>
    <x v="1"/>
    <m/>
  </r>
  <r>
    <s v="08"/>
    <s v="Contrato_Obras_MOP_SSC_COM_CGS"/>
    <n v="7"/>
    <x v="6"/>
    <m/>
    <m/>
    <m/>
    <x v="1"/>
    <x v="1"/>
    <m/>
  </r>
  <r>
    <s v="08"/>
    <s v="Contrato_Obras_MOP_SSC_COM_CGS"/>
    <n v="8"/>
    <x v="7"/>
    <m/>
    <m/>
    <m/>
    <x v="1"/>
    <x v="1"/>
    <m/>
  </r>
  <r>
    <s v="08"/>
    <s v="Contrato_Obras_MOP_SSC_COM_CGS"/>
    <n v="9"/>
    <x v="8"/>
    <m/>
    <m/>
    <m/>
    <x v="1"/>
    <x v="1"/>
    <m/>
  </r>
  <r>
    <s v="08"/>
    <s v="Contrato_Obras_MOP_SSC_COM_CGS"/>
    <n v="10"/>
    <x v="9"/>
    <m/>
    <m/>
    <m/>
    <x v="1"/>
    <x v="1"/>
    <m/>
  </r>
  <r>
    <s v="08"/>
    <s v="Contrato_Obras_MOP_SSC_COM_CGS"/>
    <n v="11"/>
    <x v="71"/>
    <n v="1"/>
    <s v="Código Contrato"/>
    <n v="3"/>
    <x v="1"/>
    <x v="1"/>
    <m/>
  </r>
  <r>
    <s v="08"/>
    <s v="Contrato_Obras_MOP_SSC_COM_CGS"/>
    <n v="12"/>
    <x v="37"/>
    <m/>
    <m/>
    <m/>
    <x v="1"/>
    <x v="1"/>
    <m/>
  </r>
  <r>
    <s v="08"/>
    <s v="Contrato_Obras_MOP_SSC_COM_CGS"/>
    <n v="13"/>
    <x v="72"/>
    <m/>
    <m/>
    <m/>
    <x v="1"/>
    <x v="1"/>
    <m/>
  </r>
  <r>
    <s v="08"/>
    <s v="Contrato_Obras_MOP_SSC_COM_CGS"/>
    <n v="14"/>
    <x v="53"/>
    <n v="1"/>
    <s v="Descripción"/>
    <n v="10"/>
    <x v="1"/>
    <x v="1"/>
    <m/>
  </r>
  <r>
    <s v="08"/>
    <s v="Contrato_Obras_MOP_SSC_COM_CGS"/>
    <n v="15"/>
    <x v="73"/>
    <m/>
    <m/>
    <m/>
    <x v="1"/>
    <x v="1"/>
    <m/>
  </r>
  <r>
    <s v="08"/>
    <s v="Contrato_Obras_MOP_SSC_COM_CGS"/>
    <n v="16"/>
    <x v="74"/>
    <n v="1"/>
    <s v="Código Servicio"/>
    <n v="5"/>
    <x v="1"/>
    <x v="1"/>
    <m/>
  </r>
  <r>
    <s v="08"/>
    <s v="Contrato_Obras_MOP_SSC_COM_CGS"/>
    <n v="17"/>
    <x v="75"/>
    <n v="1"/>
    <s v="Nombre Servicio"/>
    <n v="6"/>
    <x v="25"/>
    <x v="25"/>
    <n v="1"/>
  </r>
  <r>
    <s v="08"/>
    <s v="Contrato_Obras_MOP_SSC_COM_CGS"/>
    <n v="18"/>
    <x v="76"/>
    <m/>
    <m/>
    <m/>
    <x v="1"/>
    <x v="1"/>
    <m/>
  </r>
  <r>
    <s v="08"/>
    <s v="Contrato_Obras_MOP_SSC_COM_CGS"/>
    <n v="19"/>
    <x v="77"/>
    <n v="1"/>
    <s v="Comunas"/>
    <n v="11"/>
    <x v="1"/>
    <x v="1"/>
    <m/>
  </r>
  <r>
    <s v="08"/>
    <s v="Contrato_Obras_MOP_SSC_COM_CGS"/>
    <n v="20"/>
    <x v="78"/>
    <n v="1"/>
    <s v="Código Proyecto"/>
    <n v="1"/>
    <x v="1"/>
    <x v="1"/>
    <m/>
  </r>
  <r>
    <s v="08"/>
    <s v="Contrato_Obras_MOP_SSC_COM_CGS"/>
    <n v="21"/>
    <x v="79"/>
    <n v="1"/>
    <s v="Código BIP"/>
    <n v="12"/>
    <x v="1"/>
    <x v="1"/>
    <m/>
  </r>
  <r>
    <s v="08"/>
    <s v="Contrato_Obras_MOP_SSC_COM_CGS"/>
    <n v="22"/>
    <x v="80"/>
    <m/>
    <m/>
    <m/>
    <x v="1"/>
    <x v="1"/>
    <m/>
  </r>
  <r>
    <s v="08"/>
    <s v="Contrato_Obras_MOP_SSC_COM_CGS"/>
    <n v="23"/>
    <x v="81"/>
    <n v="1"/>
    <s v="Proyecto"/>
    <n v="2"/>
    <x v="26"/>
    <x v="26"/>
    <n v="2"/>
  </r>
  <r>
    <s v="08"/>
    <s v="Contrato_Obras_MOP_SSC_COM_CGS"/>
    <n v="24"/>
    <x v="82"/>
    <n v="1"/>
    <s v="Contrato"/>
    <n v="4"/>
    <x v="1"/>
    <x v="1"/>
    <m/>
  </r>
  <r>
    <s v="08"/>
    <s v="Contrato_Obras_MOP_SSC_COM_CGS"/>
    <n v="25"/>
    <x v="83"/>
    <n v="1"/>
    <s v="Clasificación"/>
    <n v="13"/>
    <x v="27"/>
    <x v="27"/>
    <n v="3"/>
  </r>
  <r>
    <s v="08"/>
    <s v="Contrato_Obras_MOP_SSC_COM_CGS"/>
    <n v="26"/>
    <x v="84"/>
    <n v="1"/>
    <s v="Nuevo / Arrastre"/>
    <n v="14"/>
    <x v="28"/>
    <x v="28"/>
    <n v="4"/>
  </r>
  <r>
    <s v="08"/>
    <s v="Contrato_Obras_MOP_SSC_COM_CGS"/>
    <n v="27"/>
    <x v="54"/>
    <n v="1"/>
    <s v="Estado Contrato"/>
    <n v="15"/>
    <x v="29"/>
    <x v="29"/>
    <n v="5"/>
  </r>
  <r>
    <s v="08"/>
    <s v="Contrato_Obras_MOP_SSC_COM_CGS"/>
    <n v="28"/>
    <x v="85"/>
    <n v="1"/>
    <s v="Monto Presupuestado"/>
    <n v="16"/>
    <x v="1"/>
    <x v="1"/>
    <m/>
  </r>
  <r>
    <s v="08"/>
    <s v="Contrato_Obras_MOP_SSC_COM_CGS"/>
    <n v="29"/>
    <x v="86"/>
    <n v="1"/>
    <s v="Monto Contrato"/>
    <n v="17"/>
    <x v="1"/>
    <x v="1"/>
    <m/>
  </r>
  <r>
    <s v="08"/>
    <s v="Contrato_Obras_MOP_SSC_COM_CGS"/>
    <n v="30"/>
    <x v="87"/>
    <n v="1"/>
    <s v="Monto Año Actual"/>
    <n v="18"/>
    <x v="1"/>
    <x v="1"/>
    <m/>
  </r>
  <r>
    <s v="08"/>
    <s v="Contrato_Obras_MOP_SSC_COM_CGS"/>
    <n v="31"/>
    <x v="88"/>
    <n v="1"/>
    <s v="Pagado"/>
    <n v="19"/>
    <x v="1"/>
    <x v="1"/>
    <m/>
  </r>
  <r>
    <s v="08"/>
    <s v="Contrato_Obras_MOP_SSC_COM_CGS"/>
    <n v="32"/>
    <x v="89"/>
    <n v="1"/>
    <s v="Pagado Año Actual"/>
    <n v="20"/>
    <x v="1"/>
    <x v="1"/>
    <m/>
  </r>
  <r>
    <s v="08"/>
    <s v="Contrato_Obras_MOP_SSC_COM_CGS"/>
    <n v="33"/>
    <x v="90"/>
    <n v="1"/>
    <s v="Saldo"/>
    <n v="21"/>
    <x v="1"/>
    <x v="1"/>
    <m/>
  </r>
  <r>
    <s v="08"/>
    <s v="Contrato_Obras_MOP_SSC_COM_CGS"/>
    <n v="34"/>
    <x v="91"/>
    <n v="1"/>
    <s v="Ejecución Presupuestaria"/>
    <n v="22"/>
    <x v="1"/>
    <x v="1"/>
    <m/>
  </r>
  <r>
    <s v="08"/>
    <s v="Contrato_Obras_MOP_SSC_COM_CGS"/>
    <n v="35"/>
    <x v="92"/>
    <n v="1"/>
    <s v="Contratista"/>
    <n v="23"/>
    <x v="30"/>
    <x v="30"/>
    <n v="6"/>
  </r>
  <r>
    <s v="08"/>
    <s v="Contrato_Obras_MOP_SSC_COM_CGS"/>
    <n v="36"/>
    <x v="93"/>
    <n v="1"/>
    <s v="Inspector/a"/>
    <n v="24"/>
    <x v="31"/>
    <x v="31"/>
    <n v="7"/>
  </r>
  <r>
    <s v="08"/>
    <s v="Contrato_Obras_MOP_SSC_COM_CGS"/>
    <n v="37"/>
    <x v="94"/>
    <n v="1"/>
    <s v="Fecha Inicio"/>
    <m/>
    <x v="1"/>
    <x v="1"/>
    <m/>
  </r>
  <r>
    <s v="08"/>
    <s v="Contrato_Obras_MOP_SSC_COM_CGS"/>
    <n v="38"/>
    <x v="95"/>
    <n v="1"/>
    <s v="Fecha Término"/>
    <m/>
    <x v="1"/>
    <x v="1"/>
    <m/>
  </r>
  <r>
    <s v="08"/>
    <s v="Contrato_Obras_MOP_SSC_COM_CGS"/>
    <n v="39"/>
    <x v="11"/>
    <m/>
    <m/>
    <m/>
    <x v="1"/>
    <x v="1"/>
    <m/>
  </r>
  <r>
    <s v="08"/>
    <s v="Contrato_Obras_MOP_SSC_COM_CGS"/>
    <n v="40"/>
    <x v="12"/>
    <m/>
    <m/>
    <m/>
    <x v="1"/>
    <x v="1"/>
    <m/>
  </r>
  <r>
    <s v="08"/>
    <s v="Contrato_Obras_MOP_SSC_COM_CGS"/>
    <n v="41"/>
    <x v="13"/>
    <m/>
    <m/>
    <m/>
    <x v="1"/>
    <x v="1"/>
    <m/>
  </r>
  <r>
    <s v="08"/>
    <s v="Contrato_Obras_MOP_SSC_COM_CGS"/>
    <n v="42"/>
    <x v="14"/>
    <m/>
    <m/>
    <m/>
    <x v="1"/>
    <x v="1"/>
    <m/>
  </r>
  <r>
    <s v="08"/>
    <s v="Contrato_Obras_MOP_SSC_COM_CGS"/>
    <n v="43"/>
    <x v="15"/>
    <m/>
    <m/>
    <m/>
    <x v="1"/>
    <x v="1"/>
    <m/>
  </r>
  <r>
    <s v="08"/>
    <s v="Contrato_Obras_MOP_SSC_COM_CGS"/>
    <n v="44"/>
    <x v="16"/>
    <m/>
    <m/>
    <m/>
    <x v="1"/>
    <x v="1"/>
    <m/>
  </r>
  <r>
    <s v="09"/>
    <s v="Cuartel_carabineros_SSC_COM_CGS"/>
    <n v="1"/>
    <x v="0"/>
    <n v="1"/>
    <s v="Código Región"/>
    <n v="50"/>
    <x v="32"/>
    <x v="32"/>
    <n v="0"/>
  </r>
  <r>
    <s v="09"/>
    <s v="Cuartel_carabineros_SSC_COM_CGS"/>
    <n v="2"/>
    <x v="1"/>
    <m/>
    <m/>
    <m/>
    <x v="1"/>
    <x v="1"/>
    <m/>
  </r>
  <r>
    <s v="09"/>
    <s v="Cuartel_carabineros_SSC_COM_CGS"/>
    <n v="3"/>
    <x v="2"/>
    <m/>
    <m/>
    <m/>
    <x v="1"/>
    <x v="1"/>
    <m/>
  </r>
  <r>
    <s v="09"/>
    <s v="Cuartel_carabineros_SSC_COM_CGS"/>
    <n v="4"/>
    <x v="3"/>
    <n v="1"/>
    <s v="Región"/>
    <n v="5"/>
    <x v="1"/>
    <x v="1"/>
    <m/>
  </r>
  <r>
    <s v="09"/>
    <s v="Cuartel_carabineros_SSC_COM_CGS"/>
    <n v="5"/>
    <x v="4"/>
    <n v="1"/>
    <s v="Provincia"/>
    <n v="6"/>
    <x v="1"/>
    <x v="1"/>
    <m/>
  </r>
  <r>
    <s v="09"/>
    <s v="Cuartel_carabineros_SSC_COM_CGS"/>
    <n v="6"/>
    <x v="5"/>
    <n v="1"/>
    <s v="Comuna"/>
    <n v="7"/>
    <x v="1"/>
    <x v="1"/>
    <m/>
  </r>
  <r>
    <s v="09"/>
    <s v="Cuartel_carabineros_SSC_COM_CGS"/>
    <n v="7"/>
    <x v="6"/>
    <m/>
    <m/>
    <m/>
    <x v="1"/>
    <x v="1"/>
    <m/>
  </r>
  <r>
    <s v="09"/>
    <s v="Cuartel_carabineros_SSC_COM_CGS"/>
    <n v="8"/>
    <x v="7"/>
    <m/>
    <m/>
    <m/>
    <x v="1"/>
    <x v="1"/>
    <m/>
  </r>
  <r>
    <s v="09"/>
    <s v="Cuartel_carabineros_SSC_COM_CGS"/>
    <n v="9"/>
    <x v="8"/>
    <m/>
    <m/>
    <m/>
    <x v="1"/>
    <x v="1"/>
    <m/>
  </r>
  <r>
    <s v="09"/>
    <s v="Cuartel_carabineros_SSC_COM_CGS"/>
    <n v="10"/>
    <x v="9"/>
    <m/>
    <m/>
    <m/>
    <x v="1"/>
    <x v="1"/>
    <m/>
  </r>
  <r>
    <s v="09"/>
    <s v="Cuartel_carabineros_SSC_COM_CGS"/>
    <n v="11"/>
    <x v="96"/>
    <n v="1"/>
    <s v="Nombre Unidad"/>
    <n v="1"/>
    <x v="1"/>
    <x v="1"/>
    <m/>
  </r>
  <r>
    <s v="09"/>
    <s v="Cuartel_carabineros_SSC_COM_CGS"/>
    <n v="12"/>
    <x v="97"/>
    <n v="1"/>
    <s v="Tipo de Unidad"/>
    <n v="2"/>
    <x v="33"/>
    <x v="33"/>
    <n v="1"/>
  </r>
  <r>
    <s v="09"/>
    <s v="Cuartel_carabineros_SSC_COM_CGS"/>
    <n v="13"/>
    <x v="98"/>
    <m/>
    <m/>
    <m/>
    <x v="1"/>
    <x v="1"/>
    <m/>
  </r>
  <r>
    <s v="09"/>
    <s v="Cuartel_carabineros_SSC_COM_CGS"/>
    <n v="14"/>
    <x v="99"/>
    <m/>
    <m/>
    <m/>
    <x v="1"/>
    <x v="1"/>
    <m/>
  </r>
  <r>
    <s v="09"/>
    <s v="Cuartel_carabineros_SSC_COM_CGS"/>
    <n v="15"/>
    <x v="100"/>
    <m/>
    <m/>
    <m/>
    <x v="1"/>
    <x v="1"/>
    <m/>
  </r>
  <r>
    <s v="09"/>
    <s v="Cuartel_carabineros_SSC_COM_CGS"/>
    <n v="16"/>
    <x v="101"/>
    <n v="1"/>
    <s v="Prefectura"/>
    <n v="4"/>
    <x v="1"/>
    <x v="1"/>
    <m/>
  </r>
  <r>
    <s v="09"/>
    <s v="Cuartel_carabineros_SSC_COM_CGS"/>
    <n v="17"/>
    <x v="102"/>
    <n v="1"/>
    <s v="Código Unidad"/>
    <n v="3"/>
    <x v="1"/>
    <x v="1"/>
    <m/>
  </r>
  <r>
    <s v="09"/>
    <s v="Cuartel_carabineros_SSC_COM_CGS"/>
    <n v="18"/>
    <x v="11"/>
    <m/>
    <m/>
    <m/>
    <x v="1"/>
    <x v="1"/>
    <m/>
  </r>
  <r>
    <s v="09"/>
    <s v="Cuartel_carabineros_SSC_COM_CGS"/>
    <n v="19"/>
    <x v="12"/>
    <m/>
    <m/>
    <m/>
    <x v="1"/>
    <x v="1"/>
    <m/>
  </r>
  <r>
    <s v="09"/>
    <s v="Cuartel_carabineros_SSC_COM_CGS"/>
    <n v="20"/>
    <x v="13"/>
    <m/>
    <m/>
    <m/>
    <x v="1"/>
    <x v="1"/>
    <m/>
  </r>
  <r>
    <s v="09"/>
    <s v="Cuartel_carabineros_SSC_COM_CGS"/>
    <n v="21"/>
    <x v="14"/>
    <m/>
    <m/>
    <m/>
    <x v="1"/>
    <x v="1"/>
    <m/>
  </r>
  <r>
    <s v="09"/>
    <s v="Cuartel_carabineros_SSC_COM_CGS"/>
    <n v="22"/>
    <x v="15"/>
    <m/>
    <m/>
    <m/>
    <x v="1"/>
    <x v="1"/>
    <m/>
  </r>
  <r>
    <s v="09"/>
    <s v="Cuartel_carabineros_SSC_COM_CGS"/>
    <n v="23"/>
    <x v="16"/>
    <m/>
    <m/>
    <m/>
    <x v="1"/>
    <x v="1"/>
    <m/>
  </r>
  <r>
    <s v="10"/>
    <s v="Cuerpo_Bomberos_SSC_COM_CGS"/>
    <n v="1"/>
    <x v="0"/>
    <n v="1"/>
    <s v="Código Región"/>
    <n v="50"/>
    <x v="34"/>
    <x v="34"/>
    <n v="0"/>
  </r>
  <r>
    <s v="10"/>
    <s v="Cuerpo_Bomberos_SSC_COM_CGS"/>
    <n v="2"/>
    <x v="1"/>
    <m/>
    <m/>
    <m/>
    <x v="1"/>
    <x v="1"/>
    <m/>
  </r>
  <r>
    <s v="10"/>
    <s v="Cuerpo_Bomberos_SSC_COM_CGS"/>
    <n v="3"/>
    <x v="2"/>
    <m/>
    <m/>
    <m/>
    <x v="1"/>
    <x v="1"/>
    <m/>
  </r>
  <r>
    <s v="10"/>
    <s v="Cuerpo_Bomberos_SSC_COM_CGS"/>
    <n v="4"/>
    <x v="3"/>
    <n v="1"/>
    <s v="Región"/>
    <n v="7"/>
    <x v="1"/>
    <x v="1"/>
    <m/>
  </r>
  <r>
    <s v="10"/>
    <s v="Cuerpo_Bomberos_SSC_COM_CGS"/>
    <n v="5"/>
    <x v="4"/>
    <n v="1"/>
    <s v="Provincia"/>
    <n v="6"/>
    <x v="1"/>
    <x v="1"/>
    <m/>
  </r>
  <r>
    <s v="10"/>
    <s v="Cuerpo_Bomberos_SSC_COM_CGS"/>
    <n v="6"/>
    <x v="5"/>
    <n v="1"/>
    <s v="Comuna"/>
    <n v="5"/>
    <x v="1"/>
    <x v="1"/>
    <m/>
  </r>
  <r>
    <s v="10"/>
    <s v="Cuerpo_Bomberos_SSC_COM_CGS"/>
    <n v="7"/>
    <x v="6"/>
    <m/>
    <m/>
    <m/>
    <x v="1"/>
    <x v="1"/>
    <m/>
  </r>
  <r>
    <s v="10"/>
    <s v="Cuerpo_Bomberos_SSC_COM_CGS"/>
    <n v="8"/>
    <x v="7"/>
    <m/>
    <m/>
    <m/>
    <x v="1"/>
    <x v="1"/>
    <m/>
  </r>
  <r>
    <s v="10"/>
    <s v="Cuerpo_Bomberos_SSC_COM_CGS"/>
    <n v="9"/>
    <x v="8"/>
    <m/>
    <m/>
    <m/>
    <x v="1"/>
    <x v="1"/>
    <m/>
  </r>
  <r>
    <s v="10"/>
    <s v="Cuerpo_Bomberos_SSC_COM_CGS"/>
    <n v="10"/>
    <x v="9"/>
    <m/>
    <m/>
    <m/>
    <x v="1"/>
    <x v="1"/>
    <m/>
  </r>
  <r>
    <s v="10"/>
    <s v="Cuerpo_Bomberos_SSC_COM_CGS"/>
    <n v="11"/>
    <x v="103"/>
    <n v="1"/>
    <s v="Cuerpo"/>
    <n v="1"/>
    <x v="35"/>
    <x v="35"/>
    <n v="1"/>
  </r>
  <r>
    <s v="10"/>
    <s v="Cuerpo_Bomberos_SSC_COM_CGS"/>
    <n v="12"/>
    <x v="104"/>
    <n v="1"/>
    <s v="Vía"/>
    <n v="2"/>
    <x v="1"/>
    <x v="1"/>
    <m/>
  </r>
  <r>
    <s v="10"/>
    <s v="Cuerpo_Bomberos_SSC_COM_CGS"/>
    <n v="13"/>
    <x v="105"/>
    <n v="1"/>
    <s v="Numeración"/>
    <n v="4"/>
    <x v="1"/>
    <x v="1"/>
    <m/>
  </r>
  <r>
    <s v="10"/>
    <s v="Cuerpo_Bomberos_SSC_COM_CGS"/>
    <n v="14"/>
    <x v="99"/>
    <n v="1"/>
    <s v="Nombre Vía"/>
    <n v="3"/>
    <x v="1"/>
    <x v="1"/>
    <m/>
  </r>
  <r>
    <s v="10"/>
    <s v="Cuerpo_Bomberos_SSC_COM_CGS"/>
    <n v="15"/>
    <x v="11"/>
    <m/>
    <m/>
    <m/>
    <x v="1"/>
    <x v="1"/>
    <m/>
  </r>
  <r>
    <s v="10"/>
    <s v="Cuerpo_Bomberos_SSC_COM_CGS"/>
    <n v="16"/>
    <x v="12"/>
    <m/>
    <m/>
    <m/>
    <x v="1"/>
    <x v="1"/>
    <m/>
  </r>
  <r>
    <s v="10"/>
    <s v="Cuerpo_Bomberos_SSC_COM_CGS"/>
    <n v="17"/>
    <x v="13"/>
    <m/>
    <m/>
    <m/>
    <x v="1"/>
    <x v="1"/>
    <m/>
  </r>
  <r>
    <s v="10"/>
    <s v="Cuerpo_Bomberos_SSC_COM_CGS"/>
    <n v="18"/>
    <x v="14"/>
    <m/>
    <m/>
    <m/>
    <x v="1"/>
    <x v="1"/>
    <m/>
  </r>
  <r>
    <s v="10"/>
    <s v="Cuerpo_Bomberos_SSC_COM_CGS"/>
    <n v="19"/>
    <x v="15"/>
    <m/>
    <m/>
    <m/>
    <x v="1"/>
    <x v="1"/>
    <m/>
  </r>
  <r>
    <s v="10"/>
    <s v="Cuerpo_Bomberos_SSC_COM_CGS"/>
    <n v="20"/>
    <x v="16"/>
    <m/>
    <m/>
    <m/>
    <x v="1"/>
    <x v="1"/>
    <m/>
  </r>
  <r>
    <s v="11"/>
    <s v="EIA_Proyectos_SSC_COM_CGS"/>
    <n v="1"/>
    <x v="0"/>
    <n v="1"/>
    <s v="Código Región"/>
    <n v="50"/>
    <x v="36"/>
    <x v="36"/>
    <n v="0"/>
  </r>
  <r>
    <s v="11"/>
    <s v="EIA_Proyectos_SSC_COM_CGS"/>
    <n v="2"/>
    <x v="1"/>
    <m/>
    <m/>
    <m/>
    <x v="1"/>
    <x v="1"/>
    <m/>
  </r>
  <r>
    <s v="11"/>
    <s v="EIA_Proyectos_SSC_COM_CGS"/>
    <n v="3"/>
    <x v="2"/>
    <m/>
    <m/>
    <m/>
    <x v="1"/>
    <x v="1"/>
    <m/>
  </r>
  <r>
    <s v="11"/>
    <s v="EIA_Proyectos_SSC_COM_CGS"/>
    <n v="4"/>
    <x v="3"/>
    <n v="1"/>
    <s v="Región"/>
    <n v="11"/>
    <x v="1"/>
    <x v="1"/>
    <m/>
  </r>
  <r>
    <s v="11"/>
    <s v="EIA_Proyectos_SSC_COM_CGS"/>
    <n v="5"/>
    <x v="4"/>
    <n v="1"/>
    <s v="Provincia"/>
    <n v="12"/>
    <x v="1"/>
    <x v="1"/>
    <m/>
  </r>
  <r>
    <s v="11"/>
    <s v="EIA_Proyectos_SSC_COM_CGS"/>
    <n v="6"/>
    <x v="5"/>
    <n v="1"/>
    <s v="Comuna"/>
    <n v="13"/>
    <x v="1"/>
    <x v="1"/>
    <m/>
  </r>
  <r>
    <s v="11"/>
    <s v="EIA_Proyectos_SSC_COM_CGS"/>
    <n v="7"/>
    <x v="6"/>
    <m/>
    <m/>
    <m/>
    <x v="1"/>
    <x v="1"/>
    <m/>
  </r>
  <r>
    <s v="11"/>
    <s v="EIA_Proyectos_SSC_COM_CGS"/>
    <n v="8"/>
    <x v="7"/>
    <m/>
    <m/>
    <m/>
    <x v="1"/>
    <x v="1"/>
    <m/>
  </r>
  <r>
    <s v="11"/>
    <s v="EIA_Proyectos_SSC_COM_CGS"/>
    <n v="9"/>
    <x v="8"/>
    <m/>
    <m/>
    <m/>
    <x v="1"/>
    <x v="1"/>
    <m/>
  </r>
  <r>
    <s v="11"/>
    <s v="EIA_Proyectos_SSC_COM_CGS"/>
    <n v="10"/>
    <x v="9"/>
    <m/>
    <m/>
    <m/>
    <x v="1"/>
    <x v="1"/>
    <m/>
  </r>
  <r>
    <s v="11"/>
    <s v="EIA_Proyectos_SSC_COM_CGS"/>
    <n v="11"/>
    <x v="106"/>
    <n v="1"/>
    <s v="Proyecto"/>
    <n v="1"/>
    <x v="1"/>
    <x v="1"/>
    <m/>
  </r>
  <r>
    <s v="11"/>
    <s v="EIA_Proyectos_SSC_COM_CGS"/>
    <n v="12"/>
    <x v="107"/>
    <m/>
    <m/>
    <m/>
    <x v="1"/>
    <x v="1"/>
    <m/>
  </r>
  <r>
    <s v="11"/>
    <s v="EIA_Proyectos_SSC_COM_CGS"/>
    <n v="13"/>
    <x v="108"/>
    <n v="1"/>
    <s v="Estado Evaluación"/>
    <n v="5"/>
    <x v="37"/>
    <x v="37"/>
    <n v="1"/>
  </r>
  <r>
    <s v="11"/>
    <s v="EIA_Proyectos_SSC_COM_CGS"/>
    <n v="14"/>
    <x v="109"/>
    <n v="1"/>
    <s v="Fecha Presentación"/>
    <n v="6"/>
    <x v="1"/>
    <x v="1"/>
    <m/>
  </r>
  <r>
    <s v="11"/>
    <s v="EIA_Proyectos_SSC_COM_CGS"/>
    <n v="15"/>
    <x v="110"/>
    <n v="1"/>
    <s v="Fecha Calificación"/>
    <n v="7"/>
    <x v="1"/>
    <x v="1"/>
    <m/>
  </r>
  <r>
    <s v="11"/>
    <s v="EIA_Proyectos_SSC_COM_CGS"/>
    <n v="16"/>
    <x v="111"/>
    <n v="1"/>
    <s v="Fecha Modificación"/>
    <n v="8"/>
    <x v="1"/>
    <x v="1"/>
    <m/>
  </r>
  <r>
    <s v="11"/>
    <s v="EIA_Proyectos_SSC_COM_CGS"/>
    <n v="17"/>
    <x v="112"/>
    <n v="1"/>
    <s v="Expediente"/>
    <n v="9"/>
    <x v="1"/>
    <x v="1"/>
    <m/>
  </r>
  <r>
    <s v="11"/>
    <s v="EIA_Proyectos_SSC_COM_CGS"/>
    <n v="18"/>
    <x v="113"/>
    <n v="1"/>
    <s v="Inversión"/>
    <n v="10"/>
    <x v="1"/>
    <x v="1"/>
    <m/>
  </r>
  <r>
    <s v="11"/>
    <s v="EIA_Proyectos_SSC_COM_CGS"/>
    <n v="19"/>
    <x v="114"/>
    <n v="1"/>
    <s v="Código Tipo"/>
    <n v="2"/>
    <x v="1"/>
    <x v="1"/>
    <m/>
  </r>
  <r>
    <s v="11"/>
    <s v="EIA_Proyectos_SSC_COM_CGS"/>
    <n v="20"/>
    <x v="115"/>
    <n v="1"/>
    <s v="Tipo Proyecto"/>
    <n v="3"/>
    <x v="38"/>
    <x v="38"/>
    <n v="2"/>
  </r>
  <r>
    <s v="11"/>
    <s v="EIA_Proyectos_SSC_COM_CGS"/>
    <n v="21"/>
    <x v="116"/>
    <n v="1"/>
    <s v="Titular"/>
    <n v="4"/>
    <x v="39"/>
    <x v="39"/>
    <n v="3"/>
  </r>
  <r>
    <s v="11"/>
    <s v="EIA_Proyectos_SSC_COM_CGS"/>
    <n v="22"/>
    <x v="117"/>
    <m/>
    <m/>
    <m/>
    <x v="1"/>
    <x v="1"/>
    <m/>
  </r>
  <r>
    <s v="11"/>
    <s v="EIA_Proyectos_SSC_COM_CGS"/>
    <n v="23"/>
    <x v="118"/>
    <m/>
    <m/>
    <m/>
    <x v="1"/>
    <x v="1"/>
    <m/>
  </r>
  <r>
    <s v="11"/>
    <s v="EIA_Proyectos_SSC_COM_CGS"/>
    <n v="24"/>
    <x v="13"/>
    <m/>
    <m/>
    <m/>
    <x v="1"/>
    <x v="1"/>
    <m/>
  </r>
  <r>
    <s v="11"/>
    <s v="EIA_Proyectos_SSC_COM_CGS"/>
    <n v="25"/>
    <x v="14"/>
    <m/>
    <m/>
    <m/>
    <x v="1"/>
    <x v="1"/>
    <m/>
  </r>
  <r>
    <s v="11"/>
    <s v="EIA_Proyectos_SSC_COM_CGS"/>
    <n v="26"/>
    <x v="15"/>
    <m/>
    <m/>
    <m/>
    <x v="1"/>
    <x v="1"/>
    <m/>
  </r>
  <r>
    <s v="11"/>
    <s v="EIA_Proyectos_SSC_COM_CGS"/>
    <n v="27"/>
    <x v="16"/>
    <m/>
    <m/>
    <m/>
    <x v="1"/>
    <x v="1"/>
    <m/>
  </r>
  <r>
    <s v="12"/>
    <s v="Embalses_SSC_COM_CGS"/>
    <n v="1"/>
    <x v="0"/>
    <n v="1"/>
    <s v="Código Región"/>
    <n v="50"/>
    <x v="40"/>
    <x v="40"/>
    <n v="0"/>
  </r>
  <r>
    <s v="12"/>
    <s v="Embalses_SSC_COM_CGS"/>
    <n v="2"/>
    <x v="1"/>
    <m/>
    <m/>
    <m/>
    <x v="1"/>
    <x v="1"/>
    <m/>
  </r>
  <r>
    <s v="12"/>
    <s v="Embalses_SSC_COM_CGS"/>
    <n v="3"/>
    <x v="2"/>
    <m/>
    <m/>
    <m/>
    <x v="1"/>
    <x v="1"/>
    <m/>
  </r>
  <r>
    <s v="12"/>
    <s v="Embalses_SSC_COM_CGS"/>
    <n v="4"/>
    <x v="3"/>
    <n v="1"/>
    <s v="Región"/>
    <n v="5"/>
    <x v="1"/>
    <x v="1"/>
    <m/>
  </r>
  <r>
    <s v="12"/>
    <s v="Embalses_SSC_COM_CGS"/>
    <n v="5"/>
    <x v="4"/>
    <n v="1"/>
    <s v="Provincia"/>
    <n v="4"/>
    <x v="1"/>
    <x v="1"/>
    <m/>
  </r>
  <r>
    <s v="12"/>
    <s v="Embalses_SSC_COM_CGS"/>
    <n v="6"/>
    <x v="5"/>
    <n v="1"/>
    <s v="Comuna"/>
    <n v="3"/>
    <x v="1"/>
    <x v="1"/>
    <m/>
  </r>
  <r>
    <s v="12"/>
    <s v="Embalses_SSC_COM_CGS"/>
    <n v="7"/>
    <x v="6"/>
    <m/>
    <m/>
    <m/>
    <x v="1"/>
    <x v="1"/>
    <m/>
  </r>
  <r>
    <s v="12"/>
    <s v="Embalses_SSC_COM_CGS"/>
    <n v="8"/>
    <x v="7"/>
    <m/>
    <m/>
    <m/>
    <x v="1"/>
    <x v="1"/>
    <m/>
  </r>
  <r>
    <s v="12"/>
    <s v="Embalses_SSC_COM_CGS"/>
    <n v="9"/>
    <x v="8"/>
    <m/>
    <m/>
    <m/>
    <x v="1"/>
    <x v="1"/>
    <m/>
  </r>
  <r>
    <s v="12"/>
    <s v="Embalses_SSC_COM_CGS"/>
    <n v="10"/>
    <x v="9"/>
    <n v="1"/>
    <s v="Subsubcuenca"/>
    <n v="2"/>
    <x v="1"/>
    <x v="1"/>
    <m/>
  </r>
  <r>
    <s v="12"/>
    <s v="Embalses_SSC_COM_CGS"/>
    <n v="11"/>
    <x v="39"/>
    <n v="1"/>
    <s v="Nombre del Embalse"/>
    <n v="1"/>
    <x v="1"/>
    <x v="1"/>
    <m/>
  </r>
  <r>
    <s v="12"/>
    <s v="Embalses_SSC_COM_CGS"/>
    <n v="12"/>
    <x v="119"/>
    <n v="1"/>
    <s v="Altura del Muro"/>
    <n v="11"/>
    <x v="1"/>
    <x v="1"/>
    <m/>
  </r>
  <r>
    <s v="12"/>
    <s v="Embalses_SSC_COM_CGS"/>
    <n v="13"/>
    <x v="120"/>
    <n v="1"/>
    <s v="Cota del Embalse"/>
    <n v="12"/>
    <x v="1"/>
    <x v="1"/>
    <m/>
  </r>
  <r>
    <s v="12"/>
    <s v="Embalses_SSC_COM_CGS"/>
    <n v="14"/>
    <x v="121"/>
    <m/>
    <m/>
    <m/>
    <x v="1"/>
    <x v="1"/>
    <m/>
  </r>
  <r>
    <s v="12"/>
    <s v="Embalses_SSC_COM_CGS"/>
    <n v="15"/>
    <x v="122"/>
    <m/>
    <m/>
    <m/>
    <x v="1"/>
    <x v="1"/>
    <m/>
  </r>
  <r>
    <s v="12"/>
    <s v="Embalses_SSC_COM_CGS"/>
    <n v="16"/>
    <x v="123"/>
    <n v="1"/>
    <s v="Fuente de Información"/>
    <n v="6"/>
    <x v="1"/>
    <x v="1"/>
    <m/>
  </r>
  <r>
    <s v="12"/>
    <s v="Embalses_SSC_COM_CGS"/>
    <n v="17"/>
    <x v="124"/>
    <n v="1"/>
    <s v="Propietario"/>
    <n v="7"/>
    <x v="41"/>
    <x v="41"/>
    <n v="1"/>
  </r>
  <r>
    <s v="12"/>
    <s v="Embalses_SSC_COM_CGS"/>
    <n v="18"/>
    <x v="125"/>
    <n v="1"/>
    <s v="Fuente Natural"/>
    <n v="8"/>
    <x v="1"/>
    <x v="1"/>
    <m/>
  </r>
  <r>
    <s v="12"/>
    <s v="Embalses_SSC_COM_CGS"/>
    <n v="19"/>
    <x v="126"/>
    <n v="1"/>
    <s v="Uso del Embalse"/>
    <n v="9"/>
    <x v="42"/>
    <x v="42"/>
    <n v="2"/>
  </r>
  <r>
    <s v="12"/>
    <s v="Embalses_SSC_COM_CGS"/>
    <n v="20"/>
    <x v="127"/>
    <n v="1"/>
    <s v="Tipo de Embalse"/>
    <n v="10"/>
    <x v="43"/>
    <x v="43"/>
    <n v="3"/>
  </r>
  <r>
    <s v="12"/>
    <s v="Embalses_SSC_COM_CGS"/>
    <n v="21"/>
    <x v="128"/>
    <m/>
    <m/>
    <m/>
    <x v="1"/>
    <x v="1"/>
    <m/>
  </r>
  <r>
    <s v="12"/>
    <s v="Embalses_SSC_COM_CGS"/>
    <n v="22"/>
    <x v="129"/>
    <n v="1"/>
    <s v="Tamaño del Embalse"/>
    <n v="13"/>
    <x v="1"/>
    <x v="1"/>
    <m/>
  </r>
  <r>
    <s v="12"/>
    <s v="Embalses_SSC_COM_CGS"/>
    <n v="23"/>
    <x v="11"/>
    <m/>
    <m/>
    <m/>
    <x v="1"/>
    <x v="1"/>
    <m/>
  </r>
  <r>
    <s v="12"/>
    <s v="Embalses_SSC_COM_CGS"/>
    <n v="24"/>
    <x v="12"/>
    <m/>
    <m/>
    <m/>
    <x v="1"/>
    <x v="1"/>
    <m/>
  </r>
  <r>
    <s v="12"/>
    <s v="Embalses_SSC_COM_CGS"/>
    <n v="25"/>
    <x v="13"/>
    <m/>
    <m/>
    <m/>
    <x v="1"/>
    <x v="1"/>
    <m/>
  </r>
  <r>
    <s v="12"/>
    <s v="Embalses_SSC_COM_CGS"/>
    <n v="26"/>
    <x v="14"/>
    <m/>
    <m/>
    <m/>
    <x v="1"/>
    <x v="1"/>
    <m/>
  </r>
  <r>
    <s v="12"/>
    <s v="Embalses_SSC_COM_CGS"/>
    <n v="27"/>
    <x v="15"/>
    <m/>
    <m/>
    <m/>
    <x v="1"/>
    <x v="1"/>
    <m/>
  </r>
  <r>
    <s v="12"/>
    <s v="Embalses_SSC_COM_CGS"/>
    <n v="28"/>
    <x v="16"/>
    <m/>
    <m/>
    <m/>
    <x v="1"/>
    <x v="1"/>
    <m/>
  </r>
  <r>
    <s v="13"/>
    <s v="Erodabilidad_SSC_COM_CGS"/>
    <n v="1"/>
    <x v="0"/>
    <m/>
    <m/>
    <m/>
    <x v="1"/>
    <x v="1"/>
    <m/>
  </r>
  <r>
    <s v="13"/>
    <s v="Erodabilidad_SSC_COM_CGS"/>
    <n v="2"/>
    <x v="1"/>
    <m/>
    <m/>
    <m/>
    <x v="1"/>
    <x v="1"/>
    <m/>
  </r>
  <r>
    <s v="13"/>
    <s v="Erodabilidad_SSC_COM_CGS"/>
    <n v="3"/>
    <x v="2"/>
    <m/>
    <m/>
    <m/>
    <x v="1"/>
    <x v="1"/>
    <m/>
  </r>
  <r>
    <s v="13"/>
    <s v="Erodabilidad_SSC_COM_CGS"/>
    <n v="4"/>
    <x v="3"/>
    <n v="1"/>
    <s v="Región"/>
    <n v="6"/>
    <x v="1"/>
    <x v="1"/>
    <m/>
  </r>
  <r>
    <s v="13"/>
    <s v="Erodabilidad_SSC_COM_CGS"/>
    <n v="5"/>
    <x v="4"/>
    <n v="1"/>
    <s v="Provincia"/>
    <n v="5"/>
    <x v="1"/>
    <x v="1"/>
    <m/>
  </r>
  <r>
    <s v="13"/>
    <s v="Erodabilidad_SSC_COM_CGS"/>
    <n v="6"/>
    <x v="5"/>
    <n v="1"/>
    <s v="Comuna"/>
    <n v="4"/>
    <x v="1"/>
    <x v="1"/>
    <m/>
  </r>
  <r>
    <s v="13"/>
    <s v="Erodabilidad_SSC_COM_CGS"/>
    <n v="7"/>
    <x v="6"/>
    <m/>
    <m/>
    <m/>
    <x v="1"/>
    <x v="1"/>
    <m/>
  </r>
  <r>
    <s v="13"/>
    <s v="Erodabilidad_SSC_COM_CGS"/>
    <n v="8"/>
    <x v="7"/>
    <m/>
    <m/>
    <m/>
    <x v="1"/>
    <x v="1"/>
    <m/>
  </r>
  <r>
    <s v="13"/>
    <s v="Erodabilidad_SSC_COM_CGS"/>
    <n v="9"/>
    <x v="8"/>
    <m/>
    <m/>
    <m/>
    <x v="1"/>
    <x v="1"/>
    <m/>
  </r>
  <r>
    <s v="13"/>
    <s v="Erodabilidad_SSC_COM_CGS"/>
    <n v="10"/>
    <x v="9"/>
    <n v="1"/>
    <s v="Subsubcuenca"/>
    <n v="3"/>
    <x v="1"/>
    <x v="1"/>
    <m/>
  </r>
  <r>
    <s v="13"/>
    <s v="Erodabilidad_SSC_COM_CGS"/>
    <n v="11"/>
    <x v="130"/>
    <n v="1"/>
    <s v="Usos"/>
    <n v="1"/>
    <x v="44"/>
    <x v="44"/>
    <n v="1"/>
  </r>
  <r>
    <s v="13"/>
    <s v="Erodabilidad_SSC_COM_CGS"/>
    <n v="12"/>
    <x v="131"/>
    <n v="1"/>
    <s v="Rango"/>
    <n v="2"/>
    <x v="45"/>
    <x v="45"/>
    <n v="2"/>
  </r>
  <r>
    <s v="13"/>
    <s v="Erodabilidad_SSC_COM_CGS"/>
    <n v="13"/>
    <x v="33"/>
    <n v="1"/>
    <s v="Superficie (ha)"/>
    <n v="7"/>
    <x v="1"/>
    <x v="1"/>
    <m/>
  </r>
  <r>
    <s v="13"/>
    <s v="Erodabilidad_SSC_COM_CGS"/>
    <n v="14"/>
    <x v="13"/>
    <m/>
    <m/>
    <m/>
    <x v="1"/>
    <x v="1"/>
    <m/>
  </r>
  <r>
    <s v="13"/>
    <s v="Erodabilidad_SSC_COM_CGS"/>
    <n v="15"/>
    <x v="14"/>
    <m/>
    <m/>
    <m/>
    <x v="1"/>
    <x v="1"/>
    <m/>
  </r>
  <r>
    <s v="13"/>
    <s v="Erodabilidad_SSC_COM_CGS"/>
    <n v="16"/>
    <x v="15"/>
    <m/>
    <m/>
    <m/>
    <x v="1"/>
    <x v="1"/>
    <m/>
  </r>
  <r>
    <s v="13"/>
    <s v="Erodabilidad_SSC_COM_CGS"/>
    <n v="17"/>
    <x v="16"/>
    <m/>
    <m/>
    <m/>
    <x v="1"/>
    <x v="1"/>
    <m/>
  </r>
  <r>
    <s v="14"/>
    <s v="Est_Met_Automa_EMAS_SSC_COM_CGS"/>
    <n v="1"/>
    <x v="0"/>
    <n v="1"/>
    <s v="Código Región"/>
    <n v="50"/>
    <x v="46"/>
    <x v="46"/>
    <n v="0"/>
  </r>
  <r>
    <s v="14"/>
    <s v="Est_Met_Automa_EMAS_SSC_COM_CGS"/>
    <n v="2"/>
    <x v="1"/>
    <m/>
    <m/>
    <m/>
    <x v="1"/>
    <x v="1"/>
    <m/>
  </r>
  <r>
    <s v="14"/>
    <s v="Est_Met_Automa_EMAS_SSC_COM_CGS"/>
    <n v="3"/>
    <x v="2"/>
    <m/>
    <m/>
    <m/>
    <x v="1"/>
    <x v="1"/>
    <m/>
  </r>
  <r>
    <s v="14"/>
    <s v="Est_Met_Automa_EMAS_SSC_COM_CGS"/>
    <n v="4"/>
    <x v="3"/>
    <n v="1"/>
    <s v="Región"/>
    <n v="4"/>
    <x v="1"/>
    <x v="1"/>
    <m/>
  </r>
  <r>
    <s v="14"/>
    <s v="Est_Met_Automa_EMAS_SSC_COM_CGS"/>
    <n v="5"/>
    <x v="4"/>
    <n v="1"/>
    <s v="Provincia"/>
    <n v="5"/>
    <x v="1"/>
    <x v="1"/>
    <m/>
  </r>
  <r>
    <s v="14"/>
    <s v="Est_Met_Automa_EMAS_SSC_COM_CGS"/>
    <n v="6"/>
    <x v="5"/>
    <n v="1"/>
    <s v="Comuna"/>
    <n v="6"/>
    <x v="1"/>
    <x v="1"/>
    <m/>
  </r>
  <r>
    <s v="14"/>
    <s v="Est_Met_Automa_EMAS_SSC_COM_CGS"/>
    <n v="7"/>
    <x v="6"/>
    <m/>
    <m/>
    <m/>
    <x v="1"/>
    <x v="1"/>
    <m/>
  </r>
  <r>
    <s v="14"/>
    <s v="Est_Met_Automa_EMAS_SSC_COM_CGS"/>
    <n v="8"/>
    <x v="7"/>
    <m/>
    <m/>
    <m/>
    <x v="1"/>
    <x v="1"/>
    <m/>
  </r>
  <r>
    <s v="14"/>
    <s v="Est_Met_Automa_EMAS_SSC_COM_CGS"/>
    <n v="9"/>
    <x v="8"/>
    <m/>
    <m/>
    <m/>
    <x v="1"/>
    <x v="1"/>
    <m/>
  </r>
  <r>
    <s v="14"/>
    <s v="Est_Met_Automa_EMAS_SSC_COM_CGS"/>
    <n v="10"/>
    <x v="9"/>
    <n v="1"/>
    <s v="Subsubcuenca"/>
    <n v="7"/>
    <x v="1"/>
    <x v="1"/>
    <m/>
  </r>
  <r>
    <s v="14"/>
    <s v="Est_Met_Automa_EMAS_SSC_COM_CGS"/>
    <n v="11"/>
    <x v="132"/>
    <n v="1"/>
    <s v="Estación"/>
    <n v="1"/>
    <x v="1"/>
    <x v="1"/>
    <m/>
  </r>
  <r>
    <s v="14"/>
    <s v="Est_Met_Automa_EMAS_SSC_COM_CGS"/>
    <n v="12"/>
    <x v="133"/>
    <n v="1"/>
    <s v="Altitud"/>
    <n v="3"/>
    <x v="1"/>
    <x v="1"/>
    <m/>
  </r>
  <r>
    <s v="14"/>
    <s v="Est_Met_Automa_EMAS_SSC_COM_CGS"/>
    <n v="13"/>
    <x v="134"/>
    <n v="1"/>
    <s v="Institución"/>
    <n v="2"/>
    <x v="1"/>
    <x v="1"/>
    <m/>
  </r>
  <r>
    <s v="14"/>
    <s v="Est_Met_Automa_EMAS_SSC_COM_CGS"/>
    <n v="14"/>
    <x v="11"/>
    <m/>
    <m/>
    <m/>
    <x v="1"/>
    <x v="1"/>
    <m/>
  </r>
  <r>
    <s v="14"/>
    <s v="Est_Met_Automa_EMAS_SSC_COM_CGS"/>
    <n v="15"/>
    <x v="12"/>
    <m/>
    <m/>
    <m/>
    <x v="1"/>
    <x v="1"/>
    <m/>
  </r>
  <r>
    <s v="14"/>
    <s v="Est_Met_Automa_EMAS_SSC_COM_CGS"/>
    <n v="16"/>
    <x v="13"/>
    <m/>
    <m/>
    <m/>
    <x v="1"/>
    <x v="1"/>
    <m/>
  </r>
  <r>
    <s v="14"/>
    <s v="Est_Met_Automa_EMAS_SSC_COM_CGS"/>
    <n v="17"/>
    <x v="14"/>
    <m/>
    <m/>
    <m/>
    <x v="1"/>
    <x v="1"/>
    <m/>
  </r>
  <r>
    <s v="14"/>
    <s v="Est_Met_Automa_EMAS_SSC_COM_CGS"/>
    <n v="18"/>
    <x v="15"/>
    <m/>
    <m/>
    <m/>
    <x v="1"/>
    <x v="1"/>
    <m/>
  </r>
  <r>
    <s v="14"/>
    <s v="Est_Met_Automa_EMAS_SSC_COM_CGS"/>
    <n v="19"/>
    <x v="16"/>
    <m/>
    <m/>
    <m/>
    <x v="1"/>
    <x v="1"/>
    <m/>
  </r>
  <r>
    <s v="15"/>
    <s v="Establecimiento_Escolar_SSC_COM_CGS"/>
    <n v="1"/>
    <x v="0"/>
    <n v="1"/>
    <s v="Código Región"/>
    <n v="50"/>
    <x v="47"/>
    <x v="47"/>
    <n v="0"/>
  </r>
  <r>
    <s v="15"/>
    <s v="Establecimiento_Escolar_SSC_COM_CGS"/>
    <n v="2"/>
    <x v="1"/>
    <m/>
    <m/>
    <m/>
    <x v="1"/>
    <x v="1"/>
    <m/>
  </r>
  <r>
    <s v="15"/>
    <s v="Establecimiento_Escolar_SSC_COM_CGS"/>
    <n v="3"/>
    <x v="2"/>
    <m/>
    <m/>
    <m/>
    <x v="1"/>
    <x v="1"/>
    <m/>
  </r>
  <r>
    <s v="15"/>
    <s v="Establecimiento_Escolar_SSC_COM_CGS"/>
    <n v="4"/>
    <x v="3"/>
    <n v="1"/>
    <s v="Región"/>
    <n v="9"/>
    <x v="1"/>
    <x v="1"/>
    <m/>
  </r>
  <r>
    <s v="15"/>
    <s v="Establecimiento_Escolar_SSC_COM_CGS"/>
    <n v="5"/>
    <x v="4"/>
    <n v="1"/>
    <s v="Provincia"/>
    <n v="10"/>
    <x v="1"/>
    <x v="1"/>
    <m/>
  </r>
  <r>
    <s v="15"/>
    <s v="Establecimiento_Escolar_SSC_COM_CGS"/>
    <n v="6"/>
    <x v="5"/>
    <n v="1"/>
    <s v="Comuna"/>
    <n v="11"/>
    <x v="1"/>
    <x v="1"/>
    <m/>
  </r>
  <r>
    <s v="15"/>
    <s v="Establecimiento_Escolar_SSC_COM_CGS"/>
    <n v="7"/>
    <x v="6"/>
    <m/>
    <m/>
    <m/>
    <x v="1"/>
    <x v="1"/>
    <m/>
  </r>
  <r>
    <s v="15"/>
    <s v="Establecimiento_Escolar_SSC_COM_CGS"/>
    <n v="8"/>
    <x v="7"/>
    <m/>
    <m/>
    <m/>
    <x v="1"/>
    <x v="1"/>
    <m/>
  </r>
  <r>
    <s v="15"/>
    <s v="Establecimiento_Escolar_SSC_COM_CGS"/>
    <n v="9"/>
    <x v="8"/>
    <m/>
    <m/>
    <m/>
    <x v="1"/>
    <x v="1"/>
    <m/>
  </r>
  <r>
    <s v="15"/>
    <s v="Establecimiento_Escolar_SSC_COM_CGS"/>
    <n v="10"/>
    <x v="9"/>
    <m/>
    <m/>
    <m/>
    <x v="1"/>
    <x v="1"/>
    <m/>
  </r>
  <r>
    <s v="15"/>
    <s v="Establecimiento_Escolar_SSC_COM_CGS"/>
    <n v="11"/>
    <x v="33"/>
    <m/>
    <m/>
    <m/>
    <x v="1"/>
    <x v="1"/>
    <m/>
  </r>
  <r>
    <s v="15"/>
    <s v="Establecimiento_Escolar_SSC_COM_CGS"/>
    <n v="12"/>
    <x v="135"/>
    <n v="1"/>
    <s v="Año"/>
    <n v="3"/>
    <x v="1"/>
    <x v="1"/>
    <m/>
  </r>
  <r>
    <s v="15"/>
    <s v="Establecimiento_Escolar_SSC_COM_CGS"/>
    <n v="13"/>
    <x v="136"/>
    <n v="1"/>
    <s v="RBD"/>
    <n v="2"/>
    <x v="1"/>
    <x v="1"/>
    <m/>
  </r>
  <r>
    <s v="15"/>
    <s v="Establecimiento_Escolar_SSC_COM_CGS"/>
    <n v="14"/>
    <x v="137"/>
    <m/>
    <m/>
    <m/>
    <x v="1"/>
    <x v="1"/>
    <m/>
  </r>
  <r>
    <s v="15"/>
    <s v="Establecimiento_Escolar_SSC_COM_CGS"/>
    <n v="15"/>
    <x v="138"/>
    <n v="1"/>
    <s v="Nombre"/>
    <n v="1"/>
    <x v="48"/>
    <x v="48"/>
    <n v="1"/>
  </r>
  <r>
    <s v="15"/>
    <s v="Establecimiento_Escolar_SSC_COM_CGS"/>
    <n v="16"/>
    <x v="139"/>
    <n v="1"/>
    <s v="Dependencia"/>
    <n v="4"/>
    <x v="49"/>
    <x v="49"/>
    <n v="2"/>
  </r>
  <r>
    <s v="15"/>
    <s v="Establecimiento_Escolar_SSC_COM_CGS"/>
    <n v="17"/>
    <x v="140"/>
    <n v="1"/>
    <s v="Sostenedor"/>
    <n v="5"/>
    <x v="50"/>
    <x v="50"/>
    <n v="3"/>
  </r>
  <r>
    <s v="15"/>
    <s v="Establecimiento_Escolar_SSC_COM_CGS"/>
    <n v="18"/>
    <x v="40"/>
    <n v="1"/>
    <s v="Dirección"/>
    <n v="6"/>
    <x v="1"/>
    <x v="1"/>
    <m/>
  </r>
  <r>
    <s v="15"/>
    <s v="Establecimiento_Escolar_SSC_COM_CGS"/>
    <n v="19"/>
    <x v="100"/>
    <n v="1"/>
    <s v="Número"/>
    <n v="7"/>
    <x v="1"/>
    <x v="1"/>
    <m/>
  </r>
  <r>
    <s v="15"/>
    <s v="Establecimiento_Escolar_SSC_COM_CGS"/>
    <n v="20"/>
    <x v="141"/>
    <n v="1"/>
    <s v="Referencia"/>
    <n v="8"/>
    <x v="1"/>
    <x v="1"/>
    <m/>
  </r>
  <r>
    <s v="15"/>
    <s v="Establecimiento_Escolar_SSC_COM_CGS"/>
    <n v="21"/>
    <x v="142"/>
    <m/>
    <m/>
    <m/>
    <x v="1"/>
    <x v="1"/>
    <m/>
  </r>
  <r>
    <s v="15"/>
    <s v="Establecimiento_Escolar_SSC_COM_CGS"/>
    <n v="22"/>
    <x v="143"/>
    <m/>
    <m/>
    <m/>
    <x v="1"/>
    <x v="1"/>
    <m/>
  </r>
  <r>
    <s v="15"/>
    <s v="Establecimiento_Escolar_SSC_COM_CGS"/>
    <n v="23"/>
    <x v="144"/>
    <n v="1"/>
    <s v="Matrícula Total"/>
    <n v="12"/>
    <x v="1"/>
    <x v="1"/>
    <m/>
  </r>
  <r>
    <s v="15"/>
    <s v="Establecimiento_Escolar_SSC_COM_CGS"/>
    <n v="24"/>
    <x v="145"/>
    <n v="1"/>
    <s v="Matrícula Parvularia"/>
    <n v="13"/>
    <x v="1"/>
    <x v="1"/>
    <m/>
  </r>
  <r>
    <s v="15"/>
    <s v="Establecimiento_Escolar_SSC_COM_CGS"/>
    <n v="25"/>
    <x v="146"/>
    <n v="1"/>
    <s v="Matrícula Básica Regular"/>
    <n v="14"/>
    <x v="1"/>
    <x v="1"/>
    <m/>
  </r>
  <r>
    <s v="15"/>
    <s v="Establecimiento_Escolar_SSC_COM_CGS"/>
    <n v="26"/>
    <x v="147"/>
    <n v="1"/>
    <s v="Matrícula Básica Adultos"/>
    <n v="15"/>
    <x v="1"/>
    <x v="1"/>
    <m/>
  </r>
  <r>
    <s v="15"/>
    <s v="Establecimiento_Escolar_SSC_COM_CGS"/>
    <n v="27"/>
    <x v="148"/>
    <n v="1"/>
    <s v="Matrícula Especial"/>
    <n v="16"/>
    <x v="1"/>
    <x v="1"/>
    <m/>
  </r>
  <r>
    <s v="15"/>
    <s v="Establecimiento_Escolar_SSC_COM_CGS"/>
    <n v="28"/>
    <x v="149"/>
    <n v="1"/>
    <s v="Matrícula Media HC Regular"/>
    <n v="17"/>
    <x v="1"/>
    <x v="1"/>
    <m/>
  </r>
  <r>
    <s v="15"/>
    <s v="Establecimiento_Escolar_SSC_COM_CGS"/>
    <n v="29"/>
    <x v="150"/>
    <n v="1"/>
    <s v="Matrícula Media HC Adultos"/>
    <n v="18"/>
    <x v="1"/>
    <x v="1"/>
    <m/>
  </r>
  <r>
    <s v="15"/>
    <s v="Establecimiento_Escolar_SSC_COM_CGS"/>
    <n v="30"/>
    <x v="151"/>
    <n v="1"/>
    <s v="Matrícula Media TP Regular"/>
    <n v="19"/>
    <x v="1"/>
    <x v="1"/>
    <m/>
  </r>
  <r>
    <s v="15"/>
    <s v="Establecimiento_Escolar_SSC_COM_CGS"/>
    <n v="31"/>
    <x v="152"/>
    <n v="1"/>
    <s v="Matrícula Media TP Adultos"/>
    <n v="20"/>
    <x v="1"/>
    <x v="1"/>
    <m/>
  </r>
  <r>
    <s v="15"/>
    <s v="Establecimiento_Escolar_SSC_COM_CGS"/>
    <n v="32"/>
    <x v="153"/>
    <n v="1"/>
    <s v="Matrícula Hombres"/>
    <n v="21"/>
    <x v="1"/>
    <x v="1"/>
    <m/>
  </r>
  <r>
    <s v="15"/>
    <s v="Establecimiento_Escolar_SSC_COM_CGS"/>
    <n v="33"/>
    <x v="154"/>
    <n v="1"/>
    <s v="Matrícula Mujeres"/>
    <n v="22"/>
    <x v="1"/>
    <x v="1"/>
    <m/>
  </r>
  <r>
    <s v="15"/>
    <s v="Establecimiento_Escolar_SSC_COM_CGS"/>
    <n v="34"/>
    <x v="155"/>
    <n v="1"/>
    <s v="Matrícula SI"/>
    <n v="23"/>
    <x v="1"/>
    <x v="1"/>
    <m/>
  </r>
  <r>
    <s v="15"/>
    <s v="Establecimiento_Escolar_SSC_COM_CGS"/>
    <n v="35"/>
    <x v="156"/>
    <n v="1"/>
    <s v="Matrícula Chilenos"/>
    <n v="24"/>
    <x v="1"/>
    <x v="1"/>
    <m/>
  </r>
  <r>
    <s v="15"/>
    <s v="Establecimiento_Escolar_SSC_COM_CGS"/>
    <n v="36"/>
    <x v="157"/>
    <n v="1"/>
    <s v="Matrícula Extranjeros"/>
    <n v="25"/>
    <x v="1"/>
    <x v="1"/>
    <m/>
  </r>
  <r>
    <s v="15"/>
    <s v="Establecimiento_Escolar_SSC_COM_CGS"/>
    <n v="37"/>
    <x v="158"/>
    <m/>
    <m/>
    <m/>
    <x v="1"/>
    <x v="1"/>
    <m/>
  </r>
  <r>
    <s v="15"/>
    <s v="Establecimiento_Escolar_SSC_COM_CGS"/>
    <n v="38"/>
    <x v="159"/>
    <n v="1"/>
    <s v="Matrícula Indígenas"/>
    <n v="27"/>
    <x v="1"/>
    <x v="1"/>
    <m/>
  </r>
  <r>
    <s v="15"/>
    <s v="Establecimiento_Escolar_SSC_COM_CGS"/>
    <n v="39"/>
    <x v="160"/>
    <n v="1"/>
    <s v="Matrícula No Indígenas"/>
    <n v="28"/>
    <x v="1"/>
    <x v="1"/>
    <m/>
  </r>
  <r>
    <s v="15"/>
    <s v="Establecimiento_Escolar_SSC_COM_CGS"/>
    <n v="40"/>
    <x v="161"/>
    <n v="1"/>
    <s v="Matrícula SI Etnia"/>
    <n v="29"/>
    <x v="1"/>
    <x v="1"/>
    <m/>
  </r>
  <r>
    <s v="15"/>
    <s v="Establecimiento_Escolar_SSC_COM_CGS"/>
    <n v="41"/>
    <x v="162"/>
    <n v="1"/>
    <s v="CUR SIM Total"/>
    <n v="30"/>
    <x v="1"/>
    <x v="1"/>
    <m/>
  </r>
  <r>
    <s v="15"/>
    <s v="Establecimiento_Escolar_SSC_COM_CGS"/>
    <n v="42"/>
    <x v="163"/>
    <m/>
    <m/>
    <m/>
    <x v="1"/>
    <x v="1"/>
    <m/>
  </r>
  <r>
    <s v="15"/>
    <s v="Establecimiento_Escolar_SSC_COM_CGS"/>
    <n v="43"/>
    <x v="11"/>
    <m/>
    <m/>
    <m/>
    <x v="1"/>
    <x v="1"/>
    <m/>
  </r>
  <r>
    <s v="15"/>
    <s v="Establecimiento_Escolar_SSC_COM_CGS"/>
    <n v="44"/>
    <x v="12"/>
    <m/>
    <m/>
    <m/>
    <x v="1"/>
    <x v="1"/>
    <m/>
  </r>
  <r>
    <s v="15"/>
    <s v="Establecimiento_Escolar_SSC_COM_CGS"/>
    <n v="45"/>
    <x v="13"/>
    <m/>
    <m/>
    <m/>
    <x v="1"/>
    <x v="1"/>
    <m/>
  </r>
  <r>
    <s v="15"/>
    <s v="Establecimiento_Escolar_SSC_COM_CGS"/>
    <n v="46"/>
    <x v="14"/>
    <m/>
    <m/>
    <m/>
    <x v="1"/>
    <x v="1"/>
    <m/>
  </r>
  <r>
    <s v="15"/>
    <s v="Establecimiento_Escolar_SSC_COM_CGS"/>
    <n v="47"/>
    <x v="15"/>
    <m/>
    <m/>
    <m/>
    <x v="1"/>
    <x v="1"/>
    <m/>
  </r>
  <r>
    <s v="15"/>
    <s v="Establecimiento_Escolar_SSC_COM_CGS"/>
    <n v="48"/>
    <x v="16"/>
    <m/>
    <m/>
    <m/>
    <x v="1"/>
    <x v="1"/>
    <m/>
  </r>
  <r>
    <s v="16"/>
    <s v="Establecimiento_Parvularia_SSC_COM_CGS"/>
    <n v="1"/>
    <x v="0"/>
    <n v="1"/>
    <s v="Código Región"/>
    <n v="50"/>
    <x v="51"/>
    <x v="51"/>
    <n v="0"/>
  </r>
  <r>
    <s v="16"/>
    <s v="Establecimiento_Parvularia_SSC_COM_CGS"/>
    <n v="2"/>
    <x v="1"/>
    <m/>
    <m/>
    <m/>
    <x v="1"/>
    <x v="1"/>
    <m/>
  </r>
  <r>
    <s v="16"/>
    <s v="Establecimiento_Parvularia_SSC_COM_CGS"/>
    <n v="3"/>
    <x v="2"/>
    <m/>
    <m/>
    <m/>
    <x v="1"/>
    <x v="1"/>
    <m/>
  </r>
  <r>
    <s v="16"/>
    <s v="Establecimiento_Parvularia_SSC_COM_CGS"/>
    <n v="4"/>
    <x v="3"/>
    <n v="1"/>
    <s v="Región"/>
    <n v="13"/>
    <x v="1"/>
    <x v="1"/>
    <m/>
  </r>
  <r>
    <s v="16"/>
    <s v="Establecimiento_Parvularia_SSC_COM_CGS"/>
    <n v="5"/>
    <x v="4"/>
    <n v="1"/>
    <s v="Provincia"/>
    <n v="12"/>
    <x v="1"/>
    <x v="1"/>
    <m/>
  </r>
  <r>
    <s v="16"/>
    <s v="Establecimiento_Parvularia_SSC_COM_CGS"/>
    <n v="6"/>
    <x v="5"/>
    <n v="1"/>
    <s v="Comuna"/>
    <n v="11"/>
    <x v="1"/>
    <x v="1"/>
    <m/>
  </r>
  <r>
    <s v="16"/>
    <s v="Establecimiento_Parvularia_SSC_COM_CGS"/>
    <n v="7"/>
    <x v="6"/>
    <m/>
    <m/>
    <m/>
    <x v="1"/>
    <x v="1"/>
    <m/>
  </r>
  <r>
    <s v="16"/>
    <s v="Establecimiento_Parvularia_SSC_COM_CGS"/>
    <n v="8"/>
    <x v="7"/>
    <m/>
    <m/>
    <m/>
    <x v="1"/>
    <x v="1"/>
    <m/>
  </r>
  <r>
    <s v="16"/>
    <s v="Establecimiento_Parvularia_SSC_COM_CGS"/>
    <n v="9"/>
    <x v="8"/>
    <m/>
    <m/>
    <m/>
    <x v="1"/>
    <x v="1"/>
    <m/>
  </r>
  <r>
    <s v="16"/>
    <s v="Establecimiento_Parvularia_SSC_COM_CGS"/>
    <n v="10"/>
    <x v="9"/>
    <m/>
    <m/>
    <m/>
    <x v="1"/>
    <x v="1"/>
    <m/>
  </r>
  <r>
    <s v="16"/>
    <s v="Establecimiento_Parvularia_SSC_COM_CGS"/>
    <n v="11"/>
    <x v="33"/>
    <m/>
    <m/>
    <m/>
    <x v="1"/>
    <x v="1"/>
    <m/>
  </r>
  <r>
    <s v="16"/>
    <s v="Establecimiento_Parvularia_SSC_COM_CGS"/>
    <n v="12"/>
    <x v="135"/>
    <n v="1"/>
    <s v="Año"/>
    <n v="3"/>
    <x v="1"/>
    <x v="1"/>
    <m/>
  </r>
  <r>
    <s v="16"/>
    <s v="Establecimiento_Parvularia_SSC_COM_CGS"/>
    <n v="13"/>
    <x v="164"/>
    <n v="1"/>
    <s v="Código Establecimiento"/>
    <n v="2"/>
    <x v="1"/>
    <x v="1"/>
    <m/>
  </r>
  <r>
    <s v="16"/>
    <s v="Establecimiento_Parvularia_SSC_COM_CGS"/>
    <n v="14"/>
    <x v="165"/>
    <n v="1"/>
    <s v="Origen"/>
    <n v="4"/>
    <x v="1"/>
    <x v="1"/>
    <m/>
  </r>
  <r>
    <s v="16"/>
    <s v="Establecimiento_Parvularia_SSC_COM_CGS"/>
    <n v="15"/>
    <x v="166"/>
    <n v="1"/>
    <s v="Nombre Establecimiento"/>
    <n v="1"/>
    <x v="52"/>
    <x v="52"/>
    <n v="1"/>
  </r>
  <r>
    <s v="16"/>
    <s v="Establecimiento_Parvularia_SSC_COM_CGS"/>
    <n v="16"/>
    <x v="167"/>
    <m/>
    <m/>
    <m/>
    <x v="1"/>
    <x v="1"/>
    <m/>
  </r>
  <r>
    <s v="16"/>
    <s v="Establecimiento_Parvularia_SSC_COM_CGS"/>
    <n v="17"/>
    <x v="168"/>
    <m/>
    <m/>
    <m/>
    <x v="1"/>
    <x v="1"/>
    <m/>
  </r>
  <r>
    <s v="16"/>
    <s v="Establecimiento_Parvularia_SSC_COM_CGS"/>
    <n v="18"/>
    <x v="169"/>
    <m/>
    <m/>
    <m/>
    <x v="1"/>
    <x v="1"/>
    <m/>
  </r>
  <r>
    <s v="16"/>
    <s v="Establecimiento_Parvularia_SSC_COM_CGS"/>
    <n v="19"/>
    <x v="170"/>
    <m/>
    <m/>
    <m/>
    <x v="1"/>
    <x v="1"/>
    <m/>
  </r>
  <r>
    <s v="16"/>
    <s v="Establecimiento_Parvularia_SSC_COM_CGS"/>
    <n v="20"/>
    <x v="171"/>
    <m/>
    <m/>
    <m/>
    <x v="1"/>
    <x v="1"/>
    <m/>
  </r>
  <r>
    <s v="16"/>
    <s v="Establecimiento_Parvularia_SSC_COM_CGS"/>
    <n v="21"/>
    <x v="172"/>
    <m/>
    <m/>
    <m/>
    <x v="1"/>
    <x v="1"/>
    <m/>
  </r>
  <r>
    <s v="16"/>
    <s v="Establecimiento_Parvularia_SSC_COM_CGS"/>
    <n v="22"/>
    <x v="173"/>
    <n v="1"/>
    <s v="Dependencia"/>
    <n v="5"/>
    <x v="1"/>
    <x v="1"/>
    <m/>
  </r>
  <r>
    <s v="16"/>
    <s v="Establecimiento_Parvularia_SSC_COM_CGS"/>
    <n v="23"/>
    <x v="174"/>
    <n v="1"/>
    <s v="Rural"/>
    <n v="6"/>
    <x v="1"/>
    <x v="1"/>
    <m/>
  </r>
  <r>
    <s v="16"/>
    <s v="Establecimiento_Parvularia_SSC_COM_CGS"/>
    <n v="24"/>
    <x v="175"/>
    <n v="1"/>
    <s v="Estado"/>
    <n v="7"/>
    <x v="1"/>
    <x v="1"/>
    <m/>
  </r>
  <r>
    <s v="16"/>
    <s v="Establecimiento_Parvularia_SSC_COM_CGS"/>
    <n v="25"/>
    <x v="40"/>
    <n v="1"/>
    <s v="Dirección"/>
    <n v="8"/>
    <x v="1"/>
    <x v="1"/>
    <m/>
  </r>
  <r>
    <s v="16"/>
    <s v="Establecimiento_Parvularia_SSC_COM_CGS"/>
    <n v="26"/>
    <x v="100"/>
    <n v="1"/>
    <s v="Número"/>
    <n v="9"/>
    <x v="1"/>
    <x v="1"/>
    <m/>
  </r>
  <r>
    <s v="16"/>
    <s v="Establecimiento_Parvularia_SSC_COM_CGS"/>
    <n v="27"/>
    <x v="141"/>
    <n v="1"/>
    <s v="Referencia"/>
    <n v="10"/>
    <x v="1"/>
    <x v="1"/>
    <m/>
  </r>
  <r>
    <s v="16"/>
    <s v="Establecimiento_Parvularia_SSC_COM_CGS"/>
    <n v="28"/>
    <x v="142"/>
    <m/>
    <m/>
    <m/>
    <x v="1"/>
    <x v="1"/>
    <m/>
  </r>
  <r>
    <s v="16"/>
    <s v="Establecimiento_Parvularia_SSC_COM_CGS"/>
    <n v="29"/>
    <x v="143"/>
    <m/>
    <m/>
    <m/>
    <x v="1"/>
    <x v="1"/>
    <m/>
  </r>
  <r>
    <s v="16"/>
    <s v="Establecimiento_Parvularia_SSC_COM_CGS"/>
    <n v="30"/>
    <x v="176"/>
    <n v="1"/>
    <s v="Sala Cuna Menor Hombres"/>
    <n v="14"/>
    <x v="1"/>
    <x v="1"/>
    <m/>
  </r>
  <r>
    <s v="16"/>
    <s v="Establecimiento_Parvularia_SSC_COM_CGS"/>
    <n v="31"/>
    <x v="177"/>
    <n v="1"/>
    <s v="Sala Cuna Menor Mujeres"/>
    <n v="15"/>
    <x v="1"/>
    <x v="1"/>
    <m/>
  </r>
  <r>
    <s v="16"/>
    <s v="Establecimiento_Parvularia_SSC_COM_CGS"/>
    <n v="32"/>
    <x v="178"/>
    <n v="1"/>
    <s v="Sala Cuna Mayor Hombres"/>
    <n v="16"/>
    <x v="1"/>
    <x v="1"/>
    <m/>
  </r>
  <r>
    <s v="16"/>
    <s v="Establecimiento_Parvularia_SSC_COM_CGS"/>
    <n v="33"/>
    <x v="179"/>
    <n v="1"/>
    <s v="Sala Cuna Mayor Mujeres"/>
    <n v="17"/>
    <x v="1"/>
    <x v="1"/>
    <m/>
  </r>
  <r>
    <s v="16"/>
    <s v="Establecimiento_Parvularia_SSC_COM_CGS"/>
    <n v="34"/>
    <x v="180"/>
    <n v="1"/>
    <s v="Medio Menor SI"/>
    <n v="18"/>
    <x v="1"/>
    <x v="1"/>
    <m/>
  </r>
  <r>
    <s v="16"/>
    <s v="Establecimiento_Parvularia_SSC_COM_CGS"/>
    <n v="35"/>
    <x v="181"/>
    <n v="1"/>
    <s v="Medio Menor Hombres"/>
    <n v="19"/>
    <x v="1"/>
    <x v="1"/>
    <m/>
  </r>
  <r>
    <s v="16"/>
    <s v="Establecimiento_Parvularia_SSC_COM_CGS"/>
    <n v="36"/>
    <x v="182"/>
    <n v="1"/>
    <s v="Medio Menor Mujer"/>
    <n v="20"/>
    <x v="1"/>
    <x v="1"/>
    <m/>
  </r>
  <r>
    <s v="16"/>
    <s v="Establecimiento_Parvularia_SSC_COM_CGS"/>
    <n v="37"/>
    <x v="183"/>
    <n v="1"/>
    <s v="Medio Mayor SI"/>
    <n v="21"/>
    <x v="1"/>
    <x v="1"/>
    <m/>
  </r>
  <r>
    <s v="16"/>
    <s v="Establecimiento_Parvularia_SSC_COM_CGS"/>
    <n v="38"/>
    <x v="184"/>
    <n v="1"/>
    <s v="Medio Mayor Hombres"/>
    <n v="22"/>
    <x v="1"/>
    <x v="1"/>
    <m/>
  </r>
  <r>
    <s v="16"/>
    <s v="Establecimiento_Parvularia_SSC_COM_CGS"/>
    <n v="39"/>
    <x v="185"/>
    <n v="1"/>
    <s v="Medio Mayor Mujer"/>
    <n v="23"/>
    <x v="1"/>
    <x v="1"/>
    <m/>
  </r>
  <r>
    <s v="16"/>
    <s v="Establecimiento_Parvularia_SSC_COM_CGS"/>
    <n v="40"/>
    <x v="186"/>
    <n v="1"/>
    <s v="NT1 Hombres"/>
    <n v="24"/>
    <x v="1"/>
    <x v="1"/>
    <m/>
  </r>
  <r>
    <s v="16"/>
    <s v="Establecimiento_Parvularia_SSC_COM_CGS"/>
    <n v="41"/>
    <x v="187"/>
    <n v="1"/>
    <s v="NT1 Mujeres"/>
    <n v="25"/>
    <x v="1"/>
    <x v="1"/>
    <m/>
  </r>
  <r>
    <s v="16"/>
    <s v="Establecimiento_Parvularia_SSC_COM_CGS"/>
    <n v="42"/>
    <x v="188"/>
    <n v="1"/>
    <s v="NT2 Hombres"/>
    <n v="26"/>
    <x v="1"/>
    <x v="1"/>
    <m/>
  </r>
  <r>
    <s v="16"/>
    <s v="Establecimiento_Parvularia_SSC_COM_CGS"/>
    <n v="43"/>
    <x v="189"/>
    <n v="1"/>
    <s v="NT2 Mujeres"/>
    <n v="27"/>
    <x v="1"/>
    <x v="1"/>
    <m/>
  </r>
  <r>
    <s v="16"/>
    <s v="Establecimiento_Parvularia_SSC_COM_CGS"/>
    <n v="44"/>
    <x v="190"/>
    <n v="1"/>
    <s v="Matrícula Total"/>
    <n v="28"/>
    <x v="1"/>
    <x v="1"/>
    <m/>
  </r>
  <r>
    <s v="16"/>
    <s v="Establecimiento_Parvularia_SSC_COM_CGS"/>
    <n v="45"/>
    <x v="11"/>
    <m/>
    <m/>
    <m/>
    <x v="1"/>
    <x v="1"/>
    <m/>
  </r>
  <r>
    <s v="16"/>
    <s v="Establecimiento_Parvularia_SSC_COM_CGS"/>
    <n v="46"/>
    <x v="12"/>
    <m/>
    <m/>
    <m/>
    <x v="1"/>
    <x v="1"/>
    <m/>
  </r>
  <r>
    <s v="16"/>
    <s v="Establecimiento_Parvularia_SSC_COM_CGS"/>
    <n v="47"/>
    <x v="13"/>
    <m/>
    <m/>
    <m/>
    <x v="1"/>
    <x v="1"/>
    <m/>
  </r>
  <r>
    <s v="16"/>
    <s v="Establecimiento_Parvularia_SSC_COM_CGS"/>
    <n v="48"/>
    <x v="14"/>
    <m/>
    <m/>
    <m/>
    <x v="1"/>
    <x v="1"/>
    <m/>
  </r>
  <r>
    <s v="16"/>
    <s v="Establecimiento_Parvularia_SSC_COM_CGS"/>
    <n v="49"/>
    <x v="15"/>
    <m/>
    <m/>
    <m/>
    <x v="1"/>
    <x v="1"/>
    <m/>
  </r>
  <r>
    <s v="16"/>
    <s v="Establecimiento_Parvularia_SSC_COM_CGS"/>
    <n v="50"/>
    <x v="16"/>
    <m/>
    <m/>
    <m/>
    <x v="1"/>
    <x v="1"/>
    <m/>
  </r>
  <r>
    <s v="17"/>
    <s v="Establecimiento_Salud_SSC_COM_CGS"/>
    <n v="1"/>
    <x v="0"/>
    <n v="1"/>
    <s v="Código Región"/>
    <n v="50"/>
    <x v="53"/>
    <x v="53"/>
    <n v="0"/>
  </r>
  <r>
    <s v="17"/>
    <s v="Establecimiento_Salud_SSC_COM_CGS"/>
    <n v="2"/>
    <x v="1"/>
    <m/>
    <m/>
    <m/>
    <x v="1"/>
    <x v="1"/>
    <m/>
  </r>
  <r>
    <s v="17"/>
    <s v="Establecimiento_Salud_SSC_COM_CGS"/>
    <n v="3"/>
    <x v="2"/>
    <m/>
    <m/>
    <m/>
    <x v="1"/>
    <x v="1"/>
    <m/>
  </r>
  <r>
    <s v="17"/>
    <s v="Establecimiento_Salud_SSC_COM_CGS"/>
    <n v="4"/>
    <x v="3"/>
    <n v="1"/>
    <s v="Región"/>
    <n v="17"/>
    <x v="1"/>
    <x v="1"/>
    <m/>
  </r>
  <r>
    <s v="17"/>
    <s v="Establecimiento_Salud_SSC_COM_CGS"/>
    <n v="5"/>
    <x v="4"/>
    <n v="1"/>
    <s v="Provincia"/>
    <n v="18"/>
    <x v="1"/>
    <x v="1"/>
    <m/>
  </r>
  <r>
    <s v="17"/>
    <s v="Establecimiento_Salud_SSC_COM_CGS"/>
    <n v="6"/>
    <x v="5"/>
    <n v="1"/>
    <s v="Comuna"/>
    <n v="19"/>
    <x v="1"/>
    <x v="1"/>
    <m/>
  </r>
  <r>
    <s v="17"/>
    <s v="Establecimiento_Salud_SSC_COM_CGS"/>
    <n v="7"/>
    <x v="6"/>
    <m/>
    <m/>
    <m/>
    <x v="1"/>
    <x v="1"/>
    <m/>
  </r>
  <r>
    <s v="17"/>
    <s v="Establecimiento_Salud_SSC_COM_CGS"/>
    <n v="8"/>
    <x v="7"/>
    <m/>
    <m/>
    <m/>
    <x v="1"/>
    <x v="1"/>
    <m/>
  </r>
  <r>
    <s v="17"/>
    <s v="Establecimiento_Salud_SSC_COM_CGS"/>
    <n v="9"/>
    <x v="8"/>
    <m/>
    <m/>
    <m/>
    <x v="1"/>
    <x v="1"/>
    <m/>
  </r>
  <r>
    <s v="17"/>
    <s v="Establecimiento_Salud_SSC_COM_CGS"/>
    <n v="10"/>
    <x v="9"/>
    <m/>
    <m/>
    <m/>
    <x v="1"/>
    <x v="1"/>
    <m/>
  </r>
  <r>
    <s v="17"/>
    <s v="Establecimiento_Salud_SSC_COM_CGS"/>
    <n v="11"/>
    <x v="33"/>
    <m/>
    <m/>
    <m/>
    <x v="1"/>
    <x v="1"/>
    <m/>
  </r>
  <r>
    <s v="17"/>
    <s v="Establecimiento_Salud_SSC_COM_CGS"/>
    <n v="12"/>
    <x v="191"/>
    <n v="1"/>
    <s v="Código Antiguo"/>
    <n v="3"/>
    <x v="1"/>
    <x v="1"/>
    <m/>
  </r>
  <r>
    <s v="17"/>
    <s v="Establecimiento_Salud_SSC_COM_CGS"/>
    <n v="13"/>
    <x v="192"/>
    <n v="1"/>
    <s v="Código Vigente"/>
    <n v="4"/>
    <x v="1"/>
    <x v="1"/>
    <m/>
  </r>
  <r>
    <s v="17"/>
    <s v="Establecimiento_Salud_SSC_COM_CGS"/>
    <n v="14"/>
    <x v="193"/>
    <m/>
    <m/>
    <m/>
    <x v="1"/>
    <x v="1"/>
    <m/>
  </r>
  <r>
    <s v="17"/>
    <s v="Establecimiento_Salud_SSC_COM_CGS"/>
    <n v="15"/>
    <x v="194"/>
    <m/>
    <m/>
    <m/>
    <x v="1"/>
    <x v="1"/>
    <m/>
  </r>
  <r>
    <s v="17"/>
    <s v="Establecimiento_Salud_SSC_COM_CGS"/>
    <n v="16"/>
    <x v="195"/>
    <m/>
    <m/>
    <m/>
    <x v="1"/>
    <x v="1"/>
    <m/>
  </r>
  <r>
    <s v="17"/>
    <s v="Establecimiento_Salud_SSC_COM_CGS"/>
    <n v="17"/>
    <x v="196"/>
    <n v="1"/>
    <s v="Dependencia Jerárquica"/>
    <n v="6"/>
    <x v="1"/>
    <x v="1"/>
    <m/>
  </r>
  <r>
    <s v="17"/>
    <s v="Establecimiento_Salud_SSC_COM_CGS"/>
    <n v="18"/>
    <x v="197"/>
    <n v="1"/>
    <s v="Pertenencia SNSS"/>
    <n v="8"/>
    <x v="1"/>
    <x v="1"/>
    <m/>
  </r>
  <r>
    <s v="17"/>
    <s v="Establecimiento_Salud_SSC_COM_CGS"/>
    <n v="19"/>
    <x v="37"/>
    <n v="1"/>
    <s v="Tipo Establecimiento"/>
    <n v="2"/>
    <x v="54"/>
    <x v="54"/>
    <n v="1"/>
  </r>
  <r>
    <s v="17"/>
    <s v="Establecimiento_Salud_SSC_COM_CGS"/>
    <n v="20"/>
    <x v="198"/>
    <n v="1"/>
    <s v="Ámbito Funcionamiento"/>
    <n v="5"/>
    <x v="1"/>
    <x v="1"/>
    <m/>
  </r>
  <r>
    <s v="17"/>
    <s v="Establecimiento_Salud_SSC_COM_CGS"/>
    <n v="21"/>
    <x v="199"/>
    <n v="1"/>
    <s v="Urgencia"/>
    <n v="9"/>
    <x v="55"/>
    <x v="55"/>
    <n v="2"/>
  </r>
  <r>
    <s v="17"/>
    <s v="Establecimiento_Salud_SSC_COM_CGS"/>
    <n v="22"/>
    <x v="200"/>
    <n v="1"/>
    <s v="Certificación"/>
    <n v="10"/>
    <x v="1"/>
    <x v="1"/>
    <m/>
  </r>
  <r>
    <s v="17"/>
    <s v="Establecimiento_Salud_SSC_COM_CGS"/>
    <n v="23"/>
    <x v="201"/>
    <n v="1"/>
    <s v="Dependencia Administrativa"/>
    <n v="7"/>
    <x v="1"/>
    <x v="1"/>
    <m/>
  </r>
  <r>
    <s v="17"/>
    <s v="Establecimiento_Salud_SSC_COM_CGS"/>
    <n v="24"/>
    <x v="202"/>
    <n v="1"/>
    <s v="Nivel"/>
    <n v="11"/>
    <x v="1"/>
    <x v="1"/>
    <m/>
  </r>
  <r>
    <s v="17"/>
    <s v="Establecimiento_Salud_SSC_COM_CGS"/>
    <n v="25"/>
    <x v="39"/>
    <n v="1"/>
    <s v="Nombre"/>
    <n v="1"/>
    <x v="56"/>
    <x v="56"/>
    <n v="3"/>
  </r>
  <r>
    <s v="17"/>
    <s v="Establecimiento_Salud_SSC_COM_CGS"/>
    <n v="26"/>
    <x v="203"/>
    <m/>
    <m/>
    <m/>
    <x v="1"/>
    <x v="1"/>
    <m/>
  </r>
  <r>
    <s v="17"/>
    <s v="Establecimiento_Salud_SSC_COM_CGS"/>
    <n v="27"/>
    <x v="204"/>
    <m/>
    <m/>
    <m/>
    <x v="1"/>
    <x v="1"/>
    <m/>
  </r>
  <r>
    <s v="17"/>
    <s v="Establecimiento_Salud_SSC_COM_CGS"/>
    <n v="28"/>
    <x v="205"/>
    <m/>
    <m/>
    <m/>
    <x v="1"/>
    <x v="1"/>
    <m/>
  </r>
  <r>
    <s v="17"/>
    <s v="Establecimiento_Salud_SSC_COM_CGS"/>
    <n v="29"/>
    <x v="100"/>
    <m/>
    <m/>
    <m/>
    <x v="1"/>
    <x v="1"/>
    <m/>
  </r>
  <r>
    <s v="17"/>
    <s v="Establecimiento_Salud_SSC_COM_CGS"/>
    <n v="30"/>
    <x v="40"/>
    <m/>
    <m/>
    <m/>
    <x v="1"/>
    <x v="1"/>
    <m/>
  </r>
  <r>
    <s v="17"/>
    <s v="Establecimiento_Salud_SSC_COM_CGS"/>
    <n v="31"/>
    <x v="206"/>
    <m/>
    <m/>
    <m/>
    <x v="1"/>
    <x v="1"/>
    <m/>
  </r>
  <r>
    <s v="17"/>
    <s v="Establecimiento_Salud_SSC_COM_CGS"/>
    <n v="32"/>
    <x v="207"/>
    <m/>
    <m/>
    <m/>
    <x v="1"/>
    <x v="1"/>
    <m/>
  </r>
  <r>
    <s v="17"/>
    <s v="Establecimiento_Salud_SSC_COM_CGS"/>
    <n v="33"/>
    <x v="208"/>
    <m/>
    <m/>
    <m/>
    <x v="1"/>
    <x v="1"/>
    <m/>
  </r>
  <r>
    <s v="17"/>
    <s v="Establecimiento_Salud_SSC_COM_CGS"/>
    <n v="34"/>
    <x v="209"/>
    <n v="1"/>
    <s v="SAPU"/>
    <n v="16"/>
    <x v="1"/>
    <x v="1"/>
    <m/>
  </r>
  <r>
    <s v="17"/>
    <s v="Establecimiento_Salud_SSC_COM_CGS"/>
    <n v="35"/>
    <x v="210"/>
    <m/>
    <m/>
    <m/>
    <x v="1"/>
    <x v="1"/>
    <m/>
  </r>
  <r>
    <s v="17"/>
    <s v="Establecimiento_Salud_SSC_COM_CGS"/>
    <n v="36"/>
    <x v="211"/>
    <m/>
    <m/>
    <m/>
    <x v="1"/>
    <x v="1"/>
    <m/>
  </r>
  <r>
    <s v="17"/>
    <s v="Establecimiento_Salud_SSC_COM_CGS"/>
    <n v="37"/>
    <x v="212"/>
    <n v="1"/>
    <s v="Prestador"/>
    <n v="12"/>
    <x v="57"/>
    <x v="57"/>
    <n v="4"/>
  </r>
  <r>
    <s v="17"/>
    <s v="Establecimiento_Salud_SSC_COM_CGS"/>
    <n v="38"/>
    <x v="72"/>
    <n v="1"/>
    <s v="Estado"/>
    <n v="13"/>
    <x v="58"/>
    <x v="58"/>
    <n v="5"/>
  </r>
  <r>
    <s v="17"/>
    <s v="Establecimiento_Salud_SSC_COM_CGS"/>
    <n v="39"/>
    <x v="213"/>
    <n v="1"/>
    <s v="Complejidad"/>
    <n v="14"/>
    <x v="59"/>
    <x v="59"/>
    <n v="6"/>
  </r>
  <r>
    <s v="17"/>
    <s v="Establecimiento_Salud_SSC_COM_CGS"/>
    <n v="40"/>
    <x v="214"/>
    <n v="1"/>
    <s v="Modalidad Atención"/>
    <n v="15"/>
    <x v="1"/>
    <x v="1"/>
    <m/>
  </r>
  <r>
    <s v="17"/>
    <s v="Establecimiento_Salud_SSC_COM_CGS"/>
    <n v="41"/>
    <x v="11"/>
    <m/>
    <m/>
    <m/>
    <x v="1"/>
    <x v="1"/>
    <m/>
  </r>
  <r>
    <s v="17"/>
    <s v="Establecimiento_Salud_SSC_COM_CGS"/>
    <n v="42"/>
    <x v="12"/>
    <m/>
    <m/>
    <m/>
    <x v="1"/>
    <x v="1"/>
    <m/>
  </r>
  <r>
    <s v="17"/>
    <s v="Establecimiento_Salud_SSC_COM_CGS"/>
    <n v="43"/>
    <x v="13"/>
    <m/>
    <m/>
    <m/>
    <x v="1"/>
    <x v="1"/>
    <m/>
  </r>
  <r>
    <s v="17"/>
    <s v="Establecimiento_Salud_SSC_COM_CGS"/>
    <n v="44"/>
    <x v="14"/>
    <m/>
    <m/>
    <m/>
    <x v="1"/>
    <x v="1"/>
    <m/>
  </r>
  <r>
    <s v="17"/>
    <s v="Establecimiento_Salud_SSC_COM_CGS"/>
    <n v="45"/>
    <x v="15"/>
    <m/>
    <m/>
    <m/>
    <x v="1"/>
    <x v="1"/>
    <m/>
  </r>
  <r>
    <s v="17"/>
    <s v="Establecimiento_Salud_SSC_COM_CGS"/>
    <n v="46"/>
    <x v="16"/>
    <m/>
    <m/>
    <m/>
    <x v="1"/>
    <x v="1"/>
    <m/>
  </r>
  <r>
    <s v="18"/>
    <s v="Estacion_Fluviometrica_SSC_COM_CGS"/>
    <n v="1"/>
    <x v="0"/>
    <n v="1"/>
    <s v="Código Región"/>
    <n v="50"/>
    <x v="60"/>
    <x v="60"/>
    <n v="0"/>
  </r>
  <r>
    <s v="18"/>
    <s v="Estacion_Fluviometrica_SSC_COM_CGS"/>
    <n v="2"/>
    <x v="1"/>
    <m/>
    <m/>
    <m/>
    <x v="1"/>
    <x v="1"/>
    <m/>
  </r>
  <r>
    <s v="18"/>
    <s v="Estacion_Fluviometrica_SSC_COM_CGS"/>
    <n v="3"/>
    <x v="2"/>
    <m/>
    <m/>
    <m/>
    <x v="1"/>
    <x v="1"/>
    <m/>
  </r>
  <r>
    <s v="18"/>
    <s v="Estacion_Fluviometrica_SSC_COM_CGS"/>
    <n v="4"/>
    <x v="3"/>
    <n v="1"/>
    <s v="Región"/>
    <n v="8"/>
    <x v="1"/>
    <x v="1"/>
    <m/>
  </r>
  <r>
    <s v="18"/>
    <s v="Estacion_Fluviometrica_SSC_COM_CGS"/>
    <n v="5"/>
    <x v="4"/>
    <n v="1"/>
    <s v="Provincia"/>
    <n v="7"/>
    <x v="1"/>
    <x v="1"/>
    <m/>
  </r>
  <r>
    <s v="18"/>
    <s v="Estacion_Fluviometrica_SSC_COM_CGS"/>
    <n v="6"/>
    <x v="5"/>
    <n v="1"/>
    <s v="Comuna"/>
    <n v="6"/>
    <x v="1"/>
    <x v="1"/>
    <m/>
  </r>
  <r>
    <s v="18"/>
    <s v="Estacion_Fluviometrica_SSC_COM_CGS"/>
    <n v="7"/>
    <x v="6"/>
    <m/>
    <m/>
    <m/>
    <x v="1"/>
    <x v="1"/>
    <m/>
  </r>
  <r>
    <s v="18"/>
    <s v="Estacion_Fluviometrica_SSC_COM_CGS"/>
    <n v="8"/>
    <x v="7"/>
    <m/>
    <m/>
    <m/>
    <x v="1"/>
    <x v="1"/>
    <m/>
  </r>
  <r>
    <s v="18"/>
    <s v="Estacion_Fluviometrica_SSC_COM_CGS"/>
    <n v="9"/>
    <x v="8"/>
    <m/>
    <m/>
    <m/>
    <x v="1"/>
    <x v="1"/>
    <m/>
  </r>
  <r>
    <s v="18"/>
    <s v="Estacion_Fluviometrica_SSC_COM_CGS"/>
    <n v="10"/>
    <x v="9"/>
    <n v="1"/>
    <s v="Subsubcuenca"/>
    <n v="5"/>
    <x v="1"/>
    <x v="1"/>
    <m/>
  </r>
  <r>
    <s v="18"/>
    <s v="Estacion_Fluviometrica_SSC_COM_CGS"/>
    <n v="11"/>
    <x v="215"/>
    <n v="1"/>
    <s v="Código BNA"/>
    <n v="2"/>
    <x v="1"/>
    <x v="1"/>
    <m/>
  </r>
  <r>
    <s v="18"/>
    <s v="Estacion_Fluviometrica_SSC_COM_CGS"/>
    <n v="12"/>
    <x v="39"/>
    <n v="1"/>
    <s v="Nombre"/>
    <n v="1"/>
    <x v="1"/>
    <x v="1"/>
    <m/>
  </r>
  <r>
    <s v="18"/>
    <s v="Estacion_Fluviometrica_SSC_COM_CGS"/>
    <n v="13"/>
    <x v="72"/>
    <n v="1"/>
    <s v="Estado"/>
    <n v="3"/>
    <x v="1"/>
    <x v="1"/>
    <m/>
  </r>
  <r>
    <s v="18"/>
    <s v="Estacion_Fluviometrica_SSC_COM_CGS"/>
    <n v="14"/>
    <x v="216"/>
    <n v="1"/>
    <s v="Cuenca"/>
    <n v="4"/>
    <x v="1"/>
    <x v="1"/>
    <m/>
  </r>
  <r>
    <s v="18"/>
    <s v="Estacion_Fluviometrica_SSC_COM_CGS"/>
    <n v="15"/>
    <x v="11"/>
    <m/>
    <m/>
    <m/>
    <x v="1"/>
    <x v="1"/>
    <m/>
  </r>
  <r>
    <s v="18"/>
    <s v="Estacion_Fluviometrica_SSC_COM_CGS"/>
    <n v="16"/>
    <x v="12"/>
    <m/>
    <m/>
    <m/>
    <x v="1"/>
    <x v="1"/>
    <m/>
  </r>
  <r>
    <s v="18"/>
    <s v="Estacion_Fluviometrica_SSC_COM_CGS"/>
    <n v="17"/>
    <x v="13"/>
    <m/>
    <m/>
    <m/>
    <x v="1"/>
    <x v="1"/>
    <m/>
  </r>
  <r>
    <s v="18"/>
    <s v="Estacion_Fluviometrica_SSC_COM_CGS"/>
    <n v="18"/>
    <x v="14"/>
    <m/>
    <m/>
    <m/>
    <x v="1"/>
    <x v="1"/>
    <m/>
  </r>
  <r>
    <s v="18"/>
    <s v="Estacion_Fluviometrica_SSC_COM_CGS"/>
    <n v="19"/>
    <x v="15"/>
    <m/>
    <m/>
    <m/>
    <x v="1"/>
    <x v="1"/>
    <m/>
  </r>
  <r>
    <s v="18"/>
    <s v="Estacion_Fluviometrica_SSC_COM_CGS"/>
    <n v="20"/>
    <x v="16"/>
    <m/>
    <m/>
    <m/>
    <x v="1"/>
    <x v="1"/>
    <m/>
  </r>
  <r>
    <s v="19"/>
    <s v="Estacion_Metereologica_SSC_COM_CGS"/>
    <n v="1"/>
    <x v="0"/>
    <n v="1"/>
    <s v="Código Región"/>
    <n v="50"/>
    <x v="61"/>
    <x v="61"/>
    <n v="0"/>
  </r>
  <r>
    <s v="19"/>
    <s v="Estacion_Metereologica_SSC_COM_CGS"/>
    <n v="2"/>
    <x v="1"/>
    <m/>
    <m/>
    <m/>
    <x v="1"/>
    <x v="1"/>
    <m/>
  </r>
  <r>
    <s v="19"/>
    <s v="Estacion_Metereologica_SSC_COM_CGS"/>
    <n v="3"/>
    <x v="2"/>
    <m/>
    <m/>
    <m/>
    <x v="1"/>
    <x v="1"/>
    <m/>
  </r>
  <r>
    <s v="19"/>
    <s v="Estacion_Metereologica_SSC_COM_CGS"/>
    <n v="4"/>
    <x v="3"/>
    <n v="1"/>
    <s v="Región"/>
    <n v="8"/>
    <x v="1"/>
    <x v="1"/>
    <m/>
  </r>
  <r>
    <s v="19"/>
    <s v="Estacion_Metereologica_SSC_COM_CGS"/>
    <n v="5"/>
    <x v="4"/>
    <n v="1"/>
    <s v="Provincia"/>
    <n v="7"/>
    <x v="1"/>
    <x v="1"/>
    <m/>
  </r>
  <r>
    <s v="19"/>
    <s v="Estacion_Metereologica_SSC_COM_CGS"/>
    <n v="6"/>
    <x v="5"/>
    <n v="1"/>
    <s v="Comuna"/>
    <n v="6"/>
    <x v="1"/>
    <x v="1"/>
    <m/>
  </r>
  <r>
    <s v="19"/>
    <s v="Estacion_Metereologica_SSC_COM_CGS"/>
    <n v="7"/>
    <x v="6"/>
    <m/>
    <m/>
    <m/>
    <x v="1"/>
    <x v="1"/>
    <m/>
  </r>
  <r>
    <s v="19"/>
    <s v="Estacion_Metereologica_SSC_COM_CGS"/>
    <n v="8"/>
    <x v="7"/>
    <m/>
    <m/>
    <m/>
    <x v="1"/>
    <x v="1"/>
    <m/>
  </r>
  <r>
    <s v="19"/>
    <s v="Estacion_Metereologica_SSC_COM_CGS"/>
    <n v="9"/>
    <x v="8"/>
    <m/>
    <m/>
    <m/>
    <x v="1"/>
    <x v="1"/>
    <m/>
  </r>
  <r>
    <s v="19"/>
    <s v="Estacion_Metereologica_SSC_COM_CGS"/>
    <n v="10"/>
    <x v="9"/>
    <n v="1"/>
    <s v="Subsubcuenca"/>
    <n v="5"/>
    <x v="1"/>
    <x v="1"/>
    <m/>
  </r>
  <r>
    <s v="19"/>
    <s v="Estacion_Metereologica_SSC_COM_CGS"/>
    <n v="11"/>
    <x v="215"/>
    <n v="1"/>
    <s v="Código BNA"/>
    <n v="2"/>
    <x v="1"/>
    <x v="1"/>
    <m/>
  </r>
  <r>
    <s v="19"/>
    <s v="Estacion_Metereologica_SSC_COM_CGS"/>
    <n v="12"/>
    <x v="39"/>
    <n v="1"/>
    <s v="Nombre"/>
    <n v="1"/>
    <x v="1"/>
    <x v="1"/>
    <m/>
  </r>
  <r>
    <s v="19"/>
    <s v="Estacion_Metereologica_SSC_COM_CGS"/>
    <n v="13"/>
    <x v="72"/>
    <n v="1"/>
    <s v="Estado"/>
    <n v="3"/>
    <x v="1"/>
    <x v="1"/>
    <m/>
  </r>
  <r>
    <s v="19"/>
    <s v="Estacion_Metereologica_SSC_COM_CGS"/>
    <n v="14"/>
    <x v="216"/>
    <n v="1"/>
    <s v="Cuenca"/>
    <n v="4"/>
    <x v="1"/>
    <x v="1"/>
    <m/>
  </r>
  <r>
    <s v="19"/>
    <s v="Estacion_Metereologica_SSC_COM_CGS"/>
    <n v="15"/>
    <x v="11"/>
    <m/>
    <m/>
    <m/>
    <x v="1"/>
    <x v="1"/>
    <m/>
  </r>
  <r>
    <s v="19"/>
    <s v="Estacion_Metereologica_SSC_COM_CGS"/>
    <n v="16"/>
    <x v="12"/>
    <m/>
    <m/>
    <m/>
    <x v="1"/>
    <x v="1"/>
    <m/>
  </r>
  <r>
    <s v="19"/>
    <s v="Estacion_Metereologica_SSC_COM_CGS"/>
    <n v="17"/>
    <x v="13"/>
    <m/>
    <m/>
    <m/>
    <x v="1"/>
    <x v="1"/>
    <m/>
  </r>
  <r>
    <s v="19"/>
    <s v="Estacion_Metereologica_SSC_COM_CGS"/>
    <n v="18"/>
    <x v="14"/>
    <m/>
    <m/>
    <m/>
    <x v="1"/>
    <x v="1"/>
    <m/>
  </r>
  <r>
    <s v="19"/>
    <s v="Estacion_Metereologica_SSC_COM_CGS"/>
    <n v="19"/>
    <x v="15"/>
    <m/>
    <m/>
    <m/>
    <x v="1"/>
    <x v="1"/>
    <m/>
  </r>
  <r>
    <s v="19"/>
    <s v="Estacion_Metereologica_SSC_COM_CGS"/>
    <n v="20"/>
    <x v="16"/>
    <m/>
    <m/>
    <m/>
    <x v="1"/>
    <x v="1"/>
    <m/>
  </r>
  <r>
    <s v="20"/>
    <s v="Grifos_SSC_COM_CGS"/>
    <n v="1"/>
    <x v="0"/>
    <n v="1"/>
    <s v="Código Región"/>
    <n v="50"/>
    <x v="62"/>
    <x v="62"/>
    <n v="0"/>
  </r>
  <r>
    <s v="20"/>
    <s v="Grifos_SSC_COM_CGS"/>
    <n v="2"/>
    <x v="1"/>
    <m/>
    <m/>
    <m/>
    <x v="1"/>
    <x v="1"/>
    <m/>
  </r>
  <r>
    <s v="20"/>
    <s v="Grifos_SSC_COM_CGS"/>
    <n v="3"/>
    <x v="2"/>
    <m/>
    <m/>
    <m/>
    <x v="1"/>
    <x v="1"/>
    <m/>
  </r>
  <r>
    <s v="20"/>
    <s v="Grifos_SSC_COM_CGS"/>
    <n v="4"/>
    <x v="3"/>
    <n v="1"/>
    <s v="Región"/>
    <n v="7"/>
    <x v="1"/>
    <x v="1"/>
    <m/>
  </r>
  <r>
    <s v="20"/>
    <s v="Grifos_SSC_COM_CGS"/>
    <n v="5"/>
    <x v="4"/>
    <n v="1"/>
    <s v="Provincia"/>
    <n v="8"/>
    <x v="1"/>
    <x v="1"/>
    <m/>
  </r>
  <r>
    <s v="20"/>
    <s v="Grifos_SSC_COM_CGS"/>
    <n v="6"/>
    <x v="5"/>
    <n v="1"/>
    <s v="Comuna"/>
    <n v="9"/>
    <x v="1"/>
    <x v="1"/>
    <m/>
  </r>
  <r>
    <s v="20"/>
    <s v="Grifos_SSC_COM_CGS"/>
    <n v="7"/>
    <x v="6"/>
    <m/>
    <m/>
    <m/>
    <x v="1"/>
    <x v="1"/>
    <m/>
  </r>
  <r>
    <s v="20"/>
    <s v="Grifos_SSC_COM_CGS"/>
    <n v="8"/>
    <x v="7"/>
    <m/>
    <m/>
    <m/>
    <x v="1"/>
    <x v="1"/>
    <m/>
  </r>
  <r>
    <s v="20"/>
    <s v="Grifos_SSC_COM_CGS"/>
    <n v="9"/>
    <x v="8"/>
    <m/>
    <m/>
    <m/>
    <x v="1"/>
    <x v="1"/>
    <m/>
  </r>
  <r>
    <s v="20"/>
    <s v="Grifos_SSC_COM_CGS"/>
    <n v="10"/>
    <x v="9"/>
    <m/>
    <m/>
    <m/>
    <x v="1"/>
    <x v="1"/>
    <m/>
  </r>
  <r>
    <s v="20"/>
    <s v="Grifos_SSC_COM_CGS"/>
    <n v="11"/>
    <x v="217"/>
    <m/>
    <m/>
    <m/>
    <x v="1"/>
    <x v="1"/>
    <m/>
  </r>
  <r>
    <s v="20"/>
    <s v="Grifos_SSC_COM_CGS"/>
    <n v="12"/>
    <x v="218"/>
    <n v="1"/>
    <s v="Código Obra"/>
    <n v="1"/>
    <x v="1"/>
    <x v="1"/>
    <m/>
  </r>
  <r>
    <s v="20"/>
    <s v="Grifos_SSC_COM_CGS"/>
    <n v="13"/>
    <x v="219"/>
    <n v="1"/>
    <s v="Ubicación"/>
    <n v="2"/>
    <x v="1"/>
    <x v="1"/>
    <m/>
  </r>
  <r>
    <s v="20"/>
    <s v="Grifos_SSC_COM_CGS"/>
    <n v="14"/>
    <x v="220"/>
    <n v="1"/>
    <s v="Modelo"/>
    <n v="3"/>
    <x v="63"/>
    <x v="63"/>
    <n v="1"/>
  </r>
  <r>
    <s v="20"/>
    <s v="Grifos_SSC_COM_CGS"/>
    <n v="15"/>
    <x v="221"/>
    <n v="1"/>
    <s v="Diámetro Grifo"/>
    <n v="4"/>
    <x v="64"/>
    <x v="64"/>
    <n v="2"/>
  </r>
  <r>
    <s v="20"/>
    <s v="Grifos_SSC_COM_CGS"/>
    <n v="16"/>
    <x v="222"/>
    <n v="1"/>
    <s v="Diámetro Tubo"/>
    <n v="5"/>
    <x v="65"/>
    <x v="65"/>
    <n v="3"/>
  </r>
  <r>
    <s v="20"/>
    <s v="Grifos_SSC_COM_CGS"/>
    <n v="17"/>
    <x v="223"/>
    <n v="1"/>
    <s v="Año"/>
    <n v="6"/>
    <x v="1"/>
    <x v="1"/>
    <m/>
  </r>
  <r>
    <s v="20"/>
    <s v="Grifos_SSC_COM_CGS"/>
    <n v="18"/>
    <x v="11"/>
    <m/>
    <m/>
    <m/>
    <x v="1"/>
    <x v="1"/>
    <m/>
  </r>
  <r>
    <s v="20"/>
    <s v="Grifos_SSC_COM_CGS"/>
    <n v="19"/>
    <x v="12"/>
    <m/>
    <m/>
    <m/>
    <x v="1"/>
    <x v="1"/>
    <m/>
  </r>
  <r>
    <s v="20"/>
    <s v="Grifos_SSC_COM_CGS"/>
    <n v="20"/>
    <x v="13"/>
    <m/>
    <m/>
    <m/>
    <x v="1"/>
    <x v="1"/>
    <m/>
  </r>
  <r>
    <s v="20"/>
    <s v="Grifos_SSC_COM_CGS"/>
    <n v="21"/>
    <x v="14"/>
    <m/>
    <m/>
    <m/>
    <x v="1"/>
    <x v="1"/>
    <m/>
  </r>
  <r>
    <s v="20"/>
    <s v="Grifos_SSC_COM_CGS"/>
    <n v="22"/>
    <x v="15"/>
    <m/>
    <m/>
    <m/>
    <x v="1"/>
    <x v="1"/>
    <m/>
  </r>
  <r>
    <s v="20"/>
    <s v="Grifos_SSC_COM_CGS"/>
    <n v="23"/>
    <x v="16"/>
    <m/>
    <m/>
    <m/>
    <x v="1"/>
    <x v="1"/>
    <m/>
  </r>
  <r>
    <s v="21"/>
    <s v="Humedales_SSC_COM_CGS"/>
    <n v="1"/>
    <x v="0"/>
    <n v="1"/>
    <s v="Código Región"/>
    <n v="50"/>
    <x v="66"/>
    <x v="66"/>
    <n v="0"/>
  </r>
  <r>
    <s v="21"/>
    <s v="Humedales_SSC_COM_CGS"/>
    <n v="2"/>
    <x v="1"/>
    <m/>
    <m/>
    <m/>
    <x v="1"/>
    <x v="1"/>
    <m/>
  </r>
  <r>
    <s v="21"/>
    <s v="Humedales_SSC_COM_CGS"/>
    <n v="3"/>
    <x v="2"/>
    <m/>
    <m/>
    <m/>
    <x v="1"/>
    <x v="1"/>
    <m/>
  </r>
  <r>
    <s v="21"/>
    <s v="Humedales_SSC_COM_CGS"/>
    <n v="4"/>
    <x v="3"/>
    <n v="1"/>
    <s v="Región"/>
    <n v="8"/>
    <x v="1"/>
    <x v="1"/>
    <m/>
  </r>
  <r>
    <s v="21"/>
    <s v="Humedales_SSC_COM_CGS"/>
    <n v="5"/>
    <x v="4"/>
    <n v="1"/>
    <s v="Provincia"/>
    <n v="9"/>
    <x v="1"/>
    <x v="1"/>
    <m/>
  </r>
  <r>
    <s v="21"/>
    <s v="Humedales_SSC_COM_CGS"/>
    <n v="6"/>
    <x v="5"/>
    <n v="1"/>
    <s v="Comuna"/>
    <n v="10"/>
    <x v="1"/>
    <x v="1"/>
    <m/>
  </r>
  <r>
    <s v="21"/>
    <s v="Humedales_SSC_COM_CGS"/>
    <n v="7"/>
    <x v="6"/>
    <m/>
    <m/>
    <m/>
    <x v="1"/>
    <x v="1"/>
    <m/>
  </r>
  <r>
    <s v="21"/>
    <s v="Humedales_SSC_COM_CGS"/>
    <n v="8"/>
    <x v="7"/>
    <m/>
    <m/>
    <m/>
    <x v="1"/>
    <x v="1"/>
    <m/>
  </r>
  <r>
    <s v="21"/>
    <s v="Humedales_SSC_COM_CGS"/>
    <n v="9"/>
    <x v="8"/>
    <m/>
    <m/>
    <m/>
    <x v="1"/>
    <x v="1"/>
    <m/>
  </r>
  <r>
    <s v="21"/>
    <s v="Humedales_SSC_COM_CGS"/>
    <n v="10"/>
    <x v="9"/>
    <n v="1"/>
    <s v="Subsubcuenca"/>
    <n v="7"/>
    <x v="67"/>
    <x v="67"/>
    <n v="1"/>
  </r>
  <r>
    <s v="21"/>
    <s v="Humedales_SSC_COM_CGS"/>
    <n v="11"/>
    <x v="224"/>
    <n v="1"/>
    <s v="Código Humedal"/>
    <n v="2"/>
    <x v="1"/>
    <x v="1"/>
    <m/>
  </r>
  <r>
    <s v="21"/>
    <s v="Humedales_SSC_COM_CGS"/>
    <n v="12"/>
    <x v="39"/>
    <n v="1"/>
    <s v="Nombre"/>
    <n v="1"/>
    <x v="68"/>
    <x v="68"/>
    <n v="2"/>
  </r>
  <r>
    <s v="21"/>
    <s v="Humedales_SSC_COM_CGS"/>
    <n v="13"/>
    <x v="225"/>
    <n v="1"/>
    <s v="Clase"/>
    <n v="3"/>
    <x v="69"/>
    <x v="69"/>
    <n v="3"/>
  </r>
  <r>
    <s v="21"/>
    <s v="Humedales_SSC_COM_CGS"/>
    <n v="14"/>
    <x v="226"/>
    <n v="1"/>
    <s v="Subclase"/>
    <n v="4"/>
    <x v="70"/>
    <x v="70"/>
    <n v="4"/>
  </r>
  <r>
    <s v="21"/>
    <s v="Humedales_SSC_COM_CGS"/>
    <n v="15"/>
    <x v="227"/>
    <n v="1"/>
    <s v="Cuenca"/>
    <n v="6"/>
    <x v="1"/>
    <x v="1"/>
    <m/>
  </r>
  <r>
    <s v="21"/>
    <s v="Humedales_SSC_COM_CGS"/>
    <n v="16"/>
    <x v="228"/>
    <n v="1"/>
    <s v="Código WPDA"/>
    <n v="11"/>
    <x v="1"/>
    <x v="1"/>
    <m/>
  </r>
  <r>
    <s v="21"/>
    <s v="Humedales_SSC_COM_CGS"/>
    <n v="17"/>
    <x v="229"/>
    <n v="1"/>
    <s v="Área Protegida"/>
    <n v="12"/>
    <x v="1"/>
    <x v="1"/>
    <m/>
  </r>
  <r>
    <s v="21"/>
    <s v="Humedales_SSC_COM_CGS"/>
    <n v="18"/>
    <x v="230"/>
    <n v="1"/>
    <s v="Nombre Área Protegida"/>
    <n v="13"/>
    <x v="1"/>
    <x v="1"/>
    <m/>
  </r>
  <r>
    <s v="21"/>
    <s v="Humedales_SSC_COM_CGS"/>
    <n v="19"/>
    <x v="231"/>
    <n v="1"/>
    <s v="Designación"/>
    <n v="14"/>
    <x v="1"/>
    <x v="1"/>
    <m/>
  </r>
  <r>
    <s v="21"/>
    <s v="Humedales_SSC_COM_CGS"/>
    <n v="20"/>
    <x v="33"/>
    <n v="1"/>
    <s v="Superficie (ha)"/>
    <n v="5"/>
    <x v="1"/>
    <x v="1"/>
    <m/>
  </r>
  <r>
    <s v="21"/>
    <s v="Humedales_SSC_COM_CGS"/>
    <n v="21"/>
    <x v="13"/>
    <m/>
    <m/>
    <m/>
    <x v="1"/>
    <x v="1"/>
    <m/>
  </r>
  <r>
    <s v="21"/>
    <s v="Humedales_SSC_COM_CGS"/>
    <n v="22"/>
    <x v="14"/>
    <m/>
    <m/>
    <m/>
    <x v="1"/>
    <x v="1"/>
    <m/>
  </r>
  <r>
    <s v="21"/>
    <s v="Humedales_SSC_COM_CGS"/>
    <n v="23"/>
    <x v="15"/>
    <m/>
    <m/>
    <m/>
    <x v="1"/>
    <x v="1"/>
    <m/>
  </r>
  <r>
    <s v="21"/>
    <s v="Humedales_SSC_COM_CGS"/>
    <n v="24"/>
    <x v="16"/>
    <m/>
    <m/>
    <m/>
    <x v="1"/>
    <x v="1"/>
    <m/>
  </r>
  <r>
    <s v="22"/>
    <s v="Industria_Forestal_SSC_COM_CGS"/>
    <n v="1"/>
    <x v="0"/>
    <n v="1"/>
    <s v="Código Región"/>
    <n v="50"/>
    <x v="71"/>
    <x v="71"/>
    <n v="0"/>
  </r>
  <r>
    <s v="22"/>
    <s v="Industria_Forestal_SSC_COM_CGS"/>
    <n v="2"/>
    <x v="1"/>
    <m/>
    <m/>
    <m/>
    <x v="1"/>
    <x v="1"/>
    <m/>
  </r>
  <r>
    <s v="22"/>
    <s v="Industria_Forestal_SSC_COM_CGS"/>
    <n v="3"/>
    <x v="2"/>
    <m/>
    <m/>
    <m/>
    <x v="1"/>
    <x v="1"/>
    <m/>
  </r>
  <r>
    <s v="22"/>
    <s v="Industria_Forestal_SSC_COM_CGS"/>
    <n v="4"/>
    <x v="3"/>
    <n v="1"/>
    <s v="Región"/>
    <n v="7"/>
    <x v="1"/>
    <x v="1"/>
    <m/>
  </r>
  <r>
    <s v="22"/>
    <s v="Industria_Forestal_SSC_COM_CGS"/>
    <n v="5"/>
    <x v="4"/>
    <n v="1"/>
    <s v="Provincia"/>
    <n v="8"/>
    <x v="1"/>
    <x v="1"/>
    <m/>
  </r>
  <r>
    <s v="22"/>
    <s v="Industria_Forestal_SSC_COM_CGS"/>
    <n v="6"/>
    <x v="5"/>
    <n v="1"/>
    <s v="Comuna"/>
    <n v="9"/>
    <x v="1"/>
    <x v="1"/>
    <m/>
  </r>
  <r>
    <s v="22"/>
    <s v="Industria_Forestal_SSC_COM_CGS"/>
    <n v="7"/>
    <x v="6"/>
    <m/>
    <m/>
    <m/>
    <x v="1"/>
    <x v="1"/>
    <m/>
  </r>
  <r>
    <s v="22"/>
    <s v="Industria_Forestal_SSC_COM_CGS"/>
    <n v="8"/>
    <x v="7"/>
    <m/>
    <m/>
    <m/>
    <x v="1"/>
    <x v="1"/>
    <m/>
  </r>
  <r>
    <s v="22"/>
    <s v="Industria_Forestal_SSC_COM_CGS"/>
    <n v="9"/>
    <x v="8"/>
    <m/>
    <m/>
    <m/>
    <x v="1"/>
    <x v="1"/>
    <m/>
  </r>
  <r>
    <s v="22"/>
    <s v="Industria_Forestal_SSC_COM_CGS"/>
    <n v="10"/>
    <x v="9"/>
    <m/>
    <m/>
    <m/>
    <x v="1"/>
    <x v="1"/>
    <m/>
  </r>
  <r>
    <s v="22"/>
    <s v="Industria_Forestal_SSC_COM_CGS"/>
    <n v="11"/>
    <x v="232"/>
    <n v="1"/>
    <s v="Industria"/>
    <n v="1"/>
    <x v="72"/>
    <x v="72"/>
    <n v="1"/>
  </r>
  <r>
    <s v="22"/>
    <s v="Industria_Forestal_SSC_COM_CGS"/>
    <n v="12"/>
    <x v="233"/>
    <n v="1"/>
    <s v="Movilidad"/>
    <n v="3"/>
    <x v="1"/>
    <x v="1"/>
    <m/>
  </r>
  <r>
    <s v="22"/>
    <s v="Industria_Forestal_SSC_COM_CGS"/>
    <n v="13"/>
    <x v="234"/>
    <n v="1"/>
    <s v="Tipo Instalación"/>
    <n v="4"/>
    <x v="73"/>
    <x v="73"/>
    <n v="2"/>
  </r>
  <r>
    <s v="22"/>
    <s v="Industria_Forestal_SSC_COM_CGS"/>
    <n v="14"/>
    <x v="235"/>
    <n v="1"/>
    <s v="Razón Social"/>
    <n v="2"/>
    <x v="1"/>
    <x v="1"/>
    <m/>
  </r>
  <r>
    <s v="22"/>
    <s v="Industria_Forestal_SSC_COM_CGS"/>
    <n v="15"/>
    <x v="40"/>
    <n v="1"/>
    <s v="Dirección"/>
    <n v="5"/>
    <x v="1"/>
    <x v="1"/>
    <m/>
  </r>
  <r>
    <s v="22"/>
    <s v="Industria_Forestal_SSC_COM_CGS"/>
    <n v="16"/>
    <x v="236"/>
    <n v="1"/>
    <s v="Ciudad"/>
    <n v="6"/>
    <x v="1"/>
    <x v="1"/>
    <m/>
  </r>
  <r>
    <s v="22"/>
    <s v="Industria_Forestal_SSC_COM_CGS"/>
    <n v="17"/>
    <x v="206"/>
    <m/>
    <m/>
    <m/>
    <x v="1"/>
    <x v="1"/>
    <m/>
  </r>
  <r>
    <s v="22"/>
    <s v="Industria_Forestal_SSC_COM_CGS"/>
    <n v="18"/>
    <x v="237"/>
    <n v="1"/>
    <s v="Rango de Producción"/>
    <n v="10"/>
    <x v="1"/>
    <x v="1"/>
    <m/>
  </r>
  <r>
    <s v="22"/>
    <s v="Industria_Forestal_SSC_COM_CGS"/>
    <n v="19"/>
    <x v="238"/>
    <n v="1"/>
    <s v="Productos"/>
    <n v="11"/>
    <x v="74"/>
    <x v="74"/>
    <n v="3"/>
  </r>
  <r>
    <s v="22"/>
    <s v="Industria_Forestal_SSC_COM_CGS"/>
    <n v="20"/>
    <x v="239"/>
    <n v="1"/>
    <s v="Especies"/>
    <n v="12"/>
    <x v="75"/>
    <x v="75"/>
    <n v="4"/>
  </r>
  <r>
    <s v="22"/>
    <s v="Industria_Forestal_SSC_COM_CGS"/>
    <n v="21"/>
    <x v="240"/>
    <n v="1"/>
    <s v="Residuos"/>
    <n v="13"/>
    <x v="1"/>
    <x v="1"/>
    <m/>
  </r>
  <r>
    <s v="22"/>
    <s v="Industria_Forestal_SSC_COM_CGS"/>
    <n v="22"/>
    <x v="11"/>
    <m/>
    <m/>
    <m/>
    <x v="1"/>
    <x v="1"/>
    <m/>
  </r>
  <r>
    <s v="22"/>
    <s v="Industria_Forestal_SSC_COM_CGS"/>
    <n v="23"/>
    <x v="12"/>
    <m/>
    <m/>
    <m/>
    <x v="1"/>
    <x v="1"/>
    <m/>
  </r>
  <r>
    <s v="22"/>
    <s v="Industria_Forestal_SSC_COM_CGS"/>
    <n v="24"/>
    <x v="13"/>
    <m/>
    <m/>
    <m/>
    <x v="1"/>
    <x v="1"/>
    <m/>
  </r>
  <r>
    <s v="22"/>
    <s v="Industria_Forestal_SSC_COM_CGS"/>
    <n v="25"/>
    <x v="14"/>
    <m/>
    <m/>
    <m/>
    <x v="1"/>
    <x v="1"/>
    <m/>
  </r>
  <r>
    <s v="22"/>
    <s v="Industria_Forestal_SSC_COM_CGS"/>
    <n v="26"/>
    <x v="15"/>
    <m/>
    <m/>
    <m/>
    <x v="1"/>
    <x v="1"/>
    <m/>
  </r>
  <r>
    <s v="22"/>
    <s v="Industria_Forestal_SSC_COM_CGS"/>
    <n v="27"/>
    <x v="16"/>
    <m/>
    <m/>
    <m/>
    <x v="1"/>
    <x v="1"/>
    <m/>
  </r>
  <r>
    <s v="23"/>
    <s v="Koppen_clima_SSC_COM_CGS"/>
    <n v="1"/>
    <x v="0"/>
    <m/>
    <m/>
    <m/>
    <x v="1"/>
    <x v="1"/>
    <m/>
  </r>
  <r>
    <s v="23"/>
    <s v="Koppen_clima_SSC_COM_CGS"/>
    <n v="2"/>
    <x v="1"/>
    <m/>
    <m/>
    <m/>
    <x v="1"/>
    <x v="1"/>
    <m/>
  </r>
  <r>
    <s v="23"/>
    <s v="Koppen_clima_SSC_COM_CGS"/>
    <n v="3"/>
    <x v="2"/>
    <m/>
    <m/>
    <m/>
    <x v="1"/>
    <x v="1"/>
    <m/>
  </r>
  <r>
    <s v="23"/>
    <s v="Koppen_clima_SSC_COM_CGS"/>
    <n v="4"/>
    <x v="3"/>
    <n v="1"/>
    <s v="Región"/>
    <n v="8"/>
    <x v="1"/>
    <x v="1"/>
    <m/>
  </r>
  <r>
    <s v="23"/>
    <s v="Koppen_clima_SSC_COM_CGS"/>
    <n v="5"/>
    <x v="4"/>
    <n v="1"/>
    <s v="Provincia"/>
    <n v="9"/>
    <x v="1"/>
    <x v="1"/>
    <m/>
  </r>
  <r>
    <s v="23"/>
    <s v="Koppen_clima_SSC_COM_CGS"/>
    <n v="6"/>
    <x v="5"/>
    <n v="1"/>
    <s v="Comuna"/>
    <n v="10"/>
    <x v="1"/>
    <x v="1"/>
    <m/>
  </r>
  <r>
    <s v="23"/>
    <s v="Koppen_clima_SSC_COM_CGS"/>
    <n v="7"/>
    <x v="6"/>
    <m/>
    <m/>
    <m/>
    <x v="1"/>
    <x v="1"/>
    <m/>
  </r>
  <r>
    <s v="23"/>
    <s v="Koppen_clima_SSC_COM_CGS"/>
    <n v="8"/>
    <x v="7"/>
    <m/>
    <m/>
    <m/>
    <x v="1"/>
    <x v="1"/>
    <m/>
  </r>
  <r>
    <s v="23"/>
    <s v="Koppen_clima_SSC_COM_CGS"/>
    <n v="9"/>
    <x v="8"/>
    <m/>
    <m/>
    <m/>
    <x v="1"/>
    <x v="1"/>
    <m/>
  </r>
  <r>
    <s v="23"/>
    <s v="Koppen_clima_SSC_COM_CGS"/>
    <n v="10"/>
    <x v="9"/>
    <n v="1"/>
    <s v="Subsubcuenca"/>
    <n v="11"/>
    <x v="1"/>
    <x v="1"/>
    <m/>
  </r>
  <r>
    <s v="23"/>
    <s v="Koppen_clima_SSC_COM_CGS"/>
    <n v="11"/>
    <x v="241"/>
    <n v="1"/>
    <s v="Koppen"/>
    <n v="2"/>
    <x v="1"/>
    <x v="1"/>
    <m/>
  </r>
  <r>
    <s v="23"/>
    <s v="Koppen_clima_SSC_COM_CGS"/>
    <n v="12"/>
    <x v="242"/>
    <n v="1"/>
    <s v="Denominación"/>
    <n v="1"/>
    <x v="76"/>
    <x v="76"/>
    <n v="1"/>
  </r>
  <r>
    <s v="23"/>
    <s v="Koppen_clima_SSC_COM_CGS"/>
    <n v="13"/>
    <x v="243"/>
    <n v="1"/>
    <s v="Precipitación (mm)"/>
    <n v="3"/>
    <x v="1"/>
    <x v="1"/>
    <m/>
  </r>
  <r>
    <s v="23"/>
    <s v="Koppen_clima_SSC_COM_CGS"/>
    <n v="14"/>
    <x v="244"/>
    <n v="1"/>
    <s v="Temperatura Media (ºC)"/>
    <n v="4"/>
    <x v="1"/>
    <x v="1"/>
    <m/>
  </r>
  <r>
    <s v="23"/>
    <s v="Koppen_clima_SSC_COM_CGS"/>
    <n v="15"/>
    <x v="245"/>
    <n v="1"/>
    <s v="Altitud Mínima"/>
    <n v="5"/>
    <x v="1"/>
    <x v="1"/>
    <m/>
  </r>
  <r>
    <s v="23"/>
    <s v="Koppen_clima_SSC_COM_CGS"/>
    <n v="16"/>
    <x v="246"/>
    <n v="1"/>
    <s v="Altitud Máxima"/>
    <n v="6"/>
    <x v="1"/>
    <x v="1"/>
    <m/>
  </r>
  <r>
    <s v="23"/>
    <s v="Koppen_clima_SSC_COM_CGS"/>
    <n v="17"/>
    <x v="33"/>
    <n v="1"/>
    <s v="Superficie (ha)"/>
    <n v="7"/>
    <x v="1"/>
    <x v="1"/>
    <m/>
  </r>
  <r>
    <s v="23"/>
    <s v="Koppen_clima_SSC_COM_CGS"/>
    <n v="18"/>
    <x v="13"/>
    <m/>
    <m/>
    <m/>
    <x v="1"/>
    <x v="1"/>
    <m/>
  </r>
  <r>
    <s v="23"/>
    <s v="Koppen_clima_SSC_COM_CGS"/>
    <n v="19"/>
    <x v="14"/>
    <m/>
    <m/>
    <m/>
    <x v="1"/>
    <x v="1"/>
    <m/>
  </r>
  <r>
    <s v="23"/>
    <s v="Koppen_clima_SSC_COM_CGS"/>
    <n v="20"/>
    <x v="15"/>
    <m/>
    <m/>
    <m/>
    <x v="1"/>
    <x v="1"/>
    <m/>
  </r>
  <r>
    <s v="23"/>
    <s v="Koppen_clima_SSC_COM_CGS"/>
    <n v="21"/>
    <x v="16"/>
    <m/>
    <m/>
    <m/>
    <x v="1"/>
    <x v="1"/>
    <m/>
  </r>
  <r>
    <s v="24"/>
    <s v="Lagos_SSC_COM_CGS"/>
    <n v="1"/>
    <x v="0"/>
    <n v="1"/>
    <s v="Código Región"/>
    <n v="50"/>
    <x v="77"/>
    <x v="77"/>
    <n v="0"/>
  </r>
  <r>
    <s v="24"/>
    <s v="Lagos_SSC_COM_CGS"/>
    <n v="2"/>
    <x v="1"/>
    <m/>
    <m/>
    <m/>
    <x v="1"/>
    <x v="1"/>
    <m/>
  </r>
  <r>
    <s v="24"/>
    <s v="Lagos_SSC_COM_CGS"/>
    <n v="3"/>
    <x v="2"/>
    <m/>
    <m/>
    <m/>
    <x v="1"/>
    <x v="1"/>
    <m/>
  </r>
  <r>
    <s v="24"/>
    <s v="Lagos_SSC_COM_CGS"/>
    <n v="4"/>
    <x v="3"/>
    <n v="1"/>
    <s v="Región"/>
    <n v="5"/>
    <x v="1"/>
    <x v="1"/>
    <m/>
  </r>
  <r>
    <s v="24"/>
    <s v="Lagos_SSC_COM_CGS"/>
    <n v="5"/>
    <x v="4"/>
    <n v="1"/>
    <s v="Provincia"/>
    <n v="6"/>
    <x v="1"/>
    <x v="1"/>
    <m/>
  </r>
  <r>
    <s v="24"/>
    <s v="Lagos_SSC_COM_CGS"/>
    <n v="6"/>
    <x v="5"/>
    <n v="1"/>
    <s v="Comuna"/>
    <n v="7"/>
    <x v="1"/>
    <x v="1"/>
    <m/>
  </r>
  <r>
    <s v="24"/>
    <s v="Lagos_SSC_COM_CGS"/>
    <n v="7"/>
    <x v="6"/>
    <m/>
    <m/>
    <m/>
    <x v="1"/>
    <x v="1"/>
    <m/>
  </r>
  <r>
    <s v="24"/>
    <s v="Lagos_SSC_COM_CGS"/>
    <n v="8"/>
    <x v="7"/>
    <m/>
    <m/>
    <m/>
    <x v="1"/>
    <x v="1"/>
    <m/>
  </r>
  <r>
    <s v="24"/>
    <s v="Lagos_SSC_COM_CGS"/>
    <n v="9"/>
    <x v="8"/>
    <m/>
    <m/>
    <m/>
    <x v="1"/>
    <x v="1"/>
    <m/>
  </r>
  <r>
    <s v="24"/>
    <s v="Lagos_SSC_COM_CGS"/>
    <n v="10"/>
    <x v="9"/>
    <n v="1"/>
    <s v="Subsubcuenca"/>
    <n v="4"/>
    <x v="1"/>
    <x v="1"/>
    <m/>
  </r>
  <r>
    <s v="24"/>
    <s v="Lagos_SSC_COM_CGS"/>
    <n v="11"/>
    <x v="39"/>
    <n v="1"/>
    <s v="Nombre"/>
    <n v="1"/>
    <x v="78"/>
    <x v="78"/>
    <n v="1"/>
  </r>
  <r>
    <s v="24"/>
    <s v="Lagos_SSC_COM_CGS"/>
    <n v="12"/>
    <x v="247"/>
    <n v="1"/>
    <s v="Código Lago"/>
    <n v="2"/>
    <x v="1"/>
    <x v="1"/>
    <m/>
  </r>
  <r>
    <s v="24"/>
    <s v="Lagos_SSC_COM_CGS"/>
    <n v="13"/>
    <x v="37"/>
    <n v="1"/>
    <s v="Tipo"/>
    <n v="3"/>
    <x v="79"/>
    <x v="79"/>
    <n v="2"/>
  </r>
  <r>
    <s v="24"/>
    <s v="Lagos_SSC_COM_CGS"/>
    <n v="14"/>
    <x v="248"/>
    <n v="1"/>
    <s v="Superficie (ha)"/>
    <n v="8"/>
    <x v="1"/>
    <x v="1"/>
    <m/>
  </r>
  <r>
    <s v="24"/>
    <s v="Lagos_SSC_COM_CGS"/>
    <n v="15"/>
    <x v="13"/>
    <m/>
    <m/>
    <m/>
    <x v="1"/>
    <x v="1"/>
    <m/>
  </r>
  <r>
    <s v="24"/>
    <s v="Lagos_SSC_COM_CGS"/>
    <n v="16"/>
    <x v="14"/>
    <m/>
    <m/>
    <m/>
    <x v="1"/>
    <x v="1"/>
    <m/>
  </r>
  <r>
    <s v="24"/>
    <s v="Lagos_SSC_COM_CGS"/>
    <n v="17"/>
    <x v="15"/>
    <m/>
    <m/>
    <m/>
    <x v="1"/>
    <x v="1"/>
    <m/>
  </r>
  <r>
    <s v="24"/>
    <s v="Lagos_SSC_COM_CGS"/>
    <n v="18"/>
    <x v="16"/>
    <m/>
    <m/>
    <m/>
    <x v="1"/>
    <x v="1"/>
    <m/>
  </r>
  <r>
    <s v="25"/>
    <s v="Limite_Urbano_SSC_COM_CGS"/>
    <n v="1"/>
    <x v="0"/>
    <n v="1"/>
    <s v="Código Región"/>
    <n v="50"/>
    <x v="80"/>
    <x v="80"/>
    <n v="0"/>
  </r>
  <r>
    <s v="25"/>
    <s v="Limite_Urbano_SSC_COM_CGS"/>
    <n v="2"/>
    <x v="1"/>
    <m/>
    <m/>
    <m/>
    <x v="1"/>
    <x v="1"/>
    <m/>
  </r>
  <r>
    <s v="25"/>
    <s v="Limite_Urbano_SSC_COM_CGS"/>
    <n v="3"/>
    <x v="2"/>
    <m/>
    <m/>
    <m/>
    <x v="1"/>
    <x v="1"/>
    <m/>
  </r>
  <r>
    <s v="25"/>
    <s v="Limite_Urbano_SSC_COM_CGS"/>
    <n v="4"/>
    <x v="3"/>
    <n v="1"/>
    <s v="Región"/>
    <n v="5"/>
    <x v="1"/>
    <x v="1"/>
    <m/>
  </r>
  <r>
    <s v="25"/>
    <s v="Limite_Urbano_SSC_COM_CGS"/>
    <n v="5"/>
    <x v="4"/>
    <n v="1"/>
    <s v="Provincia"/>
    <n v="6"/>
    <x v="1"/>
    <x v="1"/>
    <m/>
  </r>
  <r>
    <s v="25"/>
    <s v="Limite_Urbano_SSC_COM_CGS"/>
    <n v="6"/>
    <x v="5"/>
    <n v="1"/>
    <s v="Comuna"/>
    <n v="7"/>
    <x v="1"/>
    <x v="1"/>
    <m/>
  </r>
  <r>
    <s v="25"/>
    <s v="Limite_Urbano_SSC_COM_CGS"/>
    <n v="7"/>
    <x v="6"/>
    <m/>
    <m/>
    <m/>
    <x v="1"/>
    <x v="1"/>
    <m/>
  </r>
  <r>
    <s v="25"/>
    <s v="Limite_Urbano_SSC_COM_CGS"/>
    <n v="8"/>
    <x v="7"/>
    <m/>
    <m/>
    <m/>
    <x v="1"/>
    <x v="1"/>
    <m/>
  </r>
  <r>
    <s v="25"/>
    <s v="Limite_Urbano_SSC_COM_CGS"/>
    <n v="9"/>
    <x v="8"/>
    <m/>
    <m/>
    <m/>
    <x v="1"/>
    <x v="1"/>
    <m/>
  </r>
  <r>
    <s v="25"/>
    <s v="Limite_Urbano_SSC_COM_CGS"/>
    <n v="10"/>
    <x v="9"/>
    <m/>
    <m/>
    <m/>
    <x v="1"/>
    <x v="1"/>
    <m/>
  </r>
  <r>
    <s v="25"/>
    <s v="Limite_Urbano_SSC_COM_CGS"/>
    <n v="11"/>
    <x v="39"/>
    <n v="1"/>
    <s v="Nombre"/>
    <n v="1"/>
    <x v="1"/>
    <x v="1"/>
    <m/>
  </r>
  <r>
    <s v="25"/>
    <s v="Limite_Urbano_SSC_COM_CGS"/>
    <n v="12"/>
    <x v="249"/>
    <n v="1"/>
    <s v="Instrumento"/>
    <n v="2"/>
    <x v="1"/>
    <x v="1"/>
    <m/>
  </r>
  <r>
    <s v="25"/>
    <s v="Limite_Urbano_SSC_COM_CGS"/>
    <n v="13"/>
    <x v="250"/>
    <n v="1"/>
    <s v="Condición"/>
    <n v="3"/>
    <x v="1"/>
    <x v="1"/>
    <m/>
  </r>
  <r>
    <s v="25"/>
    <s v="Limite_Urbano_SSC_COM_CGS"/>
    <n v="14"/>
    <x v="251"/>
    <n v="1"/>
    <s v="Administración"/>
    <n v="4"/>
    <x v="1"/>
    <x v="1"/>
    <m/>
  </r>
  <r>
    <s v="25"/>
    <s v="Limite_Urbano_SSC_COM_CGS"/>
    <n v="15"/>
    <x v="248"/>
    <n v="1"/>
    <s v="Superficie (ha)"/>
    <n v="8"/>
    <x v="1"/>
    <x v="1"/>
    <m/>
  </r>
  <r>
    <s v="25"/>
    <s v="Limite_Urbano_SSC_COM_CGS"/>
    <n v="16"/>
    <x v="13"/>
    <m/>
    <m/>
    <m/>
    <x v="1"/>
    <x v="1"/>
    <m/>
  </r>
  <r>
    <s v="25"/>
    <s v="Limite_Urbano_SSC_COM_CGS"/>
    <n v="17"/>
    <x v="14"/>
    <m/>
    <m/>
    <m/>
    <x v="1"/>
    <x v="1"/>
    <m/>
  </r>
  <r>
    <s v="25"/>
    <s v="Limite_Urbano_SSC_COM_CGS"/>
    <n v="18"/>
    <x v="15"/>
    <m/>
    <m/>
    <m/>
    <x v="1"/>
    <x v="1"/>
    <m/>
  </r>
  <r>
    <s v="25"/>
    <s v="Limite_Urbano_SSC_COM_CGS"/>
    <n v="19"/>
    <x v="16"/>
    <m/>
    <m/>
    <m/>
    <x v="1"/>
    <x v="1"/>
    <m/>
  </r>
  <r>
    <s v="26"/>
    <s v="Manzana_Ciudades_Pueblos_SSC_COM_CGS"/>
    <n v="1"/>
    <x v="0"/>
    <n v="1"/>
    <s v="Código Región"/>
    <n v="50"/>
    <x v="81"/>
    <x v="81"/>
    <n v="0"/>
  </r>
  <r>
    <s v="26"/>
    <s v="Manzana_Ciudades_Pueblos_SSC_COM_CGS"/>
    <n v="2"/>
    <x v="1"/>
    <m/>
    <m/>
    <m/>
    <x v="1"/>
    <x v="1"/>
    <m/>
  </r>
  <r>
    <s v="26"/>
    <s v="Manzana_Ciudades_Pueblos_SSC_COM_CGS"/>
    <n v="3"/>
    <x v="2"/>
    <m/>
    <m/>
    <m/>
    <x v="1"/>
    <x v="1"/>
    <m/>
  </r>
  <r>
    <s v="26"/>
    <s v="Manzana_Ciudades_Pueblos_SSC_COM_CGS"/>
    <n v="4"/>
    <x v="3"/>
    <n v="1"/>
    <s v="Región"/>
    <n v="10"/>
    <x v="1"/>
    <x v="1"/>
    <m/>
  </r>
  <r>
    <s v="26"/>
    <s v="Manzana_Ciudades_Pueblos_SSC_COM_CGS"/>
    <n v="5"/>
    <x v="4"/>
    <n v="1"/>
    <s v="Provincia"/>
    <n v="9"/>
    <x v="1"/>
    <x v="1"/>
    <m/>
  </r>
  <r>
    <s v="26"/>
    <s v="Manzana_Ciudades_Pueblos_SSC_COM_CGS"/>
    <n v="6"/>
    <x v="5"/>
    <n v="1"/>
    <s v="Comuna"/>
    <n v="8"/>
    <x v="1"/>
    <x v="1"/>
    <m/>
  </r>
  <r>
    <s v="26"/>
    <s v="Manzana_Ciudades_Pueblos_SSC_COM_CGS"/>
    <n v="7"/>
    <x v="6"/>
    <m/>
    <m/>
    <m/>
    <x v="1"/>
    <x v="1"/>
    <m/>
  </r>
  <r>
    <s v="26"/>
    <s v="Manzana_Ciudades_Pueblos_SSC_COM_CGS"/>
    <n v="8"/>
    <x v="7"/>
    <m/>
    <m/>
    <m/>
    <x v="1"/>
    <x v="1"/>
    <m/>
  </r>
  <r>
    <s v="26"/>
    <s v="Manzana_Ciudades_Pueblos_SSC_COM_CGS"/>
    <n v="9"/>
    <x v="8"/>
    <m/>
    <m/>
    <m/>
    <x v="1"/>
    <x v="1"/>
    <m/>
  </r>
  <r>
    <s v="26"/>
    <s v="Manzana_Ciudades_Pueblos_SSC_COM_CGS"/>
    <n v="10"/>
    <x v="9"/>
    <m/>
    <m/>
    <m/>
    <x v="1"/>
    <x v="1"/>
    <m/>
  </r>
  <r>
    <s v="26"/>
    <s v="Manzana_Ciudades_Pueblos_SSC_COM_CGS"/>
    <n v="11"/>
    <x v="252"/>
    <m/>
    <m/>
    <m/>
    <x v="1"/>
    <x v="1"/>
    <m/>
  </r>
  <r>
    <s v="26"/>
    <s v="Manzana_Ciudades_Pueblos_SSC_COM_CGS"/>
    <n v="12"/>
    <x v="253"/>
    <n v="1"/>
    <s v="Manzana"/>
    <n v="5"/>
    <x v="82"/>
    <x v="82"/>
    <n v="1"/>
  </r>
  <r>
    <s v="26"/>
    <s v="Manzana_Ciudades_Pueblos_SSC_COM_CGS"/>
    <n v="13"/>
    <x v="254"/>
    <n v="1"/>
    <s v="Nombre Urbano"/>
    <n v="3"/>
    <x v="83"/>
    <x v="83"/>
    <n v="2"/>
  </r>
  <r>
    <s v="26"/>
    <s v="Manzana_Ciudades_Pueblos_SSC_COM_CGS"/>
    <n v="14"/>
    <x v="37"/>
    <n v="1"/>
    <s v="Tipo"/>
    <n v="1"/>
    <x v="84"/>
    <x v="84"/>
    <n v="3"/>
  </r>
  <r>
    <s v="26"/>
    <s v="Manzana_Ciudades_Pueblos_SSC_COM_CGS"/>
    <n v="15"/>
    <x v="36"/>
    <n v="1"/>
    <s v="Categoría"/>
    <n v="2"/>
    <x v="85"/>
    <x v="85"/>
    <n v="4"/>
  </r>
  <r>
    <s v="26"/>
    <s v="Manzana_Ciudades_Pueblos_SSC_COM_CGS"/>
    <n v="16"/>
    <x v="255"/>
    <n v="1"/>
    <s v="Conurbano"/>
    <n v="6"/>
    <x v="1"/>
    <x v="1"/>
    <m/>
  </r>
  <r>
    <s v="26"/>
    <s v="Manzana_Ciudades_Pueblos_SSC_COM_CGS"/>
    <n v="17"/>
    <x v="256"/>
    <m/>
    <m/>
    <m/>
    <x v="1"/>
    <x v="1"/>
    <m/>
  </r>
  <r>
    <s v="26"/>
    <s v="Manzana_Ciudades_Pueblos_SSC_COM_CGS"/>
    <n v="18"/>
    <x v="257"/>
    <m/>
    <m/>
    <m/>
    <x v="1"/>
    <x v="1"/>
    <m/>
  </r>
  <r>
    <s v="26"/>
    <s v="Manzana_Ciudades_Pueblos_SSC_COM_CGS"/>
    <n v="19"/>
    <x v="258"/>
    <n v="1"/>
    <s v="Distrito"/>
    <n v="4"/>
    <x v="86"/>
    <x v="86"/>
    <n v="5"/>
  </r>
  <r>
    <s v="26"/>
    <s v="Manzana_Ciudades_Pueblos_SSC_COM_CGS"/>
    <n v="20"/>
    <x v="259"/>
    <m/>
    <m/>
    <m/>
    <x v="1"/>
    <x v="1"/>
    <m/>
  </r>
  <r>
    <s v="26"/>
    <s v="Manzana_Ciudades_Pueblos_SSC_COM_CGS"/>
    <n v="21"/>
    <x v="260"/>
    <m/>
    <m/>
    <m/>
    <x v="1"/>
    <x v="1"/>
    <m/>
  </r>
  <r>
    <s v="26"/>
    <s v="Manzana_Ciudades_Pueblos_SSC_COM_CGS"/>
    <n v="22"/>
    <x v="261"/>
    <m/>
    <m/>
    <m/>
    <x v="1"/>
    <x v="1"/>
    <m/>
  </r>
  <r>
    <s v="26"/>
    <s v="Manzana_Ciudades_Pueblos_SSC_COM_CGS"/>
    <n v="23"/>
    <x v="262"/>
    <m/>
    <m/>
    <m/>
    <x v="1"/>
    <x v="1"/>
    <m/>
  </r>
  <r>
    <s v="26"/>
    <s v="Manzana_Ciudades_Pueblos_SSC_COM_CGS"/>
    <n v="24"/>
    <x v="263"/>
    <m/>
    <m/>
    <m/>
    <x v="1"/>
    <x v="1"/>
    <m/>
  </r>
  <r>
    <s v="26"/>
    <s v="Manzana_Ciudades_Pueblos_SSC_COM_CGS"/>
    <n v="25"/>
    <x v="264"/>
    <n v="1"/>
    <s v="Zona"/>
    <n v="7"/>
    <x v="1"/>
    <x v="1"/>
    <m/>
  </r>
  <r>
    <s v="26"/>
    <s v="Manzana_Ciudades_Pueblos_SSC_COM_CGS"/>
    <n v="26"/>
    <x v="265"/>
    <m/>
    <m/>
    <m/>
    <x v="1"/>
    <x v="1"/>
    <m/>
  </r>
  <r>
    <s v="26"/>
    <s v="Manzana_Ciudades_Pueblos_SSC_COM_CGS"/>
    <n v="27"/>
    <x v="266"/>
    <m/>
    <m/>
    <m/>
    <x v="1"/>
    <x v="1"/>
    <m/>
  </r>
  <r>
    <s v="26"/>
    <s v="Manzana_Ciudades_Pueblos_SSC_COM_CGS"/>
    <n v="28"/>
    <x v="13"/>
    <m/>
    <m/>
    <m/>
    <x v="1"/>
    <x v="1"/>
    <m/>
  </r>
  <r>
    <s v="26"/>
    <s v="Manzana_Ciudades_Pueblos_SSC_COM_CGS"/>
    <n v="29"/>
    <x v="14"/>
    <m/>
    <m/>
    <m/>
    <x v="1"/>
    <x v="1"/>
    <m/>
  </r>
  <r>
    <s v="26"/>
    <s v="Manzana_Ciudades_Pueblos_SSC_COM_CGS"/>
    <n v="30"/>
    <x v="15"/>
    <m/>
    <m/>
    <m/>
    <x v="1"/>
    <x v="1"/>
    <m/>
  </r>
  <r>
    <s v="26"/>
    <s v="Manzana_Ciudades_Pueblos_SSC_COM_CGS"/>
    <n v="31"/>
    <x v="16"/>
    <m/>
    <m/>
    <m/>
    <x v="1"/>
    <x v="1"/>
    <m/>
  </r>
  <r>
    <s v="27"/>
    <s v="Microdatos_Censo_SSC_COM_CGS"/>
    <n v="1"/>
    <x v="0"/>
    <n v="1"/>
    <s v="Código Región"/>
    <n v="50"/>
    <x v="87"/>
    <x v="87"/>
    <n v="0"/>
  </r>
  <r>
    <s v="27"/>
    <s v="Microdatos_Censo_SSC_COM_CGS"/>
    <n v="2"/>
    <x v="1"/>
    <m/>
    <m/>
    <m/>
    <x v="1"/>
    <x v="1"/>
    <m/>
  </r>
  <r>
    <s v="27"/>
    <s v="Microdatos_Censo_SSC_COM_CGS"/>
    <n v="3"/>
    <x v="2"/>
    <m/>
    <m/>
    <m/>
    <x v="1"/>
    <x v="1"/>
    <m/>
  </r>
  <r>
    <s v="27"/>
    <s v="Microdatos_Censo_SSC_COM_CGS"/>
    <n v="4"/>
    <x v="3"/>
    <n v="1"/>
    <s v="Región"/>
    <n v="7"/>
    <x v="1"/>
    <x v="1"/>
    <m/>
  </r>
  <r>
    <s v="27"/>
    <s v="Microdatos_Censo_SSC_COM_CGS"/>
    <n v="5"/>
    <x v="4"/>
    <n v="1"/>
    <s v="Provincia"/>
    <n v="6"/>
    <x v="1"/>
    <x v="1"/>
    <m/>
  </r>
  <r>
    <s v="27"/>
    <s v="Microdatos_Censo_SSC_COM_CGS"/>
    <n v="6"/>
    <x v="5"/>
    <n v="1"/>
    <s v="Comuna"/>
    <n v="5"/>
    <x v="1"/>
    <x v="1"/>
    <m/>
  </r>
  <r>
    <s v="27"/>
    <s v="Microdatos_Censo_SSC_COM_CGS"/>
    <n v="7"/>
    <x v="6"/>
    <m/>
    <m/>
    <m/>
    <x v="1"/>
    <x v="1"/>
    <m/>
  </r>
  <r>
    <s v="27"/>
    <s v="Microdatos_Censo_SSC_COM_CGS"/>
    <n v="8"/>
    <x v="7"/>
    <m/>
    <m/>
    <m/>
    <x v="1"/>
    <x v="1"/>
    <m/>
  </r>
  <r>
    <s v="27"/>
    <s v="Microdatos_Censo_SSC_COM_CGS"/>
    <n v="9"/>
    <x v="8"/>
    <m/>
    <m/>
    <m/>
    <x v="1"/>
    <x v="1"/>
    <m/>
  </r>
  <r>
    <s v="27"/>
    <s v="Microdatos_Censo_SSC_COM_CGS"/>
    <n v="10"/>
    <x v="9"/>
    <m/>
    <m/>
    <m/>
    <x v="1"/>
    <x v="1"/>
    <m/>
  </r>
  <r>
    <s v="27"/>
    <s v="Microdatos_Censo_SSC_COM_CGS"/>
    <n v="11"/>
    <x v="258"/>
    <n v="1"/>
    <s v="Distrito"/>
    <n v="4"/>
    <x v="88"/>
    <x v="88"/>
    <n v="1"/>
  </r>
  <r>
    <s v="27"/>
    <s v="Microdatos_Censo_SSC_COM_CGS"/>
    <n v="12"/>
    <x v="259"/>
    <m/>
    <m/>
    <m/>
    <x v="1"/>
    <x v="1"/>
    <m/>
  </r>
  <r>
    <s v="27"/>
    <s v="Microdatos_Censo_SSC_COM_CGS"/>
    <n v="13"/>
    <x v="267"/>
    <m/>
    <m/>
    <m/>
    <x v="1"/>
    <x v="1"/>
    <m/>
  </r>
  <r>
    <s v="27"/>
    <s v="Microdatos_Censo_SSC_COM_CGS"/>
    <n v="14"/>
    <x v="268"/>
    <m/>
    <m/>
    <m/>
    <x v="1"/>
    <x v="1"/>
    <m/>
  </r>
  <r>
    <s v="27"/>
    <s v="Microdatos_Censo_SSC_COM_CGS"/>
    <n v="15"/>
    <x v="269"/>
    <m/>
    <m/>
    <m/>
    <x v="1"/>
    <x v="1"/>
    <m/>
  </r>
  <r>
    <s v="27"/>
    <s v="Microdatos_Censo_SSC_COM_CGS"/>
    <n v="16"/>
    <x v="270"/>
    <n v="1"/>
    <s v="Población"/>
    <n v="8"/>
    <x v="1"/>
    <x v="1"/>
    <m/>
  </r>
  <r>
    <s v="27"/>
    <s v="Microdatos_Censo_SSC_COM_CGS"/>
    <n v="17"/>
    <x v="271"/>
    <n v="1"/>
    <s v="Hombres"/>
    <n v="9"/>
    <x v="1"/>
    <x v="1"/>
    <m/>
  </r>
  <r>
    <s v="27"/>
    <s v="Microdatos_Censo_SSC_COM_CGS"/>
    <n v="18"/>
    <x v="272"/>
    <n v="1"/>
    <s v="Mujeres"/>
    <n v="10"/>
    <x v="1"/>
    <x v="1"/>
    <m/>
  </r>
  <r>
    <s v="27"/>
    <s v="Microdatos_Censo_SSC_COM_CGS"/>
    <n v="19"/>
    <x v="273"/>
    <m/>
    <m/>
    <m/>
    <x v="1"/>
    <x v="1"/>
    <m/>
  </r>
  <r>
    <s v="27"/>
    <s v="Microdatos_Censo_SSC_COM_CGS"/>
    <n v="20"/>
    <x v="274"/>
    <m/>
    <m/>
    <m/>
    <x v="1"/>
    <x v="1"/>
    <m/>
  </r>
  <r>
    <s v="27"/>
    <s v="Microdatos_Censo_SSC_COM_CGS"/>
    <n v="21"/>
    <x v="275"/>
    <m/>
    <m/>
    <m/>
    <x v="1"/>
    <x v="1"/>
    <m/>
  </r>
  <r>
    <s v="27"/>
    <s v="Microdatos_Censo_SSC_COM_CGS"/>
    <n v="22"/>
    <x v="276"/>
    <m/>
    <m/>
    <m/>
    <x v="1"/>
    <x v="1"/>
    <m/>
  </r>
  <r>
    <s v="27"/>
    <s v="Microdatos_Censo_SSC_COM_CGS"/>
    <n v="23"/>
    <x v="277"/>
    <m/>
    <m/>
    <m/>
    <x v="1"/>
    <x v="1"/>
    <m/>
  </r>
  <r>
    <s v="27"/>
    <s v="Microdatos_Censo_SSC_COM_CGS"/>
    <n v="24"/>
    <x v="278"/>
    <m/>
    <m/>
    <m/>
    <x v="1"/>
    <x v="1"/>
    <m/>
  </r>
  <r>
    <s v="27"/>
    <s v="Microdatos_Censo_SSC_COM_CGS"/>
    <n v="25"/>
    <x v="279"/>
    <m/>
    <m/>
    <m/>
    <x v="1"/>
    <x v="1"/>
    <m/>
  </r>
  <r>
    <s v="27"/>
    <s v="Microdatos_Censo_SSC_COM_CGS"/>
    <n v="26"/>
    <x v="280"/>
    <m/>
    <m/>
    <m/>
    <x v="1"/>
    <x v="1"/>
    <m/>
  </r>
  <r>
    <s v="27"/>
    <s v="Microdatos_Censo_SSC_COM_CGS"/>
    <n v="27"/>
    <x v="281"/>
    <m/>
    <m/>
    <m/>
    <x v="1"/>
    <x v="1"/>
    <m/>
  </r>
  <r>
    <s v="27"/>
    <s v="Microdatos_Censo_SSC_COM_CGS"/>
    <n v="28"/>
    <x v="282"/>
    <m/>
    <m/>
    <m/>
    <x v="1"/>
    <x v="1"/>
    <m/>
  </r>
  <r>
    <s v="27"/>
    <s v="Microdatos_Censo_SSC_COM_CGS"/>
    <n v="29"/>
    <x v="283"/>
    <m/>
    <m/>
    <m/>
    <x v="1"/>
    <x v="1"/>
    <m/>
  </r>
  <r>
    <s v="27"/>
    <s v="Microdatos_Censo_SSC_COM_CGS"/>
    <n v="30"/>
    <x v="284"/>
    <m/>
    <m/>
    <m/>
    <x v="1"/>
    <x v="1"/>
    <m/>
  </r>
  <r>
    <s v="27"/>
    <s v="Microdatos_Censo_SSC_COM_CGS"/>
    <n v="31"/>
    <x v="285"/>
    <m/>
    <m/>
    <m/>
    <x v="1"/>
    <x v="1"/>
    <m/>
  </r>
  <r>
    <s v="27"/>
    <s v="Microdatos_Censo_SSC_COM_CGS"/>
    <n v="32"/>
    <x v="286"/>
    <m/>
    <m/>
    <m/>
    <x v="1"/>
    <x v="1"/>
    <m/>
  </r>
  <r>
    <s v="27"/>
    <s v="Microdatos_Censo_SSC_COM_CGS"/>
    <n v="33"/>
    <x v="287"/>
    <m/>
    <m/>
    <m/>
    <x v="1"/>
    <x v="1"/>
    <m/>
  </r>
  <r>
    <s v="27"/>
    <s v="Microdatos_Censo_SSC_COM_CGS"/>
    <n v="34"/>
    <x v="288"/>
    <m/>
    <m/>
    <m/>
    <x v="1"/>
    <x v="1"/>
    <m/>
  </r>
  <r>
    <s v="27"/>
    <s v="Microdatos_Censo_SSC_COM_CGS"/>
    <n v="35"/>
    <x v="289"/>
    <m/>
    <m/>
    <m/>
    <x v="1"/>
    <x v="1"/>
    <m/>
  </r>
  <r>
    <s v="27"/>
    <s v="Microdatos_Censo_SSC_COM_CGS"/>
    <n v="36"/>
    <x v="290"/>
    <m/>
    <m/>
    <m/>
    <x v="1"/>
    <x v="1"/>
    <m/>
  </r>
  <r>
    <s v="27"/>
    <s v="Microdatos_Censo_SSC_COM_CGS"/>
    <n v="37"/>
    <x v="291"/>
    <m/>
    <m/>
    <m/>
    <x v="1"/>
    <x v="1"/>
    <m/>
  </r>
  <r>
    <s v="27"/>
    <s v="Microdatos_Censo_SSC_COM_CGS"/>
    <n v="38"/>
    <x v="292"/>
    <m/>
    <m/>
    <m/>
    <x v="1"/>
    <x v="1"/>
    <m/>
  </r>
  <r>
    <s v="27"/>
    <s v="Microdatos_Censo_SSC_COM_CGS"/>
    <n v="39"/>
    <x v="293"/>
    <m/>
    <m/>
    <m/>
    <x v="1"/>
    <x v="1"/>
    <m/>
  </r>
  <r>
    <s v="27"/>
    <s v="Microdatos_Censo_SSC_COM_CGS"/>
    <n v="40"/>
    <x v="294"/>
    <m/>
    <m/>
    <m/>
    <x v="1"/>
    <x v="1"/>
    <m/>
  </r>
  <r>
    <s v="27"/>
    <s v="Microdatos_Censo_SSC_COM_CGS"/>
    <n v="41"/>
    <x v="295"/>
    <m/>
    <m/>
    <m/>
    <x v="1"/>
    <x v="1"/>
    <m/>
  </r>
  <r>
    <s v="27"/>
    <s v="Microdatos_Censo_SSC_COM_CGS"/>
    <n v="42"/>
    <x v="296"/>
    <m/>
    <m/>
    <m/>
    <x v="1"/>
    <x v="1"/>
    <m/>
  </r>
  <r>
    <s v="27"/>
    <s v="Microdatos_Censo_SSC_COM_CGS"/>
    <n v="43"/>
    <x v="297"/>
    <m/>
    <m/>
    <m/>
    <x v="1"/>
    <x v="1"/>
    <m/>
  </r>
  <r>
    <s v="27"/>
    <s v="Microdatos_Censo_SSC_COM_CGS"/>
    <n v="44"/>
    <x v="298"/>
    <m/>
    <m/>
    <m/>
    <x v="1"/>
    <x v="1"/>
    <m/>
  </r>
  <r>
    <s v="27"/>
    <s v="Microdatos_Censo_SSC_COM_CGS"/>
    <n v="45"/>
    <x v="299"/>
    <m/>
    <m/>
    <m/>
    <x v="1"/>
    <x v="1"/>
    <m/>
  </r>
  <r>
    <s v="27"/>
    <s v="Microdatos_Censo_SSC_COM_CGS"/>
    <n v="46"/>
    <x v="300"/>
    <m/>
    <m/>
    <m/>
    <x v="1"/>
    <x v="1"/>
    <m/>
  </r>
  <r>
    <s v="27"/>
    <s v="Microdatos_Censo_SSC_COM_CGS"/>
    <n v="47"/>
    <x v="301"/>
    <m/>
    <m/>
    <m/>
    <x v="1"/>
    <x v="1"/>
    <m/>
  </r>
  <r>
    <s v="27"/>
    <s v="Microdatos_Censo_SSC_COM_CGS"/>
    <n v="48"/>
    <x v="302"/>
    <m/>
    <m/>
    <m/>
    <x v="1"/>
    <x v="1"/>
    <m/>
  </r>
  <r>
    <s v="27"/>
    <s v="Microdatos_Censo_SSC_COM_CGS"/>
    <n v="49"/>
    <x v="303"/>
    <m/>
    <m/>
    <m/>
    <x v="1"/>
    <x v="1"/>
    <m/>
  </r>
  <r>
    <s v="27"/>
    <s v="Microdatos_Censo_SSC_COM_CGS"/>
    <n v="50"/>
    <x v="304"/>
    <m/>
    <m/>
    <m/>
    <x v="1"/>
    <x v="1"/>
    <m/>
  </r>
  <r>
    <s v="27"/>
    <s v="Microdatos_Censo_SSC_COM_CGS"/>
    <n v="51"/>
    <x v="305"/>
    <m/>
    <m/>
    <m/>
    <x v="1"/>
    <x v="1"/>
    <m/>
  </r>
  <r>
    <s v="27"/>
    <s v="Microdatos_Censo_SSC_COM_CGS"/>
    <n v="52"/>
    <x v="306"/>
    <m/>
    <m/>
    <m/>
    <x v="1"/>
    <x v="1"/>
    <m/>
  </r>
  <r>
    <s v="27"/>
    <s v="Microdatos_Censo_SSC_COM_CGS"/>
    <n v="53"/>
    <x v="307"/>
    <m/>
    <m/>
    <m/>
    <x v="1"/>
    <x v="1"/>
    <m/>
  </r>
  <r>
    <s v="27"/>
    <s v="Microdatos_Censo_SSC_COM_CGS"/>
    <n v="54"/>
    <x v="308"/>
    <m/>
    <m/>
    <m/>
    <x v="1"/>
    <x v="1"/>
    <m/>
  </r>
  <r>
    <s v="27"/>
    <s v="Microdatos_Censo_SSC_COM_CGS"/>
    <n v="55"/>
    <x v="309"/>
    <m/>
    <m/>
    <m/>
    <x v="1"/>
    <x v="1"/>
    <m/>
  </r>
  <r>
    <s v="27"/>
    <s v="Microdatos_Censo_SSC_COM_CGS"/>
    <n v="56"/>
    <x v="310"/>
    <m/>
    <m/>
    <m/>
    <x v="1"/>
    <x v="1"/>
    <m/>
  </r>
  <r>
    <s v="27"/>
    <s v="Microdatos_Censo_SSC_COM_CGS"/>
    <n v="57"/>
    <x v="311"/>
    <m/>
    <m/>
    <m/>
    <x v="1"/>
    <x v="1"/>
    <m/>
  </r>
  <r>
    <s v="27"/>
    <s v="Microdatos_Censo_SSC_COM_CGS"/>
    <n v="58"/>
    <x v="312"/>
    <m/>
    <m/>
    <m/>
    <x v="1"/>
    <x v="1"/>
    <m/>
  </r>
  <r>
    <s v="27"/>
    <s v="Microdatos_Censo_SSC_COM_CGS"/>
    <n v="59"/>
    <x v="313"/>
    <m/>
    <m/>
    <m/>
    <x v="1"/>
    <x v="1"/>
    <m/>
  </r>
  <r>
    <s v="27"/>
    <s v="Microdatos_Censo_SSC_COM_CGS"/>
    <n v="60"/>
    <x v="314"/>
    <m/>
    <m/>
    <m/>
    <x v="1"/>
    <x v="1"/>
    <m/>
  </r>
  <r>
    <s v="27"/>
    <s v="Microdatos_Censo_SSC_COM_CGS"/>
    <n v="61"/>
    <x v="315"/>
    <m/>
    <m/>
    <m/>
    <x v="1"/>
    <x v="1"/>
    <m/>
  </r>
  <r>
    <s v="27"/>
    <s v="Microdatos_Censo_SSC_COM_CGS"/>
    <n v="62"/>
    <x v="260"/>
    <m/>
    <m/>
    <m/>
    <x v="1"/>
    <x v="1"/>
    <m/>
  </r>
  <r>
    <s v="27"/>
    <s v="Microdatos_Censo_SSC_COM_CGS"/>
    <n v="63"/>
    <x v="261"/>
    <m/>
    <m/>
    <m/>
    <x v="1"/>
    <x v="1"/>
    <m/>
  </r>
  <r>
    <s v="27"/>
    <s v="Microdatos_Censo_SSC_COM_CGS"/>
    <n v="64"/>
    <x v="262"/>
    <m/>
    <m/>
    <m/>
    <x v="1"/>
    <x v="1"/>
    <m/>
  </r>
  <r>
    <s v="27"/>
    <s v="Microdatos_Censo_SSC_COM_CGS"/>
    <n v="65"/>
    <x v="316"/>
    <m/>
    <m/>
    <m/>
    <x v="1"/>
    <x v="1"/>
    <m/>
  </r>
  <r>
    <s v="27"/>
    <s v="Microdatos_Censo_SSC_COM_CGS"/>
    <n v="66"/>
    <x v="317"/>
    <m/>
    <m/>
    <m/>
    <x v="1"/>
    <x v="1"/>
    <m/>
  </r>
  <r>
    <s v="27"/>
    <s v="Microdatos_Censo_SSC_COM_CGS"/>
    <n v="67"/>
    <x v="318"/>
    <m/>
    <m/>
    <m/>
    <x v="1"/>
    <x v="1"/>
    <m/>
  </r>
  <r>
    <s v="27"/>
    <s v="Microdatos_Censo_SSC_COM_CGS"/>
    <n v="68"/>
    <x v="319"/>
    <m/>
    <m/>
    <m/>
    <x v="1"/>
    <x v="1"/>
    <m/>
  </r>
  <r>
    <s v="27"/>
    <s v="Microdatos_Censo_SSC_COM_CGS"/>
    <n v="69"/>
    <x v="320"/>
    <m/>
    <m/>
    <m/>
    <x v="1"/>
    <x v="1"/>
    <m/>
  </r>
  <r>
    <s v="27"/>
    <s v="Microdatos_Censo_SSC_COM_CGS"/>
    <n v="70"/>
    <x v="321"/>
    <m/>
    <m/>
    <m/>
    <x v="1"/>
    <x v="1"/>
    <m/>
  </r>
  <r>
    <s v="27"/>
    <s v="Microdatos_Censo_SSC_COM_CGS"/>
    <n v="71"/>
    <x v="322"/>
    <m/>
    <m/>
    <m/>
    <x v="1"/>
    <x v="1"/>
    <m/>
  </r>
  <r>
    <s v="27"/>
    <s v="Microdatos_Censo_SSC_COM_CGS"/>
    <n v="72"/>
    <x v="323"/>
    <m/>
    <m/>
    <m/>
    <x v="1"/>
    <x v="1"/>
    <m/>
  </r>
  <r>
    <s v="27"/>
    <s v="Microdatos_Censo_SSC_COM_CGS"/>
    <n v="73"/>
    <x v="324"/>
    <m/>
    <m/>
    <m/>
    <x v="1"/>
    <x v="1"/>
    <m/>
  </r>
  <r>
    <s v="27"/>
    <s v="Microdatos_Censo_SSC_COM_CGS"/>
    <n v="74"/>
    <x v="325"/>
    <m/>
    <m/>
    <m/>
    <x v="1"/>
    <x v="1"/>
    <m/>
  </r>
  <r>
    <s v="27"/>
    <s v="Microdatos_Censo_SSC_COM_CGS"/>
    <n v="75"/>
    <x v="326"/>
    <m/>
    <m/>
    <m/>
    <x v="1"/>
    <x v="1"/>
    <m/>
  </r>
  <r>
    <s v="27"/>
    <s v="Microdatos_Censo_SSC_COM_CGS"/>
    <n v="76"/>
    <x v="327"/>
    <m/>
    <m/>
    <m/>
    <x v="1"/>
    <x v="1"/>
    <m/>
  </r>
  <r>
    <s v="27"/>
    <s v="Microdatos_Censo_SSC_COM_CGS"/>
    <n v="77"/>
    <x v="328"/>
    <m/>
    <m/>
    <m/>
    <x v="1"/>
    <x v="1"/>
    <m/>
  </r>
  <r>
    <s v="27"/>
    <s v="Microdatos_Censo_SSC_COM_CGS"/>
    <n v="78"/>
    <x v="329"/>
    <m/>
    <m/>
    <m/>
    <x v="1"/>
    <x v="1"/>
    <m/>
  </r>
  <r>
    <s v="27"/>
    <s v="Microdatos_Censo_SSC_COM_CGS"/>
    <n v="79"/>
    <x v="330"/>
    <m/>
    <m/>
    <m/>
    <x v="1"/>
    <x v="1"/>
    <m/>
  </r>
  <r>
    <s v="27"/>
    <s v="Microdatos_Censo_SSC_COM_CGS"/>
    <n v="80"/>
    <x v="331"/>
    <m/>
    <m/>
    <m/>
    <x v="1"/>
    <x v="1"/>
    <m/>
  </r>
  <r>
    <s v="27"/>
    <s v="Microdatos_Censo_SSC_COM_CGS"/>
    <n v="81"/>
    <x v="332"/>
    <m/>
    <m/>
    <m/>
    <x v="1"/>
    <x v="1"/>
    <m/>
  </r>
  <r>
    <s v="27"/>
    <s v="Microdatos_Censo_SSC_COM_CGS"/>
    <n v="82"/>
    <x v="333"/>
    <m/>
    <m/>
    <m/>
    <x v="1"/>
    <x v="1"/>
    <m/>
  </r>
  <r>
    <s v="27"/>
    <s v="Microdatos_Censo_SSC_COM_CGS"/>
    <n v="83"/>
    <x v="334"/>
    <m/>
    <m/>
    <m/>
    <x v="1"/>
    <x v="1"/>
    <m/>
  </r>
  <r>
    <s v="27"/>
    <s v="Microdatos_Censo_SSC_COM_CGS"/>
    <n v="84"/>
    <x v="335"/>
    <m/>
    <m/>
    <m/>
    <x v="1"/>
    <x v="1"/>
    <m/>
  </r>
  <r>
    <s v="27"/>
    <s v="Microdatos_Censo_SSC_COM_CGS"/>
    <n v="85"/>
    <x v="336"/>
    <m/>
    <m/>
    <m/>
    <x v="1"/>
    <x v="1"/>
    <m/>
  </r>
  <r>
    <s v="27"/>
    <s v="Microdatos_Censo_SSC_COM_CGS"/>
    <n v="86"/>
    <x v="337"/>
    <m/>
    <m/>
    <m/>
    <x v="1"/>
    <x v="1"/>
    <m/>
  </r>
  <r>
    <s v="27"/>
    <s v="Microdatos_Censo_SSC_COM_CGS"/>
    <n v="87"/>
    <x v="338"/>
    <m/>
    <m/>
    <m/>
    <x v="1"/>
    <x v="1"/>
    <m/>
  </r>
  <r>
    <s v="27"/>
    <s v="Microdatos_Censo_SSC_COM_CGS"/>
    <n v="88"/>
    <x v="339"/>
    <m/>
    <m/>
    <m/>
    <x v="1"/>
    <x v="1"/>
    <m/>
  </r>
  <r>
    <s v="27"/>
    <s v="Microdatos_Censo_SSC_COM_CGS"/>
    <n v="89"/>
    <x v="340"/>
    <m/>
    <m/>
    <m/>
    <x v="1"/>
    <x v="1"/>
    <m/>
  </r>
  <r>
    <s v="27"/>
    <s v="Microdatos_Censo_SSC_COM_CGS"/>
    <n v="90"/>
    <x v="341"/>
    <m/>
    <m/>
    <m/>
    <x v="1"/>
    <x v="1"/>
    <m/>
  </r>
  <r>
    <s v="27"/>
    <s v="Microdatos_Censo_SSC_COM_CGS"/>
    <n v="91"/>
    <x v="342"/>
    <m/>
    <m/>
    <m/>
    <x v="1"/>
    <x v="1"/>
    <m/>
  </r>
  <r>
    <s v="27"/>
    <s v="Microdatos_Censo_SSC_COM_CGS"/>
    <n v="92"/>
    <x v="343"/>
    <m/>
    <m/>
    <m/>
    <x v="1"/>
    <x v="1"/>
    <m/>
  </r>
  <r>
    <s v="27"/>
    <s v="Microdatos_Censo_SSC_COM_CGS"/>
    <n v="93"/>
    <x v="344"/>
    <m/>
    <m/>
    <m/>
    <x v="1"/>
    <x v="1"/>
    <m/>
  </r>
  <r>
    <s v="27"/>
    <s v="Microdatos_Censo_SSC_COM_CGS"/>
    <n v="94"/>
    <x v="345"/>
    <m/>
    <m/>
    <m/>
    <x v="1"/>
    <x v="1"/>
    <m/>
  </r>
  <r>
    <s v="27"/>
    <s v="Microdatos_Censo_SSC_COM_CGS"/>
    <n v="95"/>
    <x v="346"/>
    <m/>
    <m/>
    <m/>
    <x v="1"/>
    <x v="1"/>
    <m/>
  </r>
  <r>
    <s v="27"/>
    <s v="Microdatos_Censo_SSC_COM_CGS"/>
    <n v="96"/>
    <x v="347"/>
    <m/>
    <m/>
    <m/>
    <x v="1"/>
    <x v="1"/>
    <m/>
  </r>
  <r>
    <s v="27"/>
    <s v="Microdatos_Censo_SSC_COM_CGS"/>
    <n v="97"/>
    <x v="348"/>
    <m/>
    <m/>
    <m/>
    <x v="1"/>
    <x v="1"/>
    <m/>
  </r>
  <r>
    <s v="27"/>
    <s v="Microdatos_Censo_SSC_COM_CGS"/>
    <n v="98"/>
    <x v="349"/>
    <m/>
    <m/>
    <m/>
    <x v="1"/>
    <x v="1"/>
    <m/>
  </r>
  <r>
    <s v="27"/>
    <s v="Microdatos_Censo_SSC_COM_CGS"/>
    <n v="99"/>
    <x v="350"/>
    <m/>
    <m/>
    <m/>
    <x v="1"/>
    <x v="1"/>
    <m/>
  </r>
  <r>
    <s v="27"/>
    <s v="Microdatos_Censo_SSC_COM_CGS"/>
    <n v="100"/>
    <x v="351"/>
    <m/>
    <m/>
    <m/>
    <x v="1"/>
    <x v="1"/>
    <m/>
  </r>
  <r>
    <s v="27"/>
    <s v="Microdatos_Censo_SSC_COM_CGS"/>
    <n v="101"/>
    <x v="352"/>
    <m/>
    <m/>
    <m/>
    <x v="1"/>
    <x v="1"/>
    <m/>
  </r>
  <r>
    <s v="27"/>
    <s v="Microdatos_Censo_SSC_COM_CGS"/>
    <n v="102"/>
    <x v="353"/>
    <m/>
    <m/>
    <m/>
    <x v="1"/>
    <x v="1"/>
    <m/>
  </r>
  <r>
    <s v="27"/>
    <s v="Microdatos_Censo_SSC_COM_CGS"/>
    <n v="103"/>
    <x v="354"/>
    <m/>
    <m/>
    <m/>
    <x v="1"/>
    <x v="1"/>
    <m/>
  </r>
  <r>
    <s v="27"/>
    <s v="Microdatos_Censo_SSC_COM_CGS"/>
    <n v="104"/>
    <x v="355"/>
    <m/>
    <m/>
    <m/>
    <x v="1"/>
    <x v="1"/>
    <m/>
  </r>
  <r>
    <s v="27"/>
    <s v="Microdatos_Censo_SSC_COM_CGS"/>
    <n v="105"/>
    <x v="356"/>
    <m/>
    <m/>
    <m/>
    <x v="1"/>
    <x v="1"/>
    <m/>
  </r>
  <r>
    <s v="27"/>
    <s v="Microdatos_Censo_SSC_COM_CGS"/>
    <n v="106"/>
    <x v="357"/>
    <m/>
    <m/>
    <m/>
    <x v="1"/>
    <x v="1"/>
    <m/>
  </r>
  <r>
    <s v="27"/>
    <s v="Microdatos_Censo_SSC_COM_CGS"/>
    <n v="107"/>
    <x v="358"/>
    <m/>
    <m/>
    <m/>
    <x v="1"/>
    <x v="1"/>
    <m/>
  </r>
  <r>
    <s v="27"/>
    <s v="Microdatos_Censo_SSC_COM_CGS"/>
    <n v="108"/>
    <x v="359"/>
    <m/>
    <m/>
    <m/>
    <x v="1"/>
    <x v="1"/>
    <m/>
  </r>
  <r>
    <s v="27"/>
    <s v="Microdatos_Censo_SSC_COM_CGS"/>
    <n v="109"/>
    <x v="360"/>
    <m/>
    <m/>
    <m/>
    <x v="1"/>
    <x v="1"/>
    <m/>
  </r>
  <r>
    <s v="27"/>
    <s v="Microdatos_Censo_SSC_COM_CGS"/>
    <n v="110"/>
    <x v="361"/>
    <m/>
    <m/>
    <m/>
    <x v="1"/>
    <x v="1"/>
    <m/>
  </r>
  <r>
    <s v="27"/>
    <s v="Microdatos_Censo_SSC_COM_CGS"/>
    <n v="111"/>
    <x v="362"/>
    <m/>
    <m/>
    <m/>
    <x v="1"/>
    <x v="1"/>
    <m/>
  </r>
  <r>
    <s v="27"/>
    <s v="Microdatos_Censo_SSC_COM_CGS"/>
    <n v="112"/>
    <x v="363"/>
    <m/>
    <m/>
    <m/>
    <x v="1"/>
    <x v="1"/>
    <m/>
  </r>
  <r>
    <s v="27"/>
    <s v="Microdatos_Censo_SSC_COM_CGS"/>
    <n v="113"/>
    <x v="364"/>
    <m/>
    <m/>
    <m/>
    <x v="1"/>
    <x v="1"/>
    <m/>
  </r>
  <r>
    <s v="27"/>
    <s v="Microdatos_Censo_SSC_COM_CGS"/>
    <n v="114"/>
    <x v="365"/>
    <m/>
    <m/>
    <m/>
    <x v="1"/>
    <x v="1"/>
    <m/>
  </r>
  <r>
    <s v="27"/>
    <s v="Microdatos_Censo_SSC_COM_CGS"/>
    <n v="115"/>
    <x v="366"/>
    <m/>
    <m/>
    <m/>
    <x v="1"/>
    <x v="1"/>
    <m/>
  </r>
  <r>
    <s v="27"/>
    <s v="Microdatos_Censo_SSC_COM_CGS"/>
    <n v="116"/>
    <x v="367"/>
    <m/>
    <m/>
    <m/>
    <x v="1"/>
    <x v="1"/>
    <m/>
  </r>
  <r>
    <s v="27"/>
    <s v="Microdatos_Censo_SSC_COM_CGS"/>
    <n v="117"/>
    <x v="368"/>
    <m/>
    <m/>
    <m/>
    <x v="1"/>
    <x v="1"/>
    <m/>
  </r>
  <r>
    <s v="27"/>
    <s v="Microdatos_Censo_SSC_COM_CGS"/>
    <n v="118"/>
    <x v="369"/>
    <m/>
    <m/>
    <m/>
    <x v="1"/>
    <x v="1"/>
    <m/>
  </r>
  <r>
    <s v="27"/>
    <s v="Microdatos_Censo_SSC_COM_CGS"/>
    <n v="119"/>
    <x v="370"/>
    <m/>
    <m/>
    <m/>
    <x v="1"/>
    <x v="1"/>
    <m/>
  </r>
  <r>
    <s v="27"/>
    <s v="Microdatos_Censo_SSC_COM_CGS"/>
    <n v="120"/>
    <x v="371"/>
    <m/>
    <m/>
    <m/>
    <x v="1"/>
    <x v="1"/>
    <m/>
  </r>
  <r>
    <s v="27"/>
    <s v="Microdatos_Censo_SSC_COM_CGS"/>
    <n v="121"/>
    <x v="372"/>
    <m/>
    <m/>
    <m/>
    <x v="1"/>
    <x v="1"/>
    <m/>
  </r>
  <r>
    <s v="27"/>
    <s v="Microdatos_Censo_SSC_COM_CGS"/>
    <n v="122"/>
    <x v="373"/>
    <m/>
    <m/>
    <m/>
    <x v="1"/>
    <x v="1"/>
    <m/>
  </r>
  <r>
    <s v="27"/>
    <s v="Microdatos_Censo_SSC_COM_CGS"/>
    <n v="123"/>
    <x v="374"/>
    <m/>
    <m/>
    <m/>
    <x v="1"/>
    <x v="1"/>
    <m/>
  </r>
  <r>
    <s v="27"/>
    <s v="Microdatos_Censo_SSC_COM_CGS"/>
    <n v="124"/>
    <x v="375"/>
    <m/>
    <m/>
    <m/>
    <x v="1"/>
    <x v="1"/>
    <m/>
  </r>
  <r>
    <s v="27"/>
    <s v="Microdatos_Censo_SSC_COM_CGS"/>
    <n v="125"/>
    <x v="376"/>
    <m/>
    <m/>
    <m/>
    <x v="1"/>
    <x v="1"/>
    <m/>
  </r>
  <r>
    <s v="27"/>
    <s v="Microdatos_Censo_SSC_COM_CGS"/>
    <n v="126"/>
    <x v="377"/>
    <m/>
    <m/>
    <m/>
    <x v="1"/>
    <x v="1"/>
    <m/>
  </r>
  <r>
    <s v="27"/>
    <s v="Microdatos_Censo_SSC_COM_CGS"/>
    <n v="127"/>
    <x v="378"/>
    <m/>
    <m/>
    <m/>
    <x v="1"/>
    <x v="1"/>
    <m/>
  </r>
  <r>
    <s v="27"/>
    <s v="Microdatos_Censo_SSC_COM_CGS"/>
    <n v="128"/>
    <x v="379"/>
    <m/>
    <m/>
    <m/>
    <x v="1"/>
    <x v="1"/>
    <m/>
  </r>
  <r>
    <s v="27"/>
    <s v="Microdatos_Censo_SSC_COM_CGS"/>
    <n v="129"/>
    <x v="380"/>
    <m/>
    <m/>
    <m/>
    <x v="1"/>
    <x v="1"/>
    <m/>
  </r>
  <r>
    <s v="27"/>
    <s v="Microdatos_Censo_SSC_COM_CGS"/>
    <n v="130"/>
    <x v="381"/>
    <m/>
    <m/>
    <m/>
    <x v="1"/>
    <x v="1"/>
    <m/>
  </r>
  <r>
    <s v="27"/>
    <s v="Microdatos_Censo_SSC_COM_CGS"/>
    <n v="131"/>
    <x v="382"/>
    <m/>
    <m/>
    <m/>
    <x v="1"/>
    <x v="1"/>
    <m/>
  </r>
  <r>
    <s v="27"/>
    <s v="Microdatos_Censo_SSC_COM_CGS"/>
    <n v="132"/>
    <x v="257"/>
    <n v="1"/>
    <s v="Nombre Urbano"/>
    <n v="3"/>
    <x v="89"/>
    <x v="89"/>
    <n v="2"/>
  </r>
  <r>
    <s v="27"/>
    <s v="Microdatos_Censo_SSC_COM_CGS"/>
    <n v="133"/>
    <x v="383"/>
    <m/>
    <m/>
    <m/>
    <x v="1"/>
    <x v="1"/>
    <m/>
  </r>
  <r>
    <s v="27"/>
    <s v="Microdatos_Censo_SSC_COM_CGS"/>
    <n v="134"/>
    <x v="384"/>
    <m/>
    <m/>
    <m/>
    <x v="1"/>
    <x v="1"/>
    <m/>
  </r>
  <r>
    <s v="27"/>
    <s v="Microdatos_Censo_SSC_COM_CGS"/>
    <n v="135"/>
    <x v="385"/>
    <m/>
    <m/>
    <m/>
    <x v="1"/>
    <x v="1"/>
    <m/>
  </r>
  <r>
    <s v="27"/>
    <s v="Microdatos_Censo_SSC_COM_CGS"/>
    <n v="136"/>
    <x v="386"/>
    <m/>
    <m/>
    <m/>
    <x v="1"/>
    <x v="1"/>
    <m/>
  </r>
  <r>
    <s v="27"/>
    <s v="Microdatos_Censo_SSC_COM_CGS"/>
    <n v="137"/>
    <x v="387"/>
    <m/>
    <m/>
    <m/>
    <x v="1"/>
    <x v="1"/>
    <m/>
  </r>
  <r>
    <s v="27"/>
    <s v="Microdatos_Censo_SSC_COM_CGS"/>
    <n v="138"/>
    <x v="254"/>
    <n v="1"/>
    <s v="Urbano"/>
    <n v="2"/>
    <x v="90"/>
    <x v="90"/>
    <n v="3"/>
  </r>
  <r>
    <s v="27"/>
    <s v="Microdatos_Censo_SSC_COM_CGS"/>
    <n v="139"/>
    <x v="36"/>
    <n v="1"/>
    <s v="Categoría"/>
    <n v="1"/>
    <x v="91"/>
    <x v="91"/>
    <n v="4"/>
  </r>
  <r>
    <s v="27"/>
    <s v="Microdatos_Censo_SSC_COM_CGS"/>
    <n v="140"/>
    <x v="388"/>
    <m/>
    <m/>
    <m/>
    <x v="1"/>
    <x v="1"/>
    <m/>
  </r>
  <r>
    <s v="27"/>
    <s v="Microdatos_Censo_SSC_COM_CGS"/>
    <n v="141"/>
    <x v="389"/>
    <m/>
    <m/>
    <m/>
    <x v="1"/>
    <x v="1"/>
    <m/>
  </r>
  <r>
    <s v="27"/>
    <s v="Microdatos_Censo_SSC_COM_CGS"/>
    <n v="142"/>
    <x v="390"/>
    <m/>
    <m/>
    <m/>
    <x v="1"/>
    <x v="1"/>
    <m/>
  </r>
  <r>
    <s v="27"/>
    <s v="Microdatos_Censo_SSC_COM_CGS"/>
    <n v="143"/>
    <x v="391"/>
    <m/>
    <m/>
    <m/>
    <x v="1"/>
    <x v="1"/>
    <m/>
  </r>
  <r>
    <s v="27"/>
    <s v="Microdatos_Censo_SSC_COM_CGS"/>
    <n v="144"/>
    <x v="392"/>
    <m/>
    <m/>
    <m/>
    <x v="1"/>
    <x v="1"/>
    <m/>
  </r>
  <r>
    <s v="27"/>
    <s v="Microdatos_Censo_SSC_COM_CGS"/>
    <n v="145"/>
    <x v="393"/>
    <m/>
    <m/>
    <m/>
    <x v="1"/>
    <x v="1"/>
    <m/>
  </r>
  <r>
    <s v="27"/>
    <s v="Microdatos_Censo_SSC_COM_CGS"/>
    <n v="146"/>
    <x v="394"/>
    <m/>
    <m/>
    <m/>
    <x v="1"/>
    <x v="1"/>
    <m/>
  </r>
  <r>
    <s v="27"/>
    <s v="Microdatos_Censo_SSC_COM_CGS"/>
    <n v="147"/>
    <x v="13"/>
    <m/>
    <m/>
    <m/>
    <x v="1"/>
    <x v="1"/>
    <m/>
  </r>
  <r>
    <s v="27"/>
    <s v="Microdatos_Censo_SSC_COM_CGS"/>
    <n v="148"/>
    <x v="14"/>
    <m/>
    <m/>
    <m/>
    <x v="1"/>
    <x v="1"/>
    <m/>
  </r>
  <r>
    <s v="27"/>
    <s v="Microdatos_Censo_SSC_COM_CGS"/>
    <n v="149"/>
    <x v="15"/>
    <m/>
    <m/>
    <m/>
    <x v="1"/>
    <x v="1"/>
    <m/>
  </r>
  <r>
    <s v="27"/>
    <s v="Microdatos_Censo_SSC_COM_CGS"/>
    <n v="150"/>
    <x v="16"/>
    <m/>
    <m/>
    <m/>
    <x v="1"/>
    <x v="1"/>
    <m/>
  </r>
  <r>
    <s v="28"/>
    <s v="Museos_SSC_COM_CGS"/>
    <n v="1"/>
    <x v="0"/>
    <n v="1"/>
    <s v="Código Región"/>
    <n v="50"/>
    <x v="92"/>
    <x v="92"/>
    <n v="0"/>
  </r>
  <r>
    <s v="28"/>
    <s v="Museos_SSC_COM_CGS"/>
    <n v="2"/>
    <x v="1"/>
    <m/>
    <m/>
    <m/>
    <x v="1"/>
    <x v="1"/>
    <m/>
  </r>
  <r>
    <s v="28"/>
    <s v="Museos_SSC_COM_CGS"/>
    <n v="3"/>
    <x v="2"/>
    <m/>
    <m/>
    <m/>
    <x v="1"/>
    <x v="1"/>
    <m/>
  </r>
  <r>
    <s v="28"/>
    <s v="Museos_SSC_COM_CGS"/>
    <n v="4"/>
    <x v="3"/>
    <n v="1"/>
    <s v="Región"/>
    <n v="8"/>
    <x v="1"/>
    <x v="1"/>
    <m/>
  </r>
  <r>
    <s v="28"/>
    <s v="Museos_SSC_COM_CGS"/>
    <n v="5"/>
    <x v="4"/>
    <n v="1"/>
    <s v="Provincia"/>
    <n v="7"/>
    <x v="1"/>
    <x v="1"/>
    <m/>
  </r>
  <r>
    <s v="28"/>
    <s v="Museos_SSC_COM_CGS"/>
    <n v="6"/>
    <x v="5"/>
    <n v="1"/>
    <s v="Comuna"/>
    <n v="6"/>
    <x v="1"/>
    <x v="1"/>
    <m/>
  </r>
  <r>
    <s v="28"/>
    <s v="Museos_SSC_COM_CGS"/>
    <n v="7"/>
    <x v="6"/>
    <m/>
    <m/>
    <m/>
    <x v="1"/>
    <x v="1"/>
    <m/>
  </r>
  <r>
    <s v="28"/>
    <s v="Museos_SSC_COM_CGS"/>
    <n v="8"/>
    <x v="7"/>
    <m/>
    <m/>
    <m/>
    <x v="1"/>
    <x v="1"/>
    <m/>
  </r>
  <r>
    <s v="28"/>
    <s v="Museos_SSC_COM_CGS"/>
    <n v="9"/>
    <x v="8"/>
    <m/>
    <m/>
    <m/>
    <x v="1"/>
    <x v="1"/>
    <m/>
  </r>
  <r>
    <s v="28"/>
    <s v="Museos_SSC_COM_CGS"/>
    <n v="10"/>
    <x v="9"/>
    <m/>
    <m/>
    <m/>
    <x v="1"/>
    <x v="1"/>
    <m/>
  </r>
  <r>
    <s v="28"/>
    <s v="Museos_SSC_COM_CGS"/>
    <n v="11"/>
    <x v="39"/>
    <n v="1"/>
    <s v="Nombre"/>
    <n v="1"/>
    <x v="93"/>
    <x v="93"/>
    <n v="1"/>
  </r>
  <r>
    <s v="28"/>
    <s v="Museos_SSC_COM_CGS"/>
    <n v="12"/>
    <x v="234"/>
    <n v="1"/>
    <s v="Tipo Instalación"/>
    <n v="2"/>
    <x v="94"/>
    <x v="94"/>
    <n v="2"/>
  </r>
  <r>
    <s v="28"/>
    <s v="Museos_SSC_COM_CGS"/>
    <n v="13"/>
    <x v="395"/>
    <n v="1"/>
    <s v="Dependencia"/>
    <n v="3"/>
    <x v="95"/>
    <x v="95"/>
    <n v="3"/>
  </r>
  <r>
    <s v="28"/>
    <s v="Museos_SSC_COM_CGS"/>
    <n v="14"/>
    <x v="396"/>
    <n v="1"/>
    <s v="Subdependencia"/>
    <n v="4"/>
    <x v="1"/>
    <x v="1"/>
    <m/>
  </r>
  <r>
    <s v="28"/>
    <s v="Museos_SSC_COM_CGS"/>
    <n v="15"/>
    <x v="40"/>
    <n v="1"/>
    <s v="Dirección"/>
    <n v="5"/>
    <x v="1"/>
    <x v="1"/>
    <m/>
  </r>
  <r>
    <s v="28"/>
    <s v="Museos_SSC_COM_CGS"/>
    <n v="16"/>
    <x v="397"/>
    <n v="1"/>
    <s v="Arquitectura"/>
    <n v="9"/>
    <x v="1"/>
    <x v="1"/>
    <m/>
  </r>
  <r>
    <s v="28"/>
    <s v="Museos_SSC_COM_CGS"/>
    <n v="17"/>
    <x v="398"/>
    <n v="1"/>
    <s v="Arte"/>
    <n v="10"/>
    <x v="1"/>
    <x v="1"/>
    <m/>
  </r>
  <r>
    <s v="28"/>
    <s v="Museos_SSC_COM_CGS"/>
    <n v="18"/>
    <x v="399"/>
    <n v="1"/>
    <s v="Ciencias"/>
    <n v="11"/>
    <x v="1"/>
    <x v="1"/>
    <m/>
  </r>
  <r>
    <s v="28"/>
    <s v="Museos_SSC_COM_CGS"/>
    <n v="19"/>
    <x v="400"/>
    <n v="1"/>
    <s v="Historia"/>
    <n v="12"/>
    <x v="1"/>
    <x v="1"/>
    <m/>
  </r>
  <r>
    <s v="28"/>
    <s v="Museos_SSC_COM_CGS"/>
    <n v="20"/>
    <x v="401"/>
    <n v="1"/>
    <s v="Cobro Entrada"/>
    <n v="13"/>
    <x v="1"/>
    <x v="1"/>
    <m/>
  </r>
  <r>
    <s v="28"/>
    <s v="Museos_SSC_COM_CGS"/>
    <n v="21"/>
    <x v="402"/>
    <n v="1"/>
    <s v="Visita Guiada"/>
    <n v="14"/>
    <x v="1"/>
    <x v="1"/>
    <m/>
  </r>
  <r>
    <s v="28"/>
    <s v="Museos_SSC_COM_CGS"/>
    <n v="22"/>
    <x v="403"/>
    <n v="1"/>
    <s v="Audioguías"/>
    <n v="15"/>
    <x v="1"/>
    <x v="1"/>
    <m/>
  </r>
  <r>
    <s v="28"/>
    <s v="Museos_SSC_COM_CGS"/>
    <n v="23"/>
    <x v="404"/>
    <n v="1"/>
    <s v="Idiomas"/>
    <n v="16"/>
    <x v="1"/>
    <x v="1"/>
    <m/>
  </r>
  <r>
    <s v="28"/>
    <s v="Museos_SSC_COM_CGS"/>
    <n v="24"/>
    <x v="405"/>
    <n v="1"/>
    <s v="Cursos"/>
    <n v="17"/>
    <x v="1"/>
    <x v="1"/>
    <m/>
  </r>
  <r>
    <s v="28"/>
    <s v="Museos_SSC_COM_CGS"/>
    <n v="25"/>
    <x v="406"/>
    <n v="1"/>
    <s v="Material Didáctico"/>
    <n v="18"/>
    <x v="1"/>
    <x v="1"/>
    <m/>
  </r>
  <r>
    <s v="28"/>
    <s v="Museos_SSC_COM_CGS"/>
    <n v="26"/>
    <x v="407"/>
    <n v="1"/>
    <s v="Biblioteca"/>
    <n v="19"/>
    <x v="1"/>
    <x v="1"/>
    <m/>
  </r>
  <r>
    <s v="28"/>
    <s v="Museos_SSC_COM_CGS"/>
    <n v="27"/>
    <x v="408"/>
    <n v="1"/>
    <s v="WIFI"/>
    <n v="20"/>
    <x v="1"/>
    <x v="1"/>
    <m/>
  </r>
  <r>
    <s v="28"/>
    <s v="Museos_SSC_COM_CGS"/>
    <n v="28"/>
    <x v="409"/>
    <n v="1"/>
    <s v="Movilidad Reducida"/>
    <n v="21"/>
    <x v="1"/>
    <x v="1"/>
    <m/>
  </r>
  <r>
    <s v="28"/>
    <s v="Museos_SSC_COM_CGS"/>
    <n v="29"/>
    <x v="410"/>
    <n v="1"/>
    <s v="Libro Visitas"/>
    <n v="22"/>
    <x v="1"/>
    <x v="1"/>
    <m/>
  </r>
  <r>
    <s v="28"/>
    <s v="Museos_SSC_COM_CGS"/>
    <n v="30"/>
    <x v="411"/>
    <n v="1"/>
    <s v="Restaurant"/>
    <n v="23"/>
    <x v="1"/>
    <x v="1"/>
    <m/>
  </r>
  <r>
    <s v="28"/>
    <s v="Museos_SSC_COM_CGS"/>
    <n v="31"/>
    <x v="412"/>
    <n v="1"/>
    <s v="Tienda"/>
    <n v="24"/>
    <x v="1"/>
    <x v="1"/>
    <m/>
  </r>
  <r>
    <s v="28"/>
    <s v="Museos_SSC_COM_CGS"/>
    <n v="32"/>
    <x v="413"/>
    <n v="1"/>
    <s v="Guadaropía"/>
    <n v="25"/>
    <x v="1"/>
    <x v="1"/>
    <m/>
  </r>
  <r>
    <s v="28"/>
    <s v="Museos_SSC_COM_CGS"/>
    <n v="33"/>
    <x v="414"/>
    <n v="1"/>
    <s v="Baños"/>
    <n v="26"/>
    <x v="1"/>
    <x v="1"/>
    <m/>
  </r>
  <r>
    <s v="28"/>
    <s v="Museos_SSC_COM_CGS"/>
    <n v="34"/>
    <x v="415"/>
    <n v="1"/>
    <s v="Estacionamiento"/>
    <n v="27"/>
    <x v="1"/>
    <x v="1"/>
    <m/>
  </r>
  <r>
    <s v="28"/>
    <s v="Museos_SSC_COM_CGS"/>
    <n v="35"/>
    <x v="416"/>
    <n v="1"/>
    <s v="Protección"/>
    <n v="28"/>
    <x v="1"/>
    <x v="1"/>
    <m/>
  </r>
  <r>
    <s v="28"/>
    <s v="Museos_SSC_COM_CGS"/>
    <n v="36"/>
    <x v="417"/>
    <n v="1"/>
    <s v="WEB"/>
    <n v="29"/>
    <x v="1"/>
    <x v="1"/>
    <m/>
  </r>
  <r>
    <s v="28"/>
    <s v="Museos_SSC_COM_CGS"/>
    <n v="37"/>
    <x v="11"/>
    <m/>
    <m/>
    <m/>
    <x v="1"/>
    <x v="1"/>
    <m/>
  </r>
  <r>
    <s v="28"/>
    <s v="Museos_SSC_COM_CGS"/>
    <n v="38"/>
    <x v="12"/>
    <m/>
    <m/>
    <m/>
    <x v="1"/>
    <x v="1"/>
    <m/>
  </r>
  <r>
    <s v="28"/>
    <s v="Museos_SSC_COM_CGS"/>
    <n v="39"/>
    <x v="13"/>
    <m/>
    <m/>
    <m/>
    <x v="1"/>
    <x v="1"/>
    <m/>
  </r>
  <r>
    <s v="28"/>
    <s v="Museos_SSC_COM_CGS"/>
    <n v="40"/>
    <x v="14"/>
    <m/>
    <m/>
    <m/>
    <x v="1"/>
    <x v="1"/>
    <m/>
  </r>
  <r>
    <s v="28"/>
    <s v="Museos_SSC_COM_CGS"/>
    <n v="41"/>
    <x v="15"/>
    <m/>
    <m/>
    <m/>
    <x v="1"/>
    <x v="1"/>
    <m/>
  </r>
  <r>
    <s v="28"/>
    <s v="Museos_SSC_COM_CGS"/>
    <n v="42"/>
    <x v="16"/>
    <m/>
    <m/>
    <m/>
    <x v="1"/>
    <x v="1"/>
    <m/>
  </r>
  <r>
    <s v="29"/>
    <s v="Parques_Urbanos_SSC_COM_CGS"/>
    <n v="1"/>
    <x v="0"/>
    <n v="1"/>
    <s v="Código Región"/>
    <n v="50"/>
    <x v="96"/>
    <x v="96"/>
    <n v="0"/>
  </r>
  <r>
    <s v="29"/>
    <s v="Parques_Urbanos_SSC_COM_CGS"/>
    <n v="2"/>
    <x v="1"/>
    <m/>
    <m/>
    <m/>
    <x v="1"/>
    <x v="1"/>
    <m/>
  </r>
  <r>
    <s v="29"/>
    <s v="Parques_Urbanos_SSC_COM_CGS"/>
    <n v="3"/>
    <x v="2"/>
    <m/>
    <m/>
    <m/>
    <x v="1"/>
    <x v="1"/>
    <m/>
  </r>
  <r>
    <s v="29"/>
    <s v="Parques_Urbanos_SSC_COM_CGS"/>
    <n v="4"/>
    <x v="3"/>
    <n v="1"/>
    <s v="Región"/>
    <n v="7"/>
    <x v="1"/>
    <x v="1"/>
    <m/>
  </r>
  <r>
    <s v="29"/>
    <s v="Parques_Urbanos_SSC_COM_CGS"/>
    <n v="5"/>
    <x v="4"/>
    <n v="1"/>
    <s v="Provincia"/>
    <n v="6"/>
    <x v="1"/>
    <x v="1"/>
    <m/>
  </r>
  <r>
    <s v="29"/>
    <s v="Parques_Urbanos_SSC_COM_CGS"/>
    <n v="6"/>
    <x v="5"/>
    <n v="1"/>
    <s v="Comuna"/>
    <n v="5"/>
    <x v="1"/>
    <x v="1"/>
    <m/>
  </r>
  <r>
    <s v="29"/>
    <s v="Parques_Urbanos_SSC_COM_CGS"/>
    <n v="7"/>
    <x v="6"/>
    <m/>
    <m/>
    <m/>
    <x v="1"/>
    <x v="1"/>
    <m/>
  </r>
  <r>
    <s v="29"/>
    <s v="Parques_Urbanos_SSC_COM_CGS"/>
    <n v="8"/>
    <x v="7"/>
    <m/>
    <m/>
    <m/>
    <x v="1"/>
    <x v="1"/>
    <m/>
  </r>
  <r>
    <s v="29"/>
    <s v="Parques_Urbanos_SSC_COM_CGS"/>
    <n v="9"/>
    <x v="8"/>
    <m/>
    <m/>
    <m/>
    <x v="1"/>
    <x v="1"/>
    <m/>
  </r>
  <r>
    <s v="29"/>
    <s v="Parques_Urbanos_SSC_COM_CGS"/>
    <n v="10"/>
    <x v="9"/>
    <m/>
    <m/>
    <m/>
    <x v="1"/>
    <x v="1"/>
    <m/>
  </r>
  <r>
    <s v="29"/>
    <s v="Parques_Urbanos_SSC_COM_CGS"/>
    <n v="11"/>
    <x v="39"/>
    <n v="1"/>
    <s v="Nombre"/>
    <n v="1"/>
    <x v="97"/>
    <x v="97"/>
    <n v="1"/>
  </r>
  <r>
    <s v="29"/>
    <s v="Parques_Urbanos_SSC_COM_CGS"/>
    <n v="12"/>
    <x v="40"/>
    <n v="1"/>
    <s v="Dirección"/>
    <n v="4"/>
    <x v="1"/>
    <x v="1"/>
    <m/>
  </r>
  <r>
    <s v="29"/>
    <s v="Parques_Urbanos_SSC_COM_CGS"/>
    <n v="13"/>
    <x v="418"/>
    <n v="1"/>
    <s v="Propiedad"/>
    <n v="2"/>
    <x v="98"/>
    <x v="98"/>
    <n v="2"/>
  </r>
  <r>
    <s v="29"/>
    <s v="Parques_Urbanos_SSC_COM_CGS"/>
    <n v="14"/>
    <x v="419"/>
    <n v="1"/>
    <s v="Rol"/>
    <n v="8"/>
    <x v="1"/>
    <x v="1"/>
    <m/>
  </r>
  <r>
    <s v="29"/>
    <s v="Parques_Urbanos_SSC_COM_CGS"/>
    <n v="15"/>
    <x v="420"/>
    <n v="1"/>
    <s v="Uso Área Verde"/>
    <n v="3"/>
    <x v="99"/>
    <x v="99"/>
    <n v="3"/>
  </r>
  <r>
    <s v="29"/>
    <s v="Parques_Urbanos_SSC_COM_CGS"/>
    <n v="16"/>
    <x v="421"/>
    <n v="1"/>
    <s v="Detalle Uso"/>
    <n v="9"/>
    <x v="1"/>
    <x v="1"/>
    <m/>
  </r>
  <r>
    <s v="29"/>
    <s v="Parques_Urbanos_SSC_COM_CGS"/>
    <n v="17"/>
    <x v="422"/>
    <n v="1"/>
    <s v="Fuente Financiamiento"/>
    <n v="10"/>
    <x v="1"/>
    <x v="1"/>
    <m/>
  </r>
  <r>
    <s v="29"/>
    <s v="Parques_Urbanos_SSC_COM_CGS"/>
    <n v="18"/>
    <x v="43"/>
    <n v="1"/>
    <s v="Administración"/>
    <n v="11"/>
    <x v="1"/>
    <x v="1"/>
    <m/>
  </r>
  <r>
    <s v="29"/>
    <s v="Parques_Urbanos_SSC_COM_CGS"/>
    <n v="19"/>
    <x v="423"/>
    <n v="1"/>
    <s v="Suministro Agua"/>
    <n v="12"/>
    <x v="1"/>
    <x v="1"/>
    <m/>
  </r>
  <r>
    <s v="29"/>
    <s v="Parques_Urbanos_SSC_COM_CGS"/>
    <n v="20"/>
    <x v="424"/>
    <n v="1"/>
    <s v="Conexión R"/>
    <n v="13"/>
    <x v="1"/>
    <x v="1"/>
    <m/>
  </r>
  <r>
    <s v="29"/>
    <s v="Parques_Urbanos_SSC_COM_CGS"/>
    <n v="21"/>
    <x v="425"/>
    <n v="1"/>
    <s v="Baños Asistentes"/>
    <n v="14"/>
    <x v="1"/>
    <x v="1"/>
    <m/>
  </r>
  <r>
    <s v="29"/>
    <s v="Parques_Urbanos_SSC_COM_CGS"/>
    <n v="22"/>
    <x v="426"/>
    <n v="1"/>
    <s v="Consolidación"/>
    <n v="15"/>
    <x v="1"/>
    <x v="1"/>
    <m/>
  </r>
  <r>
    <s v="29"/>
    <s v="Parques_Urbanos_SSC_COM_CGS"/>
    <n v="23"/>
    <x v="427"/>
    <n v="1"/>
    <s v="Tipo Acceso"/>
    <n v="16"/>
    <x v="1"/>
    <x v="1"/>
    <m/>
  </r>
  <r>
    <s v="29"/>
    <s v="Parques_Urbanos_SSC_COM_CGS"/>
    <n v="24"/>
    <x v="428"/>
    <n v="1"/>
    <s v="Costo de Ingreso"/>
    <n v="17"/>
    <x v="1"/>
    <x v="1"/>
    <m/>
  </r>
  <r>
    <s v="29"/>
    <s v="Parques_Urbanos_SSC_COM_CGS"/>
    <n v="25"/>
    <x v="429"/>
    <n v="1"/>
    <s v="Juegos Infantiles"/>
    <n v="18"/>
    <x v="1"/>
    <x v="1"/>
    <m/>
  </r>
  <r>
    <s v="29"/>
    <s v="Parques_Urbanos_SSC_COM_CGS"/>
    <n v="26"/>
    <x v="430"/>
    <n v="1"/>
    <s v="Cancha de Fútbol"/>
    <n v="19"/>
    <x v="1"/>
    <x v="1"/>
    <m/>
  </r>
  <r>
    <s v="29"/>
    <s v="Parques_Urbanos_SSC_COM_CGS"/>
    <n v="27"/>
    <x v="431"/>
    <n v="1"/>
    <s v="Multicancha"/>
    <n v="20"/>
    <x v="1"/>
    <x v="1"/>
    <m/>
  </r>
  <r>
    <s v="29"/>
    <s v="Parques_Urbanos_SSC_COM_CGS"/>
    <n v="28"/>
    <x v="432"/>
    <n v="1"/>
    <s v="Máquinas de Ejercicio"/>
    <n v="21"/>
    <x v="1"/>
    <x v="1"/>
    <m/>
  </r>
  <r>
    <s v="29"/>
    <s v="Parques_Urbanos_SSC_COM_CGS"/>
    <n v="29"/>
    <x v="433"/>
    <n v="1"/>
    <s v="Zona de Picnic"/>
    <n v="22"/>
    <x v="1"/>
    <x v="1"/>
    <m/>
  </r>
  <r>
    <s v="29"/>
    <s v="Parques_Urbanos_SSC_COM_CGS"/>
    <n v="30"/>
    <x v="434"/>
    <n v="1"/>
    <s v="Otro Equipamiento"/>
    <n v="23"/>
    <x v="1"/>
    <x v="1"/>
    <m/>
  </r>
  <r>
    <s v="29"/>
    <s v="Parques_Urbanos_SSC_COM_CGS"/>
    <n v="31"/>
    <x v="415"/>
    <n v="1"/>
    <s v="Estacionamiento"/>
    <n v="24"/>
    <x v="1"/>
    <x v="1"/>
    <m/>
  </r>
  <r>
    <s v="29"/>
    <s v="Parques_Urbanos_SSC_COM_CGS"/>
    <n v="32"/>
    <x v="435"/>
    <n v="1"/>
    <s v="Baños Discapacitados"/>
    <n v="25"/>
    <x v="1"/>
    <x v="1"/>
    <m/>
  </r>
  <r>
    <s v="29"/>
    <s v="Parques_Urbanos_SSC_COM_CGS"/>
    <n v="33"/>
    <x v="436"/>
    <n v="1"/>
    <s v="Ruta de Acceso"/>
    <n v="26"/>
    <x v="1"/>
    <x v="1"/>
    <m/>
  </r>
  <r>
    <s v="29"/>
    <s v="Parques_Urbanos_SSC_COM_CGS"/>
    <n v="34"/>
    <x v="437"/>
    <n v="1"/>
    <s v="Juegos - Accesorios"/>
    <n v="27"/>
    <x v="1"/>
    <x v="1"/>
    <m/>
  </r>
  <r>
    <s v="29"/>
    <s v="Parques_Urbanos_SSC_COM_CGS"/>
    <n v="35"/>
    <x v="438"/>
    <m/>
    <m/>
    <m/>
    <x v="1"/>
    <x v="1"/>
    <m/>
  </r>
  <r>
    <s v="29"/>
    <s v="Parques_Urbanos_SSC_COM_CGS"/>
    <n v="36"/>
    <x v="33"/>
    <n v="1"/>
    <s v="Superficie (ha)"/>
    <n v="28"/>
    <x v="1"/>
    <x v="1"/>
    <m/>
  </r>
  <r>
    <s v="29"/>
    <s v="Parques_Urbanos_SSC_COM_CGS"/>
    <n v="37"/>
    <x v="13"/>
    <m/>
    <m/>
    <m/>
    <x v="1"/>
    <x v="1"/>
    <m/>
  </r>
  <r>
    <s v="29"/>
    <s v="Parques_Urbanos_SSC_COM_CGS"/>
    <n v="38"/>
    <x v="14"/>
    <m/>
    <m/>
    <m/>
    <x v="1"/>
    <x v="1"/>
    <m/>
  </r>
  <r>
    <s v="29"/>
    <s v="Parques_Urbanos_SSC_COM_CGS"/>
    <n v="39"/>
    <x v="15"/>
    <m/>
    <m/>
    <m/>
    <x v="1"/>
    <x v="1"/>
    <m/>
  </r>
  <r>
    <s v="29"/>
    <s v="Parques_Urbanos_SSC_COM_CGS"/>
    <n v="40"/>
    <x v="16"/>
    <m/>
    <m/>
    <m/>
    <x v="1"/>
    <x v="1"/>
    <m/>
  </r>
  <r>
    <s v="30"/>
    <s v="Pisos_Vegetacionales_SSC_COM_CGS"/>
    <n v="1"/>
    <x v="0"/>
    <m/>
    <m/>
    <m/>
    <x v="1"/>
    <x v="1"/>
    <m/>
  </r>
  <r>
    <s v="30"/>
    <s v="Pisos_Vegetacionales_SSC_COM_CGS"/>
    <n v="2"/>
    <x v="1"/>
    <m/>
    <m/>
    <m/>
    <x v="1"/>
    <x v="1"/>
    <m/>
  </r>
  <r>
    <s v="30"/>
    <s v="Pisos_Vegetacionales_SSC_COM_CGS"/>
    <n v="3"/>
    <x v="2"/>
    <m/>
    <m/>
    <m/>
    <x v="1"/>
    <x v="1"/>
    <m/>
  </r>
  <r>
    <s v="30"/>
    <s v="Pisos_Vegetacionales_SSC_COM_CGS"/>
    <n v="4"/>
    <x v="3"/>
    <n v="1"/>
    <s v="Región"/>
    <n v="4"/>
    <x v="1"/>
    <x v="1"/>
    <m/>
  </r>
  <r>
    <s v="30"/>
    <s v="Pisos_Vegetacionales_SSC_COM_CGS"/>
    <n v="5"/>
    <x v="4"/>
    <n v="1"/>
    <s v="Provincia"/>
    <n v="5"/>
    <x v="1"/>
    <x v="1"/>
    <m/>
  </r>
  <r>
    <s v="30"/>
    <s v="Pisos_Vegetacionales_SSC_COM_CGS"/>
    <n v="6"/>
    <x v="5"/>
    <n v="1"/>
    <s v="Comuna"/>
    <n v="6"/>
    <x v="1"/>
    <x v="1"/>
    <m/>
  </r>
  <r>
    <s v="30"/>
    <s v="Pisos_Vegetacionales_SSC_COM_CGS"/>
    <n v="7"/>
    <x v="6"/>
    <m/>
    <m/>
    <m/>
    <x v="1"/>
    <x v="1"/>
    <m/>
  </r>
  <r>
    <s v="30"/>
    <s v="Pisos_Vegetacionales_SSC_COM_CGS"/>
    <n v="8"/>
    <x v="7"/>
    <m/>
    <m/>
    <m/>
    <x v="1"/>
    <x v="1"/>
    <m/>
  </r>
  <r>
    <s v="30"/>
    <s v="Pisos_Vegetacionales_SSC_COM_CGS"/>
    <n v="9"/>
    <x v="8"/>
    <m/>
    <m/>
    <m/>
    <x v="1"/>
    <x v="1"/>
    <m/>
  </r>
  <r>
    <s v="30"/>
    <s v="Pisos_Vegetacionales_SSC_COM_CGS"/>
    <n v="10"/>
    <x v="9"/>
    <m/>
    <m/>
    <m/>
    <x v="1"/>
    <x v="1"/>
    <m/>
  </r>
  <r>
    <s v="30"/>
    <s v="Pisos_Vegetacionales_SSC_COM_CGS"/>
    <n v="11"/>
    <x v="247"/>
    <n v="1"/>
    <s v="Código Piso"/>
    <n v="2"/>
    <x v="1"/>
    <x v="1"/>
    <m/>
  </r>
  <r>
    <s v="30"/>
    <s v="Pisos_Vegetacionales_SSC_COM_CGS"/>
    <n v="12"/>
    <x v="439"/>
    <n v="1"/>
    <s v="Piso Vegetacional"/>
    <n v="1"/>
    <x v="100"/>
    <x v="100"/>
    <n v="1"/>
  </r>
  <r>
    <s v="30"/>
    <s v="Pisos_Vegetacionales_SSC_COM_CGS"/>
    <n v="13"/>
    <x v="440"/>
    <n v="1"/>
    <s v="Formación"/>
    <n v="3"/>
    <x v="101"/>
    <x v="101"/>
    <n v="2"/>
  </r>
  <r>
    <s v="30"/>
    <s v="Pisos_Vegetacionales_SSC_COM_CGS"/>
    <n v="14"/>
    <x v="33"/>
    <n v="1"/>
    <s v="Superficie (ha)"/>
    <n v="7"/>
    <x v="1"/>
    <x v="1"/>
    <m/>
  </r>
  <r>
    <s v="30"/>
    <s v="Pisos_Vegetacionales_SSC_COM_CGS"/>
    <n v="15"/>
    <x v="13"/>
    <m/>
    <m/>
    <m/>
    <x v="1"/>
    <x v="1"/>
    <m/>
  </r>
  <r>
    <s v="30"/>
    <s v="Pisos_Vegetacionales_SSC_COM_CGS"/>
    <n v="16"/>
    <x v="14"/>
    <m/>
    <m/>
    <m/>
    <x v="1"/>
    <x v="1"/>
    <m/>
  </r>
  <r>
    <s v="30"/>
    <s v="Pisos_Vegetacionales_SSC_COM_CGS"/>
    <n v="17"/>
    <x v="15"/>
    <m/>
    <m/>
    <m/>
    <x v="1"/>
    <x v="1"/>
    <m/>
  </r>
  <r>
    <s v="30"/>
    <s v="Pisos_Vegetacionales_SSC_COM_CGS"/>
    <n v="18"/>
    <x v="16"/>
    <m/>
    <m/>
    <m/>
    <x v="1"/>
    <x v="1"/>
    <m/>
  </r>
  <r>
    <s v="31"/>
    <s v="Plan_Cuadrante_SSC_COM_CGS"/>
    <n v="1"/>
    <x v="0"/>
    <n v="1"/>
    <s v="Código Región"/>
    <n v="50"/>
    <x v="102"/>
    <x v="102"/>
    <n v="0"/>
  </r>
  <r>
    <s v="31"/>
    <s v="Plan_Cuadrante_SSC_COM_CGS"/>
    <n v="2"/>
    <x v="1"/>
    <m/>
    <m/>
    <m/>
    <x v="1"/>
    <x v="1"/>
    <m/>
  </r>
  <r>
    <s v="31"/>
    <s v="Plan_Cuadrante_SSC_COM_CGS"/>
    <n v="3"/>
    <x v="2"/>
    <m/>
    <m/>
    <m/>
    <x v="1"/>
    <x v="1"/>
    <m/>
  </r>
  <r>
    <s v="31"/>
    <s v="Plan_Cuadrante_SSC_COM_CGS"/>
    <n v="4"/>
    <x v="3"/>
    <n v="1"/>
    <s v="Región"/>
    <n v="15"/>
    <x v="1"/>
    <x v="1"/>
    <m/>
  </r>
  <r>
    <s v="31"/>
    <s v="Plan_Cuadrante_SSC_COM_CGS"/>
    <n v="5"/>
    <x v="4"/>
    <n v="1"/>
    <s v="Provincia"/>
    <n v="16"/>
    <x v="1"/>
    <x v="1"/>
    <m/>
  </r>
  <r>
    <s v="31"/>
    <s v="Plan_Cuadrante_SSC_COM_CGS"/>
    <n v="6"/>
    <x v="5"/>
    <n v="1"/>
    <s v="Comuna"/>
    <n v="17"/>
    <x v="1"/>
    <x v="1"/>
    <m/>
  </r>
  <r>
    <s v="31"/>
    <s v="Plan_Cuadrante_SSC_COM_CGS"/>
    <n v="7"/>
    <x v="6"/>
    <m/>
    <m/>
    <m/>
    <x v="1"/>
    <x v="1"/>
    <m/>
  </r>
  <r>
    <s v="31"/>
    <s v="Plan_Cuadrante_SSC_COM_CGS"/>
    <n v="8"/>
    <x v="7"/>
    <m/>
    <m/>
    <m/>
    <x v="1"/>
    <x v="1"/>
    <m/>
  </r>
  <r>
    <s v="31"/>
    <s v="Plan_Cuadrante_SSC_COM_CGS"/>
    <n v="9"/>
    <x v="8"/>
    <m/>
    <m/>
    <m/>
    <x v="1"/>
    <x v="1"/>
    <m/>
  </r>
  <r>
    <s v="31"/>
    <s v="Plan_Cuadrante_SSC_COM_CGS"/>
    <n v="10"/>
    <x v="9"/>
    <m/>
    <m/>
    <m/>
    <x v="1"/>
    <x v="1"/>
    <m/>
  </r>
  <r>
    <s v="31"/>
    <s v="Plan_Cuadrante_SSC_COM_CGS"/>
    <n v="11"/>
    <x v="441"/>
    <n v="1"/>
    <s v="Código Cuadrante"/>
    <n v="1"/>
    <x v="103"/>
    <x v="103"/>
    <n v="1"/>
  </r>
  <r>
    <s v="31"/>
    <s v="Plan_Cuadrante_SSC_COM_CGS"/>
    <n v="12"/>
    <x v="442"/>
    <n v="1"/>
    <s v="Superficie Cuadrante"/>
    <n v="8"/>
    <x v="1"/>
    <x v="1"/>
    <m/>
  </r>
  <r>
    <s v="31"/>
    <s v="Plan_Cuadrante_SSC_COM_CGS"/>
    <n v="13"/>
    <x v="443"/>
    <n v="1"/>
    <s v="Unidad"/>
    <n v="10"/>
    <x v="104"/>
    <x v="104"/>
    <n v="2"/>
  </r>
  <r>
    <s v="31"/>
    <s v="Plan_Cuadrante_SSC_COM_CGS"/>
    <n v="14"/>
    <x v="444"/>
    <n v="1"/>
    <s v="Destacamento"/>
    <n v="12"/>
    <x v="1"/>
    <x v="1"/>
    <m/>
  </r>
  <r>
    <s v="31"/>
    <s v="Plan_Cuadrante_SSC_COM_CGS"/>
    <n v="15"/>
    <x v="101"/>
    <n v="1"/>
    <s v="Prefectura"/>
    <n v="13"/>
    <x v="1"/>
    <x v="1"/>
    <m/>
  </r>
  <r>
    <s v="31"/>
    <s v="Plan_Cuadrante_SSC_COM_CGS"/>
    <n v="16"/>
    <x v="445"/>
    <n v="1"/>
    <s v="Zona"/>
    <n v="14"/>
    <x v="1"/>
    <x v="1"/>
    <m/>
  </r>
  <r>
    <s v="31"/>
    <s v="Plan_Cuadrante_SSC_COM_CGS"/>
    <n v="17"/>
    <x v="446"/>
    <n v="1"/>
    <s v="Número Cuadrante"/>
    <n v="2"/>
    <x v="1"/>
    <x v="1"/>
    <m/>
  </r>
  <r>
    <s v="31"/>
    <s v="Plan_Cuadrante_SSC_COM_CGS"/>
    <n v="18"/>
    <x v="447"/>
    <n v="1"/>
    <s v="Descripción Cuadrante"/>
    <n v="3"/>
    <x v="1"/>
    <x v="1"/>
    <m/>
  </r>
  <r>
    <s v="31"/>
    <s v="Plan_Cuadrante_SSC_COM_CGS"/>
    <n v="19"/>
    <x v="448"/>
    <n v="1"/>
    <s v="Tipo Cuadrante"/>
    <n v="4"/>
    <x v="105"/>
    <x v="105"/>
    <n v="3"/>
  </r>
  <r>
    <s v="31"/>
    <s v="Plan_Cuadrante_SSC_COM_CGS"/>
    <n v="20"/>
    <x v="449"/>
    <n v="1"/>
    <s v="Estado Cuadrante"/>
    <n v="5"/>
    <x v="1"/>
    <x v="1"/>
    <m/>
  </r>
  <r>
    <s v="31"/>
    <s v="Plan_Cuadrante_SSC_COM_CGS"/>
    <n v="21"/>
    <x v="450"/>
    <n v="1"/>
    <s v="Fecha Término Cuadrante"/>
    <n v="7"/>
    <x v="1"/>
    <x v="1"/>
    <m/>
  </r>
  <r>
    <s v="31"/>
    <s v="Plan_Cuadrante_SSC_COM_CGS"/>
    <n v="22"/>
    <x v="451"/>
    <n v="1"/>
    <s v="Código Unidad"/>
    <n v="9"/>
    <x v="1"/>
    <x v="1"/>
    <m/>
  </r>
  <r>
    <s v="31"/>
    <s v="Plan_Cuadrante_SSC_COM_CGS"/>
    <n v="23"/>
    <x v="452"/>
    <n v="1"/>
    <s v="Año Cuadrante"/>
    <n v="6"/>
    <x v="106"/>
    <x v="106"/>
    <n v="4"/>
  </r>
  <r>
    <s v="31"/>
    <s v="Plan_Cuadrante_SSC_COM_CGS"/>
    <n v="24"/>
    <x v="453"/>
    <n v="1"/>
    <s v="COD_AUPOL"/>
    <m/>
    <x v="1"/>
    <x v="1"/>
    <m/>
  </r>
  <r>
    <s v="31"/>
    <s v="Plan_Cuadrante_SSC_COM_CGS"/>
    <n v="25"/>
    <x v="454"/>
    <m/>
    <m/>
    <m/>
    <x v="1"/>
    <x v="1"/>
    <m/>
  </r>
  <r>
    <s v="31"/>
    <s v="Plan_Cuadrante_SSC_COM_CGS"/>
    <n v="26"/>
    <x v="455"/>
    <n v="1"/>
    <s v="Código Destacamento"/>
    <n v="11"/>
    <x v="1"/>
    <x v="1"/>
    <m/>
  </r>
  <r>
    <s v="31"/>
    <s v="Plan_Cuadrante_SSC_COM_CGS"/>
    <n v="27"/>
    <x v="456"/>
    <m/>
    <m/>
    <m/>
    <x v="1"/>
    <x v="1"/>
    <m/>
  </r>
  <r>
    <s v="31"/>
    <s v="Plan_Cuadrante_SSC_COM_CGS"/>
    <n v="28"/>
    <x v="457"/>
    <m/>
    <m/>
    <m/>
    <x v="1"/>
    <x v="1"/>
    <m/>
  </r>
  <r>
    <s v="31"/>
    <s v="Plan_Cuadrante_SSC_COM_CGS"/>
    <n v="29"/>
    <x v="33"/>
    <m/>
    <m/>
    <m/>
    <x v="1"/>
    <x v="1"/>
    <m/>
  </r>
  <r>
    <s v="31"/>
    <s v="Plan_Cuadrante_SSC_COM_CGS"/>
    <n v="30"/>
    <x v="13"/>
    <m/>
    <m/>
    <m/>
    <x v="1"/>
    <x v="1"/>
    <m/>
  </r>
  <r>
    <s v="31"/>
    <s v="Plan_Cuadrante_SSC_COM_CGS"/>
    <n v="31"/>
    <x v="14"/>
    <m/>
    <m/>
    <m/>
    <x v="1"/>
    <x v="1"/>
    <m/>
  </r>
  <r>
    <s v="31"/>
    <s v="Plan_Cuadrante_SSC_COM_CGS"/>
    <n v="32"/>
    <x v="15"/>
    <m/>
    <m/>
    <m/>
    <x v="1"/>
    <x v="1"/>
    <m/>
  </r>
  <r>
    <s v="31"/>
    <s v="Plan_Cuadrante_SSC_COM_CGS"/>
    <n v="33"/>
    <x v="16"/>
    <m/>
    <m/>
    <m/>
    <x v="1"/>
    <x v="1"/>
    <m/>
  </r>
  <r>
    <s v="32"/>
    <s v="Programas_Proteccion_SENAME_SSC_COM_CGS"/>
    <n v="1"/>
    <x v="0"/>
    <n v="1"/>
    <s v="Código Región"/>
    <n v="50"/>
    <x v="107"/>
    <x v="107"/>
    <n v="0"/>
  </r>
  <r>
    <s v="32"/>
    <s v="Programas_Proteccion_SENAME_SSC_COM_CGS"/>
    <n v="2"/>
    <x v="1"/>
    <m/>
    <m/>
    <m/>
    <x v="1"/>
    <x v="1"/>
    <m/>
  </r>
  <r>
    <s v="32"/>
    <s v="Programas_Proteccion_SENAME_SSC_COM_CGS"/>
    <n v="3"/>
    <x v="2"/>
    <m/>
    <m/>
    <m/>
    <x v="1"/>
    <x v="1"/>
    <m/>
  </r>
  <r>
    <s v="32"/>
    <s v="Programas_Proteccion_SENAME_SSC_COM_CGS"/>
    <n v="4"/>
    <x v="3"/>
    <n v="1"/>
    <s v="Región"/>
    <n v="12"/>
    <x v="1"/>
    <x v="1"/>
    <m/>
  </r>
  <r>
    <s v="32"/>
    <s v="Programas_Proteccion_SENAME_SSC_COM_CGS"/>
    <n v="5"/>
    <x v="4"/>
    <n v="1"/>
    <s v="Provincia"/>
    <n v="11"/>
    <x v="1"/>
    <x v="1"/>
    <m/>
  </r>
  <r>
    <s v="32"/>
    <s v="Programas_Proteccion_SENAME_SSC_COM_CGS"/>
    <n v="6"/>
    <x v="5"/>
    <n v="1"/>
    <s v="Comuna"/>
    <n v="10"/>
    <x v="1"/>
    <x v="1"/>
    <m/>
  </r>
  <r>
    <s v="32"/>
    <s v="Programas_Proteccion_SENAME_SSC_COM_CGS"/>
    <n v="7"/>
    <x v="6"/>
    <m/>
    <m/>
    <m/>
    <x v="1"/>
    <x v="1"/>
    <m/>
  </r>
  <r>
    <s v="32"/>
    <s v="Programas_Proteccion_SENAME_SSC_COM_CGS"/>
    <n v="8"/>
    <x v="7"/>
    <m/>
    <m/>
    <m/>
    <x v="1"/>
    <x v="1"/>
    <m/>
  </r>
  <r>
    <s v="32"/>
    <s v="Programas_Proteccion_SENAME_SSC_COM_CGS"/>
    <n v="9"/>
    <x v="8"/>
    <m/>
    <m/>
    <m/>
    <x v="1"/>
    <x v="1"/>
    <m/>
  </r>
  <r>
    <s v="32"/>
    <s v="Programas_Proteccion_SENAME_SSC_COM_CGS"/>
    <n v="10"/>
    <x v="9"/>
    <m/>
    <m/>
    <m/>
    <x v="1"/>
    <x v="1"/>
    <m/>
  </r>
  <r>
    <s v="32"/>
    <s v="Programas_Proteccion_SENAME_SSC_COM_CGS"/>
    <n v="11"/>
    <x v="33"/>
    <m/>
    <m/>
    <m/>
    <x v="1"/>
    <x v="1"/>
    <m/>
  </r>
  <r>
    <s v="32"/>
    <s v="Programas_Proteccion_SENAME_SSC_COM_CGS"/>
    <n v="12"/>
    <x v="458"/>
    <m/>
    <m/>
    <m/>
    <x v="1"/>
    <x v="1"/>
    <m/>
  </r>
  <r>
    <s v="32"/>
    <s v="Programas_Proteccion_SENAME_SSC_COM_CGS"/>
    <n v="13"/>
    <x v="459"/>
    <n v="1"/>
    <s v="Departamento"/>
    <n v="2"/>
    <x v="1"/>
    <x v="1"/>
    <m/>
  </r>
  <r>
    <s v="32"/>
    <s v="Programas_Proteccion_SENAME_SSC_COM_CGS"/>
    <n v="14"/>
    <x v="460"/>
    <n v="1"/>
    <s v="Tipo de Proyecto"/>
    <n v="4"/>
    <x v="108"/>
    <x v="108"/>
    <n v="1"/>
  </r>
  <r>
    <s v="32"/>
    <s v="Programas_Proteccion_SENAME_SSC_COM_CGS"/>
    <n v="15"/>
    <x v="461"/>
    <n v="1"/>
    <s v="Modelo Intervención"/>
    <n v="6"/>
    <x v="109"/>
    <x v="109"/>
    <n v="2"/>
  </r>
  <r>
    <s v="32"/>
    <s v="Programas_Proteccion_SENAME_SSC_COM_CGS"/>
    <n v="16"/>
    <x v="462"/>
    <n v="1"/>
    <s v="Nombre Institución"/>
    <n v="1"/>
    <x v="110"/>
    <x v="110"/>
    <n v="3"/>
  </r>
  <r>
    <s v="32"/>
    <s v="Programas_Proteccion_SENAME_SSC_COM_CGS"/>
    <n v="17"/>
    <x v="106"/>
    <n v="1"/>
    <s v="Nombre Programa"/>
    <n v="3"/>
    <x v="111"/>
    <x v="111"/>
    <n v="4"/>
  </r>
  <r>
    <s v="32"/>
    <s v="Programas_Proteccion_SENAME_SSC_COM_CGS"/>
    <n v="18"/>
    <x v="463"/>
    <n v="1"/>
    <s v="Número de Plazas"/>
    <n v="7"/>
    <x v="1"/>
    <x v="1"/>
    <m/>
  </r>
  <r>
    <s v="32"/>
    <s v="Programas_Proteccion_SENAME_SSC_COM_CGS"/>
    <n v="19"/>
    <x v="464"/>
    <m/>
    <m/>
    <m/>
    <x v="1"/>
    <x v="1"/>
    <m/>
  </r>
  <r>
    <s v="32"/>
    <s v="Programas_Proteccion_SENAME_SSC_COM_CGS"/>
    <n v="20"/>
    <x v="40"/>
    <n v="1"/>
    <s v="Dirección"/>
    <n v="9"/>
    <x v="1"/>
    <x v="1"/>
    <m/>
  </r>
  <r>
    <s v="32"/>
    <s v="Programas_Proteccion_SENAME_SSC_COM_CGS"/>
    <n v="21"/>
    <x v="465"/>
    <m/>
    <m/>
    <m/>
    <x v="1"/>
    <x v="1"/>
    <m/>
  </r>
  <r>
    <s v="32"/>
    <s v="Programas_Proteccion_SENAME_SSC_COM_CGS"/>
    <n v="22"/>
    <x v="41"/>
    <m/>
    <m/>
    <m/>
    <x v="1"/>
    <x v="1"/>
    <m/>
  </r>
  <r>
    <s v="32"/>
    <s v="Programas_Proteccion_SENAME_SSC_COM_CGS"/>
    <n v="23"/>
    <x v="466"/>
    <m/>
    <m/>
    <m/>
    <x v="1"/>
    <x v="1"/>
    <m/>
  </r>
  <r>
    <s v="32"/>
    <s v="Programas_Proteccion_SENAME_SSC_COM_CGS"/>
    <n v="24"/>
    <x v="467"/>
    <n v="1"/>
    <s v="Código Proyecto"/>
    <n v="5"/>
    <x v="1"/>
    <x v="1"/>
    <m/>
  </r>
  <r>
    <s v="32"/>
    <s v="Programas_Proteccion_SENAME_SSC_COM_CGS"/>
    <n v="25"/>
    <x v="468"/>
    <m/>
    <m/>
    <m/>
    <x v="1"/>
    <x v="1"/>
    <m/>
  </r>
  <r>
    <s v="32"/>
    <s v="Programas_Proteccion_SENAME_SSC_COM_CGS"/>
    <n v="26"/>
    <x v="469"/>
    <m/>
    <m/>
    <m/>
    <x v="1"/>
    <x v="1"/>
    <m/>
  </r>
  <r>
    <s v="32"/>
    <s v="Programas_Proteccion_SENAME_SSC_COM_CGS"/>
    <n v="27"/>
    <x v="470"/>
    <n v="1"/>
    <s v="Fecha Reporte"/>
    <n v="8"/>
    <x v="1"/>
    <x v="1"/>
    <m/>
  </r>
  <r>
    <s v="32"/>
    <s v="Programas_Proteccion_SENAME_SSC_COM_CGS"/>
    <n v="28"/>
    <x v="13"/>
    <m/>
    <m/>
    <m/>
    <x v="1"/>
    <x v="1"/>
    <m/>
  </r>
  <r>
    <s v="32"/>
    <s v="Programas_Proteccion_SENAME_SSC_COM_CGS"/>
    <n v="29"/>
    <x v="14"/>
    <m/>
    <m/>
    <m/>
    <x v="1"/>
    <x v="1"/>
    <m/>
  </r>
  <r>
    <s v="32"/>
    <s v="Programas_Proteccion_SENAME_SSC_COM_CGS"/>
    <n v="30"/>
    <x v="15"/>
    <m/>
    <m/>
    <m/>
    <x v="1"/>
    <x v="1"/>
    <m/>
  </r>
  <r>
    <s v="33"/>
    <s v="Puentes_SSC_COM_CGS"/>
    <n v="1"/>
    <x v="0"/>
    <n v="1"/>
    <s v="Código Región"/>
    <n v="50"/>
    <x v="112"/>
    <x v="112"/>
    <n v="0"/>
  </r>
  <r>
    <s v="33"/>
    <s v="Puentes_SSC_COM_CGS"/>
    <n v="2"/>
    <x v="1"/>
    <m/>
    <m/>
    <m/>
    <x v="1"/>
    <x v="1"/>
    <m/>
  </r>
  <r>
    <s v="33"/>
    <s v="Puentes_SSC_COM_CGS"/>
    <n v="3"/>
    <x v="2"/>
    <m/>
    <m/>
    <m/>
    <x v="1"/>
    <x v="1"/>
    <m/>
  </r>
  <r>
    <s v="33"/>
    <s v="Puentes_SSC_COM_CGS"/>
    <n v="4"/>
    <x v="3"/>
    <n v="1"/>
    <s v="Región"/>
    <n v="4"/>
    <x v="1"/>
    <x v="1"/>
    <m/>
  </r>
  <r>
    <s v="33"/>
    <s v="Puentes_SSC_COM_CGS"/>
    <n v="5"/>
    <x v="4"/>
    <n v="1"/>
    <s v="Provincia"/>
    <n v="3"/>
    <x v="1"/>
    <x v="1"/>
    <m/>
  </r>
  <r>
    <s v="33"/>
    <s v="Puentes_SSC_COM_CGS"/>
    <n v="6"/>
    <x v="5"/>
    <n v="1"/>
    <s v="Comuna"/>
    <n v="2"/>
    <x v="1"/>
    <x v="1"/>
    <m/>
  </r>
  <r>
    <s v="33"/>
    <s v="Puentes_SSC_COM_CGS"/>
    <n v="7"/>
    <x v="6"/>
    <m/>
    <m/>
    <m/>
    <x v="1"/>
    <x v="1"/>
    <m/>
  </r>
  <r>
    <s v="33"/>
    <s v="Puentes_SSC_COM_CGS"/>
    <n v="8"/>
    <x v="7"/>
    <m/>
    <m/>
    <m/>
    <x v="1"/>
    <x v="1"/>
    <m/>
  </r>
  <r>
    <s v="33"/>
    <s v="Puentes_SSC_COM_CGS"/>
    <n v="9"/>
    <x v="8"/>
    <m/>
    <m/>
    <m/>
    <x v="1"/>
    <x v="1"/>
    <m/>
  </r>
  <r>
    <s v="33"/>
    <s v="Puentes_SSC_COM_CGS"/>
    <n v="10"/>
    <x v="9"/>
    <m/>
    <m/>
    <m/>
    <x v="1"/>
    <x v="1"/>
    <m/>
  </r>
  <r>
    <s v="33"/>
    <s v="Puentes_SSC_COM_CGS"/>
    <n v="11"/>
    <x v="471"/>
    <n v="1"/>
    <s v="Nombre Puente"/>
    <n v="1"/>
    <x v="113"/>
    <x v="113"/>
    <n v="1"/>
  </r>
  <r>
    <s v="33"/>
    <s v="Puentes_SSC_COM_CGS"/>
    <n v="12"/>
    <x v="11"/>
    <m/>
    <m/>
    <m/>
    <x v="1"/>
    <x v="1"/>
    <m/>
  </r>
  <r>
    <s v="33"/>
    <s v="Puentes_SSC_COM_CGS"/>
    <n v="13"/>
    <x v="12"/>
    <m/>
    <m/>
    <m/>
    <x v="1"/>
    <x v="1"/>
    <m/>
  </r>
  <r>
    <s v="33"/>
    <s v="Puentes_SSC_COM_CGS"/>
    <n v="14"/>
    <x v="13"/>
    <m/>
    <m/>
    <m/>
    <x v="1"/>
    <x v="1"/>
    <m/>
  </r>
  <r>
    <s v="33"/>
    <s v="Puentes_SSC_COM_CGS"/>
    <n v="15"/>
    <x v="14"/>
    <m/>
    <m/>
    <m/>
    <x v="1"/>
    <x v="1"/>
    <m/>
  </r>
  <r>
    <s v="33"/>
    <s v="Puentes_SSC_COM_CGS"/>
    <n v="16"/>
    <x v="15"/>
    <m/>
    <m/>
    <m/>
    <x v="1"/>
    <x v="1"/>
    <m/>
  </r>
  <r>
    <s v="33"/>
    <s v="Puentes_SSC_COM_CGS"/>
    <n v="17"/>
    <x v="16"/>
    <m/>
    <m/>
    <m/>
    <x v="1"/>
    <x v="1"/>
    <m/>
  </r>
  <r>
    <s v="34"/>
    <s v="Red_Vial_SSC_COM_CGS"/>
    <n v="1"/>
    <x v="0"/>
    <n v="1"/>
    <s v="Código Región"/>
    <n v="50"/>
    <x v="114"/>
    <x v="114"/>
    <n v="0"/>
  </r>
  <r>
    <s v="34"/>
    <s v="Red_Vial_SSC_COM_CGS"/>
    <n v="2"/>
    <x v="1"/>
    <m/>
    <m/>
    <m/>
    <x v="1"/>
    <x v="1"/>
    <m/>
  </r>
  <r>
    <s v="34"/>
    <s v="Red_Vial_SSC_COM_CGS"/>
    <n v="3"/>
    <x v="2"/>
    <m/>
    <m/>
    <m/>
    <x v="1"/>
    <x v="1"/>
    <m/>
  </r>
  <r>
    <s v="34"/>
    <s v="Red_Vial_SSC_COM_CGS"/>
    <n v="4"/>
    <x v="3"/>
    <n v="1"/>
    <s v="Región"/>
    <n v="11"/>
    <x v="1"/>
    <x v="1"/>
    <m/>
  </r>
  <r>
    <s v="34"/>
    <s v="Red_Vial_SSC_COM_CGS"/>
    <n v="5"/>
    <x v="4"/>
    <n v="1"/>
    <s v="Provincia"/>
    <n v="10"/>
    <x v="1"/>
    <x v="1"/>
    <m/>
  </r>
  <r>
    <s v="34"/>
    <s v="Red_Vial_SSC_COM_CGS"/>
    <n v="6"/>
    <x v="5"/>
    <n v="1"/>
    <s v="Comuna"/>
    <n v="9"/>
    <x v="1"/>
    <x v="1"/>
    <m/>
  </r>
  <r>
    <s v="34"/>
    <s v="Red_Vial_SSC_COM_CGS"/>
    <n v="7"/>
    <x v="6"/>
    <m/>
    <m/>
    <m/>
    <x v="1"/>
    <x v="1"/>
    <m/>
  </r>
  <r>
    <s v="34"/>
    <s v="Red_Vial_SSC_COM_CGS"/>
    <n v="8"/>
    <x v="7"/>
    <m/>
    <m/>
    <m/>
    <x v="1"/>
    <x v="1"/>
    <m/>
  </r>
  <r>
    <s v="34"/>
    <s v="Red_Vial_SSC_COM_CGS"/>
    <n v="9"/>
    <x v="8"/>
    <m/>
    <m/>
    <m/>
    <x v="1"/>
    <x v="1"/>
    <m/>
  </r>
  <r>
    <s v="34"/>
    <s v="Red_Vial_SSC_COM_CGS"/>
    <n v="10"/>
    <x v="9"/>
    <m/>
    <m/>
    <m/>
    <x v="1"/>
    <x v="1"/>
    <m/>
  </r>
  <r>
    <s v="34"/>
    <s v="Red_Vial_SSC_COM_CGS"/>
    <n v="11"/>
    <x v="419"/>
    <n v="1"/>
    <s v="Rol"/>
    <n v="4"/>
    <x v="1"/>
    <x v="1"/>
    <m/>
  </r>
  <r>
    <s v="34"/>
    <s v="Red_Vial_SSC_COM_CGS"/>
    <n v="12"/>
    <x v="472"/>
    <n v="1"/>
    <s v="Calzada"/>
    <n v="5"/>
    <x v="1"/>
    <x v="1"/>
    <m/>
  </r>
  <r>
    <s v="34"/>
    <s v="Red_Vial_SSC_COM_CGS"/>
    <n v="13"/>
    <x v="473"/>
    <n v="1"/>
    <s v="Orientación"/>
    <n v="6"/>
    <x v="1"/>
    <x v="1"/>
    <m/>
  </r>
  <r>
    <s v="34"/>
    <s v="Red_Vial_SSC_COM_CGS"/>
    <n v="14"/>
    <x v="474"/>
    <n v="1"/>
    <s v="Nombre Camino"/>
    <n v="1"/>
    <x v="1"/>
    <x v="1"/>
    <m/>
  </r>
  <r>
    <s v="34"/>
    <s v="Red_Vial_SSC_COM_CGS"/>
    <n v="15"/>
    <x v="83"/>
    <n v="1"/>
    <s v="Clasificación"/>
    <n v="2"/>
    <x v="115"/>
    <x v="115"/>
    <n v="1"/>
  </r>
  <r>
    <s v="34"/>
    <s v="Red_Vial_SSC_COM_CGS"/>
    <n v="16"/>
    <x v="475"/>
    <n v="1"/>
    <s v="Carpeta"/>
    <n v="3"/>
    <x v="116"/>
    <x v="116"/>
    <n v="2"/>
  </r>
  <r>
    <s v="34"/>
    <s v="Red_Vial_SSC_COM_CGS"/>
    <n v="17"/>
    <x v="476"/>
    <n v="1"/>
    <s v="Enrolado"/>
    <n v="7"/>
    <x v="1"/>
    <x v="1"/>
    <m/>
  </r>
  <r>
    <s v="34"/>
    <s v="Red_Vial_SSC_COM_CGS"/>
    <n v="18"/>
    <x v="477"/>
    <n v="1"/>
    <s v="Concesionado"/>
    <n v="8"/>
    <x v="117"/>
    <x v="117"/>
    <n v="3"/>
  </r>
  <r>
    <s v="34"/>
    <s v="Red_Vial_SSC_COM_CGS"/>
    <n v="19"/>
    <x v="13"/>
    <m/>
    <m/>
    <m/>
    <x v="1"/>
    <x v="1"/>
    <m/>
  </r>
  <r>
    <s v="34"/>
    <s v="Red_Vial_SSC_COM_CGS"/>
    <n v="20"/>
    <x v="14"/>
    <m/>
    <m/>
    <m/>
    <x v="1"/>
    <x v="1"/>
    <m/>
  </r>
  <r>
    <s v="34"/>
    <s v="Red_Vial_SSC_COM_CGS"/>
    <n v="21"/>
    <x v="15"/>
    <m/>
    <m/>
    <m/>
    <x v="1"/>
    <x v="1"/>
    <m/>
  </r>
  <r>
    <s v="34"/>
    <s v="Red_Vial_SSC_COM_CGS"/>
    <n v="22"/>
    <x v="16"/>
    <m/>
    <m/>
    <m/>
    <x v="1"/>
    <x v="1"/>
    <m/>
  </r>
  <r>
    <s v="35"/>
    <s v="SEIA_proyectos_aprobados_SSC_COM_CGS"/>
    <n v="1"/>
    <x v="0"/>
    <n v="1"/>
    <s v="Código Región"/>
    <n v="50"/>
    <x v="118"/>
    <x v="118"/>
    <n v="0"/>
  </r>
  <r>
    <s v="35"/>
    <s v="SEIA_proyectos_aprobados_SSC_COM_CGS"/>
    <n v="2"/>
    <x v="1"/>
    <m/>
    <m/>
    <m/>
    <x v="1"/>
    <x v="1"/>
    <m/>
  </r>
  <r>
    <s v="35"/>
    <s v="SEIA_proyectos_aprobados_SSC_COM_CGS"/>
    <n v="3"/>
    <x v="2"/>
    <m/>
    <m/>
    <m/>
    <x v="1"/>
    <x v="1"/>
    <m/>
  </r>
  <r>
    <s v="35"/>
    <s v="SEIA_proyectos_aprobados_SSC_COM_CGS"/>
    <n v="4"/>
    <x v="3"/>
    <n v="1"/>
    <s v="Región"/>
    <n v="11"/>
    <x v="1"/>
    <x v="1"/>
    <m/>
  </r>
  <r>
    <s v="35"/>
    <s v="SEIA_proyectos_aprobados_SSC_COM_CGS"/>
    <n v="5"/>
    <x v="4"/>
    <n v="1"/>
    <s v="Provincia"/>
    <n v="12"/>
    <x v="1"/>
    <x v="1"/>
    <m/>
  </r>
  <r>
    <s v="35"/>
    <s v="SEIA_proyectos_aprobados_SSC_COM_CGS"/>
    <n v="6"/>
    <x v="5"/>
    <n v="1"/>
    <s v="Comuna"/>
    <n v="13"/>
    <x v="1"/>
    <x v="1"/>
    <m/>
  </r>
  <r>
    <s v="35"/>
    <s v="SEIA_proyectos_aprobados_SSC_COM_CGS"/>
    <n v="7"/>
    <x v="6"/>
    <m/>
    <m/>
    <m/>
    <x v="1"/>
    <x v="1"/>
    <m/>
  </r>
  <r>
    <s v="35"/>
    <s v="SEIA_proyectos_aprobados_SSC_COM_CGS"/>
    <n v="8"/>
    <x v="7"/>
    <m/>
    <m/>
    <m/>
    <x v="1"/>
    <x v="1"/>
    <m/>
  </r>
  <r>
    <s v="35"/>
    <s v="SEIA_proyectos_aprobados_SSC_COM_CGS"/>
    <n v="9"/>
    <x v="8"/>
    <m/>
    <m/>
    <m/>
    <x v="1"/>
    <x v="1"/>
    <m/>
  </r>
  <r>
    <s v="35"/>
    <s v="SEIA_proyectos_aprobados_SSC_COM_CGS"/>
    <n v="10"/>
    <x v="9"/>
    <m/>
    <m/>
    <m/>
    <x v="1"/>
    <x v="1"/>
    <m/>
  </r>
  <r>
    <s v="35"/>
    <s v="SEIA_proyectos_aprobados_SSC_COM_CGS"/>
    <n v="11"/>
    <x v="106"/>
    <n v="1"/>
    <s v="Proyecto"/>
    <n v="1"/>
    <x v="1"/>
    <x v="1"/>
    <m/>
  </r>
  <r>
    <s v="35"/>
    <s v="SEIA_proyectos_aprobados_SSC_COM_CGS"/>
    <n v="12"/>
    <x v="107"/>
    <m/>
    <m/>
    <m/>
    <x v="1"/>
    <x v="1"/>
    <m/>
  </r>
  <r>
    <s v="35"/>
    <s v="SEIA_proyectos_aprobados_SSC_COM_CGS"/>
    <n v="13"/>
    <x v="108"/>
    <n v="1"/>
    <s v="Estado Evaluación"/>
    <n v="5"/>
    <x v="1"/>
    <x v="1"/>
    <m/>
  </r>
  <r>
    <s v="35"/>
    <s v="SEIA_proyectos_aprobados_SSC_COM_CGS"/>
    <n v="14"/>
    <x v="109"/>
    <n v="1"/>
    <s v="Fecha Presentación"/>
    <n v="6"/>
    <x v="1"/>
    <x v="1"/>
    <m/>
  </r>
  <r>
    <s v="35"/>
    <s v="SEIA_proyectos_aprobados_SSC_COM_CGS"/>
    <n v="15"/>
    <x v="110"/>
    <n v="1"/>
    <s v="Fecha Calificación"/>
    <n v="7"/>
    <x v="1"/>
    <x v="1"/>
    <m/>
  </r>
  <r>
    <s v="35"/>
    <s v="SEIA_proyectos_aprobados_SSC_COM_CGS"/>
    <n v="16"/>
    <x v="111"/>
    <n v="1"/>
    <s v="Fecha Modificación"/>
    <n v="8"/>
    <x v="1"/>
    <x v="1"/>
    <m/>
  </r>
  <r>
    <s v="35"/>
    <s v="SEIA_proyectos_aprobados_SSC_COM_CGS"/>
    <n v="17"/>
    <x v="112"/>
    <n v="1"/>
    <s v="Expediente"/>
    <n v="9"/>
    <x v="1"/>
    <x v="1"/>
    <m/>
  </r>
  <r>
    <s v="35"/>
    <s v="SEIA_proyectos_aprobados_SSC_COM_CGS"/>
    <n v="18"/>
    <x v="113"/>
    <n v="1"/>
    <s v="Inversión"/>
    <n v="10"/>
    <x v="1"/>
    <x v="1"/>
    <m/>
  </r>
  <r>
    <s v="35"/>
    <s v="SEIA_proyectos_aprobados_SSC_COM_CGS"/>
    <n v="19"/>
    <x v="114"/>
    <n v="1"/>
    <s v="Código Tipo"/>
    <n v="2"/>
    <x v="1"/>
    <x v="1"/>
    <m/>
  </r>
  <r>
    <s v="35"/>
    <s v="SEIA_proyectos_aprobados_SSC_COM_CGS"/>
    <n v="20"/>
    <x v="115"/>
    <n v="1"/>
    <s v="Tipo Proyecto"/>
    <n v="3"/>
    <x v="119"/>
    <x v="119"/>
    <n v="1"/>
  </r>
  <r>
    <s v="35"/>
    <s v="SEIA_proyectos_aprobados_SSC_COM_CGS"/>
    <n v="21"/>
    <x v="116"/>
    <n v="1"/>
    <s v="Titular"/>
    <n v="4"/>
    <x v="120"/>
    <x v="120"/>
    <n v="2"/>
  </r>
  <r>
    <s v="35"/>
    <s v="SEIA_proyectos_aprobados_SSC_COM_CGS"/>
    <n v="22"/>
    <x v="117"/>
    <m/>
    <m/>
    <m/>
    <x v="1"/>
    <x v="1"/>
    <m/>
  </r>
  <r>
    <s v="35"/>
    <s v="SEIA_proyectos_aprobados_SSC_COM_CGS"/>
    <n v="23"/>
    <x v="118"/>
    <m/>
    <m/>
    <m/>
    <x v="1"/>
    <x v="1"/>
    <m/>
  </r>
  <r>
    <s v="35"/>
    <s v="SEIA_proyectos_aprobados_SSC_COM_CGS"/>
    <n v="24"/>
    <x v="13"/>
    <m/>
    <m/>
    <m/>
    <x v="1"/>
    <x v="1"/>
    <m/>
  </r>
  <r>
    <s v="35"/>
    <s v="SEIA_proyectos_aprobados_SSC_COM_CGS"/>
    <n v="25"/>
    <x v="14"/>
    <m/>
    <m/>
    <m/>
    <x v="1"/>
    <x v="1"/>
    <m/>
  </r>
  <r>
    <s v="35"/>
    <s v="SEIA_proyectos_aprobados_SSC_COM_CGS"/>
    <n v="26"/>
    <x v="15"/>
    <m/>
    <m/>
    <m/>
    <x v="1"/>
    <x v="1"/>
    <m/>
  </r>
  <r>
    <s v="35"/>
    <s v="SEIA_proyectos_aprobados_SSC_COM_CGS"/>
    <n v="27"/>
    <x v="16"/>
    <m/>
    <m/>
    <m/>
    <x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37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123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79">
        <item x="352"/>
        <item x="351"/>
        <item x="354"/>
        <item x="356"/>
        <item x="353"/>
        <item x="355"/>
        <item x="357"/>
        <item x="358"/>
        <item x="360"/>
        <item x="359"/>
        <item x="362"/>
        <item x="364"/>
        <item x="361"/>
        <item x="363"/>
        <item x="365"/>
        <item x="366"/>
        <item x="368"/>
        <item x="367"/>
        <item x="370"/>
        <item x="372"/>
        <item x="369"/>
        <item x="371"/>
        <item x="373"/>
        <item x="374"/>
        <item x="376"/>
        <item x="375"/>
        <item x="378"/>
        <item x="380"/>
        <item x="377"/>
        <item x="379"/>
        <item x="381"/>
        <item x="382"/>
        <item x="320"/>
        <item x="322"/>
        <item x="324"/>
        <item x="321"/>
        <item x="323"/>
        <item x="325"/>
        <item x="326"/>
        <item x="328"/>
        <item x="327"/>
        <item x="330"/>
        <item x="332"/>
        <item x="329"/>
        <item x="331"/>
        <item x="333"/>
        <item x="334"/>
        <item x="336"/>
        <item x="335"/>
        <item x="338"/>
        <item x="340"/>
        <item x="337"/>
        <item x="339"/>
        <item x="341"/>
        <item x="342"/>
        <item x="344"/>
        <item x="343"/>
        <item x="346"/>
        <item x="348"/>
        <item x="345"/>
        <item x="347"/>
        <item x="349"/>
        <item x="350"/>
        <item x="251"/>
        <item x="43"/>
        <item x="135"/>
        <item x="64"/>
        <item x="17"/>
        <item x="246"/>
        <item x="245"/>
        <item x="119"/>
        <item x="133"/>
        <item x="198"/>
        <item x="57"/>
        <item x="223"/>
        <item x="23"/>
        <item x="229"/>
        <item x="397"/>
        <item x="398"/>
        <item x="403"/>
        <item x="435"/>
        <item x="414"/>
        <item x="425"/>
        <item x="407"/>
        <item x="191"/>
        <item x="203"/>
        <item x="195"/>
        <item x="217"/>
        <item x="193"/>
        <item x="194"/>
        <item x="218"/>
        <item x="192"/>
        <item x="472"/>
        <item x="430"/>
        <item x="283"/>
        <item x="438"/>
        <item x="475"/>
        <item x="36"/>
        <item x="47"/>
        <item x="200"/>
        <item x="399"/>
        <item x="236"/>
        <item x="225"/>
        <item x="83"/>
        <item x="392"/>
        <item x="266"/>
        <item x="65"/>
        <item x="401"/>
        <item x="457"/>
        <item x="30"/>
        <item x="453"/>
        <item x="215"/>
        <item x="15"/>
        <item x="169"/>
        <item x="80"/>
        <item x="6"/>
        <item x="171"/>
        <item x="455"/>
        <item x="252"/>
        <item x="317"/>
        <item x="168"/>
        <item x="14"/>
        <item x="13"/>
        <item x="167"/>
        <item x="8"/>
        <item x="16"/>
        <item x="7"/>
        <item x="265"/>
        <item x="316"/>
        <item x="34"/>
        <item x="71"/>
        <item x="247"/>
        <item x="259"/>
        <item x="79"/>
        <item x="467"/>
        <item x="59"/>
        <item x="5"/>
        <item x="465"/>
        <item x="77"/>
        <item x="477"/>
        <item x="250"/>
        <item x="424"/>
        <item x="92"/>
        <item x="255"/>
        <item x="428"/>
        <item x="120"/>
        <item x="319"/>
        <item x="45"/>
        <item x="452"/>
        <item x="441"/>
        <item x="447"/>
        <item x="449"/>
        <item x="450"/>
        <item x="442"/>
        <item x="448"/>
        <item x="227"/>
        <item x="163"/>
        <item x="162"/>
        <item x="405"/>
        <item x="256"/>
        <item x="58"/>
        <item x="2"/>
        <item x="60"/>
        <item x="1"/>
        <item x="0"/>
        <item x="56"/>
        <item x="51"/>
        <item x="242"/>
        <item x="459"/>
        <item x="196"/>
        <item x="201"/>
        <item x="395"/>
        <item x="173"/>
        <item x="53"/>
        <item x="29"/>
        <item x="231"/>
        <item x="444"/>
        <item x="421"/>
        <item x="137"/>
        <item x="221"/>
        <item x="222"/>
        <item x="40"/>
        <item x="46"/>
        <item x="44"/>
        <item x="22"/>
        <item x="20"/>
        <item x="91"/>
        <item x="24"/>
        <item x="25"/>
        <item x="476"/>
        <item x="239"/>
        <item x="132"/>
        <item x="49"/>
        <item x="415"/>
        <item x="72"/>
        <item x="54"/>
        <item x="73"/>
        <item x="175"/>
        <item x="108"/>
        <item x="210"/>
        <item x="207"/>
        <item x="208"/>
        <item x="110"/>
        <item x="94"/>
        <item x="111"/>
        <item x="109"/>
        <item x="95"/>
        <item x="470"/>
        <item x="458"/>
        <item x="206"/>
        <item x="107"/>
        <item x="440"/>
        <item x="26"/>
        <item x="422"/>
        <item x="123"/>
        <item x="125"/>
        <item x="413"/>
        <item x="31"/>
        <item x="248"/>
        <item x="33"/>
        <item x="400"/>
        <item x="389"/>
        <item x="32"/>
        <item x="393"/>
        <item x="394"/>
        <item x="263"/>
        <item x="260"/>
        <item x="164"/>
        <item x="112"/>
        <item x="224"/>
        <item x="262"/>
        <item x="228"/>
        <item x="261"/>
        <item x="404"/>
        <item x="232"/>
        <item x="93"/>
        <item x="134"/>
        <item x="249"/>
        <item x="113"/>
        <item x="35"/>
        <item x="437"/>
        <item x="429"/>
        <item x="241"/>
        <item x="142"/>
        <item x="114"/>
        <item x="410"/>
        <item x="48"/>
        <item x="10"/>
        <item x="143"/>
        <item x="466"/>
        <item x="269"/>
        <item x="267"/>
        <item x="432"/>
        <item x="147"/>
        <item x="146"/>
        <item x="156"/>
        <item x="406"/>
        <item x="148"/>
        <item x="159"/>
        <item x="157"/>
        <item x="153"/>
        <item x="150"/>
        <item x="149"/>
        <item x="152"/>
        <item x="151"/>
        <item x="154"/>
        <item x="158"/>
        <item x="160"/>
        <item x="145"/>
        <item x="161"/>
        <item x="155"/>
        <item x="144"/>
        <item x="184"/>
        <item x="185"/>
        <item x="183"/>
        <item x="181"/>
        <item x="182"/>
        <item x="180"/>
        <item x="214"/>
        <item x="220"/>
        <item x="461"/>
        <item x="128"/>
        <item x="87"/>
        <item x="86"/>
        <item x="85"/>
        <item x="233"/>
        <item x="409"/>
        <item x="69"/>
        <item x="68"/>
        <item x="390"/>
        <item x="431"/>
        <item x="121"/>
        <item x="122"/>
        <item x="190"/>
        <item x="471"/>
        <item x="28"/>
        <item x="202"/>
        <item x="213"/>
        <item x="426"/>
        <item x="70"/>
        <item x="55"/>
        <item x="204"/>
        <item x="170"/>
        <item x="82"/>
        <item x="216"/>
        <item x="172"/>
        <item x="166"/>
        <item x="81"/>
        <item x="138"/>
        <item x="9"/>
        <item x="257"/>
        <item x="264"/>
        <item x="39"/>
        <item x="230"/>
        <item x="474"/>
        <item x="99"/>
        <item x="103"/>
        <item x="258"/>
        <item x="253"/>
        <item x="106"/>
        <item x="115"/>
        <item x="96"/>
        <item x="462"/>
        <item x="66"/>
        <item x="186"/>
        <item x="187"/>
        <item x="188"/>
        <item x="189"/>
        <item x="117"/>
        <item x="118"/>
        <item x="84"/>
        <item x="446"/>
        <item x="105"/>
        <item x="100"/>
        <item x="463"/>
        <item x="473"/>
        <item x="165"/>
        <item x="434"/>
        <item x="88"/>
        <item x="89"/>
        <item x="197"/>
        <item x="273"/>
        <item x="275"/>
        <item x="274"/>
        <item x="277"/>
        <item x="276"/>
        <item x="439"/>
        <item x="11"/>
        <item x="12"/>
        <item x="243"/>
        <item x="101"/>
        <item x="212"/>
        <item x="238"/>
        <item x="42"/>
        <item x="418"/>
        <item x="124"/>
        <item x="416"/>
        <item x="4"/>
        <item x="78"/>
        <item x="278"/>
        <item x="131"/>
        <item x="237"/>
        <item x="61"/>
        <item x="136"/>
        <item x="141"/>
        <item x="76"/>
        <item x="3"/>
        <item x="464"/>
        <item x="240"/>
        <item x="411"/>
        <item x="419"/>
        <item x="235"/>
        <item x="62"/>
        <item x="174"/>
        <item x="436"/>
        <item x="90"/>
        <item x="209"/>
        <item x="178"/>
        <item x="179"/>
        <item x="176"/>
        <item x="177"/>
        <item x="74"/>
        <item x="75"/>
        <item x="52"/>
        <item x="454"/>
        <item x="67"/>
        <item x="19"/>
        <item x="21"/>
        <item x="226"/>
        <item x="396"/>
        <item x="38"/>
        <item x="423"/>
        <item x="63"/>
        <item x="129"/>
        <item x="27"/>
        <item x="41"/>
        <item x="412"/>
        <item x="37"/>
        <item x="427"/>
        <item x="211"/>
        <item x="97"/>
        <item x="98"/>
        <item x="104"/>
        <item x="139"/>
        <item x="127"/>
        <item x="234"/>
        <item x="140"/>
        <item x="460"/>
        <item x="18"/>
        <item x="116"/>
        <item x="244"/>
        <item x="456"/>
        <item x="388"/>
        <item x="391"/>
        <item x="271"/>
        <item x="272"/>
        <item x="270"/>
        <item x="280"/>
        <item x="279"/>
        <item x="282"/>
        <item x="219"/>
        <item x="102"/>
        <item x="451"/>
        <item x="443"/>
        <item x="254"/>
        <item x="199"/>
        <item x="420"/>
        <item x="126"/>
        <item x="50"/>
        <item x="130"/>
        <item x="386"/>
        <item x="387"/>
        <item x="384"/>
        <item x="383"/>
        <item x="385"/>
        <item x="205"/>
        <item x="402"/>
        <item x="315"/>
        <item x="314"/>
        <item x="313"/>
        <item x="312"/>
        <item x="310"/>
        <item x="311"/>
        <item x="309"/>
        <item x="281"/>
        <item x="292"/>
        <item x="293"/>
        <item x="294"/>
        <item x="295"/>
        <item x="296"/>
        <item x="291"/>
        <item x="306"/>
        <item x="307"/>
        <item x="304"/>
        <item x="305"/>
        <item x="308"/>
        <item x="298"/>
        <item x="299"/>
        <item x="300"/>
        <item x="301"/>
        <item x="302"/>
        <item x="303"/>
        <item x="297"/>
        <item x="289"/>
        <item x="284"/>
        <item x="285"/>
        <item x="288"/>
        <item x="290"/>
        <item x="287"/>
        <item x="286"/>
        <item x="417"/>
        <item x="408"/>
        <item x="468"/>
        <item x="469"/>
        <item x="445"/>
        <item x="268"/>
        <item x="433"/>
        <item x="318"/>
        <item m="1" x="47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46">
        <item m="1" x="163"/>
        <item m="1" x="130"/>
        <item m="1" x="127"/>
        <item m="1" x="141"/>
        <item m="1" x="123"/>
        <item m="1" x="139"/>
        <item m="1" x="222"/>
        <item m="1" x="226"/>
        <item m="1" x="132"/>
        <item m="1" x="227"/>
        <item m="1" x="213"/>
        <item m="1" x="162"/>
        <item m="1" x="182"/>
        <item m="1" x="198"/>
        <item m="1" x="236"/>
        <item m="1" x="140"/>
        <item m="1" x="241"/>
        <item m="1" x="224"/>
        <item m="1" x="228"/>
        <item m="1" x="229"/>
        <item m="1" x="230"/>
        <item m="1" x="216"/>
        <item m="1" x="240"/>
        <item m="1" x="202"/>
        <item m="1" x="183"/>
        <item m="1" x="160"/>
        <item m="1" x="199"/>
        <item m="1" x="169"/>
        <item m="1" x="157"/>
        <item m="1" x="177"/>
        <item m="1" x="131"/>
        <item m="1" x="212"/>
        <item m="1" x="158"/>
        <item m="1" x="178"/>
        <item m="1" x="188"/>
        <item m="1" x="223"/>
        <item m="1" x="238"/>
        <item m="1" x="186"/>
        <item m="1" x="159"/>
        <item m="1" x="219"/>
        <item m="1" x="151"/>
        <item m="1" x="181"/>
        <item m="1" x="209"/>
        <item m="1" x="176"/>
        <item m="1" x="215"/>
        <item m="1" x="126"/>
        <item m="1" x="242"/>
        <item m="1" x="129"/>
        <item m="1" x="210"/>
        <item m="1" x="187"/>
        <item m="1" x="152"/>
        <item m="1" x="146"/>
        <item m="1" x="195"/>
        <item m="1" x="133"/>
        <item m="1" x="225"/>
        <item m="1" x="124"/>
        <item m="1" x="155"/>
        <item m="1" x="221"/>
        <item m="1" x="191"/>
        <item m="1" x="239"/>
        <item m="1" x="233"/>
        <item m="1" x="214"/>
        <item m="1" x="167"/>
        <item m="1" x="243"/>
        <item m="1" x="189"/>
        <item m="1" x="190"/>
        <item m="1" x="194"/>
        <item m="1" x="125"/>
        <item m="1" x="148"/>
        <item x="1"/>
        <item m="1" x="211"/>
        <item m="1" x="145"/>
        <item m="1" x="201"/>
        <item m="1" x="184"/>
        <item m="1" x="149"/>
        <item m="1" x="142"/>
        <item m="1" x="166"/>
        <item m="1" x="217"/>
        <item m="1" x="208"/>
        <item m="1" x="180"/>
        <item m="1" x="206"/>
        <item m="1" x="165"/>
        <item m="1" x="193"/>
        <item m="1" x="164"/>
        <item m="1" x="156"/>
        <item m="1" x="192"/>
        <item m="1" x="171"/>
        <item m="1" x="161"/>
        <item m="1" x="179"/>
        <item m="1" x="220"/>
        <item m="1" x="150"/>
        <item m="1" x="245"/>
        <item m="1" x="205"/>
        <item m="1" x="143"/>
        <item m="1" x="244"/>
        <item m="1" x="154"/>
        <item m="1" x="234"/>
        <item m="1" x="185"/>
        <item m="1" x="207"/>
        <item m="1" x="153"/>
        <item m="1" x="203"/>
        <item m="1" x="197"/>
        <item m="1" x="175"/>
        <item m="1" x="121"/>
        <item m="1" x="235"/>
        <item m="1" x="128"/>
        <item m="1" x="231"/>
        <item m="1" x="232"/>
        <item m="1" x="134"/>
        <item m="1" x="200"/>
        <item m="1" x="147"/>
        <item m="1" x="173"/>
        <item m="1" x="170"/>
        <item m="1" x="137"/>
        <item m="1" x="218"/>
        <item m="1" x="204"/>
        <item m="1" x="172"/>
        <item m="1" x="135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m="1" x="196"/>
        <item x="52"/>
        <item m="1" x="237"/>
        <item m="1" x="122"/>
        <item m="1" x="136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m="1" x="138"/>
        <item x="88"/>
        <item x="89"/>
        <item x="90"/>
        <item x="91"/>
        <item x="92"/>
        <item x="93"/>
        <item x="94"/>
        <item x="95"/>
        <item x="96"/>
        <item m="1" x="168"/>
        <item x="97"/>
        <item x="98"/>
        <item x="99"/>
        <item x="100"/>
        <item x="101"/>
        <item x="102"/>
        <item x="103"/>
        <item x="104"/>
        <item x="105"/>
        <item m="1" x="17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m="1" x="144"/>
        <item x="119"/>
        <item x="1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91">
        <item x="0"/>
        <item x="2"/>
        <item x="3"/>
        <item m="1" x="158"/>
        <item x="4"/>
        <item x="5"/>
        <item x="6"/>
        <item x="7"/>
        <item x="8"/>
        <item x="9"/>
        <item m="1" x="187"/>
        <item m="1" x="132"/>
        <item m="1" x="136"/>
        <item x="10"/>
        <item x="11"/>
        <item x="12"/>
        <item x="13"/>
        <item x="14"/>
        <item x="15"/>
        <item x="16"/>
        <item m="1" x="128"/>
        <item x="17"/>
        <item x="18"/>
        <item x="19"/>
        <item x="20"/>
        <item m="1" x="151"/>
        <item m="1" x="180"/>
        <item x="21"/>
        <item x="22"/>
        <item x="23"/>
        <item m="1" x="174"/>
        <item x="24"/>
        <item x="25"/>
        <item x="26"/>
        <item x="27"/>
        <item x="28"/>
        <item x="29"/>
        <item x="30"/>
        <item x="31"/>
        <item m="1" x="162"/>
        <item x="32"/>
        <item x="33"/>
        <item m="1" x="169"/>
        <item x="34"/>
        <item x="35"/>
        <item m="1" x="135"/>
        <item m="1" x="155"/>
        <item m="1" x="124"/>
        <item x="36"/>
        <item x="37"/>
        <item x="38"/>
        <item x="39"/>
        <item m="1" x="141"/>
        <item m="1" x="125"/>
        <item x="40"/>
        <item x="41"/>
        <item x="42"/>
        <item x="43"/>
        <item m="1" x="130"/>
        <item m="1" x="126"/>
        <item m="1" x="152"/>
        <item x="44"/>
        <item x="45"/>
        <item x="46"/>
        <item m="1" x="153"/>
        <item m="1" x="184"/>
        <item x="47"/>
        <item x="48"/>
        <item x="49"/>
        <item x="50"/>
        <item m="1" x="176"/>
        <item x="51"/>
        <item x="52"/>
        <item m="1" x="138"/>
        <item m="1" x="157"/>
        <item m="1" x="172"/>
        <item m="1" x="178"/>
        <item x="53"/>
        <item x="54"/>
        <item x="55"/>
        <item x="56"/>
        <item x="57"/>
        <item x="58"/>
        <item x="59"/>
        <item x="60"/>
        <item m="1" x="181"/>
        <item m="1" x="186"/>
        <item m="1" x="131"/>
        <item m="1" x="147"/>
        <item m="1" x="161"/>
        <item x="61"/>
        <item m="1" x="175"/>
        <item m="1" x="183"/>
        <item m="1" x="188"/>
        <item m="1" x="133"/>
        <item m="1" x="150"/>
        <item m="1" x="163"/>
        <item x="62"/>
        <item x="63"/>
        <item x="64"/>
        <item x="65"/>
        <item m="1" x="182"/>
        <item x="66"/>
        <item x="67"/>
        <item x="68"/>
        <item x="69"/>
        <item x="70"/>
        <item x="71"/>
        <item x="72"/>
        <item x="73"/>
        <item x="74"/>
        <item x="75"/>
        <item m="1" x="129"/>
        <item x="76"/>
        <item m="1" x="159"/>
        <item m="1" x="173"/>
        <item x="77"/>
        <item x="78"/>
        <item x="79"/>
        <item x="80"/>
        <item m="1" x="189"/>
        <item m="1" x="134"/>
        <item x="81"/>
        <item x="82"/>
        <item x="83"/>
        <item x="84"/>
        <item x="85"/>
        <item x="86"/>
        <item m="1" x="177"/>
        <item m="1" x="185"/>
        <item m="1" x="123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m="1" x="148"/>
        <item x="100"/>
        <item x="101"/>
        <item m="1" x="166"/>
        <item x="102"/>
        <item x="103"/>
        <item x="104"/>
        <item x="105"/>
        <item x="106"/>
        <item m="1" x="121"/>
        <item m="1" x="167"/>
        <item x="107"/>
        <item x="108"/>
        <item x="109"/>
        <item x="110"/>
        <item x="111"/>
        <item m="1" x="168"/>
        <item x="112"/>
        <item x="113"/>
        <item m="1" x="160"/>
        <item x="114"/>
        <item x="115"/>
        <item x="116"/>
        <item x="117"/>
        <item m="1" x="149"/>
        <item x="118"/>
        <item x="119"/>
        <item x="120"/>
        <item m="1" x="127"/>
        <item m="1" x="154"/>
        <item m="1" x="170"/>
        <item m="1" x="137"/>
        <item m="1" x="156"/>
        <item m="1" x="171"/>
        <item m="1" x="144"/>
        <item m="1" x="146"/>
        <item m="1" x="122"/>
        <item m="1" x="179"/>
        <item m="1" x="164"/>
        <item m="1" x="165"/>
        <item m="1" x="139"/>
        <item m="1" x="140"/>
        <item m="1" x="142"/>
        <item m="1" x="143"/>
        <item m="1" x="145"/>
        <item m="1" x="19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120">
    <i>
      <x/>
      <x v="118"/>
      <x v="164"/>
    </i>
    <i>
      <x v="1"/>
      <x v="119"/>
      <x v="309"/>
    </i>
    <i>
      <x v="2"/>
      <x v="120"/>
      <x v="247"/>
    </i>
    <i>
      <x v="4"/>
      <x v="121"/>
      <x v="164"/>
    </i>
    <i>
      <x v="5"/>
      <x v="122"/>
      <x v="67"/>
    </i>
    <i>
      <x v="6"/>
      <x v="123"/>
      <x v="408"/>
    </i>
    <i>
      <x v="7"/>
      <x v="124"/>
      <x v="394"/>
    </i>
    <i>
      <x v="8"/>
      <x v="125"/>
      <x v="164"/>
    </i>
    <i>
      <x v="9"/>
      <x v="126"/>
      <x v="174"/>
    </i>
    <i>
      <x v="13"/>
      <x v="127"/>
      <x v="164"/>
    </i>
    <i>
      <x v="14"/>
      <x v="128"/>
      <x v="239"/>
    </i>
    <i>
      <x v="15"/>
      <x v="129"/>
      <x v="97"/>
    </i>
    <i>
      <x v="16"/>
      <x v="130"/>
      <x v="397"/>
    </i>
    <i>
      <x v="17"/>
      <x v="131"/>
      <x v="353"/>
    </i>
    <i>
      <x v="18"/>
      <x v="132"/>
      <x v="428"/>
    </i>
    <i>
      <x v="19"/>
      <x v="133"/>
      <x v="195"/>
    </i>
    <i>
      <x v="21"/>
      <x v="134"/>
      <x v="164"/>
    </i>
    <i>
      <x v="22"/>
      <x v="135"/>
      <x v="300"/>
    </i>
    <i>
      <x v="23"/>
      <x v="136"/>
      <x v="73"/>
    </i>
    <i>
      <x v="24"/>
      <x v="137"/>
      <x v="164"/>
    </i>
    <i>
      <x v="27"/>
      <x v="138"/>
      <x v="164"/>
    </i>
    <i>
      <x v="28"/>
      <x v="139"/>
      <x v="312"/>
    </i>
    <i>
      <x v="29"/>
      <x v="140"/>
      <x v="372"/>
    </i>
    <i>
      <x v="31"/>
      <x v="141"/>
      <x v="164"/>
    </i>
    <i>
      <x v="32"/>
      <x v="142"/>
      <x v="382"/>
    </i>
    <i>
      <x v="33"/>
      <x v="143"/>
      <x v="307"/>
    </i>
    <i>
      <x v="34"/>
      <x v="144"/>
      <x v="103"/>
    </i>
    <i>
      <x v="35"/>
      <x v="145"/>
      <x v="330"/>
    </i>
    <i>
      <x v="36"/>
      <x v="146"/>
      <x v="195"/>
    </i>
    <i>
      <x v="37"/>
      <x v="147"/>
      <x v="142"/>
    </i>
    <i>
      <x v="38"/>
      <x v="148"/>
      <x v="235"/>
    </i>
    <i>
      <x v="40"/>
      <x v="149"/>
      <x v="164"/>
    </i>
    <i>
      <x v="41"/>
      <x v="150"/>
      <x v="400"/>
    </i>
    <i>
      <x v="43"/>
      <x v="151"/>
      <x v="164"/>
    </i>
    <i>
      <x v="44"/>
      <x v="152"/>
      <x v="316"/>
    </i>
    <i>
      <x v="48"/>
      <x v="153"/>
      <x v="164"/>
    </i>
    <i>
      <x v="49"/>
      <x v="154"/>
      <x v="198"/>
    </i>
    <i>
      <x v="50"/>
      <x v="155"/>
      <x v="320"/>
    </i>
    <i>
      <x v="51"/>
      <x v="156"/>
      <x v="409"/>
    </i>
    <i>
      <x v="54"/>
      <x v="157"/>
      <x v="164"/>
    </i>
    <i>
      <x v="55"/>
      <x v="158"/>
      <x v="355"/>
    </i>
    <i>
      <x v="56"/>
      <x v="159"/>
      <x v="427"/>
    </i>
    <i>
      <x v="57"/>
      <x v="160"/>
      <x v="404"/>
    </i>
    <i>
      <x v="61"/>
      <x v="161"/>
      <x v="429"/>
    </i>
    <i>
      <x v="62"/>
      <x v="162"/>
      <x v="360"/>
    </i>
    <i>
      <x v="63"/>
      <x v="163"/>
      <x v="164"/>
    </i>
    <i>
      <x v="66"/>
      <x v="164"/>
      <x v="164"/>
    </i>
    <i>
      <x v="67"/>
      <x v="165"/>
      <x v="308"/>
    </i>
    <i>
      <x v="68"/>
      <x v="166"/>
      <x v="403"/>
    </i>
    <i>
      <x v="69"/>
      <x v="167"/>
      <x v="406"/>
    </i>
    <i>
      <x v="71"/>
      <x v="168"/>
      <x v="164"/>
    </i>
    <i>
      <x v="72"/>
      <x v="170"/>
      <x v="306"/>
    </i>
    <i>
      <x v="77"/>
      <x v="174"/>
      <x v="164"/>
    </i>
    <i>
      <x v="78"/>
      <x v="175"/>
      <x v="397"/>
    </i>
    <i>
      <x v="79"/>
      <x v="176"/>
      <x v="425"/>
    </i>
    <i>
      <x v="80"/>
      <x v="177"/>
      <x v="312"/>
    </i>
    <i>
      <x v="81"/>
      <x v="178"/>
      <x v="351"/>
    </i>
    <i>
      <x v="82"/>
      <x v="179"/>
      <x v="194"/>
    </i>
    <i>
      <x v="83"/>
      <x v="180"/>
      <x v="297"/>
    </i>
    <i>
      <x v="84"/>
      <x v="181"/>
      <x v="164"/>
    </i>
    <i>
      <x v="90"/>
      <x v="182"/>
      <x v="164"/>
    </i>
    <i>
      <x v="97"/>
      <x v="183"/>
      <x v="164"/>
    </i>
    <i>
      <x v="98"/>
      <x v="184"/>
      <x v="279"/>
    </i>
    <i>
      <x v="99"/>
      <x v="185"/>
      <x v="179"/>
    </i>
    <i>
      <x v="100"/>
      <x v="186"/>
      <x v="180"/>
    </i>
    <i>
      <x v="102"/>
      <x v="187"/>
      <x v="164"/>
    </i>
    <i>
      <x v="103"/>
      <x v="188"/>
      <x v="309"/>
    </i>
    <i>
      <x v="104"/>
      <x v="189"/>
      <x v="312"/>
    </i>
    <i>
      <x v="105"/>
      <x v="190"/>
      <x v="102"/>
    </i>
    <i>
      <x v="106"/>
      <x v="191"/>
      <x v="388"/>
    </i>
    <i>
      <x v="107"/>
      <x v="192"/>
      <x v="164"/>
    </i>
    <i>
      <x v="108"/>
      <x v="193"/>
      <x v="234"/>
    </i>
    <i>
      <x v="109"/>
      <x v="194"/>
      <x v="405"/>
    </i>
    <i>
      <x v="110"/>
      <x v="195"/>
      <x v="352"/>
    </i>
    <i>
      <x v="111"/>
      <x v="196"/>
      <x v="190"/>
    </i>
    <i>
      <x v="113"/>
      <x v="197"/>
      <x v="167"/>
    </i>
    <i>
      <x v="116"/>
      <x v="198"/>
      <x v="164"/>
    </i>
    <i>
      <x v="117"/>
      <x v="199"/>
      <x v="312"/>
    </i>
    <i>
      <x v="118"/>
      <x v="200"/>
      <x v="397"/>
    </i>
    <i>
      <x v="119"/>
      <x v="201"/>
      <x v="164"/>
    </i>
    <i>
      <x v="122"/>
      <x v="202"/>
      <x v="164"/>
    </i>
    <i>
      <x v="123"/>
      <x v="203"/>
      <x v="318"/>
    </i>
    <i>
      <x v="124"/>
      <x v="204"/>
      <x v="424"/>
    </i>
    <i>
      <x v="125"/>
      <x v="205"/>
      <x v="397"/>
    </i>
    <i>
      <x v="126"/>
      <x v="206"/>
      <x v="97"/>
    </i>
    <i>
      <x v="127"/>
      <x v="207"/>
      <x v="317"/>
    </i>
    <i>
      <x v="131"/>
      <x v="208"/>
      <x v="164"/>
    </i>
    <i>
      <x v="132"/>
      <x v="210"/>
      <x v="317"/>
    </i>
    <i>
      <x v="133"/>
      <x v="211"/>
      <x v="310"/>
    </i>
    <i>
      <x v="134"/>
      <x v="212"/>
      <x v="424"/>
    </i>
    <i>
      <x v="135"/>
      <x v="213"/>
      <x v="97"/>
    </i>
    <i>
      <x v="136"/>
      <x v="214"/>
      <x v="164"/>
    </i>
    <i>
      <x v="137"/>
      <x v="215"/>
      <x v="312"/>
    </i>
    <i>
      <x v="138"/>
      <x v="216"/>
      <x v="405"/>
    </i>
    <i>
      <x v="139"/>
      <x v="217"/>
      <x v="171"/>
    </i>
    <i>
      <x v="140"/>
      <x v="218"/>
      <x v="164"/>
    </i>
    <i>
      <x v="141"/>
      <x v="220"/>
      <x v="312"/>
    </i>
    <i>
      <x v="142"/>
      <x v="221"/>
      <x v="354"/>
    </i>
    <i>
      <x v="143"/>
      <x v="222"/>
      <x v="426"/>
    </i>
    <i>
      <x v="145"/>
      <x v="223"/>
      <x v="346"/>
    </i>
    <i>
      <x v="146"/>
      <x v="224"/>
      <x v="211"/>
    </i>
    <i>
      <x v="148"/>
      <x v="225"/>
      <x v="164"/>
    </i>
    <i>
      <x v="149"/>
      <x v="226"/>
      <x v="149"/>
    </i>
    <i>
      <x v="150"/>
      <x v="227"/>
      <x v="423"/>
    </i>
    <i>
      <x v="151"/>
      <x v="228"/>
      <x v="154"/>
    </i>
    <i>
      <x v="152"/>
      <x v="230"/>
      <x v="148"/>
    </i>
    <i>
      <x v="155"/>
      <x v="231"/>
      <x v="164"/>
    </i>
    <i>
      <x v="156"/>
      <x v="232"/>
      <x v="407"/>
    </i>
    <i>
      <x v="157"/>
      <x v="233"/>
      <x v="280"/>
    </i>
    <i>
      <x v="158"/>
      <x v="234"/>
      <x v="322"/>
    </i>
    <i>
      <x v="159"/>
      <x v="235"/>
      <x v="319"/>
    </i>
    <i>
      <x v="161"/>
      <x v="236"/>
      <x v="164"/>
    </i>
    <i>
      <x v="162"/>
      <x v="237"/>
      <x v="294"/>
    </i>
    <i>
      <x v="164"/>
      <x v="238"/>
      <x v="164"/>
    </i>
    <i>
      <x v="165"/>
      <x v="239"/>
      <x v="103"/>
    </i>
    <i>
      <x v="166"/>
      <x v="240"/>
      <x v="96"/>
    </i>
    <i>
      <x v="167"/>
      <x v="241"/>
      <x v="139"/>
    </i>
    <i>
      <x v="169"/>
      <x v="242"/>
      <x v="164"/>
    </i>
    <i>
      <x v="170"/>
      <x v="244"/>
      <x v="320"/>
    </i>
    <i>
      <x v="171"/>
      <x v="245"/>
      <x v="409"/>
    </i>
  </rowItems>
  <colItems count="1">
    <i/>
  </colItems>
  <formats count="9">
    <format dxfId="21">
      <pivotArea dataOnly="0" labelOnly="1" outline="0" fieldPosition="0">
        <references count="1">
          <reference field="8" count="0"/>
        </references>
      </pivotArea>
    </format>
    <format dxfId="20">
      <pivotArea dataOnly="0" labelOnly="1" outline="0" fieldPosition="0">
        <references count="1">
          <reference field="8" count="0"/>
        </references>
      </pivotArea>
    </format>
    <format dxfId="19">
      <pivotArea dataOnly="0" labelOnly="1" outline="0" fieldPosition="0">
        <references count="1">
          <reference field="3" count="0"/>
        </references>
      </pivotArea>
    </format>
    <format dxfId="18">
      <pivotArea dataOnly="0" labelOnly="1" outline="0" fieldPosition="0">
        <references count="1">
          <reference field="3" count="0"/>
        </references>
      </pivotArea>
    </format>
    <format dxfId="17">
      <pivotArea dataOnly="0" labelOnly="1" outline="0" fieldPosition="0">
        <references count="1">
          <reference field="7" count="0"/>
        </references>
      </pivotArea>
    </format>
    <format dxfId="16">
      <pivotArea dataOnly="0" labelOnly="1" outline="0" fieldPosition="0">
        <references count="1">
          <reference field="7" count="0"/>
        </references>
      </pivotArea>
    </format>
    <format dxfId="15">
      <pivotArea field="8" type="button" dataOnly="0" labelOnly="1" outline="0" axis="axisRow" fieldPosition="0"/>
    </format>
    <format dxfId="14">
      <pivotArea field="7" type="button" dataOnly="0" labelOnly="1" outline="0" axis="axisRow" fieldPosition="1"/>
    </format>
    <format dxfId="13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10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36" totalsRowShown="0">
  <autoFilter ref="A1:E36" xr:uid="{E3CB9C7B-30C6-4250-9C5D-467A4357B151}"/>
  <tableColumns count="5">
    <tableColumn id="1" xr3:uid="{3DCCD367-4176-4B1B-9DB1-7E15C5AB3C2E}" name="idcapa" dataDxfId="60"/>
    <tableColumn id="2" xr3:uid="{84365576-6006-4249-8C10-3C939914AB46}" name="Capa" dataDxfId="59"/>
    <tableColumn id="3" xr3:uid="{23CB737A-7056-44F6-A537-CEB5ED7BC8A4}" name="Tipo" dataDxfId="58"/>
    <tableColumn id="4" xr3:uid="{77A06ECF-D67C-454F-B0CE-327D202410E8}" name="url_ícono"/>
    <tableColumn id="5" xr3:uid="{041AD1F6-23D8-4ACA-92DC-196A5ACE0392}" name="url" dataDxfId="57">
      <calculatedColumnFormula>+"https://github.com/Sud-Austral/mapa_insumos/tree/main/comunas_capas/shapes_por_comuna/"&amp;Capas[[#This Row],[Capa]]&amp;"/?CUT_COM=00000.json"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1081" totalsRowShown="0" headerRowDxfId="55">
  <autoFilter ref="A9:J1081" xr:uid="{B860159C-4E5B-4F1C-AD34-ACA1A658D8AB}"/>
  <tableColumns count="10">
    <tableColumn id="1" xr3:uid="{75A8A884-1D65-4E5E-B8C8-77E85AB66F2B}" name="idcapa" dataDxfId="54"/>
    <tableColumn id="2" xr3:uid="{2A8A9E62-F4FC-4E3B-B1C9-6BF40AA34453}" name="Capa" dataDxfId="53"/>
    <tableColumn id="3" xr3:uid="{4562EDE5-8829-40E2-976E-2AE44EC10CA3}" name="idpropiedad"/>
    <tableColumn id="4" xr3:uid="{32385EA8-BAB7-4928-A031-A960AD89E53A}" name="Propiedad" dataDxfId="52"/>
    <tableColumn id="5" xr3:uid="{035EE145-9D77-4858-89B3-36E33AB1DD42}" name="popup_0_1" dataDxfId="51"/>
    <tableColumn id="6" xr3:uid="{A9A0E11B-B8EA-4D4C-9546-EA4565E015BB}" name="descripcion_pop-up" dataDxfId="50"/>
    <tableColumn id="7" xr3:uid="{5F6D8D2E-E38C-46CC-8F2C-5ED1D580678F}" name="posicion_popup" dataDxfId="49"/>
    <tableColumn id="8" xr3:uid="{8B5DC378-B7F9-4E3D-AC39-A4AF81250C0B}" name="descripcion_capa" dataDxfId="48"/>
    <tableColumn id="9" xr3:uid="{5C03E193-7980-49E1-894D-9DEECE0C9DBE}" name="clase" dataDxfId="47"/>
    <tableColumn id="10" xr3:uid="{92421CFC-4A75-4D76-9B47-B3E7C2151B6C}" name="posición_capa" dataDxfId="4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484" totalsRowShown="0" dataDxfId="43">
  <autoFilter ref="A9:I484" xr:uid="{96BBB32F-0C5C-4CD7-BF04-9E1F2EB9C00E}"/>
  <tableColumns count="9">
    <tableColumn id="1" xr3:uid="{9D7FBDA9-0788-4563-AA35-00082D95202E}" name="Clase" dataDxfId="42">
      <calculatedColumnFormula>+A9</calculatedColumnFormula>
    </tableColumn>
    <tableColumn id="7" xr3:uid="{83BA5E88-8850-4C0E-B07A-7893981D4057}" name="Descripción Capa" dataDxfId="41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40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39"/>
    <tableColumn id="4" xr3:uid="{5414C827-224B-4470-A9E1-6A29EF6EA250}" name="Color" dataDxfId="38"/>
    <tableColumn id="5" xr3:uid="{FA622BA5-65BA-42EE-91CA-9F9E3510C671}" name="titulo_leyenda" dataDxfId="37"/>
    <tableColumn id="6" xr3:uid="{32C0C72A-08F6-4017-AEC8-0A0B019C2C03}" name="url_icono" dataDxfId="36"/>
    <tableColumn id="8" xr3:uid="{02FCDEF8-A182-4154-ACFD-C31BD15BAC9D}" name="idcapa" dataDxfId="35">
      <calculatedColumnFormula>+LEFT(BD_Detalles[[#This Row],[Clase]],2)</calculatedColumnFormula>
    </tableColumn>
    <tableColumn id="9" xr3:uid="{0DAE07AA-CA28-46ED-BED9-EDE4E800CFF8}" name="Tipo" dataDxfId="34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838" tableType="queryTable" totalsRowShown="0">
  <autoFilter ref="A1:Q838" xr:uid="{7AC383FC-01BE-4EF3-804E-B1D165C63818}"/>
  <sortState xmlns:xlrd2="http://schemas.microsoft.com/office/spreadsheetml/2017/richdata2" ref="A2:Q838">
    <sortCondition ref="A1:A838"/>
  </sortState>
  <tableColumns count="17">
    <tableColumn id="1" xr3:uid="{8DAF46F0-0587-4791-BD3B-29C4950AC864}" uniqueName="1" name="idcapa" queryTableFieldId="1" dataDxfId="33"/>
    <tableColumn id="2" xr3:uid="{A5538333-8E57-48D9-8222-03DAA80989CB}" uniqueName="2" name="Capa" queryTableFieldId="2" dataDxfId="32"/>
    <tableColumn id="3" xr3:uid="{42797560-E23E-4585-909F-D47B8BA464C8}" uniqueName="3" name="idpropiedad" queryTableFieldId="3"/>
    <tableColumn id="4" xr3:uid="{39BB973A-AB48-4770-AA48-2EB263D61EC2}" uniqueName="4" name="Propiedad" queryTableFieldId="4" dataDxfId="31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30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29"/>
    <tableColumn id="9" xr3:uid="{32B2ED96-0DD6-4ADE-87AF-B7ED7A0534FB}" uniqueName="9" name="clase" queryTableFieldId="9" dataDxfId="28"/>
    <tableColumn id="10" xr3:uid="{B2FB5E95-FA88-487B-9206-B6E7F079B714}" uniqueName="10" name="posición_capa" queryTableFieldId="10"/>
    <tableColumn id="11" xr3:uid="{FAC68029-648A-4EAF-8C51-25A7C5E3FE1B}" uniqueName="11" name="Tipo" queryTableFieldId="11" dataDxfId="27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26"/>
    <tableColumn id="14" xr3:uid="{9A72167E-DB9E-46B1-86CA-052167332E56}" uniqueName="14" name="Variable" queryTableFieldId="14" dataDxfId="25"/>
    <tableColumn id="15" xr3:uid="{13A7D352-24E4-4AFB-BF87-998BE16B0301}" uniqueName="15" name="Color" queryTableFieldId="15" dataDxfId="24"/>
    <tableColumn id="16" xr3:uid="{6D4578CA-37C4-4E3D-943B-65A36077567C}" uniqueName="16" name="titulo_leyenda" queryTableFieldId="16" dataDxfId="23"/>
    <tableColumn id="17" xr3:uid="{D5652FBA-BB6D-44CF-B852-53BA455D7DC1}" uniqueName="17" name="url_icono" queryTableFieldId="17" dataDxfId="22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/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36" tableType="queryTable" totalsRowShown="0">
  <autoFilter ref="A1:E36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12"/>
    <tableColumn id="3" xr3:uid="{4014DA1F-B84E-4528-B682-D095C29B7876}" uniqueName="3" name="Tipo" queryTableFieldId="3" dataDxfId="11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1073" tableType="queryTable" totalsRowShown="0">
  <autoFilter ref="A1:J1073" xr:uid="{99D7C979-6A29-45E0-B2F4-1A31B43B8910}"/>
  <tableColumns count="10">
    <tableColumn id="1" xr3:uid="{1F37DEF1-03A3-4D04-9855-C67E8C6932F3}" uniqueName="1" name="idcapa" queryTableFieldId="1" dataDxfId="10"/>
    <tableColumn id="2" xr3:uid="{2362DFA9-0E03-4A0F-8E81-717F71C9CD00}" uniqueName="2" name="Capa" queryTableFieldId="2" dataDxfId="9"/>
    <tableColumn id="3" xr3:uid="{D62C477A-0E4D-4083-A695-7461E87D7261}" uniqueName="3" name="idpropiedad" queryTableFieldId="3"/>
    <tableColumn id="4" xr3:uid="{E99AA84F-1597-4CB3-8729-38D3FC0099BD}" uniqueName="4" name="Propiedad" queryTableFieldId="4" dataDxfId="8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7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6"/>
    <tableColumn id="9" xr3:uid="{BDD32029-B2DF-4385-96D0-BAA3350373FC}" uniqueName="9" name="clase" queryTableFieldId="9" dataDxfId="5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476" tableType="queryTable" totalsRowShown="0">
  <autoFilter ref="A1:I476" xr:uid="{86493A20-3CB7-4245-AC88-A38A8BE062D1}"/>
  <tableColumns count="9">
    <tableColumn id="1" xr3:uid="{48713DC3-192C-4883-810C-05F72AD98830}" uniqueName="1" name="Clase" queryTableFieldId="1" dataDxfId="4"/>
    <tableColumn id="6" xr3:uid="{63ED8DCC-2FE1-4BC4-9D52-09DAC1345894}" uniqueName="6" name="Descripción Capa" queryTableFieldId="6"/>
    <tableColumn id="2" xr3:uid="{02AC7D7B-4DCC-486C-85A5-4138FB3C95BB}" uniqueName="2" name="Propiedad" queryTableFieldId="2" dataDxfId="3"/>
    <tableColumn id="3" xr3:uid="{E68331ED-D6D2-4864-8879-A62B10583CDA}" uniqueName="3" name="Variable" queryTableFieldId="3" dataDxfId="2"/>
    <tableColumn id="4" xr3:uid="{B418A81A-9C02-481F-9D4A-40DC6737F3BE}" uniqueName="4" name="Color" queryTableFieldId="4" dataDxfId="1"/>
    <tableColumn id="5" xr3:uid="{042A550C-2F82-4479-9F9F-25053CB84666}" uniqueName="5" name="titulo_leyenda" queryTableFieldId="5" dataDxfId="0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raw.githubusercontent.com/Sud-Austral/DATA_MAPA_PUBLIC_V2/main/AGUAS_V2/acuifero/01101.json" TargetMode="External"/><Relationship Id="rId1" Type="http://schemas.openxmlformats.org/officeDocument/2006/relationships/hyperlink" Target="https://raw.githubusercontent.com/Sud-Austral/DATA_MAPA_PUBLIC_V2/main/AGUAS_V2/acuifero/01101.js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raw.githubusercontent.com/Sud-Austral/DATA_MAPA_PUBLIC_V2/main/AGUAS/Iconos/antena/31.svg" TargetMode="External"/><Relationship Id="rId21" Type="http://schemas.openxmlformats.org/officeDocument/2006/relationships/hyperlink" Target="https://raw.githubusercontent.com/Sud-Austral/DATA_MAPA_PUBLIC_V2/main/AGUAS/Iconos/antena/26.svg" TargetMode="External"/><Relationship Id="rId42" Type="http://schemas.openxmlformats.org/officeDocument/2006/relationships/hyperlink" Target="https://raw.githubusercontent.com/Sud-Austral/DATA_MAPA_PUBLIC_V2/main/AGUAS/Iconos/antena/14.svg" TargetMode="External"/><Relationship Id="rId47" Type="http://schemas.openxmlformats.org/officeDocument/2006/relationships/hyperlink" Target="https://raw.githubusercontent.com/Sud-Austral/DATA_MAPA_PUBLIC_V2/main/AGUAS/Iconos/antena/19.svg" TargetMode="External"/><Relationship Id="rId63" Type="http://schemas.openxmlformats.org/officeDocument/2006/relationships/hyperlink" Target="https://raw.githubusercontent.com/Sud-Austral/DATA_MAPA_PUBLIC_V2/main/AGUAS/Iconos/3_atractivosturisticos/7.svg" TargetMode="External"/><Relationship Id="rId68" Type="http://schemas.openxmlformats.org/officeDocument/2006/relationships/hyperlink" Target="https://raw.githubusercontent.com/Sud-Austral/DATA_MAPA_PUBLIC_V2/main/AGUAS/Iconos/3_atractivosturisticos/12.svg" TargetMode="External"/><Relationship Id="rId84" Type="http://schemas.openxmlformats.org/officeDocument/2006/relationships/hyperlink" Target="https://raw.githubusercontent.com/Sud-Austral/DATA_MAPA_PUBLIC_V2/main/AGUAS/Iconos/3_atractivosturisticos/28.svg" TargetMode="External"/><Relationship Id="rId89" Type="http://schemas.openxmlformats.org/officeDocument/2006/relationships/hyperlink" Target="https://raw.githubusercontent.com/Sud-Austral/DATA_MAPA_PUBLIC_V2/main/AGUAS/Iconos/3_atractivosturisticos/33.svg" TargetMode="External"/><Relationship Id="rId16" Type="http://schemas.openxmlformats.org/officeDocument/2006/relationships/hyperlink" Target="https://raw.githubusercontent.com/Sud-Austral/DATA_MAPA_PUBLIC_V2/main/AGUAS/Iconos/antena/21.svg" TargetMode="External"/><Relationship Id="rId11" Type="http://schemas.openxmlformats.org/officeDocument/2006/relationships/hyperlink" Target="https://raw.githubusercontent.com/Sud-Austral/DATA_MAPA_PUBLIC_V2/main/AGUAS/Iconos/antena/15.svg" TargetMode="External"/><Relationship Id="rId32" Type="http://schemas.openxmlformats.org/officeDocument/2006/relationships/hyperlink" Target="https://raw.githubusercontent.com/Sud-Austral/DATA_MAPA_PUBLIC_V2/main/AGUAS/Iconos/antena/37.svg" TargetMode="External"/><Relationship Id="rId37" Type="http://schemas.openxmlformats.org/officeDocument/2006/relationships/hyperlink" Target="https://raw.githubusercontent.com/Sud-Austral/DATA_MAPA_PUBLIC_V2/main/AGUAS/Iconos/antena/40.svg" TargetMode="External"/><Relationship Id="rId53" Type="http://schemas.openxmlformats.org/officeDocument/2006/relationships/hyperlink" Target="https://raw.githubusercontent.com/Sud-Austral/DATA_MAPA_PUBLIC_V2/main/AGUAS/Iconos/3_atractivosturisticos/20.svg" TargetMode="External"/><Relationship Id="rId58" Type="http://schemas.openxmlformats.org/officeDocument/2006/relationships/hyperlink" Target="https://raw.githubusercontent.com/Sud-Austral/DATA_MAPA_PUBLIC_V2/main/AGUAS/Iconos/3_atractivosturisticos/25.svg" TargetMode="External"/><Relationship Id="rId74" Type="http://schemas.openxmlformats.org/officeDocument/2006/relationships/hyperlink" Target="https://raw.githubusercontent.com/Sud-Austral/DATA_MAPA_PUBLIC_V2/main/AGUAS/Iconos/3_atractivosturisticos/18.svg" TargetMode="External"/><Relationship Id="rId79" Type="http://schemas.openxmlformats.org/officeDocument/2006/relationships/hyperlink" Target="https://raw.githubusercontent.com/Sud-Austral/DATA_MAPA_PUBLIC_V2/main/AGUAS/Iconos/3_atractivosturisticos/23.svg" TargetMode="External"/><Relationship Id="rId5" Type="http://schemas.openxmlformats.org/officeDocument/2006/relationships/hyperlink" Target="https://raw.githubusercontent.com/Sud-Austral/DATA_MAPA_PUBLIC_V2/main/AGUAS/Iconos/antena/10.svg" TargetMode="External"/><Relationship Id="rId90" Type="http://schemas.openxmlformats.org/officeDocument/2006/relationships/hyperlink" Target="https://raw.githubusercontent.com/Sud-Austral/DATA_MAPA_PUBLIC_V2/main/AGUAS/Iconos/3_atractivosturisticos/34.svg" TargetMode="External"/><Relationship Id="rId95" Type="http://schemas.openxmlformats.org/officeDocument/2006/relationships/printerSettings" Target="../printerSettings/printerSettings1.bin"/><Relationship Id="rId22" Type="http://schemas.openxmlformats.org/officeDocument/2006/relationships/hyperlink" Target="https://raw.githubusercontent.com/Sud-Austral/DATA_MAPA_PUBLIC_V2/main/AGUAS/Iconos/antena/27.svg" TargetMode="External"/><Relationship Id="rId27" Type="http://schemas.openxmlformats.org/officeDocument/2006/relationships/hyperlink" Target="https://raw.githubusercontent.com/Sud-Austral/DATA_MAPA_PUBLIC_V2/main/AGUAS/Iconos/antena/32.svg" TargetMode="External"/><Relationship Id="rId43" Type="http://schemas.openxmlformats.org/officeDocument/2006/relationships/hyperlink" Target="https://raw.githubusercontent.com/Sud-Austral/DATA_MAPA_PUBLIC_V2/main/AGUAS/Iconos/antena/15.svg" TargetMode="External"/><Relationship Id="rId48" Type="http://schemas.openxmlformats.org/officeDocument/2006/relationships/hyperlink" Target="https://raw.githubusercontent.com/Sud-Austral/DATA_MAPA_PUBLIC_V2/main/AGUAS/Iconos/3_atractivosturisticos/10.svg" TargetMode="External"/><Relationship Id="rId64" Type="http://schemas.openxmlformats.org/officeDocument/2006/relationships/hyperlink" Target="https://raw.githubusercontent.com/Sud-Austral/DATA_MAPA_PUBLIC_V2/main/AGUAS/Iconos/3_atractivosturisticos/8.svg" TargetMode="External"/><Relationship Id="rId69" Type="http://schemas.openxmlformats.org/officeDocument/2006/relationships/hyperlink" Target="https://raw.githubusercontent.com/Sud-Austral/DATA_MAPA_PUBLIC_V2/main/AGUAS/Iconos/3_atractivosturisticos/13.svg" TargetMode="External"/><Relationship Id="rId80" Type="http://schemas.openxmlformats.org/officeDocument/2006/relationships/hyperlink" Target="https://raw.githubusercontent.com/Sud-Austral/DATA_MAPA_PUBLIC_V2/main/AGUAS/Iconos/3_atractivosturisticos/24.svg" TargetMode="External"/><Relationship Id="rId85" Type="http://schemas.openxmlformats.org/officeDocument/2006/relationships/hyperlink" Target="https://raw.githubusercontent.com/Sud-Austral/DATA_MAPA_PUBLIC_V2/main/AGUAS/Iconos/3_atractivosturisticos/29.svg" TargetMode="External"/><Relationship Id="rId3" Type="http://schemas.openxmlformats.org/officeDocument/2006/relationships/hyperlink" Target="https://raw.githubusercontent.com/Sud-Austral/DATA_MAPA_PUBLIC_V2/main/AGUAS/Iconos/7_cuartelbomberos/2.svg" TargetMode="External"/><Relationship Id="rId12" Type="http://schemas.openxmlformats.org/officeDocument/2006/relationships/hyperlink" Target="https://raw.githubusercontent.com/Sud-Austral/DATA_MAPA_PUBLIC_V2/main/AGUAS/Iconos/antena/16.svg" TargetMode="External"/><Relationship Id="rId17" Type="http://schemas.openxmlformats.org/officeDocument/2006/relationships/hyperlink" Target="https://raw.githubusercontent.com/Sud-Austral/DATA_MAPA_PUBLIC_V2/main/AGUAS/Iconos/antena/22.svg" TargetMode="External"/><Relationship Id="rId25" Type="http://schemas.openxmlformats.org/officeDocument/2006/relationships/hyperlink" Target="https://raw.githubusercontent.com/Sud-Austral/DATA_MAPA_PUBLIC_V2/main/AGUAS/Iconos/antena/30.svg" TargetMode="External"/><Relationship Id="rId33" Type="http://schemas.openxmlformats.org/officeDocument/2006/relationships/hyperlink" Target="https://raw.githubusercontent.com/Sud-Austral/DATA_MAPA_PUBLIC_V2/main/AGUAS/Iconos/antena/38.svg" TargetMode="External"/><Relationship Id="rId38" Type="http://schemas.openxmlformats.org/officeDocument/2006/relationships/hyperlink" Target="https://raw.githubusercontent.com/Sud-Austral/DATA_MAPA_PUBLIC_V2/main/AGUAS/Iconos/antena/40.svg" TargetMode="External"/><Relationship Id="rId46" Type="http://schemas.openxmlformats.org/officeDocument/2006/relationships/hyperlink" Target="https://raw.githubusercontent.com/Sud-Austral/DATA_MAPA_PUBLIC_V2/main/AGUAS/Iconos/antena/18.svg" TargetMode="External"/><Relationship Id="rId59" Type="http://schemas.openxmlformats.org/officeDocument/2006/relationships/hyperlink" Target="https://raw.githubusercontent.com/Sud-Austral/DATA_MAPA_PUBLIC_V2/main/AGUAS/Iconos/3_atractivosturisticos/26.svg" TargetMode="External"/><Relationship Id="rId67" Type="http://schemas.openxmlformats.org/officeDocument/2006/relationships/hyperlink" Target="https://raw.githubusercontent.com/Sud-Austral/DATA_MAPA_PUBLIC_V2/main/AGUAS/Iconos/3_atractivosturisticos/11.svg" TargetMode="External"/><Relationship Id="rId20" Type="http://schemas.openxmlformats.org/officeDocument/2006/relationships/hyperlink" Target="https://raw.githubusercontent.com/Sud-Austral/DATA_MAPA_PUBLIC_V2/main/AGUAS/Iconos/antena/25.svg" TargetMode="External"/><Relationship Id="rId41" Type="http://schemas.openxmlformats.org/officeDocument/2006/relationships/hyperlink" Target="https://raw.githubusercontent.com/Sud-Austral/DATA_MAPA_PUBLIC_V2/main/AGUAS/Iconos/antena/13.svg" TargetMode="External"/><Relationship Id="rId54" Type="http://schemas.openxmlformats.org/officeDocument/2006/relationships/hyperlink" Target="https://raw.githubusercontent.com/Sud-Austral/DATA_MAPA_PUBLIC_V2/main/AGUAS/Iconos/3_atractivosturisticos/21.svg" TargetMode="External"/><Relationship Id="rId62" Type="http://schemas.openxmlformats.org/officeDocument/2006/relationships/hyperlink" Target="https://raw.githubusercontent.com/Sud-Austral/DATA_MAPA_PUBLIC_V2/main/AGUAS/Iconos/3_atractivosturisticos/6.svg" TargetMode="External"/><Relationship Id="rId70" Type="http://schemas.openxmlformats.org/officeDocument/2006/relationships/hyperlink" Target="https://raw.githubusercontent.com/Sud-Austral/DATA_MAPA_PUBLIC_V2/main/AGUAS/Iconos/3_atractivosturisticos/14.svg" TargetMode="External"/><Relationship Id="rId75" Type="http://schemas.openxmlformats.org/officeDocument/2006/relationships/hyperlink" Target="https://raw.githubusercontent.com/Sud-Austral/DATA_MAPA_PUBLIC_V2/main/AGUAS/Iconos/3_atractivosturisticos/19.svg" TargetMode="External"/><Relationship Id="rId83" Type="http://schemas.openxmlformats.org/officeDocument/2006/relationships/hyperlink" Target="https://raw.githubusercontent.com/Sud-Austral/DATA_MAPA_PUBLIC_V2/main/AGUAS/Iconos/3_atractivosturisticos/27.svg" TargetMode="External"/><Relationship Id="rId88" Type="http://schemas.openxmlformats.org/officeDocument/2006/relationships/hyperlink" Target="https://raw.githubusercontent.com/Sud-Austral/DATA_MAPA_PUBLIC_V2/main/AGUAS/Iconos/3_atractivosturisticos/32.svg" TargetMode="External"/><Relationship Id="rId91" Type="http://schemas.openxmlformats.org/officeDocument/2006/relationships/hyperlink" Target="https://raw.githubusercontent.com/Sud-Austral/DATA_MAPA_PUBLIC_V2/main/AGUAS/Iconos/3_atractivosturisticos/35.svg" TargetMode="External"/><Relationship Id="rId96" Type="http://schemas.openxmlformats.org/officeDocument/2006/relationships/drawing" Target="../drawings/drawing2.xml"/><Relationship Id="rId1" Type="http://schemas.openxmlformats.org/officeDocument/2006/relationships/hyperlink" Target="https://raw.githubusercontent.com/Sud-Austral/DATA_MAPA_PUBLIC_V2/main/AGUAS/Iconos/pinvarios/Imagen79.svg" TargetMode="External"/><Relationship Id="rId6" Type="http://schemas.openxmlformats.org/officeDocument/2006/relationships/hyperlink" Target="https://raw.githubusercontent.com/Sud-Austral/DATA_MAPA_PUBLIC_V2/main/AGUAS/Iconos/antena/10.svg" TargetMode="External"/><Relationship Id="rId15" Type="http://schemas.openxmlformats.org/officeDocument/2006/relationships/hyperlink" Target="https://raw.githubusercontent.com/Sud-Austral/DATA_MAPA_PUBLIC_V2/main/AGUAS/Iconos/antena/20.svg" TargetMode="External"/><Relationship Id="rId23" Type="http://schemas.openxmlformats.org/officeDocument/2006/relationships/hyperlink" Target="https://raw.githubusercontent.com/Sud-Austral/DATA_MAPA_PUBLIC_V2/main/AGUAS/Iconos/antena/28.svg" TargetMode="External"/><Relationship Id="rId28" Type="http://schemas.openxmlformats.org/officeDocument/2006/relationships/hyperlink" Target="https://raw.githubusercontent.com/Sud-Austral/DATA_MAPA_PUBLIC_V2/main/AGUAS/Iconos/antena/33.svg" TargetMode="External"/><Relationship Id="rId36" Type="http://schemas.openxmlformats.org/officeDocument/2006/relationships/hyperlink" Target="https://raw.githubusercontent.com/Sud-Austral/DATA_MAPA_PUBLIC_V2/main/AGUAS/Iconos/antena/40.svg" TargetMode="External"/><Relationship Id="rId49" Type="http://schemas.openxmlformats.org/officeDocument/2006/relationships/hyperlink" Target="https://raw.githubusercontent.com/Sud-Austral/DATA_MAPA_PUBLIC_V2/main/AGUAS/Iconos/3_atractivosturisticos/11.svg" TargetMode="External"/><Relationship Id="rId57" Type="http://schemas.openxmlformats.org/officeDocument/2006/relationships/hyperlink" Target="https://raw.githubusercontent.com/Sud-Austral/DATA_MAPA_PUBLIC_V2/main/AGUAS/Iconos/3_atractivosturisticos/24.svg" TargetMode="External"/><Relationship Id="rId10" Type="http://schemas.openxmlformats.org/officeDocument/2006/relationships/hyperlink" Target="https://raw.githubusercontent.com/Sud-Austral/DATA_MAPA_PUBLIC_V2/main/AGUAS/Iconos/antena/14.svg" TargetMode="External"/><Relationship Id="rId31" Type="http://schemas.openxmlformats.org/officeDocument/2006/relationships/hyperlink" Target="https://raw.githubusercontent.com/Sud-Austral/DATA_MAPA_PUBLIC_V2/main/AGUAS/Iconos/antena/36.svg" TargetMode="External"/><Relationship Id="rId44" Type="http://schemas.openxmlformats.org/officeDocument/2006/relationships/hyperlink" Target="https://raw.githubusercontent.com/Sud-Austral/DATA_MAPA_PUBLIC_V2/main/AGUAS/Iconos/antena/16.svg" TargetMode="External"/><Relationship Id="rId52" Type="http://schemas.openxmlformats.org/officeDocument/2006/relationships/hyperlink" Target="https://raw.githubusercontent.com/Sud-Austral/DATA_MAPA_PUBLIC_V2/main/AGUAS/Iconos/3_atractivosturisticos/20.svg" TargetMode="External"/><Relationship Id="rId60" Type="http://schemas.openxmlformats.org/officeDocument/2006/relationships/hyperlink" Target="https://raw.githubusercontent.com/Sud-Austral/DATA_MAPA_PUBLIC_V2/main/AGUAS/Iconos/3_atractivosturisticos/5.svg" TargetMode="External"/><Relationship Id="rId65" Type="http://schemas.openxmlformats.org/officeDocument/2006/relationships/hyperlink" Target="https://raw.githubusercontent.com/Sud-Austral/DATA_MAPA_PUBLIC_V2/main/AGUAS/Iconos/3_atractivosturisticos/9.svg" TargetMode="External"/><Relationship Id="rId73" Type="http://schemas.openxmlformats.org/officeDocument/2006/relationships/hyperlink" Target="https://raw.githubusercontent.com/Sud-Austral/DATA_MAPA_PUBLIC_V2/main/AGUAS/Iconos/3_atractivosturisticos/17.svg" TargetMode="External"/><Relationship Id="rId78" Type="http://schemas.openxmlformats.org/officeDocument/2006/relationships/hyperlink" Target="https://raw.githubusercontent.com/Sud-Austral/DATA_MAPA_PUBLIC_V2/main/AGUAS/Iconos/3_atractivosturisticos/22.svg" TargetMode="External"/><Relationship Id="rId81" Type="http://schemas.openxmlformats.org/officeDocument/2006/relationships/hyperlink" Target="https://raw.githubusercontent.com/Sud-Austral/DATA_MAPA_PUBLIC_V2/main/AGUAS/Iconos/3_atractivosturisticos/25.svg" TargetMode="External"/><Relationship Id="rId86" Type="http://schemas.openxmlformats.org/officeDocument/2006/relationships/hyperlink" Target="https://raw.githubusercontent.com/Sud-Austral/DATA_MAPA_PUBLIC_V2/main/AGUAS/Iconos/3_atractivosturisticos/30.svg" TargetMode="External"/><Relationship Id="rId94" Type="http://schemas.openxmlformats.org/officeDocument/2006/relationships/hyperlink" Target="https://raw.githubusercontent.com/Sud-Austral/DATA_MAPA_PUBLIC_V2/main/AGUAS/Iconos/3_atractivosturisticos/38.svg" TargetMode="External"/><Relationship Id="rId4" Type="http://schemas.openxmlformats.org/officeDocument/2006/relationships/hyperlink" Target="https://raw.githubusercontent.com/Sud-Austral/DATA_MAPA_PUBLIC_V2/main/AGUAS/Iconos/antena/40.svg" TargetMode="External"/><Relationship Id="rId9" Type="http://schemas.openxmlformats.org/officeDocument/2006/relationships/hyperlink" Target="https://raw.githubusercontent.com/Sud-Austral/DATA_MAPA_PUBLIC_V2/main/AGUAS/Iconos/antena/13.svg" TargetMode="External"/><Relationship Id="rId13" Type="http://schemas.openxmlformats.org/officeDocument/2006/relationships/hyperlink" Target="https://raw.githubusercontent.com/Sud-Austral/DATA_MAPA_PUBLIC_V2/main/AGUAS/Iconos/antena/17.svg" TargetMode="External"/><Relationship Id="rId18" Type="http://schemas.openxmlformats.org/officeDocument/2006/relationships/hyperlink" Target="https://raw.githubusercontent.com/Sud-Austral/DATA_MAPA_PUBLIC_V2/main/AGUAS/Iconos/antena/23.svg" TargetMode="External"/><Relationship Id="rId39" Type="http://schemas.openxmlformats.org/officeDocument/2006/relationships/hyperlink" Target="https://raw.githubusercontent.com/Sud-Austral/DATA_MAPA_PUBLIC_V2/main/AGUAS/Iconos/antena/11.svg" TargetMode="External"/><Relationship Id="rId34" Type="http://schemas.openxmlformats.org/officeDocument/2006/relationships/hyperlink" Target="https://raw.githubusercontent.com/Sud-Austral/DATA_MAPA_PUBLIC_V2/main/AGUAS/Iconos/antena/39.svg" TargetMode="External"/><Relationship Id="rId50" Type="http://schemas.openxmlformats.org/officeDocument/2006/relationships/hyperlink" Target="https://raw.githubusercontent.com/Sud-Austral/DATA_MAPA_PUBLIC_V2/main/AGUAS/Iconos/3_atractivosturisticos/12.svg" TargetMode="External"/><Relationship Id="rId55" Type="http://schemas.openxmlformats.org/officeDocument/2006/relationships/hyperlink" Target="https://raw.githubusercontent.com/Sud-Austral/DATA_MAPA_PUBLIC_V2/main/AGUAS/Iconos/3_atractivosturisticos/22.svg" TargetMode="External"/><Relationship Id="rId76" Type="http://schemas.openxmlformats.org/officeDocument/2006/relationships/hyperlink" Target="https://raw.githubusercontent.com/Sud-Austral/DATA_MAPA_PUBLIC_V2/main/AGUAS/Iconos/3_atractivosturisticos/20.svg" TargetMode="External"/><Relationship Id="rId97" Type="http://schemas.openxmlformats.org/officeDocument/2006/relationships/table" Target="../tables/table3.xml"/><Relationship Id="rId7" Type="http://schemas.openxmlformats.org/officeDocument/2006/relationships/hyperlink" Target="https://raw.githubusercontent.com/Sud-Austral/DATA_MAPA_PUBLIC_V2/main/AGUAS/Iconos/antena/11.svg" TargetMode="External"/><Relationship Id="rId71" Type="http://schemas.openxmlformats.org/officeDocument/2006/relationships/hyperlink" Target="https://raw.githubusercontent.com/Sud-Austral/DATA_MAPA_PUBLIC_V2/main/AGUAS/Iconos/3_atractivosturisticos/15.svg" TargetMode="External"/><Relationship Id="rId92" Type="http://schemas.openxmlformats.org/officeDocument/2006/relationships/hyperlink" Target="https://raw.githubusercontent.com/Sud-Austral/DATA_MAPA_PUBLIC_V2/main/AGUAS/Iconos/3_atractivosturisticos/36.svg" TargetMode="External"/><Relationship Id="rId2" Type="http://schemas.openxmlformats.org/officeDocument/2006/relationships/hyperlink" Target="https://raw.githubusercontent.com/Sud-Austral/DATA_MAPA_PUBLIC_V2/main/AGUAS/Iconos/banderamorados/Imagen349.svg" TargetMode="External"/><Relationship Id="rId29" Type="http://schemas.openxmlformats.org/officeDocument/2006/relationships/hyperlink" Target="https://raw.githubusercontent.com/Sud-Austral/DATA_MAPA_PUBLIC_V2/main/AGUAS/Iconos/antena/34.svg" TargetMode="External"/><Relationship Id="rId24" Type="http://schemas.openxmlformats.org/officeDocument/2006/relationships/hyperlink" Target="https://raw.githubusercontent.com/Sud-Austral/DATA_MAPA_PUBLIC_V2/main/AGUAS/Iconos/antena/29.svg" TargetMode="External"/><Relationship Id="rId40" Type="http://schemas.openxmlformats.org/officeDocument/2006/relationships/hyperlink" Target="https://raw.githubusercontent.com/Sud-Austral/DATA_MAPA_PUBLIC_V2/main/AGUAS/Iconos/antena/12.svg" TargetMode="External"/><Relationship Id="rId45" Type="http://schemas.openxmlformats.org/officeDocument/2006/relationships/hyperlink" Target="https://raw.githubusercontent.com/Sud-Austral/DATA_MAPA_PUBLIC_V2/main/AGUAS/Iconos/antena/17.svg" TargetMode="External"/><Relationship Id="rId66" Type="http://schemas.openxmlformats.org/officeDocument/2006/relationships/hyperlink" Target="https://raw.githubusercontent.com/Sud-Austral/DATA_MAPA_PUBLIC_V2/main/AGUAS/Iconos/3_atractivosturisticos/10.svg" TargetMode="External"/><Relationship Id="rId87" Type="http://schemas.openxmlformats.org/officeDocument/2006/relationships/hyperlink" Target="https://raw.githubusercontent.com/Sud-Austral/DATA_MAPA_PUBLIC_V2/main/AGUAS/Iconos/3_atractivosturisticos/31.svg" TargetMode="External"/><Relationship Id="rId61" Type="http://schemas.openxmlformats.org/officeDocument/2006/relationships/hyperlink" Target="https://raw.githubusercontent.com/Sud-Austral/DATA_MAPA_PUBLIC_V2/main/AGUAS/Iconos/3_atractivosturisticos/1.svg" TargetMode="External"/><Relationship Id="rId82" Type="http://schemas.openxmlformats.org/officeDocument/2006/relationships/hyperlink" Target="https://raw.githubusercontent.com/Sud-Austral/DATA_MAPA_PUBLIC_V2/main/AGUAS/Iconos/3_atractivosturisticos/26.svg" TargetMode="External"/><Relationship Id="rId19" Type="http://schemas.openxmlformats.org/officeDocument/2006/relationships/hyperlink" Target="https://raw.githubusercontent.com/Sud-Austral/DATA_MAPA_PUBLIC_V2/main/AGUAS/Iconos/antena/24.svg" TargetMode="External"/><Relationship Id="rId14" Type="http://schemas.openxmlformats.org/officeDocument/2006/relationships/hyperlink" Target="https://raw.githubusercontent.com/Sud-Austral/DATA_MAPA_PUBLIC_V2/main/AGUAS/Iconos/antena/18.svg" TargetMode="External"/><Relationship Id="rId30" Type="http://schemas.openxmlformats.org/officeDocument/2006/relationships/hyperlink" Target="https://raw.githubusercontent.com/Sud-Austral/DATA_MAPA_PUBLIC_V2/main/AGUAS/Iconos/antena/35.svg" TargetMode="External"/><Relationship Id="rId35" Type="http://schemas.openxmlformats.org/officeDocument/2006/relationships/hyperlink" Target="https://raw.githubusercontent.com/Sud-Austral/DATA_MAPA_PUBLIC_V2/main/AGUAS/Iconos/antena/40.svg" TargetMode="External"/><Relationship Id="rId56" Type="http://schemas.openxmlformats.org/officeDocument/2006/relationships/hyperlink" Target="https://raw.githubusercontent.com/Sud-Austral/DATA_MAPA_PUBLIC_V2/main/AGUAS/Iconos/3_atractivosturisticos/23.svg" TargetMode="External"/><Relationship Id="rId77" Type="http://schemas.openxmlformats.org/officeDocument/2006/relationships/hyperlink" Target="https://raw.githubusercontent.com/Sud-Austral/DATA_MAPA_PUBLIC_V2/main/AGUAS/Iconos/3_atractivosturisticos/21.svg" TargetMode="External"/><Relationship Id="rId8" Type="http://schemas.openxmlformats.org/officeDocument/2006/relationships/hyperlink" Target="https://raw.githubusercontent.com/Sud-Austral/DATA_MAPA_PUBLIC_V2/main/AGUAS/Iconos/antena/12.svg" TargetMode="External"/><Relationship Id="rId51" Type="http://schemas.openxmlformats.org/officeDocument/2006/relationships/hyperlink" Target="https://raw.githubusercontent.com/Sud-Austral/DATA_MAPA_PUBLIC_V2/main/AGUAS/Iconos/3_atractivosturisticos/13.svg" TargetMode="External"/><Relationship Id="rId72" Type="http://schemas.openxmlformats.org/officeDocument/2006/relationships/hyperlink" Target="https://raw.githubusercontent.com/Sud-Austral/DATA_MAPA_PUBLIC_V2/main/AGUAS/Iconos/3_atractivosturisticos/16.svg" TargetMode="External"/><Relationship Id="rId93" Type="http://schemas.openxmlformats.org/officeDocument/2006/relationships/hyperlink" Target="https://raw.githubusercontent.com/Sud-Austral/DATA_MAPA_PUBLIC_V2/main/AGUAS/Iconos/3_atractivosturisticos/37.svg" TargetMode="External"/><Relationship Id="rId98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36"/>
  <sheetViews>
    <sheetView showGridLines="0" workbookViewId="0">
      <pane ySplit="1" topLeftCell="A2" activePane="bottomLeft" state="frozen"/>
      <selection pane="bottomLeft" activeCell="B46" sqref="B46"/>
    </sheetView>
  </sheetViews>
  <sheetFormatPr baseColWidth="10" defaultRowHeight="14.4" x14ac:dyDescent="0.3"/>
  <cols>
    <col min="1" max="1" width="8.44140625" customWidth="1"/>
    <col min="2" max="2" width="33.88671875" bestFit="1" customWidth="1"/>
    <col min="3" max="3" width="9.109375" bestFit="1" customWidth="1"/>
    <col min="4" max="4" width="11.109375" bestFit="1" customWidth="1"/>
    <col min="5" max="5" width="106.109375" bestFit="1" customWidth="1"/>
    <col min="6" max="6" width="4.44140625" customWidth="1"/>
  </cols>
  <sheetData>
    <row r="1" spans="1:7" x14ac:dyDescent="0.3">
      <c r="A1" t="s">
        <v>41</v>
      </c>
      <c r="B1" t="s">
        <v>0</v>
      </c>
      <c r="C1" s="10" t="s">
        <v>55</v>
      </c>
      <c r="D1" t="s">
        <v>58</v>
      </c>
      <c r="E1" t="s">
        <v>60</v>
      </c>
    </row>
    <row r="2" spans="1:7" x14ac:dyDescent="0.3">
      <c r="A2" s="36" t="s">
        <v>212</v>
      </c>
      <c r="B2" s="34" t="s">
        <v>177</v>
      </c>
      <c r="C2" s="12" t="s">
        <v>56</v>
      </c>
      <c r="E2" s="11" t="str">
        <f>+"https://github.com/Sud-Austral/mapa_insumos/tree/main/comunas_capas/shapes_por_comuna/"&amp;Capas[[#This Row],[Capa]]&amp;"/?CUT_COM=00000.json"</f>
        <v>https://github.com/Sud-Austral/mapa_insumos/tree/main/comunas_capas/shapes_por_comuna/APR_SSC_COM_CGS/?CUT_COM=00000.json</v>
      </c>
      <c r="G2" t="str">
        <f>+A2</f>
        <v>01</v>
      </c>
    </row>
    <row r="3" spans="1:7" x14ac:dyDescent="0.3">
      <c r="A3" s="36" t="s">
        <v>213</v>
      </c>
      <c r="B3" s="34" t="s">
        <v>178</v>
      </c>
      <c r="C3" s="12" t="s">
        <v>56</v>
      </c>
      <c r="E3" s="11" t="str">
        <f>+"https://github.com/Sud-Austral/mapa_insumos/tree/main/comunas_capas/shapes_por_comuna/"&amp;Capas[[#This Row],[Capa]]&amp;"/?CUT_COM=00000.json"</f>
        <v>https://github.com/Sud-Austral/mapa_insumos/tree/main/comunas_capas/shapes_por_comuna/Antenas_en_Servicio_SSC_COM_CGS/?CUT_COM=00000.json</v>
      </c>
      <c r="G3" t="str">
        <f t="shared" ref="G3:G36" si="0">+A3</f>
        <v>02</v>
      </c>
    </row>
    <row r="4" spans="1:7" x14ac:dyDescent="0.3">
      <c r="A4" s="36" t="s">
        <v>214</v>
      </c>
      <c r="B4" s="34" t="s">
        <v>179</v>
      </c>
      <c r="C4" s="12" t="s">
        <v>236</v>
      </c>
      <c r="E4" s="11" t="str">
        <f>+"https://github.com/Sud-Austral/mapa_insumos/tree/main/comunas_capas/shapes_por_comuna/"&amp;Capas[[#This Row],[Capa]]&amp;"/?CUT_COM=00000.json"</f>
        <v>https://github.com/Sud-Austral/mapa_insumos/tree/main/comunas_capas/shapes_por_comuna/Areas_Protegidas_SSC_COM_CGS/?CUT_COM=00000.json</v>
      </c>
      <c r="G4" t="str">
        <f t="shared" si="0"/>
        <v>03</v>
      </c>
    </row>
    <row r="5" spans="1:7" x14ac:dyDescent="0.3">
      <c r="A5" s="36" t="s">
        <v>215</v>
      </c>
      <c r="B5" s="34" t="s">
        <v>180</v>
      </c>
      <c r="C5" s="12" t="s">
        <v>56</v>
      </c>
      <c r="E5" s="11" t="str">
        <f>+"https://github.com/Sud-Austral/mapa_insumos/tree/main/comunas_capas/shapes_por_comuna/"&amp;Capas[[#This Row],[Capa]]&amp;"/?CUT_COM=00000.json"</f>
        <v>https://github.com/Sud-Austral/mapa_insumos/tree/main/comunas_capas/shapes_por_comuna/Atractivos_Turisticos_SSC_COM_CGS/?CUT_COM=00000.json</v>
      </c>
      <c r="G5" t="str">
        <f t="shared" si="0"/>
        <v>04</v>
      </c>
    </row>
    <row r="6" spans="1:7" x14ac:dyDescent="0.3">
      <c r="A6" s="36" t="s">
        <v>216</v>
      </c>
      <c r="B6" s="34" t="s">
        <v>181</v>
      </c>
      <c r="C6" s="12" t="s">
        <v>56</v>
      </c>
      <c r="E6" s="11" t="str">
        <f>+"https://github.com/Sud-Austral/mapa_insumos/tree/main/comunas_capas/shapes_por_comuna/"&amp;Capas[[#This Row],[Capa]]&amp;"/?CUT_COM=00000.json"</f>
        <v>https://github.com/Sud-Austral/mapa_insumos/tree/main/comunas_capas/shapes_por_comuna/Bienes_Nac_Proteg_BNP_SSC_COM_CGS/?CUT_COM=00000.json</v>
      </c>
      <c r="G6" t="str">
        <f t="shared" si="0"/>
        <v>05</v>
      </c>
    </row>
    <row r="7" spans="1:7" x14ac:dyDescent="0.3">
      <c r="A7" s="36" t="s">
        <v>217</v>
      </c>
      <c r="B7" s="34" t="s">
        <v>182</v>
      </c>
      <c r="C7" s="12" t="s">
        <v>56</v>
      </c>
      <c r="E7" s="11" t="str">
        <f>+"https://github.com/Sud-Austral/mapa_insumos/tree/main/comunas_capas/shapes_por_comuna/"&amp;Capas[[#This Row],[Capa]]&amp;"/?CUT_COM=00000.json"</f>
        <v>https://github.com/Sud-Austral/mapa_insumos/tree/main/comunas_capas/shapes_por_comuna/Compañia_Bomberos_SSC_COM_CGS/?CUT_COM=00000.json</v>
      </c>
      <c r="G7" t="str">
        <f t="shared" si="0"/>
        <v>06</v>
      </c>
    </row>
    <row r="8" spans="1:7" x14ac:dyDescent="0.3">
      <c r="A8" s="36" t="s">
        <v>218</v>
      </c>
      <c r="B8" s="34" t="s">
        <v>183</v>
      </c>
      <c r="C8" s="12" t="s">
        <v>56</v>
      </c>
      <c r="E8" s="11" t="str">
        <f>+"https://github.com/Sud-Austral/mapa_insumos/tree/main/comunas_capas/shapes_por_comuna/"&amp;Capas[[#This Row],[Capa]]&amp;"/?CUT_COM=00000.json"</f>
        <v>https://github.com/Sud-Austral/mapa_insumos/tree/main/comunas_capas/shapes_por_comuna/Contaminantes_SSC_COM_CGS/?CUT_COM=00000.json</v>
      </c>
      <c r="G8" t="str">
        <f t="shared" si="0"/>
        <v>07</v>
      </c>
    </row>
    <row r="9" spans="1:7" x14ac:dyDescent="0.3">
      <c r="A9" s="36" t="s">
        <v>219</v>
      </c>
      <c r="B9" s="34" t="s">
        <v>184</v>
      </c>
      <c r="C9" s="12" t="s">
        <v>56</v>
      </c>
      <c r="E9" s="11" t="str">
        <f>+"https://github.com/Sud-Austral/mapa_insumos/tree/main/comunas_capas/shapes_por_comuna/"&amp;Capas[[#This Row],[Capa]]&amp;"/?CUT_COM=00000.json"</f>
        <v>https://github.com/Sud-Austral/mapa_insumos/tree/main/comunas_capas/shapes_por_comuna/Contrato_Obras_MOP_SSC_COM_CGS/?CUT_COM=00000.json</v>
      </c>
      <c r="G9" t="str">
        <f t="shared" si="0"/>
        <v>08</v>
      </c>
    </row>
    <row r="10" spans="1:7" x14ac:dyDescent="0.3">
      <c r="A10" s="36" t="s">
        <v>220</v>
      </c>
      <c r="B10" s="34" t="s">
        <v>185</v>
      </c>
      <c r="C10" s="12" t="s">
        <v>56</v>
      </c>
      <c r="E10" s="11" t="str">
        <f>+"https://github.com/Sud-Austral/mapa_insumos/tree/main/comunas_capas/shapes_por_comuna/"&amp;Capas[[#This Row],[Capa]]&amp;"/?CUT_COM=00000.json"</f>
        <v>https://github.com/Sud-Austral/mapa_insumos/tree/main/comunas_capas/shapes_por_comuna/Cuartel_carabineros_SSC_COM_CGS/?CUT_COM=00000.json</v>
      </c>
      <c r="G10" t="str">
        <f t="shared" si="0"/>
        <v>09</v>
      </c>
    </row>
    <row r="11" spans="1:7" x14ac:dyDescent="0.3">
      <c r="A11" s="36" t="s">
        <v>147</v>
      </c>
      <c r="B11" s="34" t="s">
        <v>186</v>
      </c>
      <c r="C11" s="12" t="s">
        <v>56</v>
      </c>
      <c r="E11" s="11" t="str">
        <f>+"https://github.com/Sud-Austral/mapa_insumos/tree/main/comunas_capas/shapes_por_comuna/"&amp;Capas[[#This Row],[Capa]]&amp;"/?CUT_COM=00000.json"</f>
        <v>https://github.com/Sud-Austral/mapa_insumos/tree/main/comunas_capas/shapes_por_comuna/Cuerpo_Bomberos_SSC_COM_CGS/?CUT_COM=00000.json</v>
      </c>
      <c r="G11" t="str">
        <f t="shared" si="0"/>
        <v>10</v>
      </c>
    </row>
    <row r="12" spans="1:7" x14ac:dyDescent="0.3">
      <c r="A12" s="36" t="s">
        <v>159</v>
      </c>
      <c r="B12" s="34" t="s">
        <v>187</v>
      </c>
      <c r="C12" s="12" t="s">
        <v>56</v>
      </c>
      <c r="E12" s="11" t="str">
        <f>+"https://github.com/Sud-Austral/mapa_insumos/tree/main/comunas_capas/shapes_por_comuna/"&amp;Capas[[#This Row],[Capa]]&amp;"/?CUT_COM=00000.json"</f>
        <v>https://github.com/Sud-Austral/mapa_insumos/tree/main/comunas_capas/shapes_por_comuna/EIA_Proyectos_SSC_COM_CGS/?CUT_COM=00000.json</v>
      </c>
      <c r="G12" t="str">
        <f t="shared" si="0"/>
        <v>11</v>
      </c>
    </row>
    <row r="13" spans="1:7" x14ac:dyDescent="0.3">
      <c r="A13" s="36" t="s">
        <v>152</v>
      </c>
      <c r="B13" s="34" t="s">
        <v>188</v>
      </c>
      <c r="C13" s="12" t="s">
        <v>56</v>
      </c>
      <c r="E13" s="11" t="str">
        <f>+"https://github.com/Sud-Austral/mapa_insumos/tree/main/comunas_capas/shapes_por_comuna/"&amp;Capas[[#This Row],[Capa]]&amp;"/?CUT_COM=00000.json"</f>
        <v>https://github.com/Sud-Austral/mapa_insumos/tree/main/comunas_capas/shapes_por_comuna/Embalses_SSC_COM_CGS/?CUT_COM=00000.json</v>
      </c>
      <c r="G13" t="str">
        <f t="shared" si="0"/>
        <v>12</v>
      </c>
    </row>
    <row r="14" spans="1:7" x14ac:dyDescent="0.3">
      <c r="A14" s="36" t="s">
        <v>160</v>
      </c>
      <c r="B14" s="34" t="s">
        <v>189</v>
      </c>
      <c r="C14" s="12" t="s">
        <v>236</v>
      </c>
      <c r="E14" s="11" t="str">
        <f>+"https://github.com/Sud-Austral/mapa_insumos/tree/main/comunas_capas/shapes_por_comuna/"&amp;Capas[[#This Row],[Capa]]&amp;"/?CUT_COM=00000.json"</f>
        <v>https://github.com/Sud-Austral/mapa_insumos/tree/main/comunas_capas/shapes_por_comuna/Erodabilidad_SSC_COM_CGS/?CUT_COM=00000.json</v>
      </c>
      <c r="G14" t="str">
        <f t="shared" si="0"/>
        <v>13</v>
      </c>
    </row>
    <row r="15" spans="1:7" x14ac:dyDescent="0.3">
      <c r="A15" s="36" t="s">
        <v>153</v>
      </c>
      <c r="B15" s="34" t="s">
        <v>190</v>
      </c>
      <c r="C15" s="12" t="s">
        <v>56</v>
      </c>
      <c r="E15" s="11" t="str">
        <f>+"https://github.com/Sud-Austral/mapa_insumos/tree/main/comunas_capas/shapes_por_comuna/"&amp;Capas[[#This Row],[Capa]]&amp;"/?CUT_COM=00000.json"</f>
        <v>https://github.com/Sud-Austral/mapa_insumos/tree/main/comunas_capas/shapes_por_comuna/Est_Met_Automa_EMAS_SSC_COM_CGS/?CUT_COM=00000.json</v>
      </c>
      <c r="G15" t="str">
        <f t="shared" si="0"/>
        <v>14</v>
      </c>
    </row>
    <row r="16" spans="1:7" x14ac:dyDescent="0.3">
      <c r="A16" s="36" t="s">
        <v>173</v>
      </c>
      <c r="B16" s="34" t="s">
        <v>191</v>
      </c>
      <c r="C16" s="12" t="s">
        <v>56</v>
      </c>
      <c r="E16" s="11" t="str">
        <f>+"https://github.com/Sud-Austral/mapa_insumos/tree/main/comunas_capas/shapes_por_comuna/"&amp;Capas[[#This Row],[Capa]]&amp;"/?CUT_COM=00000.json"</f>
        <v>https://github.com/Sud-Austral/mapa_insumos/tree/main/comunas_capas/shapes_por_comuna/Establecimiento_Escolar_SSC_COM_CGS/?CUT_COM=00000.json</v>
      </c>
      <c r="G16" t="str">
        <f t="shared" si="0"/>
        <v>15</v>
      </c>
    </row>
    <row r="17" spans="1:7" x14ac:dyDescent="0.3">
      <c r="A17" s="36" t="s">
        <v>154</v>
      </c>
      <c r="B17" s="34" t="s">
        <v>192</v>
      </c>
      <c r="C17" s="12" t="s">
        <v>56</v>
      </c>
      <c r="E17" s="11" t="str">
        <f>+"https://github.com/Sud-Austral/mapa_insumos/tree/main/comunas_capas/shapes_por_comuna/"&amp;Capas[[#This Row],[Capa]]&amp;"/?CUT_COM=00000.json"</f>
        <v>https://github.com/Sud-Austral/mapa_insumos/tree/main/comunas_capas/shapes_por_comuna/Establecimiento_Parvularia_SSC_COM_CGS/?CUT_COM=00000.json</v>
      </c>
      <c r="G17" t="str">
        <f t="shared" si="0"/>
        <v>16</v>
      </c>
    </row>
    <row r="18" spans="1:7" x14ac:dyDescent="0.3">
      <c r="A18" s="36" t="s">
        <v>221</v>
      </c>
      <c r="B18" s="34" t="s">
        <v>193</v>
      </c>
      <c r="C18" s="12" t="s">
        <v>56</v>
      </c>
      <c r="E18" s="11" t="str">
        <f>+"https://github.com/Sud-Austral/mapa_insumos/tree/main/comunas_capas/shapes_por_comuna/"&amp;Capas[[#This Row],[Capa]]&amp;"/?CUT_COM=00000.json"</f>
        <v>https://github.com/Sud-Austral/mapa_insumos/tree/main/comunas_capas/shapes_por_comuna/Establecimiento_Salud_SSC_COM_CGS/?CUT_COM=00000.json</v>
      </c>
      <c r="G18" t="str">
        <f t="shared" si="0"/>
        <v>17</v>
      </c>
    </row>
    <row r="19" spans="1:7" x14ac:dyDescent="0.3">
      <c r="A19" s="36" t="s">
        <v>155</v>
      </c>
      <c r="B19" s="34" t="s">
        <v>194</v>
      </c>
      <c r="C19" s="12" t="s">
        <v>56</v>
      </c>
      <c r="E19" s="11" t="str">
        <f>+"https://github.com/Sud-Austral/mapa_insumos/tree/main/comunas_capas/shapes_por_comuna/"&amp;Capas[[#This Row],[Capa]]&amp;"/?CUT_COM=00000.json"</f>
        <v>https://github.com/Sud-Austral/mapa_insumos/tree/main/comunas_capas/shapes_por_comuna/Estacion_Fluviometrica_SSC_COM_CGS/?CUT_COM=00000.json</v>
      </c>
      <c r="G19" t="str">
        <f t="shared" si="0"/>
        <v>18</v>
      </c>
    </row>
    <row r="20" spans="1:7" x14ac:dyDescent="0.3">
      <c r="A20" s="36" t="s">
        <v>222</v>
      </c>
      <c r="B20" s="34" t="s">
        <v>195</v>
      </c>
      <c r="C20" s="12" t="s">
        <v>56</v>
      </c>
      <c r="E20" s="11" t="str">
        <f>+"https://github.com/Sud-Austral/mapa_insumos/tree/main/comunas_capas/shapes_por_comuna/"&amp;Capas[[#This Row],[Capa]]&amp;"/?CUT_COM=00000.json"</f>
        <v>https://github.com/Sud-Austral/mapa_insumos/tree/main/comunas_capas/shapes_por_comuna/Estacion_Metereologica_SSC_COM_CGS/?CUT_COM=00000.json</v>
      </c>
      <c r="G20" t="str">
        <f t="shared" si="0"/>
        <v>19</v>
      </c>
    </row>
    <row r="21" spans="1:7" x14ac:dyDescent="0.3">
      <c r="A21" s="36" t="s">
        <v>142</v>
      </c>
      <c r="B21" s="34" t="s">
        <v>196</v>
      </c>
      <c r="C21" s="12" t="s">
        <v>56</v>
      </c>
      <c r="E21" s="11" t="str">
        <f>+"https://github.com/Sud-Austral/mapa_insumos/tree/main/comunas_capas/shapes_por_comuna/"&amp;Capas[[#This Row],[Capa]]&amp;"/?CUT_COM=00000.json"</f>
        <v>https://github.com/Sud-Austral/mapa_insumos/tree/main/comunas_capas/shapes_por_comuna/Grifos_SSC_COM_CGS/?CUT_COM=00000.json</v>
      </c>
      <c r="G21" t="str">
        <f t="shared" si="0"/>
        <v>20</v>
      </c>
    </row>
    <row r="22" spans="1:7" x14ac:dyDescent="0.3">
      <c r="A22" s="36" t="s">
        <v>223</v>
      </c>
      <c r="B22" s="34" t="s">
        <v>197</v>
      </c>
      <c r="C22" s="12" t="s">
        <v>236</v>
      </c>
      <c r="E22" s="11" t="str">
        <f>+"https://github.com/Sud-Austral/mapa_insumos/tree/main/comunas_capas/shapes_por_comuna/"&amp;Capas[[#This Row],[Capa]]&amp;"/?CUT_COM=00000.json"</f>
        <v>https://github.com/Sud-Austral/mapa_insumos/tree/main/comunas_capas/shapes_por_comuna/Humedales_SSC_COM_CGS/?CUT_COM=00000.json</v>
      </c>
      <c r="G22" t="str">
        <f t="shared" si="0"/>
        <v>21</v>
      </c>
    </row>
    <row r="23" spans="1:7" x14ac:dyDescent="0.3">
      <c r="A23" s="36" t="s">
        <v>224</v>
      </c>
      <c r="B23" s="34" t="s">
        <v>198</v>
      </c>
      <c r="C23" s="12" t="s">
        <v>56</v>
      </c>
      <c r="E23" s="11" t="str">
        <f>+"https://github.com/Sud-Austral/mapa_insumos/tree/main/comunas_capas/shapes_por_comuna/"&amp;Capas[[#This Row],[Capa]]&amp;"/?CUT_COM=00000.json"</f>
        <v>https://github.com/Sud-Austral/mapa_insumos/tree/main/comunas_capas/shapes_por_comuna/Industria_Forestal_SSC_COM_CGS/?CUT_COM=00000.json</v>
      </c>
      <c r="G23" t="str">
        <f t="shared" si="0"/>
        <v>22</v>
      </c>
    </row>
    <row r="24" spans="1:7" x14ac:dyDescent="0.3">
      <c r="A24" s="36" t="s">
        <v>225</v>
      </c>
      <c r="B24" s="34" t="s">
        <v>199</v>
      </c>
      <c r="C24" s="12" t="s">
        <v>236</v>
      </c>
      <c r="E24" s="11" t="str">
        <f>+"https://github.com/Sud-Austral/mapa_insumos/tree/main/comunas_capas/shapes_por_comuna/"&amp;Capas[[#This Row],[Capa]]&amp;"/?CUT_COM=00000.json"</f>
        <v>https://github.com/Sud-Austral/mapa_insumos/tree/main/comunas_capas/shapes_por_comuna/Koppen_clima_SSC_COM_CGS/?CUT_COM=00000.json</v>
      </c>
      <c r="G24" t="str">
        <f t="shared" si="0"/>
        <v>23</v>
      </c>
    </row>
    <row r="25" spans="1:7" x14ac:dyDescent="0.3">
      <c r="A25" s="36" t="s">
        <v>226</v>
      </c>
      <c r="B25" s="34" t="s">
        <v>200</v>
      </c>
      <c r="C25" s="12" t="s">
        <v>236</v>
      </c>
      <c r="E25" s="11" t="str">
        <f>+"https://github.com/Sud-Austral/mapa_insumos/tree/main/comunas_capas/shapes_por_comuna/"&amp;Capas[[#This Row],[Capa]]&amp;"/?CUT_COM=00000.json"</f>
        <v>https://github.com/Sud-Austral/mapa_insumos/tree/main/comunas_capas/shapes_por_comuna/Lagos_SSC_COM_CGS/?CUT_COM=00000.json</v>
      </c>
      <c r="G25" t="str">
        <f t="shared" si="0"/>
        <v>24</v>
      </c>
    </row>
    <row r="26" spans="1:7" x14ac:dyDescent="0.3">
      <c r="A26" s="36" t="s">
        <v>146</v>
      </c>
      <c r="B26" s="34" t="s">
        <v>201</v>
      </c>
      <c r="C26" s="12" t="s">
        <v>236</v>
      </c>
      <c r="E26" s="11" t="str">
        <f>+"https://github.com/Sud-Austral/mapa_insumos/tree/main/comunas_capas/shapes_por_comuna/"&amp;Capas[[#This Row],[Capa]]&amp;"/?CUT_COM=00000.json"</f>
        <v>https://github.com/Sud-Austral/mapa_insumos/tree/main/comunas_capas/shapes_por_comuna/Limite_Urbano_SSC_COM_CGS/?CUT_COM=00000.json</v>
      </c>
      <c r="G26" t="str">
        <f t="shared" si="0"/>
        <v>25</v>
      </c>
    </row>
    <row r="27" spans="1:7" x14ac:dyDescent="0.3">
      <c r="A27" s="36" t="s">
        <v>227</v>
      </c>
      <c r="B27" s="34" t="s">
        <v>202</v>
      </c>
      <c r="C27" s="12" t="s">
        <v>236</v>
      </c>
      <c r="E27" s="11" t="str">
        <f>+"https://github.com/Sud-Austral/mapa_insumos/tree/main/comunas_capas/shapes_por_comuna/"&amp;Capas[[#This Row],[Capa]]&amp;"/?CUT_COM=00000.json"</f>
        <v>https://github.com/Sud-Austral/mapa_insumos/tree/main/comunas_capas/shapes_por_comuna/Manzana_Ciudades_Pueblos_SSC_COM_CGS/?CUT_COM=00000.json</v>
      </c>
      <c r="G27" t="str">
        <f t="shared" si="0"/>
        <v>26</v>
      </c>
    </row>
    <row r="28" spans="1:7" x14ac:dyDescent="0.3">
      <c r="A28" s="36" t="s">
        <v>228</v>
      </c>
      <c r="B28" s="34" t="s">
        <v>203</v>
      </c>
      <c r="C28" s="12" t="s">
        <v>236</v>
      </c>
      <c r="E28" s="11" t="str">
        <f>+"https://github.com/Sud-Austral/mapa_insumos/tree/main/comunas_capas/shapes_por_comuna/"&amp;Capas[[#This Row],[Capa]]&amp;"/?CUT_COM=00000.json"</f>
        <v>https://github.com/Sud-Austral/mapa_insumos/tree/main/comunas_capas/shapes_por_comuna/Microdatos_Censo_SSC_COM_CGS/?CUT_COM=00000.json</v>
      </c>
      <c r="G28" t="str">
        <f t="shared" si="0"/>
        <v>27</v>
      </c>
    </row>
    <row r="29" spans="1:7" x14ac:dyDescent="0.3">
      <c r="A29" s="36" t="s">
        <v>229</v>
      </c>
      <c r="B29" s="34" t="s">
        <v>204</v>
      </c>
      <c r="C29" s="12" t="s">
        <v>56</v>
      </c>
      <c r="E29" s="11" t="str">
        <f>+"https://github.com/Sud-Austral/mapa_insumos/tree/main/comunas_capas/shapes_por_comuna/"&amp;Capas[[#This Row],[Capa]]&amp;"/?CUT_COM=00000.json"</f>
        <v>https://github.com/Sud-Austral/mapa_insumos/tree/main/comunas_capas/shapes_por_comuna/Museos_SSC_COM_CGS/?CUT_COM=00000.json</v>
      </c>
      <c r="G29" t="str">
        <f t="shared" si="0"/>
        <v>28</v>
      </c>
    </row>
    <row r="30" spans="1:7" x14ac:dyDescent="0.3">
      <c r="A30" s="36" t="s">
        <v>230</v>
      </c>
      <c r="B30" s="34" t="s">
        <v>205</v>
      </c>
      <c r="C30" s="12" t="s">
        <v>236</v>
      </c>
      <c r="E30" s="11" t="str">
        <f>+"https://github.com/Sud-Austral/mapa_insumos/tree/main/comunas_capas/shapes_por_comuna/"&amp;Capas[[#This Row],[Capa]]&amp;"/?CUT_COM=00000.json"</f>
        <v>https://github.com/Sud-Austral/mapa_insumos/tree/main/comunas_capas/shapes_por_comuna/Parques_Urbanos_SSC_COM_CGS/?CUT_COM=00000.json</v>
      </c>
      <c r="G30" t="str">
        <f t="shared" si="0"/>
        <v>29</v>
      </c>
    </row>
    <row r="31" spans="1:7" x14ac:dyDescent="0.3">
      <c r="A31" s="36" t="s">
        <v>156</v>
      </c>
      <c r="B31" s="34" t="s">
        <v>206</v>
      </c>
      <c r="C31" s="12" t="s">
        <v>236</v>
      </c>
      <c r="E31" s="11" t="str">
        <f>+"https://github.com/Sud-Austral/mapa_insumos/tree/main/comunas_capas/shapes_por_comuna/"&amp;Capas[[#This Row],[Capa]]&amp;"/?CUT_COM=00000.json"</f>
        <v>https://github.com/Sud-Austral/mapa_insumos/tree/main/comunas_capas/shapes_por_comuna/Pisos_Vegetacionales_SSC_COM_CGS/?CUT_COM=00000.json</v>
      </c>
      <c r="G31" t="str">
        <f t="shared" si="0"/>
        <v>30</v>
      </c>
    </row>
    <row r="32" spans="1:7" x14ac:dyDescent="0.3">
      <c r="A32" s="36" t="s">
        <v>231</v>
      </c>
      <c r="B32" s="34" t="s">
        <v>207</v>
      </c>
      <c r="C32" s="12" t="s">
        <v>236</v>
      </c>
      <c r="E32" s="11" t="str">
        <f>+"https://github.com/Sud-Austral/mapa_insumos/tree/main/comunas_capas/shapes_por_comuna/"&amp;Capas[[#This Row],[Capa]]&amp;"/?CUT_COM=00000.json"</f>
        <v>https://github.com/Sud-Austral/mapa_insumos/tree/main/comunas_capas/shapes_por_comuna/Plan_Cuadrante_SSC_COM_CGS/?CUT_COM=00000.json</v>
      </c>
      <c r="G32" t="str">
        <f t="shared" si="0"/>
        <v>31</v>
      </c>
    </row>
    <row r="33" spans="1:7" x14ac:dyDescent="0.3">
      <c r="A33" s="36" t="s">
        <v>232</v>
      </c>
      <c r="B33" s="34" t="s">
        <v>208</v>
      </c>
      <c r="C33" s="12" t="s">
        <v>56</v>
      </c>
      <c r="E33" s="11" t="str">
        <f>+"https://github.com/Sud-Austral/mapa_insumos/tree/main/comunas_capas/shapes_por_comuna/"&amp;Capas[[#This Row],[Capa]]&amp;"/?CUT_COM=00000.json"</f>
        <v>https://github.com/Sud-Austral/mapa_insumos/tree/main/comunas_capas/shapes_por_comuna/Programas_Proteccion_SENAME_SSC_COM_CGS/?CUT_COM=00000.json</v>
      </c>
      <c r="G33" t="str">
        <f t="shared" si="0"/>
        <v>32</v>
      </c>
    </row>
    <row r="34" spans="1:7" x14ac:dyDescent="0.3">
      <c r="A34" s="36" t="s">
        <v>233</v>
      </c>
      <c r="B34" s="34" t="s">
        <v>209</v>
      </c>
      <c r="C34" s="12" t="s">
        <v>56</v>
      </c>
      <c r="E34" s="11" t="str">
        <f>+"https://github.com/Sud-Austral/mapa_insumos/tree/main/comunas_capas/shapes_por_comuna/"&amp;Capas[[#This Row],[Capa]]&amp;"/?CUT_COM=00000.json"</f>
        <v>https://github.com/Sud-Austral/mapa_insumos/tree/main/comunas_capas/shapes_por_comuna/Puentes_SSC_COM_CGS/?CUT_COM=00000.json</v>
      </c>
      <c r="G34" t="str">
        <f t="shared" si="0"/>
        <v>33</v>
      </c>
    </row>
    <row r="35" spans="1:7" x14ac:dyDescent="0.3">
      <c r="A35" s="36" t="s">
        <v>234</v>
      </c>
      <c r="B35" s="34" t="s">
        <v>210</v>
      </c>
      <c r="C35" s="12" t="s">
        <v>57</v>
      </c>
      <c r="E35" s="11" t="str">
        <f>+"https://github.com/Sud-Austral/mapa_insumos/tree/main/comunas_capas/shapes_por_comuna/"&amp;Capas[[#This Row],[Capa]]&amp;"/?CUT_COM=00000.json"</f>
        <v>https://github.com/Sud-Austral/mapa_insumos/tree/main/comunas_capas/shapes_por_comuna/Red_Vial_SSC_COM_CGS/?CUT_COM=00000.json</v>
      </c>
      <c r="G35" t="str">
        <f t="shared" si="0"/>
        <v>34</v>
      </c>
    </row>
    <row r="36" spans="1:7" x14ac:dyDescent="0.3">
      <c r="A36" s="36" t="s">
        <v>235</v>
      </c>
      <c r="B36" s="34" t="s">
        <v>211</v>
      </c>
      <c r="C36" s="12" t="s">
        <v>56</v>
      </c>
      <c r="E36" s="11" t="str">
        <f>+"https://github.com/Sud-Austral/mapa_insumos/tree/main/comunas_capas/shapes_por_comuna/"&amp;Capas[[#This Row],[Capa]]&amp;"/?CUT_COM=00000.json"</f>
        <v>https://github.com/Sud-Austral/mapa_insumos/tree/main/comunas_capas/shapes_por_comuna/SEIA_proyectos_aprobados_SSC_COM_CGS/?CUT_COM=00000.json</v>
      </c>
      <c r="G36" t="str">
        <f t="shared" si="0"/>
        <v>35</v>
      </c>
    </row>
  </sheetData>
  <phoneticPr fontId="4" type="noConversion"/>
  <hyperlinks>
    <hyperlink ref="E2" r:id="rId1" display="https://raw.githubusercontent.com/Sud-Austral/DATA_MAPA_PUBLIC_V2/main/AGUAS_V2/acuifero/01101.json" xr:uid="{9620B5EA-FCE7-49FB-917D-E04BCEBDC871}"/>
    <hyperlink ref="E3:E36" r:id="rId2" display="https://raw.githubusercontent.com/Sud-Austral/DATA_MAPA_PUBLIC_V2/main/AGUAS_V2/acuifero/01101.json" xr:uid="{3E4EC442-FDB7-4104-A6FB-8B2239FEACE9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1081"/>
  <sheetViews>
    <sheetView showGridLines="0" workbookViewId="0">
      <pane ySplit="9" topLeftCell="A10" activePane="bottomLeft" state="frozen"/>
      <selection pane="bottomLeft" activeCell="G14" sqref="G14"/>
    </sheetView>
  </sheetViews>
  <sheetFormatPr baseColWidth="10" defaultRowHeight="14.4" x14ac:dyDescent="0.3"/>
  <cols>
    <col min="1" max="1" width="8.77734375" bestFit="1" customWidth="1"/>
    <col min="2" max="2" width="33.88671875" bestFit="1" customWidth="1"/>
    <col min="3" max="3" width="13.109375" customWidth="1"/>
    <col min="4" max="4" width="11.88671875" bestFit="1" customWidth="1"/>
    <col min="5" max="5" width="12.77734375" bestFit="1" customWidth="1"/>
    <col min="6" max="6" width="24.33203125" bestFit="1" customWidth="1"/>
    <col min="7" max="7" width="16.44140625" customWidth="1"/>
    <col min="8" max="8" width="29.6640625" bestFit="1" customWidth="1"/>
    <col min="9" max="9" width="7" customWidth="1"/>
    <col min="10" max="10" width="15.21875" bestFit="1" customWidth="1"/>
  </cols>
  <sheetData>
    <row r="9" spans="1:10" x14ac:dyDescent="0.3">
      <c r="A9" s="2" t="s">
        <v>41</v>
      </c>
      <c r="B9" s="2" t="s">
        <v>0</v>
      </c>
      <c r="C9" s="2" t="s">
        <v>42</v>
      </c>
      <c r="D9" s="2" t="s">
        <v>1</v>
      </c>
      <c r="E9" s="2" t="s">
        <v>43</v>
      </c>
      <c r="F9" s="2" t="s">
        <v>39</v>
      </c>
      <c r="G9" s="2" t="s">
        <v>49</v>
      </c>
      <c r="H9" s="2" t="s">
        <v>38</v>
      </c>
      <c r="I9" s="2" t="s">
        <v>40</v>
      </c>
      <c r="J9" s="2" t="s">
        <v>50</v>
      </c>
    </row>
    <row r="10" spans="1:10" ht="15" customHeight="1" x14ac:dyDescent="0.3">
      <c r="A10" s="22" t="s">
        <v>212</v>
      </c>
      <c r="B10" s="37" t="s">
        <v>177</v>
      </c>
      <c r="C10" s="21">
        <v>1</v>
      </c>
      <c r="D10" s="37" t="s">
        <v>5</v>
      </c>
      <c r="E10" s="17">
        <v>1</v>
      </c>
      <c r="F10" s="16" t="s">
        <v>1370</v>
      </c>
      <c r="G10" s="18">
        <v>50</v>
      </c>
      <c r="H10" s="37" t="s">
        <v>882</v>
      </c>
      <c r="I10" s="19" t="str">
        <f>+BD_Capas[[#This Row],[idcapa]]&amp;"-"&amp;BD_Capas[[#This Row],[posición_capa]]</f>
        <v>01-0</v>
      </c>
      <c r="J10" s="20">
        <v>0</v>
      </c>
    </row>
    <row r="11" spans="1:10" x14ac:dyDescent="0.3">
      <c r="A11" s="1" t="s">
        <v>212</v>
      </c>
      <c r="B11" s="34" t="s">
        <v>177</v>
      </c>
      <c r="C11" s="3">
        <f>+C10+1</f>
        <v>2</v>
      </c>
      <c r="D11" s="34" t="s">
        <v>6</v>
      </c>
      <c r="E11" s="14"/>
      <c r="F11" s="15"/>
      <c r="G11" s="4"/>
      <c r="H11" s="34"/>
      <c r="I11" s="5"/>
      <c r="J11" s="6"/>
    </row>
    <row r="12" spans="1:10" x14ac:dyDescent="0.3">
      <c r="A12" s="1" t="s">
        <v>212</v>
      </c>
      <c r="B12" s="34" t="s">
        <v>177</v>
      </c>
      <c r="C12" s="3">
        <f t="shared" ref="C12:C26" si="0">+C11+1</f>
        <v>3</v>
      </c>
      <c r="D12" s="34" t="s">
        <v>7</v>
      </c>
      <c r="E12" s="14"/>
      <c r="F12" s="15"/>
      <c r="G12" s="4"/>
      <c r="H12" s="34"/>
      <c r="I12" s="5"/>
      <c r="J12" s="6"/>
    </row>
    <row r="13" spans="1:10" x14ac:dyDescent="0.3">
      <c r="A13" s="1" t="s">
        <v>212</v>
      </c>
      <c r="B13" s="34" t="s">
        <v>177</v>
      </c>
      <c r="C13" s="3">
        <f t="shared" si="0"/>
        <v>4</v>
      </c>
      <c r="D13" s="34" t="s">
        <v>8</v>
      </c>
      <c r="E13" s="14">
        <v>1</v>
      </c>
      <c r="F13" s="15" t="s">
        <v>44</v>
      </c>
      <c r="G13" s="4">
        <v>3</v>
      </c>
      <c r="H13" s="34"/>
      <c r="I13" s="5"/>
      <c r="J13" s="6"/>
    </row>
    <row r="14" spans="1:10" x14ac:dyDescent="0.3">
      <c r="A14" s="1" t="s">
        <v>212</v>
      </c>
      <c r="B14" s="34" t="s">
        <v>177</v>
      </c>
      <c r="C14" s="3">
        <f t="shared" si="0"/>
        <v>5</v>
      </c>
      <c r="D14" s="34" t="s">
        <v>9</v>
      </c>
      <c r="E14" s="14">
        <v>1</v>
      </c>
      <c r="F14" s="15" t="s">
        <v>46</v>
      </c>
      <c r="G14" s="4">
        <v>4</v>
      </c>
      <c r="H14" s="34"/>
      <c r="I14" s="5"/>
      <c r="J14" s="6"/>
    </row>
    <row r="15" spans="1:10" x14ac:dyDescent="0.3">
      <c r="A15" s="1" t="s">
        <v>212</v>
      </c>
      <c r="B15" s="34" t="s">
        <v>177</v>
      </c>
      <c r="C15" s="3">
        <f t="shared" si="0"/>
        <v>6</v>
      </c>
      <c r="D15" s="34" t="s">
        <v>10</v>
      </c>
      <c r="E15" s="14">
        <v>1</v>
      </c>
      <c r="F15" s="15" t="s">
        <v>47</v>
      </c>
      <c r="G15" s="4">
        <v>5</v>
      </c>
      <c r="H15" s="34"/>
      <c r="I15" s="5"/>
      <c r="J15" s="6"/>
    </row>
    <row r="16" spans="1:10" x14ac:dyDescent="0.3">
      <c r="A16" s="1" t="s">
        <v>212</v>
      </c>
      <c r="B16" s="34" t="s">
        <v>177</v>
      </c>
      <c r="C16" s="3">
        <f t="shared" si="0"/>
        <v>7</v>
      </c>
      <c r="D16" s="34" t="s">
        <v>11</v>
      </c>
      <c r="E16" s="14"/>
      <c r="F16" s="15"/>
      <c r="G16" s="4"/>
      <c r="H16" s="34"/>
      <c r="I16" s="5"/>
      <c r="J16" s="6"/>
    </row>
    <row r="17" spans="1:10" x14ac:dyDescent="0.3">
      <c r="A17" s="1" t="s">
        <v>212</v>
      </c>
      <c r="B17" s="34" t="s">
        <v>177</v>
      </c>
      <c r="C17" s="3">
        <f t="shared" si="0"/>
        <v>8</v>
      </c>
      <c r="D17" s="34" t="s">
        <v>12</v>
      </c>
      <c r="E17" s="14"/>
      <c r="F17" s="15"/>
      <c r="G17" s="4"/>
      <c r="H17" s="34"/>
      <c r="I17" s="5"/>
      <c r="J17" s="6"/>
    </row>
    <row r="18" spans="1:10" x14ac:dyDescent="0.3">
      <c r="A18" s="1" t="s">
        <v>212</v>
      </c>
      <c r="B18" s="34" t="s">
        <v>177</v>
      </c>
      <c r="C18" s="3">
        <f t="shared" si="0"/>
        <v>9</v>
      </c>
      <c r="D18" s="34" t="s">
        <v>13</v>
      </c>
      <c r="E18" s="14"/>
      <c r="F18" s="15"/>
      <c r="G18" s="4"/>
      <c r="H18" s="34"/>
      <c r="I18" s="5"/>
      <c r="J18" s="6"/>
    </row>
    <row r="19" spans="1:10" x14ac:dyDescent="0.3">
      <c r="A19" s="1" t="s">
        <v>212</v>
      </c>
      <c r="B19" s="34" t="s">
        <v>177</v>
      </c>
      <c r="C19" s="3">
        <f t="shared" si="0"/>
        <v>10</v>
      </c>
      <c r="D19" s="34" t="s">
        <v>14</v>
      </c>
      <c r="E19" s="14">
        <v>1</v>
      </c>
      <c r="F19" s="15" t="s">
        <v>48</v>
      </c>
      <c r="G19" s="4">
        <v>2</v>
      </c>
      <c r="H19" s="34" t="s">
        <v>883</v>
      </c>
      <c r="I19" s="5" t="str">
        <f>+BD_Capas[[#This Row],[idcapa]]&amp;"-"&amp;BD_Capas[[#This Row],[posición_capa]]</f>
        <v>01-1</v>
      </c>
      <c r="J19" s="6">
        <v>1</v>
      </c>
    </row>
    <row r="20" spans="1:10" x14ac:dyDescent="0.3">
      <c r="A20" s="1" t="s">
        <v>212</v>
      </c>
      <c r="B20" s="34" t="s">
        <v>177</v>
      </c>
      <c r="C20" s="3">
        <f t="shared" si="0"/>
        <v>11</v>
      </c>
      <c r="D20" s="34" t="s">
        <v>237</v>
      </c>
      <c r="E20" s="14">
        <v>1</v>
      </c>
      <c r="F20" s="15" t="s">
        <v>692</v>
      </c>
      <c r="G20" s="4">
        <v>1</v>
      </c>
      <c r="H20" s="34" t="s">
        <v>884</v>
      </c>
      <c r="I20" s="5" t="str">
        <f>+BD_Capas[[#This Row],[idcapa]]&amp;"-"&amp;BD_Capas[[#This Row],[posición_capa]]</f>
        <v>01-2</v>
      </c>
      <c r="J20" s="6">
        <v>2</v>
      </c>
    </row>
    <row r="21" spans="1:10" x14ac:dyDescent="0.3">
      <c r="A21" s="1" t="s">
        <v>212</v>
      </c>
      <c r="B21" s="34" t="s">
        <v>177</v>
      </c>
      <c r="C21" s="3">
        <f t="shared" si="0"/>
        <v>12</v>
      </c>
      <c r="D21" s="34" t="s">
        <v>25</v>
      </c>
      <c r="E21" s="14"/>
      <c r="F21" s="15"/>
      <c r="G21" s="4"/>
      <c r="H21" s="34"/>
      <c r="I21" s="5"/>
      <c r="J21" s="6"/>
    </row>
    <row r="22" spans="1:10" x14ac:dyDescent="0.3">
      <c r="A22" s="1" t="s">
        <v>212</v>
      </c>
      <c r="B22" s="34" t="s">
        <v>177</v>
      </c>
      <c r="C22" s="3">
        <f t="shared" si="0"/>
        <v>13</v>
      </c>
      <c r="D22" s="34" t="s">
        <v>26</v>
      </c>
      <c r="E22" s="14"/>
      <c r="F22" s="15"/>
      <c r="G22" s="4"/>
      <c r="H22" s="34"/>
      <c r="I22" s="5"/>
      <c r="J22" s="6"/>
    </row>
    <row r="23" spans="1:10" x14ac:dyDescent="0.3">
      <c r="A23" s="1" t="s">
        <v>212</v>
      </c>
      <c r="B23" s="34" t="s">
        <v>177</v>
      </c>
      <c r="C23" s="3">
        <f t="shared" si="0"/>
        <v>14</v>
      </c>
      <c r="D23" s="34" t="s">
        <v>2</v>
      </c>
      <c r="E23" s="14"/>
      <c r="F23" s="15"/>
      <c r="G23" s="4"/>
      <c r="H23" s="34"/>
      <c r="I23" s="5"/>
      <c r="J23" s="6"/>
    </row>
    <row r="24" spans="1:10" x14ac:dyDescent="0.3">
      <c r="A24" s="1" t="s">
        <v>212</v>
      </c>
      <c r="B24" s="34" t="s">
        <v>177</v>
      </c>
      <c r="C24" s="3">
        <f t="shared" si="0"/>
        <v>15</v>
      </c>
      <c r="D24" s="34" t="s">
        <v>28</v>
      </c>
      <c r="E24" s="14"/>
      <c r="F24" s="15"/>
      <c r="G24" s="4"/>
      <c r="H24" s="34"/>
      <c r="I24" s="5"/>
      <c r="J24" s="6"/>
    </row>
    <row r="25" spans="1:10" x14ac:dyDescent="0.3">
      <c r="A25" s="1" t="s">
        <v>212</v>
      </c>
      <c r="B25" s="34" t="s">
        <v>177</v>
      </c>
      <c r="C25" s="3">
        <f t="shared" si="0"/>
        <v>16</v>
      </c>
      <c r="D25" s="34" t="s">
        <v>29</v>
      </c>
      <c r="E25" s="14"/>
      <c r="F25" s="15"/>
      <c r="G25" s="4"/>
      <c r="H25" s="34"/>
      <c r="I25" s="5"/>
      <c r="J25" s="6"/>
    </row>
    <row r="26" spans="1:10" x14ac:dyDescent="0.3">
      <c r="A26" s="1" t="s">
        <v>212</v>
      </c>
      <c r="B26" s="34" t="s">
        <v>177</v>
      </c>
      <c r="C26" s="3">
        <f t="shared" si="0"/>
        <v>17</v>
      </c>
      <c r="D26" s="34" t="s">
        <v>149</v>
      </c>
      <c r="E26" s="14"/>
      <c r="F26" s="15"/>
      <c r="G26" s="4"/>
      <c r="H26" s="34"/>
      <c r="I26" s="5"/>
      <c r="J26" s="6"/>
    </row>
    <row r="27" spans="1:10" x14ac:dyDescent="0.3">
      <c r="A27" s="22" t="s">
        <v>213</v>
      </c>
      <c r="B27" s="37" t="s">
        <v>178</v>
      </c>
      <c r="C27" s="21">
        <v>1</v>
      </c>
      <c r="D27" s="37" t="s">
        <v>5</v>
      </c>
      <c r="E27" s="17">
        <v>1</v>
      </c>
      <c r="F27" s="16" t="s">
        <v>1370</v>
      </c>
      <c r="G27" s="18">
        <v>50</v>
      </c>
      <c r="H27" s="37" t="s">
        <v>924</v>
      </c>
      <c r="I27" s="19" t="str">
        <f>+BD_Capas[[#This Row],[idcapa]]&amp;"-"&amp;BD_Capas[[#This Row],[posición_capa]]</f>
        <v>02-0</v>
      </c>
      <c r="J27" s="20">
        <v>0</v>
      </c>
    </row>
    <row r="28" spans="1:10" x14ac:dyDescent="0.3">
      <c r="A28" s="14" t="s">
        <v>213</v>
      </c>
      <c r="B28" s="38" t="s">
        <v>178</v>
      </c>
      <c r="C28" s="3">
        <f>+C27+1</f>
        <v>2</v>
      </c>
      <c r="D28" s="38" t="s">
        <v>6</v>
      </c>
      <c r="E28" s="14"/>
      <c r="F28" s="15"/>
      <c r="G28" s="23"/>
      <c r="H28" s="38"/>
      <c r="I28" s="24"/>
      <c r="J28" s="25"/>
    </row>
    <row r="29" spans="1:10" x14ac:dyDescent="0.3">
      <c r="A29" s="14" t="s">
        <v>213</v>
      </c>
      <c r="B29" s="38" t="s">
        <v>178</v>
      </c>
      <c r="C29" s="3">
        <f t="shared" ref="C29:C92" si="1">+C28+1</f>
        <v>3</v>
      </c>
      <c r="D29" s="38" t="s">
        <v>7</v>
      </c>
      <c r="E29" s="14"/>
      <c r="F29" s="15"/>
      <c r="G29" s="23"/>
      <c r="H29" s="38"/>
      <c r="I29" s="26"/>
      <c r="J29" s="27"/>
    </row>
    <row r="30" spans="1:10" x14ac:dyDescent="0.3">
      <c r="A30" s="14" t="s">
        <v>213</v>
      </c>
      <c r="B30" s="38" t="s">
        <v>178</v>
      </c>
      <c r="C30" s="3">
        <f t="shared" si="1"/>
        <v>4</v>
      </c>
      <c r="D30" s="38" t="s">
        <v>8</v>
      </c>
      <c r="E30" s="14">
        <v>1</v>
      </c>
      <c r="F30" s="15" t="s">
        <v>44</v>
      </c>
      <c r="G30" s="23">
        <v>9</v>
      </c>
      <c r="H30" s="38"/>
      <c r="I30" s="26"/>
      <c r="J30" s="27"/>
    </row>
    <row r="31" spans="1:10" x14ac:dyDescent="0.3">
      <c r="A31" s="14" t="s">
        <v>213</v>
      </c>
      <c r="B31" s="38" t="s">
        <v>178</v>
      </c>
      <c r="C31" s="3">
        <f t="shared" si="1"/>
        <v>5</v>
      </c>
      <c r="D31" s="38" t="s">
        <v>9</v>
      </c>
      <c r="E31" s="14">
        <v>1</v>
      </c>
      <c r="F31" s="15" t="s">
        <v>46</v>
      </c>
      <c r="G31" s="23">
        <v>10</v>
      </c>
      <c r="H31" s="38"/>
      <c r="I31" s="26"/>
      <c r="J31" s="27"/>
    </row>
    <row r="32" spans="1:10" x14ac:dyDescent="0.3">
      <c r="A32" s="14" t="s">
        <v>213</v>
      </c>
      <c r="B32" s="38" t="s">
        <v>178</v>
      </c>
      <c r="C32" s="3">
        <f t="shared" si="1"/>
        <v>6</v>
      </c>
      <c r="D32" s="38" t="s">
        <v>10</v>
      </c>
      <c r="E32" s="14">
        <v>1</v>
      </c>
      <c r="F32" s="15" t="s">
        <v>47</v>
      </c>
      <c r="G32" s="23">
        <v>11</v>
      </c>
      <c r="H32" s="38"/>
      <c r="I32" s="26"/>
      <c r="J32" s="27"/>
    </row>
    <row r="33" spans="1:10" x14ac:dyDescent="0.3">
      <c r="A33" s="14" t="s">
        <v>213</v>
      </c>
      <c r="B33" s="38" t="s">
        <v>178</v>
      </c>
      <c r="C33" s="3">
        <f t="shared" si="1"/>
        <v>7</v>
      </c>
      <c r="D33" s="38" t="s">
        <v>11</v>
      </c>
      <c r="E33" s="14"/>
      <c r="F33" s="15"/>
      <c r="G33" s="23"/>
      <c r="H33" s="38"/>
      <c r="I33" s="26"/>
      <c r="J33" s="27"/>
    </row>
    <row r="34" spans="1:10" x14ac:dyDescent="0.3">
      <c r="A34" s="14" t="s">
        <v>213</v>
      </c>
      <c r="B34" s="38" t="s">
        <v>178</v>
      </c>
      <c r="C34" s="3">
        <f t="shared" si="1"/>
        <v>8</v>
      </c>
      <c r="D34" s="38" t="s">
        <v>12</v>
      </c>
      <c r="E34" s="14"/>
      <c r="F34" s="15"/>
      <c r="G34" s="23"/>
      <c r="H34" s="38"/>
      <c r="I34" s="26"/>
      <c r="J34" s="27"/>
    </row>
    <row r="35" spans="1:10" x14ac:dyDescent="0.3">
      <c r="A35" s="14" t="s">
        <v>213</v>
      </c>
      <c r="B35" s="38" t="s">
        <v>178</v>
      </c>
      <c r="C35" s="3">
        <f t="shared" si="1"/>
        <v>9</v>
      </c>
      <c r="D35" s="38" t="s">
        <v>13</v>
      </c>
      <c r="E35" s="14"/>
      <c r="F35" s="15"/>
      <c r="G35" s="23"/>
      <c r="H35" s="38"/>
      <c r="I35" s="26"/>
      <c r="J35" s="27"/>
    </row>
    <row r="36" spans="1:10" x14ac:dyDescent="0.3">
      <c r="A36" s="14" t="s">
        <v>213</v>
      </c>
      <c r="B36" s="38" t="s">
        <v>178</v>
      </c>
      <c r="C36" s="3">
        <f t="shared" si="1"/>
        <v>10</v>
      </c>
      <c r="D36" s="38" t="s">
        <v>14</v>
      </c>
      <c r="E36" s="14"/>
      <c r="F36" s="15"/>
      <c r="G36" s="23"/>
      <c r="H36" s="38"/>
      <c r="I36" s="26"/>
      <c r="J36" s="27"/>
    </row>
    <row r="37" spans="1:10" x14ac:dyDescent="0.3">
      <c r="A37" s="14" t="s">
        <v>213</v>
      </c>
      <c r="B37" s="38" t="s">
        <v>178</v>
      </c>
      <c r="C37" s="3">
        <f t="shared" si="1"/>
        <v>11</v>
      </c>
      <c r="D37" s="38" t="s">
        <v>238</v>
      </c>
      <c r="E37" s="14">
        <v>1</v>
      </c>
      <c r="F37" s="15" t="s">
        <v>706</v>
      </c>
      <c r="G37" s="23">
        <v>1</v>
      </c>
      <c r="H37" s="38" t="s">
        <v>925</v>
      </c>
      <c r="I37" s="26" t="str">
        <f>+BD_Capas[[#This Row],[idcapa]]&amp;"-"&amp;BD_Capas[[#This Row],[posición_capa]]</f>
        <v>02-1</v>
      </c>
      <c r="J37" s="27">
        <v>1</v>
      </c>
    </row>
    <row r="38" spans="1:10" x14ac:dyDescent="0.3">
      <c r="A38" s="14" t="s">
        <v>213</v>
      </c>
      <c r="B38" s="38" t="s">
        <v>178</v>
      </c>
      <c r="C38" s="3">
        <f t="shared" si="1"/>
        <v>12</v>
      </c>
      <c r="D38" s="38" t="s">
        <v>239</v>
      </c>
      <c r="E38" s="14">
        <v>1</v>
      </c>
      <c r="F38" s="15" t="s">
        <v>923</v>
      </c>
      <c r="G38" s="23">
        <v>3</v>
      </c>
      <c r="H38" s="38" t="s">
        <v>926</v>
      </c>
      <c r="I38" s="26" t="str">
        <f>+BD_Capas[[#This Row],[idcapa]]&amp;"-"&amp;BD_Capas[[#This Row],[posición_capa]]</f>
        <v>02-2</v>
      </c>
      <c r="J38" s="27">
        <v>2</v>
      </c>
    </row>
    <row r="39" spans="1:10" x14ac:dyDescent="0.3">
      <c r="A39" s="14" t="s">
        <v>213</v>
      </c>
      <c r="B39" s="38" t="s">
        <v>178</v>
      </c>
      <c r="C39" s="3">
        <f t="shared" si="1"/>
        <v>13</v>
      </c>
      <c r="D39" s="38" t="s">
        <v>240</v>
      </c>
      <c r="E39" s="14">
        <v>1</v>
      </c>
      <c r="F39" s="15" t="s">
        <v>921</v>
      </c>
      <c r="G39" s="23">
        <v>5</v>
      </c>
      <c r="H39" s="38"/>
      <c r="I39" s="26"/>
      <c r="J39" s="27"/>
    </row>
    <row r="40" spans="1:10" x14ac:dyDescent="0.3">
      <c r="A40" s="14" t="s">
        <v>213</v>
      </c>
      <c r="B40" s="38" t="s">
        <v>178</v>
      </c>
      <c r="C40" s="3">
        <f t="shared" si="1"/>
        <v>14</v>
      </c>
      <c r="D40" s="38" t="s">
        <v>241</v>
      </c>
      <c r="E40" s="14">
        <v>1</v>
      </c>
      <c r="F40" s="15" t="s">
        <v>710</v>
      </c>
      <c r="G40" s="23">
        <v>8</v>
      </c>
      <c r="H40" s="38"/>
      <c r="I40" s="26"/>
      <c r="J40" s="27"/>
    </row>
    <row r="41" spans="1:10" x14ac:dyDescent="0.3">
      <c r="A41" s="14" t="s">
        <v>213</v>
      </c>
      <c r="B41" s="38" t="s">
        <v>178</v>
      </c>
      <c r="C41" s="3">
        <f t="shared" si="1"/>
        <v>15</v>
      </c>
      <c r="D41" s="38" t="s">
        <v>242</v>
      </c>
      <c r="E41" s="14"/>
      <c r="F41" s="15"/>
      <c r="G41" s="23"/>
      <c r="H41" s="38"/>
      <c r="I41" s="26"/>
      <c r="J41" s="27"/>
    </row>
    <row r="42" spans="1:10" x14ac:dyDescent="0.3">
      <c r="A42" s="14" t="s">
        <v>213</v>
      </c>
      <c r="B42" s="38" t="s">
        <v>178</v>
      </c>
      <c r="C42" s="3">
        <f t="shared" si="1"/>
        <v>16</v>
      </c>
      <c r="D42" s="38" t="s">
        <v>243</v>
      </c>
      <c r="E42" s="14"/>
      <c r="F42" s="15"/>
      <c r="G42" s="23"/>
      <c r="H42" s="38"/>
      <c r="I42" s="26"/>
      <c r="J42" s="27"/>
    </row>
    <row r="43" spans="1:10" x14ac:dyDescent="0.3">
      <c r="A43" s="14" t="s">
        <v>213</v>
      </c>
      <c r="B43" s="38" t="s">
        <v>178</v>
      </c>
      <c r="C43" s="3">
        <f t="shared" si="1"/>
        <v>17</v>
      </c>
      <c r="D43" s="38" t="s">
        <v>244</v>
      </c>
      <c r="E43" s="14"/>
      <c r="F43" s="15"/>
      <c r="G43" s="23"/>
      <c r="H43" s="38"/>
      <c r="I43" s="26"/>
      <c r="J43" s="27"/>
    </row>
    <row r="44" spans="1:10" x14ac:dyDescent="0.3">
      <c r="A44" s="14" t="s">
        <v>213</v>
      </c>
      <c r="B44" s="38" t="s">
        <v>178</v>
      </c>
      <c r="C44" s="3">
        <f t="shared" si="1"/>
        <v>18</v>
      </c>
      <c r="D44" s="38" t="s">
        <v>245</v>
      </c>
      <c r="E44" s="14">
        <v>1</v>
      </c>
      <c r="F44" s="15" t="s">
        <v>922</v>
      </c>
      <c r="G44" s="23">
        <v>6</v>
      </c>
      <c r="H44" s="38"/>
      <c r="I44" s="26"/>
      <c r="J44" s="27"/>
    </row>
    <row r="45" spans="1:10" x14ac:dyDescent="0.3">
      <c r="A45" s="14" t="s">
        <v>213</v>
      </c>
      <c r="B45" s="38" t="s">
        <v>178</v>
      </c>
      <c r="C45" s="3">
        <f t="shared" si="1"/>
        <v>19</v>
      </c>
      <c r="D45" s="38" t="s">
        <v>246</v>
      </c>
      <c r="E45" s="14">
        <v>1</v>
      </c>
      <c r="F45" s="15" t="s">
        <v>17</v>
      </c>
      <c r="G45" s="23">
        <v>7</v>
      </c>
      <c r="H45" s="38"/>
      <c r="I45" s="26"/>
      <c r="J45" s="27"/>
    </row>
    <row r="46" spans="1:10" x14ac:dyDescent="0.3">
      <c r="A46" s="14" t="s">
        <v>213</v>
      </c>
      <c r="B46" s="38" t="s">
        <v>178</v>
      </c>
      <c r="C46" s="3">
        <f t="shared" si="1"/>
        <v>20</v>
      </c>
      <c r="D46" s="38" t="s">
        <v>247</v>
      </c>
      <c r="E46" s="14">
        <v>1</v>
      </c>
      <c r="F46" s="15" t="s">
        <v>694</v>
      </c>
      <c r="G46" s="23">
        <v>4</v>
      </c>
      <c r="H46" s="38"/>
      <c r="I46" s="26"/>
      <c r="J46" s="27"/>
    </row>
    <row r="47" spans="1:10" x14ac:dyDescent="0.3">
      <c r="A47" s="14" t="s">
        <v>213</v>
      </c>
      <c r="B47" s="38" t="s">
        <v>178</v>
      </c>
      <c r="C47" s="3">
        <f t="shared" si="1"/>
        <v>21</v>
      </c>
      <c r="D47" s="38" t="s">
        <v>248</v>
      </c>
      <c r="E47" s="14">
        <v>1</v>
      </c>
      <c r="F47" s="15" t="s">
        <v>693</v>
      </c>
      <c r="G47" s="23">
        <v>2</v>
      </c>
      <c r="H47" s="38" t="s">
        <v>927</v>
      </c>
      <c r="I47" s="26" t="str">
        <f>+BD_Capas[[#This Row],[idcapa]]&amp;"-"&amp;BD_Capas[[#This Row],[posición_capa]]</f>
        <v>02-3</v>
      </c>
      <c r="J47" s="27">
        <v>3</v>
      </c>
    </row>
    <row r="48" spans="1:10" x14ac:dyDescent="0.3">
      <c r="A48" s="14" t="s">
        <v>213</v>
      </c>
      <c r="B48" s="38" t="s">
        <v>178</v>
      </c>
      <c r="C48" s="3">
        <f t="shared" si="1"/>
        <v>22</v>
      </c>
      <c r="D48" s="38" t="s">
        <v>25</v>
      </c>
      <c r="E48" s="14"/>
      <c r="F48" s="15"/>
      <c r="G48" s="23"/>
      <c r="H48" s="38"/>
      <c r="I48" s="26"/>
      <c r="J48" s="27"/>
    </row>
    <row r="49" spans="1:10" x14ac:dyDescent="0.3">
      <c r="A49" s="14" t="s">
        <v>213</v>
      </c>
      <c r="B49" s="38" t="s">
        <v>178</v>
      </c>
      <c r="C49" s="3">
        <f t="shared" si="1"/>
        <v>23</v>
      </c>
      <c r="D49" s="38" t="s">
        <v>26</v>
      </c>
      <c r="E49" s="14"/>
      <c r="F49" s="15"/>
      <c r="G49" s="23"/>
      <c r="H49" s="38"/>
      <c r="I49" s="26"/>
      <c r="J49" s="27"/>
    </row>
    <row r="50" spans="1:10" x14ac:dyDescent="0.3">
      <c r="A50" s="14" t="s">
        <v>213</v>
      </c>
      <c r="B50" s="38" t="s">
        <v>178</v>
      </c>
      <c r="C50" s="3">
        <f t="shared" si="1"/>
        <v>24</v>
      </c>
      <c r="D50" s="38" t="s">
        <v>2</v>
      </c>
      <c r="E50" s="14"/>
      <c r="F50" s="15"/>
      <c r="G50" s="23"/>
      <c r="H50" s="38"/>
      <c r="I50" s="24"/>
      <c r="J50" s="25"/>
    </row>
    <row r="51" spans="1:10" x14ac:dyDescent="0.3">
      <c r="A51" s="14" t="s">
        <v>213</v>
      </c>
      <c r="B51" s="38" t="s">
        <v>178</v>
      </c>
      <c r="C51" s="3">
        <f t="shared" si="1"/>
        <v>25</v>
      </c>
      <c r="D51" s="38" t="s">
        <v>28</v>
      </c>
      <c r="E51" s="14"/>
      <c r="F51" s="15"/>
      <c r="G51" s="23"/>
      <c r="H51" s="38"/>
      <c r="I51" s="26"/>
      <c r="J51" s="27"/>
    </row>
    <row r="52" spans="1:10" x14ac:dyDescent="0.3">
      <c r="A52" s="14" t="s">
        <v>213</v>
      </c>
      <c r="B52" s="38" t="s">
        <v>178</v>
      </c>
      <c r="C52" s="3">
        <f t="shared" si="1"/>
        <v>26</v>
      </c>
      <c r="D52" s="38" t="s">
        <v>29</v>
      </c>
      <c r="E52" s="14"/>
      <c r="F52" s="15"/>
      <c r="G52" s="23"/>
      <c r="H52" s="38"/>
      <c r="I52" s="24"/>
      <c r="J52" s="25"/>
    </row>
    <row r="53" spans="1:10" x14ac:dyDescent="0.3">
      <c r="A53" s="14" t="s">
        <v>213</v>
      </c>
      <c r="B53" s="38" t="s">
        <v>178</v>
      </c>
      <c r="C53" s="3">
        <f t="shared" si="1"/>
        <v>27</v>
      </c>
      <c r="D53" s="38" t="s">
        <v>149</v>
      </c>
      <c r="E53" s="14"/>
      <c r="F53" s="15"/>
      <c r="G53" s="23"/>
      <c r="H53" s="38"/>
      <c r="I53" s="26"/>
      <c r="J53" s="27"/>
    </row>
    <row r="54" spans="1:10" x14ac:dyDescent="0.3">
      <c r="A54" s="22" t="s">
        <v>214</v>
      </c>
      <c r="B54" s="37" t="s">
        <v>179</v>
      </c>
      <c r="C54" s="21">
        <v>1</v>
      </c>
      <c r="D54" s="37" t="s">
        <v>5</v>
      </c>
      <c r="E54" s="17">
        <v>1</v>
      </c>
      <c r="F54" s="16" t="s">
        <v>1370</v>
      </c>
      <c r="G54" s="18">
        <v>50</v>
      </c>
      <c r="H54" s="37" t="s">
        <v>982</v>
      </c>
      <c r="I54" s="19" t="str">
        <f>+BD_Capas[[#This Row],[idcapa]]&amp;"-"&amp;BD_Capas[[#This Row],[posición_capa]]</f>
        <v>03-0</v>
      </c>
      <c r="J54" s="20">
        <v>0</v>
      </c>
    </row>
    <row r="55" spans="1:10" x14ac:dyDescent="0.3">
      <c r="A55" s="14" t="s">
        <v>214</v>
      </c>
      <c r="B55" s="38" t="s">
        <v>179</v>
      </c>
      <c r="C55" s="3">
        <f>+C54+1</f>
        <v>2</v>
      </c>
      <c r="D55" s="38" t="s">
        <v>6</v>
      </c>
      <c r="E55" s="14"/>
      <c r="F55" s="15"/>
      <c r="G55" s="23"/>
      <c r="H55" s="38"/>
      <c r="I55" s="26"/>
      <c r="J55" s="27"/>
    </row>
    <row r="56" spans="1:10" x14ac:dyDescent="0.3">
      <c r="A56" s="14" t="s">
        <v>214</v>
      </c>
      <c r="B56" s="38" t="s">
        <v>179</v>
      </c>
      <c r="C56" s="3">
        <f t="shared" si="1"/>
        <v>3</v>
      </c>
      <c r="D56" s="38" t="s">
        <v>7</v>
      </c>
      <c r="E56" s="14"/>
      <c r="F56" s="15"/>
      <c r="G56" s="23"/>
      <c r="H56" s="38"/>
      <c r="I56" s="26"/>
      <c r="J56" s="27"/>
    </row>
    <row r="57" spans="1:10" x14ac:dyDescent="0.3">
      <c r="A57" s="14" t="s">
        <v>214</v>
      </c>
      <c r="B57" s="38" t="s">
        <v>179</v>
      </c>
      <c r="C57" s="3">
        <f t="shared" si="1"/>
        <v>4</v>
      </c>
      <c r="D57" s="38" t="s">
        <v>8</v>
      </c>
      <c r="E57" s="14">
        <v>1</v>
      </c>
      <c r="F57" s="15" t="s">
        <v>44</v>
      </c>
      <c r="G57" s="23">
        <v>3</v>
      </c>
      <c r="H57" s="38"/>
      <c r="I57" s="26"/>
      <c r="J57" s="27"/>
    </row>
    <row r="58" spans="1:10" x14ac:dyDescent="0.3">
      <c r="A58" s="14" t="s">
        <v>214</v>
      </c>
      <c r="B58" s="38" t="s">
        <v>179</v>
      </c>
      <c r="C58" s="3">
        <f t="shared" si="1"/>
        <v>5</v>
      </c>
      <c r="D58" s="38" t="s">
        <v>9</v>
      </c>
      <c r="E58" s="14">
        <v>1</v>
      </c>
      <c r="F58" s="15" t="s">
        <v>46</v>
      </c>
      <c r="G58" s="23">
        <v>4</v>
      </c>
      <c r="H58" s="38"/>
      <c r="I58" s="26"/>
      <c r="J58" s="27"/>
    </row>
    <row r="59" spans="1:10" x14ac:dyDescent="0.3">
      <c r="A59" s="14" t="s">
        <v>214</v>
      </c>
      <c r="B59" s="38" t="s">
        <v>179</v>
      </c>
      <c r="C59" s="3">
        <f t="shared" si="1"/>
        <v>6</v>
      </c>
      <c r="D59" s="38" t="s">
        <v>10</v>
      </c>
      <c r="E59" s="14">
        <v>1</v>
      </c>
      <c r="F59" s="15" t="s">
        <v>47</v>
      </c>
      <c r="G59" s="23">
        <v>5</v>
      </c>
      <c r="H59" s="38"/>
      <c r="I59" s="26"/>
      <c r="J59" s="27"/>
    </row>
    <row r="60" spans="1:10" x14ac:dyDescent="0.3">
      <c r="A60" s="14" t="s">
        <v>214</v>
      </c>
      <c r="B60" s="38" t="s">
        <v>179</v>
      </c>
      <c r="C60" s="3">
        <f t="shared" si="1"/>
        <v>7</v>
      </c>
      <c r="D60" s="38" t="s">
        <v>11</v>
      </c>
      <c r="E60" s="14"/>
      <c r="F60" s="15"/>
      <c r="G60" s="23"/>
      <c r="H60" s="38"/>
      <c r="I60" s="26"/>
      <c r="J60" s="27"/>
    </row>
    <row r="61" spans="1:10" x14ac:dyDescent="0.3">
      <c r="A61" s="14" t="s">
        <v>214</v>
      </c>
      <c r="B61" s="38" t="s">
        <v>179</v>
      </c>
      <c r="C61" s="3">
        <f t="shared" si="1"/>
        <v>8</v>
      </c>
      <c r="D61" s="38" t="s">
        <v>12</v>
      </c>
      <c r="E61" s="14"/>
      <c r="F61" s="15"/>
      <c r="G61" s="23"/>
      <c r="H61" s="38"/>
      <c r="I61" s="26"/>
      <c r="J61" s="27"/>
    </row>
    <row r="62" spans="1:10" x14ac:dyDescent="0.3">
      <c r="A62" s="14" t="s">
        <v>214</v>
      </c>
      <c r="B62" s="38" t="s">
        <v>179</v>
      </c>
      <c r="C62" s="3">
        <f t="shared" si="1"/>
        <v>9</v>
      </c>
      <c r="D62" s="38" t="s">
        <v>13</v>
      </c>
      <c r="E62" s="14"/>
      <c r="F62" s="15"/>
      <c r="G62" s="23"/>
      <c r="H62" s="38"/>
      <c r="I62" s="26"/>
      <c r="J62" s="27"/>
    </row>
    <row r="63" spans="1:10" x14ac:dyDescent="0.3">
      <c r="A63" s="14" t="s">
        <v>214</v>
      </c>
      <c r="B63" s="38" t="s">
        <v>179</v>
      </c>
      <c r="C63" s="3">
        <f t="shared" si="1"/>
        <v>10</v>
      </c>
      <c r="D63" s="38" t="s">
        <v>14</v>
      </c>
      <c r="E63" s="14"/>
      <c r="F63" s="15"/>
      <c r="G63" s="23"/>
      <c r="H63" s="38"/>
      <c r="I63" s="26"/>
      <c r="J63" s="27"/>
    </row>
    <row r="64" spans="1:10" x14ac:dyDescent="0.3">
      <c r="A64" s="14" t="s">
        <v>214</v>
      </c>
      <c r="B64" s="38" t="s">
        <v>179</v>
      </c>
      <c r="C64" s="3">
        <f t="shared" si="1"/>
        <v>11</v>
      </c>
      <c r="D64" s="38" t="s">
        <v>249</v>
      </c>
      <c r="E64" s="14">
        <v>1</v>
      </c>
      <c r="F64" s="15" t="s">
        <v>695</v>
      </c>
      <c r="G64" s="23">
        <v>1</v>
      </c>
      <c r="H64" s="38"/>
      <c r="I64" s="26"/>
      <c r="J64" s="27"/>
    </row>
    <row r="65" spans="1:10" x14ac:dyDescent="0.3">
      <c r="A65" s="14" t="s">
        <v>214</v>
      </c>
      <c r="B65" s="38" t="s">
        <v>179</v>
      </c>
      <c r="C65" s="3">
        <f t="shared" si="1"/>
        <v>12</v>
      </c>
      <c r="D65" s="38" t="s">
        <v>250</v>
      </c>
      <c r="E65" s="14">
        <v>1</v>
      </c>
      <c r="F65" s="15" t="s">
        <v>696</v>
      </c>
      <c r="G65" s="23">
        <v>2</v>
      </c>
      <c r="H65" s="38" t="s">
        <v>983</v>
      </c>
      <c r="I65" s="26" t="str">
        <f>+BD_Capas[[#This Row],[idcapa]]&amp;"-"&amp;BD_Capas[[#This Row],[posición_capa]]</f>
        <v>03-1</v>
      </c>
      <c r="J65" s="27">
        <v>1</v>
      </c>
    </row>
    <row r="66" spans="1:10" x14ac:dyDescent="0.3">
      <c r="A66" s="14" t="s">
        <v>214</v>
      </c>
      <c r="B66" s="38" t="s">
        <v>179</v>
      </c>
      <c r="C66" s="3">
        <f t="shared" si="1"/>
        <v>13</v>
      </c>
      <c r="D66" s="38" t="s">
        <v>251</v>
      </c>
      <c r="E66" s="14"/>
      <c r="F66" s="15"/>
      <c r="G66" s="23"/>
      <c r="H66" s="38"/>
      <c r="I66" s="26"/>
      <c r="J66" s="27"/>
    </row>
    <row r="67" spans="1:10" x14ac:dyDescent="0.3">
      <c r="A67" s="14" t="s">
        <v>214</v>
      </c>
      <c r="B67" s="38" t="s">
        <v>179</v>
      </c>
      <c r="C67" s="3">
        <f t="shared" si="1"/>
        <v>14</v>
      </c>
      <c r="D67" s="38" t="s">
        <v>252</v>
      </c>
      <c r="E67" s="14">
        <v>1</v>
      </c>
      <c r="F67" s="15" t="s">
        <v>45</v>
      </c>
      <c r="G67" s="23">
        <v>6</v>
      </c>
      <c r="H67" s="38"/>
      <c r="I67" s="28"/>
      <c r="J67" s="27"/>
    </row>
    <row r="68" spans="1:10" x14ac:dyDescent="0.3">
      <c r="A68" s="14" t="s">
        <v>214</v>
      </c>
      <c r="B68" s="38" t="s">
        <v>179</v>
      </c>
      <c r="C68" s="3">
        <f t="shared" si="1"/>
        <v>15</v>
      </c>
      <c r="D68" s="38" t="s">
        <v>253</v>
      </c>
      <c r="E68" s="14"/>
      <c r="F68" s="15"/>
      <c r="G68" s="23"/>
      <c r="H68" s="38"/>
      <c r="I68" s="26"/>
      <c r="J68" s="27"/>
    </row>
    <row r="69" spans="1:10" x14ac:dyDescent="0.3">
      <c r="A69" s="14" t="s">
        <v>214</v>
      </c>
      <c r="B69" s="38" t="s">
        <v>179</v>
      </c>
      <c r="C69" s="3">
        <f t="shared" si="1"/>
        <v>16</v>
      </c>
      <c r="D69" s="38" t="s">
        <v>2</v>
      </c>
      <c r="E69" s="14"/>
      <c r="F69" s="15"/>
      <c r="G69" s="23"/>
      <c r="H69" s="39"/>
      <c r="I69" s="28"/>
      <c r="J69" s="27"/>
    </row>
    <row r="70" spans="1:10" x14ac:dyDescent="0.3">
      <c r="A70" s="14" t="s">
        <v>214</v>
      </c>
      <c r="B70" s="38" t="s">
        <v>179</v>
      </c>
      <c r="C70" s="3">
        <f t="shared" si="1"/>
        <v>17</v>
      </c>
      <c r="D70" s="38" t="s">
        <v>28</v>
      </c>
      <c r="E70" s="14"/>
      <c r="F70" s="15"/>
      <c r="G70" s="23"/>
      <c r="H70" s="38"/>
      <c r="I70" s="26"/>
      <c r="J70" s="27"/>
    </row>
    <row r="71" spans="1:10" x14ac:dyDescent="0.3">
      <c r="A71" s="14" t="s">
        <v>214</v>
      </c>
      <c r="B71" s="38" t="s">
        <v>179</v>
      </c>
      <c r="C71" s="3">
        <f t="shared" si="1"/>
        <v>18</v>
      </c>
      <c r="D71" s="38" t="s">
        <v>29</v>
      </c>
      <c r="E71" s="14"/>
      <c r="F71" s="15"/>
      <c r="G71" s="23"/>
      <c r="H71" s="38"/>
      <c r="I71" s="26"/>
      <c r="J71" s="27"/>
    </row>
    <row r="72" spans="1:10" x14ac:dyDescent="0.3">
      <c r="A72" s="14" t="s">
        <v>214</v>
      </c>
      <c r="B72" s="38" t="s">
        <v>179</v>
      </c>
      <c r="C72" s="3">
        <f t="shared" si="1"/>
        <v>19</v>
      </c>
      <c r="D72" s="38" t="s">
        <v>149</v>
      </c>
      <c r="E72" s="14"/>
      <c r="F72" s="15"/>
      <c r="G72" s="23"/>
      <c r="H72" s="38"/>
      <c r="I72" s="26"/>
      <c r="J72" s="27"/>
    </row>
    <row r="73" spans="1:10" x14ac:dyDescent="0.3">
      <c r="A73" s="22" t="s">
        <v>215</v>
      </c>
      <c r="B73" s="37" t="s">
        <v>180</v>
      </c>
      <c r="C73" s="21">
        <v>1</v>
      </c>
      <c r="D73" s="37" t="s">
        <v>5</v>
      </c>
      <c r="E73" s="17">
        <v>1</v>
      </c>
      <c r="F73" s="16" t="s">
        <v>1370</v>
      </c>
      <c r="G73" s="18">
        <v>50</v>
      </c>
      <c r="H73" s="37" t="s">
        <v>984</v>
      </c>
      <c r="I73" s="19" t="str">
        <f>+BD_Capas[[#This Row],[idcapa]]&amp;"-"&amp;BD_Capas[[#This Row],[posición_capa]]</f>
        <v>04-0</v>
      </c>
      <c r="J73" s="20">
        <v>0</v>
      </c>
    </row>
    <row r="74" spans="1:10" x14ac:dyDescent="0.3">
      <c r="A74" s="14" t="s">
        <v>215</v>
      </c>
      <c r="B74" s="38" t="s">
        <v>180</v>
      </c>
      <c r="C74" s="3">
        <f>+C73+1</f>
        <v>2</v>
      </c>
      <c r="D74" s="38" t="s">
        <v>6</v>
      </c>
      <c r="E74" s="14"/>
      <c r="F74" s="15"/>
      <c r="G74" s="23"/>
      <c r="H74" s="38"/>
      <c r="I74" s="26"/>
      <c r="J74" s="27"/>
    </row>
    <row r="75" spans="1:10" x14ac:dyDescent="0.3">
      <c r="A75" s="14" t="s">
        <v>215</v>
      </c>
      <c r="B75" s="38" t="s">
        <v>180</v>
      </c>
      <c r="C75" s="3">
        <f t="shared" si="1"/>
        <v>3</v>
      </c>
      <c r="D75" s="38" t="s">
        <v>7</v>
      </c>
      <c r="E75" s="14"/>
      <c r="F75" s="15"/>
      <c r="G75" s="23"/>
      <c r="H75" s="38"/>
      <c r="I75" s="26"/>
      <c r="J75" s="27"/>
    </row>
    <row r="76" spans="1:10" x14ac:dyDescent="0.3">
      <c r="A76" s="14" t="s">
        <v>215</v>
      </c>
      <c r="B76" s="38" t="s">
        <v>180</v>
      </c>
      <c r="C76" s="3">
        <f t="shared" si="1"/>
        <v>4</v>
      </c>
      <c r="D76" s="38" t="s">
        <v>8</v>
      </c>
      <c r="E76" s="14">
        <v>1</v>
      </c>
      <c r="F76" s="15" t="s">
        <v>44</v>
      </c>
      <c r="G76" s="23"/>
      <c r="H76" s="38"/>
      <c r="I76" s="26"/>
      <c r="J76" s="27"/>
    </row>
    <row r="77" spans="1:10" x14ac:dyDescent="0.3">
      <c r="A77" s="14" t="s">
        <v>215</v>
      </c>
      <c r="B77" s="38" t="s">
        <v>180</v>
      </c>
      <c r="C77" s="3">
        <f t="shared" si="1"/>
        <v>5</v>
      </c>
      <c r="D77" s="38" t="s">
        <v>9</v>
      </c>
      <c r="E77" s="14">
        <v>1</v>
      </c>
      <c r="F77" s="15" t="s">
        <v>46</v>
      </c>
      <c r="G77" s="23"/>
      <c r="H77" s="38"/>
      <c r="I77" s="24"/>
      <c r="J77" s="25"/>
    </row>
    <row r="78" spans="1:10" x14ac:dyDescent="0.3">
      <c r="A78" s="14" t="s">
        <v>215</v>
      </c>
      <c r="B78" s="38" t="s">
        <v>180</v>
      </c>
      <c r="C78" s="3">
        <f t="shared" si="1"/>
        <v>6</v>
      </c>
      <c r="D78" s="38" t="s">
        <v>10</v>
      </c>
      <c r="E78" s="14">
        <v>1</v>
      </c>
      <c r="F78" s="15" t="s">
        <v>47</v>
      </c>
      <c r="G78" s="23"/>
      <c r="H78" s="38"/>
      <c r="I78" s="26"/>
      <c r="J78" s="27"/>
    </row>
    <row r="79" spans="1:10" x14ac:dyDescent="0.3">
      <c r="A79" s="14" t="s">
        <v>215</v>
      </c>
      <c r="B79" s="38" t="s">
        <v>180</v>
      </c>
      <c r="C79" s="3">
        <f t="shared" si="1"/>
        <v>7</v>
      </c>
      <c r="D79" s="38" t="s">
        <v>11</v>
      </c>
      <c r="E79" s="14"/>
      <c r="F79" s="15"/>
      <c r="G79" s="23"/>
      <c r="H79" s="38"/>
      <c r="I79" s="26"/>
      <c r="J79" s="27"/>
    </row>
    <row r="80" spans="1:10" x14ac:dyDescent="0.3">
      <c r="A80" s="14" t="s">
        <v>215</v>
      </c>
      <c r="B80" s="38" t="s">
        <v>180</v>
      </c>
      <c r="C80" s="3">
        <f t="shared" si="1"/>
        <v>8</v>
      </c>
      <c r="D80" s="38" t="s">
        <v>12</v>
      </c>
      <c r="E80" s="14"/>
      <c r="F80" s="15"/>
      <c r="G80" s="23"/>
      <c r="H80" s="38"/>
      <c r="I80" s="26"/>
      <c r="J80" s="27"/>
    </row>
    <row r="81" spans="1:10" x14ac:dyDescent="0.3">
      <c r="A81" s="14" t="s">
        <v>215</v>
      </c>
      <c r="B81" s="38" t="s">
        <v>180</v>
      </c>
      <c r="C81" s="3">
        <f t="shared" si="1"/>
        <v>9</v>
      </c>
      <c r="D81" s="38" t="s">
        <v>13</v>
      </c>
      <c r="E81" s="14"/>
      <c r="F81" s="15"/>
      <c r="G81" s="23"/>
      <c r="H81" s="38"/>
      <c r="I81" s="26"/>
      <c r="J81" s="27"/>
    </row>
    <row r="82" spans="1:10" x14ac:dyDescent="0.3">
      <c r="A82" s="14" t="s">
        <v>215</v>
      </c>
      <c r="B82" s="38" t="s">
        <v>180</v>
      </c>
      <c r="C82" s="3">
        <f t="shared" si="1"/>
        <v>10</v>
      </c>
      <c r="D82" s="38" t="s">
        <v>14</v>
      </c>
      <c r="E82" s="14"/>
      <c r="F82" s="15"/>
      <c r="G82" s="23"/>
      <c r="H82" s="38"/>
      <c r="I82" s="26"/>
      <c r="J82" s="27"/>
    </row>
    <row r="83" spans="1:10" x14ac:dyDescent="0.3">
      <c r="A83" s="14" t="s">
        <v>215</v>
      </c>
      <c r="B83" s="38" t="s">
        <v>180</v>
      </c>
      <c r="C83" s="3">
        <f t="shared" si="1"/>
        <v>11</v>
      </c>
      <c r="D83" s="38" t="s">
        <v>15</v>
      </c>
      <c r="E83" s="14">
        <v>1</v>
      </c>
      <c r="F83" s="15" t="s">
        <v>45</v>
      </c>
      <c r="G83" s="23"/>
      <c r="H83" s="38"/>
      <c r="I83" s="26"/>
      <c r="J83" s="27"/>
    </row>
    <row r="84" spans="1:10" x14ac:dyDescent="0.3">
      <c r="A84" s="14" t="s">
        <v>215</v>
      </c>
      <c r="B84" s="38" t="s">
        <v>180</v>
      </c>
      <c r="C84" s="3">
        <f t="shared" si="1"/>
        <v>12</v>
      </c>
      <c r="D84" s="38" t="s">
        <v>254</v>
      </c>
      <c r="E84" s="14"/>
      <c r="F84" s="15"/>
      <c r="G84" s="23"/>
      <c r="H84" s="38"/>
      <c r="I84" s="26"/>
      <c r="J84" s="27"/>
    </row>
    <row r="85" spans="1:10" x14ac:dyDescent="0.3">
      <c r="A85" s="14" t="s">
        <v>215</v>
      </c>
      <c r="B85" s="38" t="s">
        <v>180</v>
      </c>
      <c r="C85" s="3">
        <f t="shared" si="1"/>
        <v>13</v>
      </c>
      <c r="D85" s="38" t="s">
        <v>255</v>
      </c>
      <c r="E85" s="14">
        <v>1</v>
      </c>
      <c r="F85" s="15" t="s">
        <v>697</v>
      </c>
      <c r="G85" s="23"/>
      <c r="H85" s="38" t="s">
        <v>989</v>
      </c>
      <c r="I85" s="26" t="str">
        <f>+BD_Capas[[#This Row],[idcapa]]&amp;"-"&amp;BD_Capas[[#This Row],[posición_capa]]</f>
        <v>04-1</v>
      </c>
      <c r="J85" s="27">
        <v>1</v>
      </c>
    </row>
    <row r="86" spans="1:10" x14ac:dyDescent="0.3">
      <c r="A86" s="14" t="s">
        <v>215</v>
      </c>
      <c r="B86" s="38" t="s">
        <v>180</v>
      </c>
      <c r="C86" s="3">
        <f t="shared" si="1"/>
        <v>14</v>
      </c>
      <c r="D86" s="38" t="s">
        <v>33</v>
      </c>
      <c r="E86" s="14">
        <v>1</v>
      </c>
      <c r="F86" s="15" t="s">
        <v>97</v>
      </c>
      <c r="G86" s="23"/>
      <c r="H86" s="38" t="s">
        <v>985</v>
      </c>
      <c r="I86" s="26" t="str">
        <f>+BD_Capas[[#This Row],[idcapa]]&amp;"-"&amp;BD_Capas[[#This Row],[posición_capa]]</f>
        <v>04-2</v>
      </c>
      <c r="J86" s="27">
        <v>2</v>
      </c>
    </row>
    <row r="87" spans="1:10" x14ac:dyDescent="0.3">
      <c r="A87" s="14" t="s">
        <v>215</v>
      </c>
      <c r="B87" s="38" t="s">
        <v>180</v>
      </c>
      <c r="C87" s="3">
        <f t="shared" si="1"/>
        <v>15</v>
      </c>
      <c r="D87" s="38" t="s">
        <v>20</v>
      </c>
      <c r="E87" s="14">
        <v>1</v>
      </c>
      <c r="F87" s="15" t="s">
        <v>55</v>
      </c>
      <c r="G87" s="23"/>
      <c r="H87" s="38" t="s">
        <v>986</v>
      </c>
      <c r="I87" s="26" t="str">
        <f>+BD_Capas[[#This Row],[idcapa]]&amp;"-"&amp;BD_Capas[[#This Row],[posición_capa]]</f>
        <v>04-3</v>
      </c>
      <c r="J87" s="27">
        <v>3</v>
      </c>
    </row>
    <row r="88" spans="1:10" x14ac:dyDescent="0.3">
      <c r="A88" s="14" t="s">
        <v>215</v>
      </c>
      <c r="B88" s="38" t="s">
        <v>180</v>
      </c>
      <c r="C88" s="3">
        <f t="shared" si="1"/>
        <v>16</v>
      </c>
      <c r="D88" s="38" t="s">
        <v>256</v>
      </c>
      <c r="E88" s="14">
        <v>1</v>
      </c>
      <c r="F88" s="15" t="s">
        <v>698</v>
      </c>
      <c r="G88" s="23"/>
      <c r="H88" s="38"/>
      <c r="I88" s="26"/>
      <c r="J88" s="27"/>
    </row>
    <row r="89" spans="1:10" x14ac:dyDescent="0.3">
      <c r="A89" s="14" t="s">
        <v>215</v>
      </c>
      <c r="B89" s="38" t="s">
        <v>180</v>
      </c>
      <c r="C89" s="3">
        <f t="shared" si="1"/>
        <v>17</v>
      </c>
      <c r="D89" s="38" t="s">
        <v>18</v>
      </c>
      <c r="E89" s="14">
        <v>1</v>
      </c>
      <c r="F89" s="15" t="s">
        <v>17</v>
      </c>
      <c r="G89" s="23"/>
      <c r="H89" s="38"/>
      <c r="I89" s="26"/>
      <c r="J89" s="27"/>
    </row>
    <row r="90" spans="1:10" x14ac:dyDescent="0.3">
      <c r="A90" s="14" t="s">
        <v>215</v>
      </c>
      <c r="B90" s="38" t="s">
        <v>180</v>
      </c>
      <c r="C90" s="3">
        <f t="shared" si="1"/>
        <v>18</v>
      </c>
      <c r="D90" s="38" t="s">
        <v>237</v>
      </c>
      <c r="E90" s="14">
        <v>1</v>
      </c>
      <c r="F90" s="15" t="s">
        <v>692</v>
      </c>
      <c r="G90" s="23"/>
      <c r="H90" s="38"/>
      <c r="I90" s="26"/>
      <c r="J90" s="27"/>
    </row>
    <row r="91" spans="1:10" x14ac:dyDescent="0.3">
      <c r="A91" s="14" t="s">
        <v>215</v>
      </c>
      <c r="B91" s="38" t="s">
        <v>180</v>
      </c>
      <c r="C91" s="3">
        <f t="shared" si="1"/>
        <v>19</v>
      </c>
      <c r="D91" s="38" t="s">
        <v>35</v>
      </c>
      <c r="E91" s="14"/>
      <c r="F91" s="15"/>
      <c r="G91" s="23"/>
      <c r="H91" s="38"/>
      <c r="I91" s="26"/>
      <c r="J91" s="27"/>
    </row>
    <row r="92" spans="1:10" x14ac:dyDescent="0.3">
      <c r="A92" s="14" t="s">
        <v>215</v>
      </c>
      <c r="B92" s="38" t="s">
        <v>180</v>
      </c>
      <c r="C92" s="3">
        <f t="shared" si="1"/>
        <v>20</v>
      </c>
      <c r="D92" s="38" t="s">
        <v>257</v>
      </c>
      <c r="E92" s="14"/>
      <c r="F92" s="15"/>
      <c r="G92" s="23"/>
      <c r="H92" s="38"/>
      <c r="I92" s="26"/>
      <c r="J92" s="27"/>
    </row>
    <row r="93" spans="1:10" x14ac:dyDescent="0.3">
      <c r="A93" s="14" t="s">
        <v>215</v>
      </c>
      <c r="B93" s="38" t="s">
        <v>180</v>
      </c>
      <c r="C93" s="3">
        <f t="shared" ref="C93:C156" si="2">+C92+1</f>
        <v>21</v>
      </c>
      <c r="D93" s="38" t="s">
        <v>258</v>
      </c>
      <c r="E93" s="14">
        <v>1</v>
      </c>
      <c r="F93" s="15" t="s">
        <v>1</v>
      </c>
      <c r="G93" s="23"/>
      <c r="H93" s="38" t="s">
        <v>987</v>
      </c>
      <c r="I93" s="26" t="str">
        <f>+BD_Capas[[#This Row],[idcapa]]&amp;"-"&amp;BD_Capas[[#This Row],[posición_capa]]</f>
        <v>04-4</v>
      </c>
      <c r="J93" s="27">
        <v>4</v>
      </c>
    </row>
    <row r="94" spans="1:10" x14ac:dyDescent="0.3">
      <c r="A94" s="14" t="s">
        <v>215</v>
      </c>
      <c r="B94" s="38" t="s">
        <v>180</v>
      </c>
      <c r="C94" s="3">
        <f t="shared" si="2"/>
        <v>22</v>
      </c>
      <c r="D94" s="38" t="s">
        <v>259</v>
      </c>
      <c r="E94" s="14">
        <v>1</v>
      </c>
      <c r="F94" s="15" t="s">
        <v>699</v>
      </c>
      <c r="G94" s="23"/>
      <c r="H94" s="38"/>
      <c r="I94" s="26"/>
      <c r="J94" s="27"/>
    </row>
    <row r="95" spans="1:10" x14ac:dyDescent="0.3">
      <c r="A95" s="14" t="s">
        <v>215</v>
      </c>
      <c r="B95" s="38" t="s">
        <v>180</v>
      </c>
      <c r="C95" s="3">
        <f t="shared" si="2"/>
        <v>23</v>
      </c>
      <c r="D95" s="38" t="s">
        <v>260</v>
      </c>
      <c r="E95" s="14">
        <v>1</v>
      </c>
      <c r="F95" s="15"/>
      <c r="G95" s="23"/>
      <c r="H95" s="38"/>
      <c r="I95" s="26"/>
      <c r="J95" s="27"/>
    </row>
    <row r="96" spans="1:10" x14ac:dyDescent="0.3">
      <c r="A96" s="14" t="s">
        <v>215</v>
      </c>
      <c r="B96" s="38" t="s">
        <v>180</v>
      </c>
      <c r="C96" s="3">
        <f t="shared" si="2"/>
        <v>24</v>
      </c>
      <c r="D96" s="38" t="s">
        <v>261</v>
      </c>
      <c r="E96" s="14">
        <v>1</v>
      </c>
      <c r="F96" s="15"/>
      <c r="G96" s="23"/>
      <c r="H96" s="38"/>
      <c r="I96" s="26"/>
      <c r="J96" s="27"/>
    </row>
    <row r="97" spans="1:10" x14ac:dyDescent="0.3">
      <c r="A97" s="14" t="s">
        <v>215</v>
      </c>
      <c r="B97" s="38" t="s">
        <v>180</v>
      </c>
      <c r="C97" s="3">
        <f t="shared" si="2"/>
        <v>25</v>
      </c>
      <c r="D97" s="38" t="s">
        <v>262</v>
      </c>
      <c r="E97" s="14">
        <v>1</v>
      </c>
      <c r="F97" s="15"/>
      <c r="G97" s="23"/>
      <c r="H97" s="38"/>
      <c r="I97" s="26"/>
      <c r="J97" s="27"/>
    </row>
    <row r="98" spans="1:10" x14ac:dyDescent="0.3">
      <c r="A98" s="14" t="s">
        <v>215</v>
      </c>
      <c r="B98" s="38" t="s">
        <v>180</v>
      </c>
      <c r="C98" s="3">
        <f t="shared" si="2"/>
        <v>26</v>
      </c>
      <c r="D98" s="38" t="s">
        <v>263</v>
      </c>
      <c r="E98" s="14">
        <v>1</v>
      </c>
      <c r="F98" s="15"/>
      <c r="G98" s="23"/>
      <c r="H98" s="38"/>
      <c r="I98" s="26"/>
      <c r="J98" s="27"/>
    </row>
    <row r="99" spans="1:10" x14ac:dyDescent="0.3">
      <c r="A99" s="14" t="s">
        <v>215</v>
      </c>
      <c r="B99" s="38" t="s">
        <v>180</v>
      </c>
      <c r="C99" s="3">
        <f t="shared" si="2"/>
        <v>27</v>
      </c>
      <c r="D99" s="38" t="s">
        <v>264</v>
      </c>
      <c r="E99" s="14">
        <v>1</v>
      </c>
      <c r="F99" s="15"/>
      <c r="G99" s="23"/>
      <c r="H99" s="38"/>
      <c r="I99" s="26"/>
      <c r="J99" s="27"/>
    </row>
    <row r="100" spans="1:10" x14ac:dyDescent="0.3">
      <c r="A100" s="14" t="s">
        <v>215</v>
      </c>
      <c r="B100" s="38" t="s">
        <v>180</v>
      </c>
      <c r="C100" s="3">
        <f t="shared" si="2"/>
        <v>28</v>
      </c>
      <c r="D100" s="38" t="s">
        <v>265</v>
      </c>
      <c r="E100" s="14">
        <v>1</v>
      </c>
      <c r="F100" s="15" t="s">
        <v>703</v>
      </c>
      <c r="G100" s="23"/>
      <c r="H100" s="38"/>
      <c r="I100" s="26"/>
      <c r="J100" s="27"/>
    </row>
    <row r="101" spans="1:10" x14ac:dyDescent="0.3">
      <c r="A101" s="14" t="s">
        <v>215</v>
      </c>
      <c r="B101" s="38" t="s">
        <v>180</v>
      </c>
      <c r="C101" s="3">
        <f t="shared" si="2"/>
        <v>29</v>
      </c>
      <c r="D101" s="38" t="s">
        <v>266</v>
      </c>
      <c r="E101" s="14">
        <v>1</v>
      </c>
      <c r="F101" s="15" t="s">
        <v>700</v>
      </c>
      <c r="G101" s="23"/>
      <c r="H101" s="38" t="s">
        <v>988</v>
      </c>
      <c r="I101" s="26" t="str">
        <f>+BD_Capas[[#This Row],[idcapa]]&amp;"-"&amp;BD_Capas[[#This Row],[posición_capa]]</f>
        <v>04-5</v>
      </c>
      <c r="J101" s="27">
        <v>5</v>
      </c>
    </row>
    <row r="102" spans="1:10" x14ac:dyDescent="0.3">
      <c r="A102" s="14" t="s">
        <v>215</v>
      </c>
      <c r="B102" s="38" t="s">
        <v>180</v>
      </c>
      <c r="C102" s="3">
        <f t="shared" si="2"/>
        <v>30</v>
      </c>
      <c r="D102" s="38" t="s">
        <v>267</v>
      </c>
      <c r="E102" s="14">
        <v>1</v>
      </c>
      <c r="F102" s="15" t="s">
        <v>701</v>
      </c>
      <c r="G102" s="23"/>
      <c r="H102" s="38"/>
      <c r="I102" s="26"/>
      <c r="J102" s="27"/>
    </row>
    <row r="103" spans="1:10" x14ac:dyDescent="0.3">
      <c r="A103" s="14" t="s">
        <v>215</v>
      </c>
      <c r="B103" s="38" t="s">
        <v>180</v>
      </c>
      <c r="C103" s="3">
        <f t="shared" si="2"/>
        <v>31</v>
      </c>
      <c r="D103" s="38" t="s">
        <v>268</v>
      </c>
      <c r="E103" s="14">
        <v>1</v>
      </c>
      <c r="F103" s="15" t="s">
        <v>702</v>
      </c>
      <c r="G103" s="23"/>
      <c r="H103" s="38"/>
      <c r="I103" s="26"/>
      <c r="J103" s="27"/>
    </row>
    <row r="104" spans="1:10" x14ac:dyDescent="0.3">
      <c r="A104" s="14" t="s">
        <v>215</v>
      </c>
      <c r="B104" s="38" t="s">
        <v>180</v>
      </c>
      <c r="C104" s="3">
        <f t="shared" si="2"/>
        <v>32</v>
      </c>
      <c r="D104" s="38" t="s">
        <v>269</v>
      </c>
      <c r="E104" s="14">
        <v>1</v>
      </c>
      <c r="F104" s="15" t="s">
        <v>61</v>
      </c>
      <c r="G104" s="23"/>
      <c r="H104" s="38"/>
      <c r="I104" s="26"/>
      <c r="J104" s="27"/>
    </row>
    <row r="105" spans="1:10" x14ac:dyDescent="0.3">
      <c r="A105" s="14" t="s">
        <v>215</v>
      </c>
      <c r="B105" s="38" t="s">
        <v>180</v>
      </c>
      <c r="C105" s="3">
        <f t="shared" si="2"/>
        <v>33</v>
      </c>
      <c r="D105" s="38" t="s">
        <v>270</v>
      </c>
      <c r="E105" s="14">
        <v>1</v>
      </c>
      <c r="F105" s="15" t="s">
        <v>62</v>
      </c>
      <c r="G105" s="23"/>
      <c r="H105" s="38" t="s">
        <v>990</v>
      </c>
      <c r="I105" s="26" t="str">
        <f>+BD_Capas[[#This Row],[idcapa]]&amp;"-"&amp;BD_Capas[[#This Row],[posición_capa]]</f>
        <v>04-6</v>
      </c>
      <c r="J105" s="27">
        <v>6</v>
      </c>
    </row>
    <row r="106" spans="1:10" x14ac:dyDescent="0.3">
      <c r="A106" s="14" t="s">
        <v>215</v>
      </c>
      <c r="B106" s="38" t="s">
        <v>180</v>
      </c>
      <c r="C106" s="3">
        <f t="shared" si="2"/>
        <v>34</v>
      </c>
      <c r="D106" s="38" t="s">
        <v>25</v>
      </c>
      <c r="E106" s="14"/>
      <c r="F106" s="15"/>
      <c r="G106" s="23"/>
      <c r="H106" s="38"/>
      <c r="I106" s="26"/>
      <c r="J106" s="27"/>
    </row>
    <row r="107" spans="1:10" x14ac:dyDescent="0.3">
      <c r="A107" s="14" t="s">
        <v>215</v>
      </c>
      <c r="B107" s="38" t="s">
        <v>180</v>
      </c>
      <c r="C107" s="3">
        <f t="shared" si="2"/>
        <v>35</v>
      </c>
      <c r="D107" s="38" t="s">
        <v>26</v>
      </c>
      <c r="E107" s="14"/>
      <c r="F107" s="15"/>
      <c r="G107" s="23"/>
      <c r="H107" s="38"/>
      <c r="I107" s="26"/>
      <c r="J107" s="27"/>
    </row>
    <row r="108" spans="1:10" x14ac:dyDescent="0.3">
      <c r="A108" s="14" t="s">
        <v>215</v>
      </c>
      <c r="B108" s="38" t="s">
        <v>180</v>
      </c>
      <c r="C108" s="3">
        <f t="shared" si="2"/>
        <v>36</v>
      </c>
      <c r="D108" s="38" t="s">
        <v>2</v>
      </c>
      <c r="E108" s="14"/>
      <c r="F108" s="15"/>
      <c r="G108" s="23"/>
      <c r="H108" s="38"/>
      <c r="I108" s="26"/>
      <c r="J108" s="27"/>
    </row>
    <row r="109" spans="1:10" x14ac:dyDescent="0.3">
      <c r="A109" s="14" t="s">
        <v>215</v>
      </c>
      <c r="B109" s="38" t="s">
        <v>180</v>
      </c>
      <c r="C109" s="3">
        <f t="shared" si="2"/>
        <v>37</v>
      </c>
      <c r="D109" s="38" t="s">
        <v>28</v>
      </c>
      <c r="E109" s="14"/>
      <c r="F109" s="15"/>
      <c r="G109" s="23"/>
      <c r="H109" s="38"/>
      <c r="I109" s="26"/>
      <c r="J109" s="27"/>
    </row>
    <row r="110" spans="1:10" x14ac:dyDescent="0.3">
      <c r="A110" s="14" t="s">
        <v>215</v>
      </c>
      <c r="B110" s="38" t="s">
        <v>180</v>
      </c>
      <c r="C110" s="3">
        <f t="shared" si="2"/>
        <v>38</v>
      </c>
      <c r="D110" s="38" t="s">
        <v>29</v>
      </c>
      <c r="E110" s="14"/>
      <c r="F110" s="15"/>
      <c r="G110" s="23"/>
      <c r="H110" s="38"/>
      <c r="I110" s="26"/>
      <c r="J110" s="27"/>
    </row>
    <row r="111" spans="1:10" x14ac:dyDescent="0.3">
      <c r="A111" s="14" t="s">
        <v>215</v>
      </c>
      <c r="B111" s="38" t="s">
        <v>180</v>
      </c>
      <c r="C111" s="3">
        <f t="shared" si="2"/>
        <v>39</v>
      </c>
      <c r="D111" s="38" t="s">
        <v>149</v>
      </c>
      <c r="E111" s="14"/>
      <c r="F111" s="15"/>
      <c r="G111" s="23"/>
      <c r="H111" s="38"/>
      <c r="I111" s="26"/>
      <c r="J111" s="27"/>
    </row>
    <row r="112" spans="1:10" x14ac:dyDescent="0.3">
      <c r="A112" s="22" t="s">
        <v>216</v>
      </c>
      <c r="B112" s="37" t="s">
        <v>181</v>
      </c>
      <c r="C112" s="21">
        <v>1</v>
      </c>
      <c r="D112" s="37" t="s">
        <v>5</v>
      </c>
      <c r="E112" s="17">
        <v>1</v>
      </c>
      <c r="F112" s="16" t="s">
        <v>1370</v>
      </c>
      <c r="G112" s="18">
        <v>50</v>
      </c>
      <c r="H112" s="37" t="s">
        <v>1066</v>
      </c>
      <c r="I112" s="19" t="str">
        <f>+BD_Capas[[#This Row],[idcapa]]&amp;"-"&amp;BD_Capas[[#This Row],[posición_capa]]</f>
        <v>05-0</v>
      </c>
      <c r="J112" s="20">
        <v>0</v>
      </c>
    </row>
    <row r="113" spans="1:10" x14ac:dyDescent="0.3">
      <c r="A113" s="14" t="s">
        <v>216</v>
      </c>
      <c r="B113" s="38" t="s">
        <v>181</v>
      </c>
      <c r="C113" s="3">
        <f>+C112+1</f>
        <v>2</v>
      </c>
      <c r="D113" s="38" t="s">
        <v>6</v>
      </c>
      <c r="E113" s="14"/>
      <c r="F113" s="15"/>
      <c r="G113" s="23"/>
      <c r="H113" s="38"/>
      <c r="I113" s="26"/>
      <c r="J113" s="27"/>
    </row>
    <row r="114" spans="1:10" x14ac:dyDescent="0.3">
      <c r="A114" s="14" t="s">
        <v>216</v>
      </c>
      <c r="B114" s="38" t="s">
        <v>181</v>
      </c>
      <c r="C114" s="3">
        <f t="shared" si="2"/>
        <v>3</v>
      </c>
      <c r="D114" s="38" t="s">
        <v>7</v>
      </c>
      <c r="E114" s="14"/>
      <c r="F114" s="15"/>
      <c r="G114" s="23"/>
      <c r="H114" s="38"/>
      <c r="I114" s="26"/>
      <c r="J114" s="27"/>
    </row>
    <row r="115" spans="1:10" x14ac:dyDescent="0.3">
      <c r="A115" s="14" t="s">
        <v>216</v>
      </c>
      <c r="B115" s="38" t="s">
        <v>181</v>
      </c>
      <c r="C115" s="3">
        <f t="shared" si="2"/>
        <v>4</v>
      </c>
      <c r="D115" s="38" t="s">
        <v>8</v>
      </c>
      <c r="E115" s="14">
        <v>1</v>
      </c>
      <c r="F115" s="15" t="s">
        <v>44</v>
      </c>
      <c r="G115" s="23">
        <v>4</v>
      </c>
      <c r="H115" s="38"/>
      <c r="I115" s="26"/>
      <c r="J115" s="27"/>
    </row>
    <row r="116" spans="1:10" x14ac:dyDescent="0.3">
      <c r="A116" s="14" t="s">
        <v>216</v>
      </c>
      <c r="B116" s="38" t="s">
        <v>181</v>
      </c>
      <c r="C116" s="3">
        <f t="shared" si="2"/>
        <v>5</v>
      </c>
      <c r="D116" s="38" t="s">
        <v>9</v>
      </c>
      <c r="E116" s="14">
        <v>1</v>
      </c>
      <c r="F116" s="15" t="s">
        <v>46</v>
      </c>
      <c r="G116" s="23">
        <v>5</v>
      </c>
      <c r="H116" s="38"/>
      <c r="I116" s="26"/>
      <c r="J116" s="27"/>
    </row>
    <row r="117" spans="1:10" x14ac:dyDescent="0.3">
      <c r="A117" s="14" t="s">
        <v>216</v>
      </c>
      <c r="B117" s="38" t="s">
        <v>181</v>
      </c>
      <c r="C117" s="3">
        <f t="shared" si="2"/>
        <v>6</v>
      </c>
      <c r="D117" s="38" t="s">
        <v>10</v>
      </c>
      <c r="E117" s="14">
        <v>1</v>
      </c>
      <c r="F117" s="15" t="s">
        <v>47</v>
      </c>
      <c r="G117" s="23">
        <v>6</v>
      </c>
      <c r="H117" s="38"/>
      <c r="I117" s="26"/>
      <c r="J117" s="27"/>
    </row>
    <row r="118" spans="1:10" x14ac:dyDescent="0.3">
      <c r="A118" s="14" t="s">
        <v>216</v>
      </c>
      <c r="B118" s="38" t="s">
        <v>181</v>
      </c>
      <c r="C118" s="3">
        <f t="shared" si="2"/>
        <v>7</v>
      </c>
      <c r="D118" s="38" t="s">
        <v>11</v>
      </c>
      <c r="E118" s="14"/>
      <c r="F118" s="15"/>
      <c r="G118" s="23"/>
      <c r="H118" s="38"/>
      <c r="I118" s="24"/>
      <c r="J118" s="25"/>
    </row>
    <row r="119" spans="1:10" x14ac:dyDescent="0.3">
      <c r="A119" s="14" t="s">
        <v>216</v>
      </c>
      <c r="B119" s="38" t="s">
        <v>181</v>
      </c>
      <c r="C119" s="3">
        <f t="shared" si="2"/>
        <v>8</v>
      </c>
      <c r="D119" s="38" t="s">
        <v>12</v>
      </c>
      <c r="E119" s="14"/>
      <c r="F119" s="15"/>
      <c r="G119" s="23"/>
      <c r="H119" s="38"/>
      <c r="I119" s="26"/>
      <c r="J119" s="27"/>
    </row>
    <row r="120" spans="1:10" x14ac:dyDescent="0.3">
      <c r="A120" s="14" t="s">
        <v>216</v>
      </c>
      <c r="B120" s="38" t="s">
        <v>181</v>
      </c>
      <c r="C120" s="3">
        <f t="shared" si="2"/>
        <v>9</v>
      </c>
      <c r="D120" s="38" t="s">
        <v>13</v>
      </c>
      <c r="E120" s="14"/>
      <c r="F120" s="15"/>
      <c r="G120" s="23"/>
      <c r="H120" s="38"/>
      <c r="I120" s="26"/>
      <c r="J120" s="27"/>
    </row>
    <row r="121" spans="1:10" x14ac:dyDescent="0.3">
      <c r="A121" s="14" t="s">
        <v>216</v>
      </c>
      <c r="B121" s="38" t="s">
        <v>181</v>
      </c>
      <c r="C121" s="3">
        <f t="shared" si="2"/>
        <v>10</v>
      </c>
      <c r="D121" s="38" t="s">
        <v>14</v>
      </c>
      <c r="E121" s="14"/>
      <c r="F121" s="15"/>
      <c r="G121" s="23"/>
      <c r="H121" s="38"/>
      <c r="I121" s="26"/>
      <c r="J121" s="27"/>
    </row>
    <row r="122" spans="1:10" x14ac:dyDescent="0.3">
      <c r="A122" s="14" t="s">
        <v>216</v>
      </c>
      <c r="B122" s="38" t="s">
        <v>181</v>
      </c>
      <c r="C122" s="3">
        <f t="shared" si="2"/>
        <v>11</v>
      </c>
      <c r="D122" s="38" t="s">
        <v>271</v>
      </c>
      <c r="E122" s="14">
        <v>1</v>
      </c>
      <c r="F122" s="15" t="s">
        <v>1065</v>
      </c>
      <c r="G122" s="23">
        <v>1</v>
      </c>
      <c r="H122" s="38" t="s">
        <v>1067</v>
      </c>
      <c r="I122" s="26" t="str">
        <f>+BD_Capas[[#This Row],[idcapa]]&amp;"-"&amp;BD_Capas[[#This Row],[posición_capa]]</f>
        <v>05-1</v>
      </c>
      <c r="J122" s="27">
        <v>1</v>
      </c>
    </row>
    <row r="123" spans="1:10" x14ac:dyDescent="0.3">
      <c r="A123" s="14" t="s">
        <v>216</v>
      </c>
      <c r="B123" s="38" t="s">
        <v>181</v>
      </c>
      <c r="C123" s="3">
        <f t="shared" si="2"/>
        <v>12</v>
      </c>
      <c r="D123" s="38" t="s">
        <v>272</v>
      </c>
      <c r="E123" s="14">
        <v>1</v>
      </c>
      <c r="F123" s="15" t="s">
        <v>705</v>
      </c>
      <c r="G123" s="23">
        <v>3</v>
      </c>
      <c r="H123" s="38"/>
      <c r="I123" s="26"/>
      <c r="J123" s="27"/>
    </row>
    <row r="124" spans="1:10" x14ac:dyDescent="0.3">
      <c r="A124" s="14" t="s">
        <v>216</v>
      </c>
      <c r="B124" s="38" t="s">
        <v>181</v>
      </c>
      <c r="C124" s="3">
        <f t="shared" si="2"/>
        <v>13</v>
      </c>
      <c r="D124" s="38" t="s">
        <v>273</v>
      </c>
      <c r="E124" s="14">
        <v>1</v>
      </c>
      <c r="F124" s="15" t="s">
        <v>704</v>
      </c>
      <c r="G124" s="23">
        <v>2</v>
      </c>
      <c r="H124" s="38" t="s">
        <v>1068</v>
      </c>
      <c r="I124" s="26" t="str">
        <f>+BD_Capas[[#This Row],[idcapa]]&amp;"-"&amp;BD_Capas[[#This Row],[posición_capa]]</f>
        <v>05-2</v>
      </c>
      <c r="J124" s="27">
        <v>2</v>
      </c>
    </row>
    <row r="125" spans="1:10" x14ac:dyDescent="0.3">
      <c r="A125" s="14" t="s">
        <v>216</v>
      </c>
      <c r="B125" s="38" t="s">
        <v>181</v>
      </c>
      <c r="C125" s="3">
        <f t="shared" si="2"/>
        <v>14</v>
      </c>
      <c r="D125" s="38" t="s">
        <v>15</v>
      </c>
      <c r="E125" s="14">
        <v>1</v>
      </c>
      <c r="F125" s="15" t="s">
        <v>45</v>
      </c>
      <c r="G125" s="23">
        <v>7</v>
      </c>
      <c r="H125" s="38"/>
      <c r="I125" s="26"/>
      <c r="J125" s="27"/>
    </row>
    <row r="126" spans="1:10" x14ac:dyDescent="0.3">
      <c r="A126" s="14" t="s">
        <v>216</v>
      </c>
      <c r="B126" s="38" t="s">
        <v>181</v>
      </c>
      <c r="C126" s="3">
        <f t="shared" si="2"/>
        <v>15</v>
      </c>
      <c r="D126" s="38" t="s">
        <v>2</v>
      </c>
      <c r="E126" s="14"/>
      <c r="F126" s="15"/>
      <c r="G126" s="23"/>
      <c r="H126" s="38"/>
      <c r="I126" s="26"/>
      <c r="J126" s="27"/>
    </row>
    <row r="127" spans="1:10" x14ac:dyDescent="0.3">
      <c r="A127" s="14" t="s">
        <v>216</v>
      </c>
      <c r="B127" s="38" t="s">
        <v>181</v>
      </c>
      <c r="C127" s="3">
        <f t="shared" si="2"/>
        <v>16</v>
      </c>
      <c r="D127" s="38" t="s">
        <v>28</v>
      </c>
      <c r="E127" s="14"/>
      <c r="F127" s="15"/>
      <c r="G127" s="23"/>
      <c r="H127" s="38"/>
      <c r="I127" s="26"/>
      <c r="J127" s="27"/>
    </row>
    <row r="128" spans="1:10" x14ac:dyDescent="0.3">
      <c r="A128" s="14" t="s">
        <v>216</v>
      </c>
      <c r="B128" s="38" t="s">
        <v>181</v>
      </c>
      <c r="C128" s="3">
        <f t="shared" si="2"/>
        <v>17</v>
      </c>
      <c r="D128" s="38" t="s">
        <v>29</v>
      </c>
      <c r="E128" s="14"/>
      <c r="F128" s="15"/>
      <c r="G128" s="23"/>
      <c r="H128" s="38"/>
      <c r="I128" s="26"/>
      <c r="J128" s="27"/>
    </row>
    <row r="129" spans="1:10" x14ac:dyDescent="0.3">
      <c r="A129" s="14" t="s">
        <v>216</v>
      </c>
      <c r="B129" s="38" t="s">
        <v>181</v>
      </c>
      <c r="C129" s="3">
        <f t="shared" si="2"/>
        <v>18</v>
      </c>
      <c r="D129" s="38" t="s">
        <v>149</v>
      </c>
      <c r="E129" s="14"/>
      <c r="F129" s="15"/>
      <c r="G129" s="23"/>
      <c r="H129" s="38"/>
      <c r="I129" s="26"/>
      <c r="J129" s="27"/>
    </row>
    <row r="130" spans="1:10" x14ac:dyDescent="0.3">
      <c r="A130" s="22" t="s">
        <v>217</v>
      </c>
      <c r="B130" s="37" t="s">
        <v>182</v>
      </c>
      <c r="C130" s="21">
        <v>1</v>
      </c>
      <c r="D130" s="37" t="s">
        <v>5</v>
      </c>
      <c r="E130" s="17">
        <v>1</v>
      </c>
      <c r="F130" s="16" t="s">
        <v>1370</v>
      </c>
      <c r="G130" s="18">
        <v>50</v>
      </c>
      <c r="H130" s="37" t="s">
        <v>1070</v>
      </c>
      <c r="I130" s="19" t="str">
        <f>+BD_Capas[[#This Row],[idcapa]]&amp;"-"&amp;BD_Capas[[#This Row],[posición_capa]]</f>
        <v>06-0</v>
      </c>
      <c r="J130" s="20">
        <v>0</v>
      </c>
    </row>
    <row r="131" spans="1:10" x14ac:dyDescent="0.3">
      <c r="A131" s="14" t="s">
        <v>217</v>
      </c>
      <c r="B131" s="38" t="s">
        <v>182</v>
      </c>
      <c r="C131" s="3">
        <f>+C130+1</f>
        <v>2</v>
      </c>
      <c r="D131" s="38" t="s">
        <v>6</v>
      </c>
      <c r="E131" s="14"/>
      <c r="F131" s="15"/>
      <c r="G131" s="23"/>
      <c r="H131" s="38"/>
      <c r="I131" s="26"/>
      <c r="J131" s="27"/>
    </row>
    <row r="132" spans="1:10" x14ac:dyDescent="0.3">
      <c r="A132" s="14" t="s">
        <v>217</v>
      </c>
      <c r="B132" s="38" t="s">
        <v>182</v>
      </c>
      <c r="C132" s="3">
        <f t="shared" si="2"/>
        <v>3</v>
      </c>
      <c r="D132" s="38" t="s">
        <v>7</v>
      </c>
      <c r="E132" s="14"/>
      <c r="F132" s="15"/>
      <c r="G132" s="23"/>
      <c r="H132" s="38"/>
      <c r="I132" s="26"/>
      <c r="J132" s="27"/>
    </row>
    <row r="133" spans="1:10" x14ac:dyDescent="0.3">
      <c r="A133" s="14" t="s">
        <v>217</v>
      </c>
      <c r="B133" s="38" t="s">
        <v>182</v>
      </c>
      <c r="C133" s="3">
        <f t="shared" si="2"/>
        <v>4</v>
      </c>
      <c r="D133" s="38" t="s">
        <v>8</v>
      </c>
      <c r="E133" s="14">
        <v>1</v>
      </c>
      <c r="F133" s="15" t="s">
        <v>44</v>
      </c>
      <c r="G133" s="23">
        <v>5</v>
      </c>
      <c r="H133" s="38"/>
      <c r="I133" s="26"/>
      <c r="J133" s="27"/>
    </row>
    <row r="134" spans="1:10" x14ac:dyDescent="0.3">
      <c r="A134" s="14" t="s">
        <v>217</v>
      </c>
      <c r="B134" s="38" t="s">
        <v>182</v>
      </c>
      <c r="C134" s="3">
        <f t="shared" si="2"/>
        <v>5</v>
      </c>
      <c r="D134" s="38" t="s">
        <v>9</v>
      </c>
      <c r="E134" s="14">
        <v>1</v>
      </c>
      <c r="F134" s="15" t="s">
        <v>46</v>
      </c>
      <c r="G134" s="23">
        <v>6</v>
      </c>
      <c r="H134" s="38"/>
      <c r="I134" s="26"/>
      <c r="J134" s="27"/>
    </row>
    <row r="135" spans="1:10" x14ac:dyDescent="0.3">
      <c r="A135" s="14" t="s">
        <v>217</v>
      </c>
      <c r="B135" s="38" t="s">
        <v>182</v>
      </c>
      <c r="C135" s="3">
        <f t="shared" si="2"/>
        <v>6</v>
      </c>
      <c r="D135" s="38" t="s">
        <v>10</v>
      </c>
      <c r="E135" s="14">
        <v>1</v>
      </c>
      <c r="F135" s="15" t="s">
        <v>47</v>
      </c>
      <c r="G135" s="23">
        <v>7</v>
      </c>
      <c r="H135" s="38"/>
      <c r="I135" s="26"/>
      <c r="J135" s="27"/>
    </row>
    <row r="136" spans="1:10" x14ac:dyDescent="0.3">
      <c r="A136" s="14" t="s">
        <v>217</v>
      </c>
      <c r="B136" s="38" t="s">
        <v>182</v>
      </c>
      <c r="C136" s="3">
        <f t="shared" si="2"/>
        <v>7</v>
      </c>
      <c r="D136" s="38" t="s">
        <v>11</v>
      </c>
      <c r="E136" s="14"/>
      <c r="F136" s="15"/>
      <c r="G136" s="23"/>
      <c r="H136" s="38"/>
      <c r="I136" s="26"/>
      <c r="J136" s="27"/>
    </row>
    <row r="137" spans="1:10" x14ac:dyDescent="0.3">
      <c r="A137" s="14" t="s">
        <v>217</v>
      </c>
      <c r="B137" s="38" t="s">
        <v>182</v>
      </c>
      <c r="C137" s="3">
        <f t="shared" si="2"/>
        <v>8</v>
      </c>
      <c r="D137" s="38" t="s">
        <v>12</v>
      </c>
      <c r="E137" s="14"/>
      <c r="F137" s="15"/>
      <c r="G137" s="23"/>
      <c r="H137" s="38"/>
      <c r="I137" s="26"/>
      <c r="J137" s="27"/>
    </row>
    <row r="138" spans="1:10" x14ac:dyDescent="0.3">
      <c r="A138" s="14" t="s">
        <v>217</v>
      </c>
      <c r="B138" s="38" t="s">
        <v>182</v>
      </c>
      <c r="C138" s="3">
        <f t="shared" si="2"/>
        <v>9</v>
      </c>
      <c r="D138" s="38" t="s">
        <v>13</v>
      </c>
      <c r="E138" s="14"/>
      <c r="F138" s="15"/>
      <c r="G138" s="23"/>
      <c r="H138" s="38"/>
      <c r="I138" s="26"/>
      <c r="J138" s="27"/>
    </row>
    <row r="139" spans="1:10" x14ac:dyDescent="0.3">
      <c r="A139" s="14" t="s">
        <v>217</v>
      </c>
      <c r="B139" s="38" t="s">
        <v>182</v>
      </c>
      <c r="C139" s="3">
        <f t="shared" si="2"/>
        <v>10</v>
      </c>
      <c r="D139" s="38" t="s">
        <v>14</v>
      </c>
      <c r="E139" s="14"/>
      <c r="F139" s="15"/>
      <c r="G139" s="23"/>
      <c r="H139" s="38"/>
      <c r="I139" s="26"/>
      <c r="J139" s="27"/>
    </row>
    <row r="140" spans="1:10" x14ac:dyDescent="0.3">
      <c r="A140" s="14" t="s">
        <v>217</v>
      </c>
      <c r="B140" s="38" t="s">
        <v>182</v>
      </c>
      <c r="C140" s="3">
        <f t="shared" si="2"/>
        <v>11</v>
      </c>
      <c r="D140" s="38" t="s">
        <v>274</v>
      </c>
      <c r="E140" s="14">
        <v>1</v>
      </c>
      <c r="F140" s="15" t="s">
        <v>708</v>
      </c>
      <c r="G140" s="23">
        <v>2</v>
      </c>
      <c r="H140" s="38"/>
      <c r="I140" s="26"/>
      <c r="J140" s="27"/>
    </row>
    <row r="141" spans="1:10" x14ac:dyDescent="0.3">
      <c r="A141" s="14" t="s">
        <v>217</v>
      </c>
      <c r="B141" s="38" t="s">
        <v>182</v>
      </c>
      <c r="C141" s="3">
        <f t="shared" si="2"/>
        <v>12</v>
      </c>
      <c r="D141" s="38" t="s">
        <v>275</v>
      </c>
      <c r="E141" s="14">
        <v>1</v>
      </c>
      <c r="F141" s="15" t="s">
        <v>709</v>
      </c>
      <c r="G141" s="23">
        <v>1</v>
      </c>
      <c r="H141" s="38"/>
      <c r="I141" s="26"/>
      <c r="J141" s="27"/>
    </row>
    <row r="142" spans="1:10" x14ac:dyDescent="0.3">
      <c r="A142" s="14" t="s">
        <v>217</v>
      </c>
      <c r="B142" s="38" t="s">
        <v>182</v>
      </c>
      <c r="C142" s="3">
        <f t="shared" si="2"/>
        <v>13</v>
      </c>
      <c r="D142" s="38" t="s">
        <v>276</v>
      </c>
      <c r="E142" s="14">
        <v>1</v>
      </c>
      <c r="F142" s="15" t="s">
        <v>707</v>
      </c>
      <c r="G142" s="23">
        <v>4</v>
      </c>
      <c r="H142" s="38"/>
      <c r="I142" s="24"/>
      <c r="J142" s="25"/>
    </row>
    <row r="143" spans="1:10" x14ac:dyDescent="0.3">
      <c r="A143" s="14" t="s">
        <v>217</v>
      </c>
      <c r="B143" s="38" t="s">
        <v>182</v>
      </c>
      <c r="C143" s="3">
        <f t="shared" si="2"/>
        <v>14</v>
      </c>
      <c r="D143" s="38" t="s">
        <v>277</v>
      </c>
      <c r="E143" s="14">
        <v>1</v>
      </c>
      <c r="F143" s="15" t="s">
        <v>710</v>
      </c>
      <c r="G143" s="23">
        <v>3</v>
      </c>
      <c r="H143" s="38"/>
      <c r="I143" s="24"/>
      <c r="J143" s="25"/>
    </row>
    <row r="144" spans="1:10" x14ac:dyDescent="0.3">
      <c r="A144" s="14" t="s">
        <v>217</v>
      </c>
      <c r="B144" s="38" t="s">
        <v>182</v>
      </c>
      <c r="C144" s="3">
        <f t="shared" si="2"/>
        <v>15</v>
      </c>
      <c r="D144" s="38" t="s">
        <v>278</v>
      </c>
      <c r="E144" s="14"/>
      <c r="F144" s="15"/>
      <c r="G144" s="23"/>
      <c r="H144" s="38"/>
      <c r="I144" s="26"/>
      <c r="J144" s="27"/>
    </row>
    <row r="145" spans="1:10" x14ac:dyDescent="0.3">
      <c r="A145" s="14" t="s">
        <v>217</v>
      </c>
      <c r="B145" s="38" t="s">
        <v>182</v>
      </c>
      <c r="C145" s="3">
        <f t="shared" si="2"/>
        <v>16</v>
      </c>
      <c r="D145" s="38" t="s">
        <v>25</v>
      </c>
      <c r="E145" s="14"/>
      <c r="F145" s="15"/>
      <c r="G145" s="23"/>
      <c r="H145" s="38"/>
      <c r="I145" s="26"/>
      <c r="J145" s="27"/>
    </row>
    <row r="146" spans="1:10" x14ac:dyDescent="0.3">
      <c r="A146" s="14" t="s">
        <v>217</v>
      </c>
      <c r="B146" s="38" t="s">
        <v>182</v>
      </c>
      <c r="C146" s="3">
        <f t="shared" si="2"/>
        <v>17</v>
      </c>
      <c r="D146" s="38" t="s">
        <v>26</v>
      </c>
      <c r="E146" s="14"/>
      <c r="F146" s="15"/>
      <c r="G146" s="23"/>
      <c r="H146" s="38"/>
      <c r="I146" s="26"/>
      <c r="J146" s="27"/>
    </row>
    <row r="147" spans="1:10" x14ac:dyDescent="0.3">
      <c r="A147" s="14" t="s">
        <v>217</v>
      </c>
      <c r="B147" s="38" t="s">
        <v>182</v>
      </c>
      <c r="C147" s="3">
        <f t="shared" si="2"/>
        <v>18</v>
      </c>
      <c r="D147" s="38" t="s">
        <v>2</v>
      </c>
      <c r="E147" s="14"/>
      <c r="F147" s="15"/>
      <c r="G147" s="23"/>
      <c r="H147" s="38"/>
      <c r="I147" s="26"/>
      <c r="J147" s="27"/>
    </row>
    <row r="148" spans="1:10" x14ac:dyDescent="0.3">
      <c r="A148" s="14" t="s">
        <v>217</v>
      </c>
      <c r="B148" s="38" t="s">
        <v>182</v>
      </c>
      <c r="C148" s="3">
        <f t="shared" si="2"/>
        <v>19</v>
      </c>
      <c r="D148" s="38" t="s">
        <v>28</v>
      </c>
      <c r="E148" s="14"/>
      <c r="F148" s="15"/>
      <c r="G148" s="23"/>
      <c r="H148" s="38"/>
      <c r="I148" s="26"/>
      <c r="J148" s="27"/>
    </row>
    <row r="149" spans="1:10" x14ac:dyDescent="0.3">
      <c r="A149" s="14" t="s">
        <v>217</v>
      </c>
      <c r="B149" s="38" t="s">
        <v>182</v>
      </c>
      <c r="C149" s="3">
        <f t="shared" si="2"/>
        <v>20</v>
      </c>
      <c r="D149" s="38" t="s">
        <v>29</v>
      </c>
      <c r="E149" s="14"/>
      <c r="F149" s="15"/>
      <c r="G149" s="23"/>
      <c r="H149" s="38"/>
      <c r="I149" s="26"/>
      <c r="J149" s="27"/>
    </row>
    <row r="150" spans="1:10" x14ac:dyDescent="0.3">
      <c r="A150" s="14" t="s">
        <v>217</v>
      </c>
      <c r="B150" s="38" t="s">
        <v>182</v>
      </c>
      <c r="C150" s="3">
        <f t="shared" si="2"/>
        <v>21</v>
      </c>
      <c r="D150" s="38" t="s">
        <v>149</v>
      </c>
      <c r="E150" s="14"/>
      <c r="F150" s="15"/>
      <c r="G150" s="23"/>
      <c r="H150" s="38"/>
      <c r="I150" s="26"/>
      <c r="J150" s="27"/>
    </row>
    <row r="151" spans="1:10" x14ac:dyDescent="0.3">
      <c r="A151" s="22" t="s">
        <v>218</v>
      </c>
      <c r="B151" s="37" t="s">
        <v>183</v>
      </c>
      <c r="C151" s="21">
        <v>1</v>
      </c>
      <c r="D151" s="37" t="s">
        <v>5</v>
      </c>
      <c r="E151" s="17">
        <v>1</v>
      </c>
      <c r="F151" s="16" t="s">
        <v>1370</v>
      </c>
      <c r="G151" s="18">
        <v>50</v>
      </c>
      <c r="H151" s="37" t="s">
        <v>1071</v>
      </c>
      <c r="I151" s="19" t="str">
        <f>+BD_Capas[[#This Row],[idcapa]]&amp;"-"&amp;BD_Capas[[#This Row],[posición_capa]]</f>
        <v>07-0</v>
      </c>
      <c r="J151" s="20">
        <v>0</v>
      </c>
    </row>
    <row r="152" spans="1:10" x14ac:dyDescent="0.3">
      <c r="A152" s="14" t="s">
        <v>218</v>
      </c>
      <c r="B152" s="38" t="s">
        <v>183</v>
      </c>
      <c r="C152" s="3">
        <f>+C151+1</f>
        <v>2</v>
      </c>
      <c r="D152" s="38" t="s">
        <v>6</v>
      </c>
      <c r="E152" s="14"/>
      <c r="F152" s="15"/>
      <c r="G152" s="23"/>
      <c r="H152" s="38"/>
      <c r="I152" s="26"/>
      <c r="J152" s="27"/>
    </row>
    <row r="153" spans="1:10" x14ac:dyDescent="0.3">
      <c r="A153" s="14" t="s">
        <v>218</v>
      </c>
      <c r="B153" s="38" t="s">
        <v>183</v>
      </c>
      <c r="C153" s="3">
        <f t="shared" si="2"/>
        <v>3</v>
      </c>
      <c r="D153" s="38" t="s">
        <v>7</v>
      </c>
      <c r="E153" s="14"/>
      <c r="F153" s="15"/>
      <c r="G153" s="23"/>
      <c r="H153" s="38"/>
      <c r="I153" s="26"/>
      <c r="J153" s="27"/>
    </row>
    <row r="154" spans="1:10" x14ac:dyDescent="0.3">
      <c r="A154" s="14" t="s">
        <v>218</v>
      </c>
      <c r="B154" s="38" t="s">
        <v>183</v>
      </c>
      <c r="C154" s="3">
        <f t="shared" si="2"/>
        <v>4</v>
      </c>
      <c r="D154" s="38" t="s">
        <v>8</v>
      </c>
      <c r="E154" s="14">
        <v>1</v>
      </c>
      <c r="F154" s="15" t="s">
        <v>44</v>
      </c>
      <c r="G154" s="23">
        <v>4</v>
      </c>
      <c r="H154" s="38"/>
      <c r="I154" s="26"/>
      <c r="J154" s="27"/>
    </row>
    <row r="155" spans="1:10" x14ac:dyDescent="0.3">
      <c r="A155" s="14" t="s">
        <v>218</v>
      </c>
      <c r="B155" s="38" t="s">
        <v>183</v>
      </c>
      <c r="C155" s="3">
        <f t="shared" si="2"/>
        <v>5</v>
      </c>
      <c r="D155" s="38" t="s">
        <v>9</v>
      </c>
      <c r="E155" s="14">
        <v>1</v>
      </c>
      <c r="F155" s="15" t="s">
        <v>46</v>
      </c>
      <c r="G155" s="23">
        <v>5</v>
      </c>
      <c r="H155" s="38"/>
      <c r="I155" s="26"/>
      <c r="J155" s="27"/>
    </row>
    <row r="156" spans="1:10" x14ac:dyDescent="0.3">
      <c r="A156" s="14" t="s">
        <v>218</v>
      </c>
      <c r="B156" s="38" t="s">
        <v>183</v>
      </c>
      <c r="C156" s="3">
        <f t="shared" si="2"/>
        <v>6</v>
      </c>
      <c r="D156" s="38" t="s">
        <v>10</v>
      </c>
      <c r="E156" s="14">
        <v>1</v>
      </c>
      <c r="F156" s="15" t="s">
        <v>47</v>
      </c>
      <c r="G156" s="23">
        <v>6</v>
      </c>
      <c r="H156" s="38"/>
      <c r="I156" s="26"/>
      <c r="J156" s="27"/>
    </row>
    <row r="157" spans="1:10" x14ac:dyDescent="0.3">
      <c r="A157" s="14" t="s">
        <v>218</v>
      </c>
      <c r="B157" s="38" t="s">
        <v>183</v>
      </c>
      <c r="C157" s="3">
        <f t="shared" ref="C157:C220" si="3">+C156+1</f>
        <v>7</v>
      </c>
      <c r="D157" s="38" t="s">
        <v>11</v>
      </c>
      <c r="E157" s="14"/>
      <c r="F157" s="15"/>
      <c r="G157" s="23"/>
      <c r="H157" s="38"/>
      <c r="I157" s="26"/>
      <c r="J157" s="27"/>
    </row>
    <row r="158" spans="1:10" x14ac:dyDescent="0.3">
      <c r="A158" s="14" t="s">
        <v>218</v>
      </c>
      <c r="B158" s="38" t="s">
        <v>183</v>
      </c>
      <c r="C158" s="3">
        <f t="shared" si="3"/>
        <v>8</v>
      </c>
      <c r="D158" s="38" t="s">
        <v>12</v>
      </c>
      <c r="E158" s="14"/>
      <c r="F158" s="15"/>
      <c r="G158" s="23"/>
      <c r="H158" s="38"/>
      <c r="I158" s="26"/>
      <c r="J158" s="27"/>
    </row>
    <row r="159" spans="1:10" x14ac:dyDescent="0.3">
      <c r="A159" s="14" t="s">
        <v>218</v>
      </c>
      <c r="B159" s="38" t="s">
        <v>183</v>
      </c>
      <c r="C159" s="3">
        <f t="shared" si="3"/>
        <v>9</v>
      </c>
      <c r="D159" s="38" t="s">
        <v>13</v>
      </c>
      <c r="E159" s="14"/>
      <c r="F159" s="15"/>
      <c r="G159" s="23"/>
      <c r="H159" s="38"/>
      <c r="I159" s="26"/>
      <c r="J159" s="27"/>
    </row>
    <row r="160" spans="1:10" x14ac:dyDescent="0.3">
      <c r="A160" s="14" t="s">
        <v>218</v>
      </c>
      <c r="B160" s="38" t="s">
        <v>183</v>
      </c>
      <c r="C160" s="3">
        <f t="shared" si="3"/>
        <v>10</v>
      </c>
      <c r="D160" s="38" t="s">
        <v>14</v>
      </c>
      <c r="E160" s="14"/>
      <c r="F160" s="15"/>
      <c r="G160" s="23"/>
      <c r="H160" s="38"/>
      <c r="I160" s="26"/>
      <c r="J160" s="27"/>
    </row>
    <row r="161" spans="1:10" x14ac:dyDescent="0.3">
      <c r="A161" s="14" t="s">
        <v>218</v>
      </c>
      <c r="B161" s="38" t="s">
        <v>183</v>
      </c>
      <c r="C161" s="3">
        <f t="shared" si="3"/>
        <v>11</v>
      </c>
      <c r="D161" s="38" t="s">
        <v>279</v>
      </c>
      <c r="E161" s="14">
        <v>1</v>
      </c>
      <c r="F161" s="15" t="s">
        <v>711</v>
      </c>
      <c r="G161" s="23">
        <v>2</v>
      </c>
      <c r="H161" s="38"/>
      <c r="I161" s="26"/>
      <c r="J161" s="27"/>
    </row>
    <row r="162" spans="1:10" x14ac:dyDescent="0.3">
      <c r="A162" s="14" t="s">
        <v>218</v>
      </c>
      <c r="B162" s="38" t="s">
        <v>183</v>
      </c>
      <c r="C162" s="3">
        <f t="shared" si="3"/>
        <v>12</v>
      </c>
      <c r="D162" s="38" t="s">
        <v>17</v>
      </c>
      <c r="E162" s="14">
        <v>1</v>
      </c>
      <c r="F162" s="15" t="s">
        <v>17</v>
      </c>
      <c r="G162" s="23">
        <v>1</v>
      </c>
      <c r="H162" s="38" t="s">
        <v>1072</v>
      </c>
      <c r="I162" s="26" t="str">
        <f>+BD_Capas[[#This Row],[idcapa]]&amp;"-"&amp;BD_Capas[[#This Row],[posición_capa]]</f>
        <v>07-1</v>
      </c>
      <c r="J162" s="27">
        <v>1</v>
      </c>
    </row>
    <row r="163" spans="1:10" x14ac:dyDescent="0.3">
      <c r="A163" s="14" t="s">
        <v>218</v>
      </c>
      <c r="B163" s="38" t="s">
        <v>183</v>
      </c>
      <c r="C163" s="3">
        <f t="shared" si="3"/>
        <v>13</v>
      </c>
      <c r="D163" s="38" t="s">
        <v>280</v>
      </c>
      <c r="E163" s="14">
        <v>1</v>
      </c>
      <c r="F163" s="15" t="s">
        <v>280</v>
      </c>
      <c r="G163" s="23">
        <v>3</v>
      </c>
      <c r="H163" s="38" t="s">
        <v>1073</v>
      </c>
      <c r="I163" s="26" t="str">
        <f>+BD_Capas[[#This Row],[idcapa]]&amp;"-"&amp;BD_Capas[[#This Row],[posición_capa]]</f>
        <v>07-2</v>
      </c>
      <c r="J163" s="27">
        <v>2</v>
      </c>
    </row>
    <row r="164" spans="1:10" x14ac:dyDescent="0.3">
      <c r="A164" s="14" t="s">
        <v>218</v>
      </c>
      <c r="B164" s="38" t="s">
        <v>183</v>
      </c>
      <c r="C164" s="3">
        <f t="shared" si="3"/>
        <v>14</v>
      </c>
      <c r="D164" s="38" t="s">
        <v>281</v>
      </c>
      <c r="E164" s="14">
        <v>1</v>
      </c>
      <c r="F164" s="15" t="s">
        <v>1737</v>
      </c>
      <c r="G164" s="23">
        <v>7</v>
      </c>
      <c r="H164" s="38"/>
      <c r="I164" s="26"/>
      <c r="J164" s="27"/>
    </row>
    <row r="165" spans="1:10" x14ac:dyDescent="0.3">
      <c r="A165" s="14" t="s">
        <v>218</v>
      </c>
      <c r="B165" s="38" t="s">
        <v>183</v>
      </c>
      <c r="C165" s="3">
        <f t="shared" si="3"/>
        <v>15</v>
      </c>
      <c r="D165" s="38" t="s">
        <v>282</v>
      </c>
      <c r="E165" s="14">
        <v>1</v>
      </c>
      <c r="F165" s="15" t="s">
        <v>712</v>
      </c>
      <c r="G165" s="23">
        <v>8</v>
      </c>
      <c r="H165" s="38"/>
      <c r="I165" s="26"/>
      <c r="J165" s="27"/>
    </row>
    <row r="166" spans="1:10" x14ac:dyDescent="0.3">
      <c r="A166" s="14" t="s">
        <v>218</v>
      </c>
      <c r="B166" s="38" t="s">
        <v>183</v>
      </c>
      <c r="C166" s="3">
        <f t="shared" si="3"/>
        <v>16</v>
      </c>
      <c r="D166" s="38" t="s">
        <v>283</v>
      </c>
      <c r="E166" s="14">
        <v>1</v>
      </c>
      <c r="F166" s="15" t="s">
        <v>713</v>
      </c>
      <c r="G166" s="23">
        <v>9</v>
      </c>
      <c r="H166" s="38"/>
      <c r="I166" s="26"/>
      <c r="J166" s="27"/>
    </row>
    <row r="167" spans="1:10" x14ac:dyDescent="0.3">
      <c r="A167" s="14" t="s">
        <v>218</v>
      </c>
      <c r="B167" s="38" t="s">
        <v>183</v>
      </c>
      <c r="C167" s="3">
        <f t="shared" si="3"/>
        <v>17</v>
      </c>
      <c r="D167" s="38" t="s">
        <v>284</v>
      </c>
      <c r="E167" s="14">
        <v>1</v>
      </c>
      <c r="F167" s="15" t="s">
        <v>714</v>
      </c>
      <c r="G167" s="23">
        <v>10</v>
      </c>
      <c r="H167" s="38"/>
      <c r="I167" s="26"/>
      <c r="J167" s="27"/>
    </row>
    <row r="168" spans="1:10" x14ac:dyDescent="0.3">
      <c r="A168" s="14" t="s">
        <v>218</v>
      </c>
      <c r="B168" s="38" t="s">
        <v>183</v>
      </c>
      <c r="C168" s="3">
        <f t="shared" si="3"/>
        <v>18</v>
      </c>
      <c r="D168" s="38" t="s">
        <v>285</v>
      </c>
      <c r="E168" s="14">
        <v>1</v>
      </c>
      <c r="F168" s="15" t="s">
        <v>715</v>
      </c>
      <c r="G168" s="23">
        <v>11</v>
      </c>
      <c r="H168" s="38"/>
      <c r="I168" s="29"/>
      <c r="J168" s="30"/>
    </row>
    <row r="169" spans="1:10" x14ac:dyDescent="0.3">
      <c r="A169" s="14" t="s">
        <v>218</v>
      </c>
      <c r="B169" s="38" t="s">
        <v>183</v>
      </c>
      <c r="C169" s="3">
        <f t="shared" si="3"/>
        <v>19</v>
      </c>
      <c r="D169" s="38" t="s">
        <v>286</v>
      </c>
      <c r="E169" s="14">
        <v>1</v>
      </c>
      <c r="F169" s="15" t="s">
        <v>716</v>
      </c>
      <c r="G169" s="23">
        <v>12</v>
      </c>
      <c r="H169" s="38"/>
      <c r="I169" s="29"/>
      <c r="J169" s="30"/>
    </row>
    <row r="170" spans="1:10" x14ac:dyDescent="0.3">
      <c r="A170" s="14" t="s">
        <v>218</v>
      </c>
      <c r="B170" s="38" t="s">
        <v>183</v>
      </c>
      <c r="C170" s="3">
        <f t="shared" si="3"/>
        <v>20</v>
      </c>
      <c r="D170" s="38" t="s">
        <v>287</v>
      </c>
      <c r="E170" s="14">
        <v>1</v>
      </c>
      <c r="F170" s="15" t="s">
        <v>717</v>
      </c>
      <c r="G170" s="23">
        <v>13</v>
      </c>
      <c r="H170" s="38"/>
      <c r="I170" s="29"/>
      <c r="J170" s="30"/>
    </row>
    <row r="171" spans="1:10" x14ac:dyDescent="0.3">
      <c r="A171" s="14" t="s">
        <v>218</v>
      </c>
      <c r="B171" s="38" t="s">
        <v>183</v>
      </c>
      <c r="C171" s="3">
        <f t="shared" si="3"/>
        <v>21</v>
      </c>
      <c r="D171" s="38" t="s">
        <v>288</v>
      </c>
      <c r="E171" s="14">
        <v>1</v>
      </c>
      <c r="F171" s="15" t="s">
        <v>718</v>
      </c>
      <c r="G171" s="23">
        <v>14</v>
      </c>
      <c r="H171" s="38"/>
      <c r="I171" s="29"/>
      <c r="J171" s="30"/>
    </row>
    <row r="172" spans="1:10" x14ac:dyDescent="0.3">
      <c r="A172" s="14" t="s">
        <v>218</v>
      </c>
      <c r="B172" s="38" t="s">
        <v>183</v>
      </c>
      <c r="C172" s="3">
        <f t="shared" si="3"/>
        <v>22</v>
      </c>
      <c r="D172" s="38" t="s">
        <v>25</v>
      </c>
      <c r="E172" s="14"/>
      <c r="F172" s="15"/>
      <c r="G172" s="23"/>
      <c r="H172" s="38"/>
      <c r="I172" s="29"/>
      <c r="J172" s="30"/>
    </row>
    <row r="173" spans="1:10" x14ac:dyDescent="0.3">
      <c r="A173" s="14" t="s">
        <v>218</v>
      </c>
      <c r="B173" s="38" t="s">
        <v>183</v>
      </c>
      <c r="C173" s="3">
        <f t="shared" si="3"/>
        <v>23</v>
      </c>
      <c r="D173" s="38" t="s">
        <v>26</v>
      </c>
      <c r="E173" s="14"/>
      <c r="F173" s="15"/>
      <c r="G173" s="23"/>
      <c r="H173" s="38"/>
      <c r="I173" s="29"/>
      <c r="J173" s="30"/>
    </row>
    <row r="174" spans="1:10" x14ac:dyDescent="0.3">
      <c r="A174" s="14" t="s">
        <v>218</v>
      </c>
      <c r="B174" s="38" t="s">
        <v>183</v>
      </c>
      <c r="C174" s="3">
        <f t="shared" si="3"/>
        <v>24</v>
      </c>
      <c r="D174" s="38" t="s">
        <v>2</v>
      </c>
      <c r="E174" s="14"/>
      <c r="F174" s="15"/>
      <c r="G174" s="23"/>
      <c r="H174" s="38"/>
      <c r="I174" s="29"/>
      <c r="J174" s="30"/>
    </row>
    <row r="175" spans="1:10" x14ac:dyDescent="0.3">
      <c r="A175" s="14" t="s">
        <v>218</v>
      </c>
      <c r="B175" s="38" t="s">
        <v>183</v>
      </c>
      <c r="C175" s="3">
        <f t="shared" si="3"/>
        <v>25</v>
      </c>
      <c r="D175" s="38" t="s">
        <v>28</v>
      </c>
      <c r="E175" s="14"/>
      <c r="F175" s="15"/>
      <c r="G175" s="23"/>
      <c r="H175" s="38"/>
      <c r="I175" s="29"/>
      <c r="J175" s="30"/>
    </row>
    <row r="176" spans="1:10" x14ac:dyDescent="0.3">
      <c r="A176" s="14" t="s">
        <v>218</v>
      </c>
      <c r="B176" s="38" t="s">
        <v>183</v>
      </c>
      <c r="C176" s="3">
        <f t="shared" si="3"/>
        <v>26</v>
      </c>
      <c r="D176" s="38" t="s">
        <v>29</v>
      </c>
      <c r="E176" s="14"/>
      <c r="F176" s="15"/>
      <c r="G176" s="23"/>
      <c r="H176" s="38"/>
      <c r="I176" s="29"/>
      <c r="J176" s="30"/>
    </row>
    <row r="177" spans="1:10" x14ac:dyDescent="0.3">
      <c r="A177" s="14" t="s">
        <v>218</v>
      </c>
      <c r="B177" s="38" t="s">
        <v>183</v>
      </c>
      <c r="C177" s="3">
        <f t="shared" si="3"/>
        <v>27</v>
      </c>
      <c r="D177" s="38" t="s">
        <v>149</v>
      </c>
      <c r="E177" s="14"/>
      <c r="F177" s="15"/>
      <c r="G177" s="23"/>
      <c r="H177" s="38"/>
      <c r="I177" s="29"/>
      <c r="J177" s="30"/>
    </row>
    <row r="178" spans="1:10" x14ac:dyDescent="0.3">
      <c r="A178" s="22" t="s">
        <v>219</v>
      </c>
      <c r="B178" s="37" t="s">
        <v>184</v>
      </c>
      <c r="C178" s="21">
        <v>1</v>
      </c>
      <c r="D178" s="37" t="s">
        <v>5</v>
      </c>
      <c r="E178" s="17">
        <v>1</v>
      </c>
      <c r="F178" s="16" t="s">
        <v>1370</v>
      </c>
      <c r="G178" s="18">
        <v>50</v>
      </c>
      <c r="H178" s="37" t="s">
        <v>1095</v>
      </c>
      <c r="I178" s="19" t="str">
        <f>+BD_Capas[[#This Row],[idcapa]]&amp;"-"&amp;BD_Capas[[#This Row],[posición_capa]]</f>
        <v>08-0</v>
      </c>
      <c r="J178" s="20">
        <v>0</v>
      </c>
    </row>
    <row r="179" spans="1:10" x14ac:dyDescent="0.3">
      <c r="A179" s="14" t="s">
        <v>219</v>
      </c>
      <c r="B179" s="38" t="s">
        <v>184</v>
      </c>
      <c r="C179" s="3">
        <f>+C178+1</f>
        <v>2</v>
      </c>
      <c r="D179" s="38" t="s">
        <v>6</v>
      </c>
      <c r="E179" s="14"/>
      <c r="F179" s="15"/>
      <c r="G179" s="23"/>
      <c r="H179" s="38"/>
      <c r="I179" s="29"/>
      <c r="J179" s="30"/>
    </row>
    <row r="180" spans="1:10" x14ac:dyDescent="0.3">
      <c r="A180" s="14" t="s">
        <v>219</v>
      </c>
      <c r="B180" s="38" t="s">
        <v>184</v>
      </c>
      <c r="C180" s="3">
        <f t="shared" si="3"/>
        <v>3</v>
      </c>
      <c r="D180" s="38" t="s">
        <v>7</v>
      </c>
      <c r="E180" s="14"/>
      <c r="F180" s="15"/>
      <c r="G180" s="23"/>
      <c r="H180" s="38"/>
      <c r="I180" s="29"/>
      <c r="J180" s="30"/>
    </row>
    <row r="181" spans="1:10" x14ac:dyDescent="0.3">
      <c r="A181" s="14" t="s">
        <v>219</v>
      </c>
      <c r="B181" s="38" t="s">
        <v>184</v>
      </c>
      <c r="C181" s="3">
        <f t="shared" si="3"/>
        <v>4</v>
      </c>
      <c r="D181" s="38" t="s">
        <v>8</v>
      </c>
      <c r="E181" s="14">
        <v>1</v>
      </c>
      <c r="F181" s="15" t="s">
        <v>44</v>
      </c>
      <c r="G181" s="23">
        <v>7</v>
      </c>
      <c r="H181" s="38"/>
      <c r="I181" s="29"/>
      <c r="J181" s="30"/>
    </row>
    <row r="182" spans="1:10" x14ac:dyDescent="0.3">
      <c r="A182" s="14" t="s">
        <v>219</v>
      </c>
      <c r="B182" s="38" t="s">
        <v>184</v>
      </c>
      <c r="C182" s="3">
        <f t="shared" si="3"/>
        <v>5</v>
      </c>
      <c r="D182" s="38" t="s">
        <v>9</v>
      </c>
      <c r="E182" s="14">
        <v>1</v>
      </c>
      <c r="F182" s="15" t="s">
        <v>46</v>
      </c>
      <c r="G182" s="23">
        <v>8</v>
      </c>
      <c r="H182" s="38"/>
      <c r="I182" s="29"/>
      <c r="J182" s="30"/>
    </row>
    <row r="183" spans="1:10" x14ac:dyDescent="0.3">
      <c r="A183" s="14" t="s">
        <v>219</v>
      </c>
      <c r="B183" s="38" t="s">
        <v>184</v>
      </c>
      <c r="C183" s="3">
        <f t="shared" si="3"/>
        <v>6</v>
      </c>
      <c r="D183" s="38" t="s">
        <v>10</v>
      </c>
      <c r="E183" s="14">
        <v>1</v>
      </c>
      <c r="F183" s="15" t="s">
        <v>47</v>
      </c>
      <c r="G183" s="23">
        <v>9</v>
      </c>
      <c r="H183" s="38"/>
      <c r="I183" s="29"/>
      <c r="J183" s="30"/>
    </row>
    <row r="184" spans="1:10" x14ac:dyDescent="0.3">
      <c r="A184" s="14" t="s">
        <v>219</v>
      </c>
      <c r="B184" s="38" t="s">
        <v>184</v>
      </c>
      <c r="C184" s="3">
        <f t="shared" si="3"/>
        <v>7</v>
      </c>
      <c r="D184" s="38" t="s">
        <v>11</v>
      </c>
      <c r="E184" s="14"/>
      <c r="F184" s="15"/>
      <c r="G184" s="23"/>
      <c r="H184" s="38"/>
      <c r="I184" s="29"/>
      <c r="J184" s="30"/>
    </row>
    <row r="185" spans="1:10" x14ac:dyDescent="0.3">
      <c r="A185" s="14" t="s">
        <v>219</v>
      </c>
      <c r="B185" s="38" t="s">
        <v>184</v>
      </c>
      <c r="C185" s="3">
        <f t="shared" si="3"/>
        <v>8</v>
      </c>
      <c r="D185" s="38" t="s">
        <v>12</v>
      </c>
      <c r="E185" s="14"/>
      <c r="F185" s="15"/>
      <c r="G185" s="23"/>
      <c r="H185" s="38"/>
      <c r="I185" s="29"/>
      <c r="J185" s="30"/>
    </row>
    <row r="186" spans="1:10" x14ac:dyDescent="0.3">
      <c r="A186" s="14" t="s">
        <v>219</v>
      </c>
      <c r="B186" s="38" t="s">
        <v>184</v>
      </c>
      <c r="C186" s="3">
        <f t="shared" si="3"/>
        <v>9</v>
      </c>
      <c r="D186" s="38" t="s">
        <v>13</v>
      </c>
      <c r="E186" s="14"/>
      <c r="F186" s="15"/>
      <c r="G186" s="23"/>
      <c r="H186" s="38"/>
      <c r="I186" s="29"/>
      <c r="J186" s="30"/>
    </row>
    <row r="187" spans="1:10" x14ac:dyDescent="0.3">
      <c r="A187" s="14" t="s">
        <v>219</v>
      </c>
      <c r="B187" s="38" t="s">
        <v>184</v>
      </c>
      <c r="C187" s="3">
        <f t="shared" si="3"/>
        <v>10</v>
      </c>
      <c r="D187" s="38" t="s">
        <v>14</v>
      </c>
      <c r="E187" s="14"/>
      <c r="F187" s="15"/>
      <c r="G187" s="23"/>
      <c r="H187" s="38"/>
      <c r="I187" s="29"/>
      <c r="J187" s="30"/>
    </row>
    <row r="188" spans="1:10" x14ac:dyDescent="0.3">
      <c r="A188" s="14" t="s">
        <v>219</v>
      </c>
      <c r="B188" s="38" t="s">
        <v>184</v>
      </c>
      <c r="C188" s="3">
        <f t="shared" si="3"/>
        <v>11</v>
      </c>
      <c r="D188" s="38" t="s">
        <v>289</v>
      </c>
      <c r="E188" s="14">
        <v>1</v>
      </c>
      <c r="F188" s="15" t="s">
        <v>719</v>
      </c>
      <c r="G188" s="23">
        <v>3</v>
      </c>
      <c r="H188" s="38"/>
      <c r="I188" s="29"/>
      <c r="J188" s="30"/>
    </row>
    <row r="189" spans="1:10" x14ac:dyDescent="0.3">
      <c r="A189" s="14" t="s">
        <v>219</v>
      </c>
      <c r="B189" s="38" t="s">
        <v>184</v>
      </c>
      <c r="C189" s="3">
        <f t="shared" si="3"/>
        <v>12</v>
      </c>
      <c r="D189" s="38" t="s">
        <v>20</v>
      </c>
      <c r="E189" s="14"/>
      <c r="F189" s="15"/>
      <c r="G189" s="23"/>
      <c r="H189" s="38"/>
      <c r="I189" s="26"/>
      <c r="J189" s="30"/>
    </row>
    <row r="190" spans="1:10" x14ac:dyDescent="0.3">
      <c r="A190" s="14" t="s">
        <v>219</v>
      </c>
      <c r="B190" s="38" t="s">
        <v>184</v>
      </c>
      <c r="C190" s="3">
        <f t="shared" si="3"/>
        <v>13</v>
      </c>
      <c r="D190" s="38" t="s">
        <v>19</v>
      </c>
      <c r="E190" s="14"/>
      <c r="F190" s="15"/>
      <c r="G190" s="23"/>
      <c r="H190" s="38"/>
      <c r="I190" s="26"/>
      <c r="J190" s="30"/>
    </row>
    <row r="191" spans="1:10" x14ac:dyDescent="0.3">
      <c r="A191" s="14" t="s">
        <v>219</v>
      </c>
      <c r="B191" s="38" t="s">
        <v>184</v>
      </c>
      <c r="C191" s="3">
        <f t="shared" si="3"/>
        <v>14</v>
      </c>
      <c r="D191" s="38" t="s">
        <v>269</v>
      </c>
      <c r="E191" s="14">
        <v>1</v>
      </c>
      <c r="F191" s="15" t="s">
        <v>61</v>
      </c>
      <c r="G191" s="23">
        <v>10</v>
      </c>
      <c r="H191" s="38"/>
      <c r="I191" s="29"/>
      <c r="J191" s="30"/>
    </row>
    <row r="192" spans="1:10" x14ac:dyDescent="0.3">
      <c r="A192" s="14" t="s">
        <v>219</v>
      </c>
      <c r="B192" s="38" t="s">
        <v>184</v>
      </c>
      <c r="C192" s="3">
        <f t="shared" si="3"/>
        <v>15</v>
      </c>
      <c r="D192" s="38" t="s">
        <v>290</v>
      </c>
      <c r="E192" s="14"/>
      <c r="F192" s="15"/>
      <c r="G192" s="23"/>
      <c r="H192" s="38"/>
      <c r="I192" s="29"/>
      <c r="J192" s="30"/>
    </row>
    <row r="193" spans="1:10" x14ac:dyDescent="0.3">
      <c r="A193" s="14" t="s">
        <v>219</v>
      </c>
      <c r="B193" s="38" t="s">
        <v>184</v>
      </c>
      <c r="C193" s="3">
        <f t="shared" si="3"/>
        <v>16</v>
      </c>
      <c r="D193" s="38" t="s">
        <v>291</v>
      </c>
      <c r="E193" s="14">
        <v>1</v>
      </c>
      <c r="F193" s="15" t="s">
        <v>739</v>
      </c>
      <c r="G193" s="23">
        <v>5</v>
      </c>
      <c r="H193" s="38"/>
      <c r="I193" s="29"/>
      <c r="J193" s="30"/>
    </row>
    <row r="194" spans="1:10" x14ac:dyDescent="0.3">
      <c r="A194" s="14" t="s">
        <v>219</v>
      </c>
      <c r="B194" s="38" t="s">
        <v>184</v>
      </c>
      <c r="C194" s="3">
        <f t="shared" si="3"/>
        <v>17</v>
      </c>
      <c r="D194" s="38" t="s">
        <v>292</v>
      </c>
      <c r="E194" s="14">
        <v>1</v>
      </c>
      <c r="F194" s="15" t="s">
        <v>738</v>
      </c>
      <c r="G194" s="23">
        <v>6</v>
      </c>
      <c r="H194" s="38" t="s">
        <v>1096</v>
      </c>
      <c r="I194" s="26" t="str">
        <f>+BD_Capas[[#This Row],[idcapa]]&amp;"-"&amp;BD_Capas[[#This Row],[posición_capa]]</f>
        <v>08-1</v>
      </c>
      <c r="J194" s="30">
        <v>1</v>
      </c>
    </row>
    <row r="195" spans="1:10" x14ac:dyDescent="0.3">
      <c r="A195" s="14" t="s">
        <v>219</v>
      </c>
      <c r="B195" s="38" t="s">
        <v>184</v>
      </c>
      <c r="C195" s="3">
        <f t="shared" si="3"/>
        <v>18</v>
      </c>
      <c r="D195" s="38" t="s">
        <v>293</v>
      </c>
      <c r="E195" s="14"/>
      <c r="F195" s="15"/>
      <c r="G195" s="23"/>
      <c r="H195" s="38"/>
      <c r="I195" s="29"/>
      <c r="J195" s="30"/>
    </row>
    <row r="196" spans="1:10" x14ac:dyDescent="0.3">
      <c r="A196" s="14" t="s">
        <v>219</v>
      </c>
      <c r="B196" s="38" t="s">
        <v>184</v>
      </c>
      <c r="C196" s="3">
        <f t="shared" si="3"/>
        <v>19</v>
      </c>
      <c r="D196" s="38" t="s">
        <v>294</v>
      </c>
      <c r="E196" s="14">
        <v>1</v>
      </c>
      <c r="F196" s="15" t="s">
        <v>721</v>
      </c>
      <c r="G196" s="23">
        <v>11</v>
      </c>
      <c r="H196" s="38"/>
      <c r="I196" s="29"/>
      <c r="J196" s="30"/>
    </row>
    <row r="197" spans="1:10" x14ac:dyDescent="0.3">
      <c r="A197" s="14" t="s">
        <v>219</v>
      </c>
      <c r="B197" s="38" t="s">
        <v>184</v>
      </c>
      <c r="C197" s="3">
        <f t="shared" si="3"/>
        <v>20</v>
      </c>
      <c r="D197" s="38" t="s">
        <v>295</v>
      </c>
      <c r="E197" s="14">
        <v>1</v>
      </c>
      <c r="F197" s="15" t="s">
        <v>722</v>
      </c>
      <c r="G197" s="23">
        <v>1</v>
      </c>
      <c r="H197" s="38"/>
      <c r="I197" s="29"/>
      <c r="J197" s="30"/>
    </row>
    <row r="198" spans="1:10" x14ac:dyDescent="0.3">
      <c r="A198" s="14" t="s">
        <v>219</v>
      </c>
      <c r="B198" s="38" t="s">
        <v>184</v>
      </c>
      <c r="C198" s="3">
        <f t="shared" si="3"/>
        <v>21</v>
      </c>
      <c r="D198" s="38" t="s">
        <v>296</v>
      </c>
      <c r="E198" s="14">
        <v>1</v>
      </c>
      <c r="F198" s="15" t="s">
        <v>723</v>
      </c>
      <c r="G198" s="23">
        <v>12</v>
      </c>
      <c r="H198" s="38"/>
      <c r="I198" s="29"/>
      <c r="J198" s="30"/>
    </row>
    <row r="199" spans="1:10" x14ac:dyDescent="0.3">
      <c r="A199" s="14" t="s">
        <v>219</v>
      </c>
      <c r="B199" s="38" t="s">
        <v>184</v>
      </c>
      <c r="C199" s="3">
        <f t="shared" si="3"/>
        <v>22</v>
      </c>
      <c r="D199" s="38" t="s">
        <v>297</v>
      </c>
      <c r="E199" s="14"/>
      <c r="F199" s="15"/>
      <c r="G199" s="23"/>
      <c r="H199" s="38"/>
      <c r="I199" s="29"/>
      <c r="J199" s="30"/>
    </row>
    <row r="200" spans="1:10" x14ac:dyDescent="0.3">
      <c r="A200" s="14" t="s">
        <v>219</v>
      </c>
      <c r="B200" s="38" t="s">
        <v>184</v>
      </c>
      <c r="C200" s="3">
        <f t="shared" si="3"/>
        <v>23</v>
      </c>
      <c r="D200" s="38" t="s">
        <v>298</v>
      </c>
      <c r="E200" s="14">
        <v>1</v>
      </c>
      <c r="F200" s="15" t="s">
        <v>724</v>
      </c>
      <c r="G200" s="23">
        <v>2</v>
      </c>
      <c r="H200" s="38" t="s">
        <v>1097</v>
      </c>
      <c r="I200" s="26" t="str">
        <f>+BD_Capas[[#This Row],[idcapa]]&amp;"-"&amp;BD_Capas[[#This Row],[posición_capa]]</f>
        <v>08-2</v>
      </c>
      <c r="J200" s="30">
        <v>2</v>
      </c>
    </row>
    <row r="201" spans="1:10" x14ac:dyDescent="0.3">
      <c r="A201" s="14" t="s">
        <v>219</v>
      </c>
      <c r="B201" s="38" t="s">
        <v>184</v>
      </c>
      <c r="C201" s="3">
        <f t="shared" si="3"/>
        <v>24</v>
      </c>
      <c r="D201" s="38" t="s">
        <v>299</v>
      </c>
      <c r="E201" s="14">
        <v>1</v>
      </c>
      <c r="F201" s="15" t="s">
        <v>725</v>
      </c>
      <c r="G201" s="23">
        <v>4</v>
      </c>
      <c r="H201" s="38"/>
      <c r="I201" s="29"/>
      <c r="J201" s="30"/>
    </row>
    <row r="202" spans="1:10" x14ac:dyDescent="0.3">
      <c r="A202" s="14" t="s">
        <v>219</v>
      </c>
      <c r="B202" s="38" t="s">
        <v>184</v>
      </c>
      <c r="C202" s="3">
        <f t="shared" si="3"/>
        <v>25</v>
      </c>
      <c r="D202" s="38" t="s">
        <v>300</v>
      </c>
      <c r="E202" s="14">
        <v>1</v>
      </c>
      <c r="F202" s="15" t="s">
        <v>74</v>
      </c>
      <c r="G202" s="23">
        <v>13</v>
      </c>
      <c r="H202" s="38" t="s">
        <v>1098</v>
      </c>
      <c r="I202" s="26" t="str">
        <f>+BD_Capas[[#This Row],[idcapa]]&amp;"-"&amp;BD_Capas[[#This Row],[posición_capa]]</f>
        <v>08-3</v>
      </c>
      <c r="J202" s="30">
        <v>3</v>
      </c>
    </row>
    <row r="203" spans="1:10" x14ac:dyDescent="0.3">
      <c r="A203" s="14" t="s">
        <v>219</v>
      </c>
      <c r="B203" s="38" t="s">
        <v>184</v>
      </c>
      <c r="C203" s="3">
        <f t="shared" si="3"/>
        <v>26</v>
      </c>
      <c r="D203" s="38" t="s">
        <v>301</v>
      </c>
      <c r="E203" s="14">
        <v>1</v>
      </c>
      <c r="F203" s="15" t="s">
        <v>726</v>
      </c>
      <c r="G203" s="23">
        <v>14</v>
      </c>
      <c r="H203" s="38" t="s">
        <v>1100</v>
      </c>
      <c r="I203" s="26" t="str">
        <f>+BD_Capas[[#This Row],[idcapa]]&amp;"-"&amp;BD_Capas[[#This Row],[posición_capa]]</f>
        <v>08-4</v>
      </c>
      <c r="J203" s="30">
        <v>4</v>
      </c>
    </row>
    <row r="204" spans="1:10" x14ac:dyDescent="0.3">
      <c r="A204" s="14" t="s">
        <v>219</v>
      </c>
      <c r="B204" s="38" t="s">
        <v>184</v>
      </c>
      <c r="C204" s="3">
        <f t="shared" si="3"/>
        <v>27</v>
      </c>
      <c r="D204" s="38" t="s">
        <v>270</v>
      </c>
      <c r="E204" s="14">
        <v>1</v>
      </c>
      <c r="F204" s="15" t="s">
        <v>720</v>
      </c>
      <c r="G204" s="23">
        <v>15</v>
      </c>
      <c r="H204" s="38" t="s">
        <v>1099</v>
      </c>
      <c r="I204" s="26" t="str">
        <f>+BD_Capas[[#This Row],[idcapa]]&amp;"-"&amp;BD_Capas[[#This Row],[posición_capa]]</f>
        <v>08-5</v>
      </c>
      <c r="J204" s="30">
        <v>5</v>
      </c>
    </row>
    <row r="205" spans="1:10" x14ac:dyDescent="0.3">
      <c r="A205" s="14" t="s">
        <v>219</v>
      </c>
      <c r="B205" s="38" t="s">
        <v>184</v>
      </c>
      <c r="C205" s="3">
        <f t="shared" si="3"/>
        <v>28</v>
      </c>
      <c r="D205" s="38" t="s">
        <v>302</v>
      </c>
      <c r="E205" s="14">
        <v>1</v>
      </c>
      <c r="F205" s="15" t="s">
        <v>731</v>
      </c>
      <c r="G205" s="23">
        <v>16</v>
      </c>
      <c r="H205" s="38"/>
      <c r="I205" s="29"/>
      <c r="J205" s="30"/>
    </row>
    <row r="206" spans="1:10" x14ac:dyDescent="0.3">
      <c r="A206" s="14" t="s">
        <v>219</v>
      </c>
      <c r="B206" s="38" t="s">
        <v>184</v>
      </c>
      <c r="C206" s="3">
        <f t="shared" si="3"/>
        <v>29</v>
      </c>
      <c r="D206" s="38" t="s">
        <v>303</v>
      </c>
      <c r="E206" s="14">
        <v>1</v>
      </c>
      <c r="F206" s="15" t="s">
        <v>732</v>
      </c>
      <c r="G206" s="23">
        <v>17</v>
      </c>
      <c r="H206" s="38"/>
      <c r="I206" s="29"/>
      <c r="J206" s="30"/>
    </row>
    <row r="207" spans="1:10" x14ac:dyDescent="0.3">
      <c r="A207" s="14" t="s">
        <v>219</v>
      </c>
      <c r="B207" s="38" t="s">
        <v>184</v>
      </c>
      <c r="C207" s="3">
        <f t="shared" si="3"/>
        <v>30</v>
      </c>
      <c r="D207" s="38" t="s">
        <v>304</v>
      </c>
      <c r="E207" s="14">
        <v>1</v>
      </c>
      <c r="F207" s="15" t="s">
        <v>733</v>
      </c>
      <c r="G207" s="23">
        <v>18</v>
      </c>
      <c r="H207" s="38"/>
      <c r="I207" s="29"/>
      <c r="J207" s="30"/>
    </row>
    <row r="208" spans="1:10" x14ac:dyDescent="0.3">
      <c r="A208" s="14" t="s">
        <v>219</v>
      </c>
      <c r="B208" s="38" t="s">
        <v>184</v>
      </c>
      <c r="C208" s="3">
        <f t="shared" si="3"/>
        <v>31</v>
      </c>
      <c r="D208" s="38" t="s">
        <v>305</v>
      </c>
      <c r="E208" s="14">
        <v>1</v>
      </c>
      <c r="F208" s="15" t="s">
        <v>734</v>
      </c>
      <c r="G208" s="23">
        <v>19</v>
      </c>
      <c r="H208" s="38"/>
      <c r="I208" s="29"/>
      <c r="J208" s="30"/>
    </row>
    <row r="209" spans="1:10" x14ac:dyDescent="0.3">
      <c r="A209" s="14" t="s">
        <v>219</v>
      </c>
      <c r="B209" s="38" t="s">
        <v>184</v>
      </c>
      <c r="C209" s="3">
        <f t="shared" si="3"/>
        <v>32</v>
      </c>
      <c r="D209" s="38" t="s">
        <v>306</v>
      </c>
      <c r="E209" s="14">
        <v>1</v>
      </c>
      <c r="F209" s="15" t="s">
        <v>735</v>
      </c>
      <c r="G209" s="23">
        <v>20</v>
      </c>
      <c r="H209" s="38"/>
      <c r="I209" s="29"/>
      <c r="J209" s="30"/>
    </row>
    <row r="210" spans="1:10" x14ac:dyDescent="0.3">
      <c r="A210" s="14" t="s">
        <v>219</v>
      </c>
      <c r="B210" s="38" t="s">
        <v>184</v>
      </c>
      <c r="C210" s="3">
        <f t="shared" si="3"/>
        <v>33</v>
      </c>
      <c r="D210" s="38" t="s">
        <v>307</v>
      </c>
      <c r="E210" s="14">
        <v>1</v>
      </c>
      <c r="F210" s="15" t="s">
        <v>736</v>
      </c>
      <c r="G210" s="23">
        <v>21</v>
      </c>
      <c r="H210" s="38"/>
      <c r="I210" s="29"/>
      <c r="J210" s="30"/>
    </row>
    <row r="211" spans="1:10" x14ac:dyDescent="0.3">
      <c r="A211" s="14" t="s">
        <v>219</v>
      </c>
      <c r="B211" s="38" t="s">
        <v>184</v>
      </c>
      <c r="C211" s="3">
        <f t="shared" si="3"/>
        <v>34</v>
      </c>
      <c r="D211" s="38" t="s">
        <v>308</v>
      </c>
      <c r="E211" s="14">
        <v>1</v>
      </c>
      <c r="F211" s="15" t="s">
        <v>737</v>
      </c>
      <c r="G211" s="23">
        <v>22</v>
      </c>
      <c r="H211" s="38"/>
      <c r="I211" s="29"/>
      <c r="J211" s="30"/>
    </row>
    <row r="212" spans="1:10" x14ac:dyDescent="0.3">
      <c r="A212" s="14" t="s">
        <v>219</v>
      </c>
      <c r="B212" s="38" t="s">
        <v>184</v>
      </c>
      <c r="C212" s="3">
        <f t="shared" si="3"/>
        <v>35</v>
      </c>
      <c r="D212" s="38" t="s">
        <v>309</v>
      </c>
      <c r="E212" s="14">
        <v>1</v>
      </c>
      <c r="F212" s="15" t="s">
        <v>727</v>
      </c>
      <c r="G212" s="23">
        <v>23</v>
      </c>
      <c r="H212" s="38" t="s">
        <v>1101</v>
      </c>
      <c r="I212" s="26" t="str">
        <f>+BD_Capas[[#This Row],[idcapa]]&amp;"-"&amp;BD_Capas[[#This Row],[posición_capa]]</f>
        <v>08-6</v>
      </c>
      <c r="J212" s="30">
        <v>6</v>
      </c>
    </row>
    <row r="213" spans="1:10" x14ac:dyDescent="0.3">
      <c r="A213" s="14" t="s">
        <v>219</v>
      </c>
      <c r="B213" s="38" t="s">
        <v>184</v>
      </c>
      <c r="C213" s="3">
        <f t="shared" si="3"/>
        <v>36</v>
      </c>
      <c r="D213" s="38" t="s">
        <v>310</v>
      </c>
      <c r="E213" s="14">
        <v>1</v>
      </c>
      <c r="F213" s="15" t="s">
        <v>728</v>
      </c>
      <c r="G213" s="23">
        <v>24</v>
      </c>
      <c r="H213" s="38" t="s">
        <v>1102</v>
      </c>
      <c r="I213" s="26" t="str">
        <f>+BD_Capas[[#This Row],[idcapa]]&amp;"-"&amp;BD_Capas[[#This Row],[posición_capa]]</f>
        <v>08-7</v>
      </c>
      <c r="J213" s="30">
        <v>7</v>
      </c>
    </row>
    <row r="214" spans="1:10" x14ac:dyDescent="0.3">
      <c r="A214" s="14" t="s">
        <v>219</v>
      </c>
      <c r="B214" s="38" t="s">
        <v>184</v>
      </c>
      <c r="C214" s="3">
        <f t="shared" si="3"/>
        <v>37</v>
      </c>
      <c r="D214" s="38" t="s">
        <v>311</v>
      </c>
      <c r="E214" s="14">
        <v>1</v>
      </c>
      <c r="F214" s="15" t="s">
        <v>729</v>
      </c>
      <c r="G214" s="23"/>
      <c r="H214" s="38"/>
      <c r="I214" s="29"/>
      <c r="J214" s="30"/>
    </row>
    <row r="215" spans="1:10" x14ac:dyDescent="0.3">
      <c r="A215" s="14" t="s">
        <v>219</v>
      </c>
      <c r="B215" s="38" t="s">
        <v>184</v>
      </c>
      <c r="C215" s="3">
        <f t="shared" si="3"/>
        <v>38</v>
      </c>
      <c r="D215" s="38" t="s">
        <v>312</v>
      </c>
      <c r="E215" s="14">
        <v>1</v>
      </c>
      <c r="F215" s="15" t="s">
        <v>730</v>
      </c>
      <c r="G215" s="23"/>
      <c r="H215" s="38"/>
      <c r="I215" s="29"/>
      <c r="J215" s="30"/>
    </row>
    <row r="216" spans="1:10" x14ac:dyDescent="0.3">
      <c r="A216" s="14" t="s">
        <v>219</v>
      </c>
      <c r="B216" s="38" t="s">
        <v>184</v>
      </c>
      <c r="C216" s="3">
        <f t="shared" si="3"/>
        <v>39</v>
      </c>
      <c r="D216" s="38" t="s">
        <v>25</v>
      </c>
      <c r="E216" s="14"/>
      <c r="F216" s="15"/>
      <c r="G216" s="23"/>
      <c r="H216" s="38"/>
      <c r="I216" s="29"/>
      <c r="J216" s="30"/>
    </row>
    <row r="217" spans="1:10" x14ac:dyDescent="0.3">
      <c r="A217" s="14" t="s">
        <v>219</v>
      </c>
      <c r="B217" s="38" t="s">
        <v>184</v>
      </c>
      <c r="C217" s="3">
        <f t="shared" si="3"/>
        <v>40</v>
      </c>
      <c r="D217" s="38" t="s">
        <v>26</v>
      </c>
      <c r="E217" s="14"/>
      <c r="F217" s="15"/>
      <c r="G217" s="23"/>
      <c r="H217" s="38"/>
      <c r="I217" s="29"/>
      <c r="J217" s="30"/>
    </row>
    <row r="218" spans="1:10" x14ac:dyDescent="0.3">
      <c r="A218" s="14" t="s">
        <v>219</v>
      </c>
      <c r="B218" s="38" t="s">
        <v>184</v>
      </c>
      <c r="C218" s="3">
        <f t="shared" si="3"/>
        <v>41</v>
      </c>
      <c r="D218" s="38" t="s">
        <v>2</v>
      </c>
      <c r="E218" s="14"/>
      <c r="F218" s="15"/>
      <c r="G218" s="23"/>
      <c r="H218" s="38"/>
      <c r="I218" s="29"/>
      <c r="J218" s="30"/>
    </row>
    <row r="219" spans="1:10" x14ac:dyDescent="0.3">
      <c r="A219" s="14" t="s">
        <v>219</v>
      </c>
      <c r="B219" s="38" t="s">
        <v>184</v>
      </c>
      <c r="C219" s="3">
        <f t="shared" si="3"/>
        <v>42</v>
      </c>
      <c r="D219" s="38" t="s">
        <v>28</v>
      </c>
      <c r="E219" s="14"/>
      <c r="F219" s="15"/>
      <c r="G219" s="23"/>
      <c r="H219" s="38"/>
      <c r="I219" s="29"/>
      <c r="J219" s="30"/>
    </row>
    <row r="220" spans="1:10" x14ac:dyDescent="0.3">
      <c r="A220" s="14" t="s">
        <v>219</v>
      </c>
      <c r="B220" s="38" t="s">
        <v>184</v>
      </c>
      <c r="C220" s="3">
        <f t="shared" si="3"/>
        <v>43</v>
      </c>
      <c r="D220" s="38" t="s">
        <v>29</v>
      </c>
      <c r="E220" s="14"/>
      <c r="F220" s="15"/>
      <c r="G220" s="23"/>
      <c r="H220" s="38"/>
      <c r="I220" s="29"/>
      <c r="J220" s="30"/>
    </row>
    <row r="221" spans="1:10" x14ac:dyDescent="0.3">
      <c r="A221" s="14" t="s">
        <v>219</v>
      </c>
      <c r="B221" s="38" t="s">
        <v>184</v>
      </c>
      <c r="C221" s="3">
        <f t="shared" ref="C221:C284" si="4">+C220+1</f>
        <v>44</v>
      </c>
      <c r="D221" s="38" t="s">
        <v>149</v>
      </c>
      <c r="E221" s="14"/>
      <c r="F221" s="15"/>
      <c r="G221" s="23"/>
      <c r="H221" s="38"/>
      <c r="I221" s="29"/>
      <c r="J221" s="30"/>
    </row>
    <row r="222" spans="1:10" x14ac:dyDescent="0.3">
      <c r="A222" s="22" t="s">
        <v>220</v>
      </c>
      <c r="B222" s="37" t="s">
        <v>185</v>
      </c>
      <c r="C222" s="21">
        <v>1</v>
      </c>
      <c r="D222" s="37" t="s">
        <v>5</v>
      </c>
      <c r="E222" s="17">
        <v>1</v>
      </c>
      <c r="F222" s="16" t="s">
        <v>1370</v>
      </c>
      <c r="G222" s="18">
        <v>50</v>
      </c>
      <c r="H222" s="37" t="s">
        <v>1130</v>
      </c>
      <c r="I222" s="19" t="str">
        <f>+BD_Capas[[#This Row],[idcapa]]&amp;"-"&amp;BD_Capas[[#This Row],[posición_capa]]</f>
        <v>09-0</v>
      </c>
      <c r="J222" s="20">
        <v>0</v>
      </c>
    </row>
    <row r="223" spans="1:10" x14ac:dyDescent="0.3">
      <c r="A223" s="14" t="s">
        <v>220</v>
      </c>
      <c r="B223" s="38" t="s">
        <v>185</v>
      </c>
      <c r="C223" s="3">
        <f>+C222+1</f>
        <v>2</v>
      </c>
      <c r="D223" s="38" t="s">
        <v>6</v>
      </c>
      <c r="E223" s="14"/>
      <c r="F223" s="15"/>
      <c r="G223" s="23"/>
      <c r="H223" s="38"/>
      <c r="I223" s="29"/>
      <c r="J223" s="30"/>
    </row>
    <row r="224" spans="1:10" x14ac:dyDescent="0.3">
      <c r="A224" s="14" t="s">
        <v>220</v>
      </c>
      <c r="B224" s="38" t="s">
        <v>185</v>
      </c>
      <c r="C224" s="3">
        <f t="shared" si="4"/>
        <v>3</v>
      </c>
      <c r="D224" s="38" t="s">
        <v>7</v>
      </c>
      <c r="E224" s="14"/>
      <c r="F224" s="15"/>
      <c r="G224" s="23"/>
      <c r="H224" s="38"/>
      <c r="I224" s="29"/>
      <c r="J224" s="30"/>
    </row>
    <row r="225" spans="1:10" x14ac:dyDescent="0.3">
      <c r="A225" s="14" t="s">
        <v>220</v>
      </c>
      <c r="B225" s="38" t="s">
        <v>185</v>
      </c>
      <c r="C225" s="3">
        <f t="shared" si="4"/>
        <v>4</v>
      </c>
      <c r="D225" s="38" t="s">
        <v>8</v>
      </c>
      <c r="E225" s="14">
        <v>1</v>
      </c>
      <c r="F225" s="15" t="s">
        <v>44</v>
      </c>
      <c r="G225" s="23">
        <v>5</v>
      </c>
      <c r="H225" s="38"/>
      <c r="I225" s="29"/>
      <c r="J225" s="30"/>
    </row>
    <row r="226" spans="1:10" x14ac:dyDescent="0.3">
      <c r="A226" s="14" t="s">
        <v>220</v>
      </c>
      <c r="B226" s="38" t="s">
        <v>185</v>
      </c>
      <c r="C226" s="3">
        <f t="shared" si="4"/>
        <v>5</v>
      </c>
      <c r="D226" s="38" t="s">
        <v>9</v>
      </c>
      <c r="E226" s="14">
        <v>1</v>
      </c>
      <c r="F226" s="15" t="s">
        <v>46</v>
      </c>
      <c r="G226" s="23">
        <v>6</v>
      </c>
      <c r="H226" s="38"/>
      <c r="I226" s="29"/>
      <c r="J226" s="30"/>
    </row>
    <row r="227" spans="1:10" x14ac:dyDescent="0.3">
      <c r="A227" s="14" t="s">
        <v>220</v>
      </c>
      <c r="B227" s="38" t="s">
        <v>185</v>
      </c>
      <c r="C227" s="3">
        <f t="shared" si="4"/>
        <v>6</v>
      </c>
      <c r="D227" s="38" t="s">
        <v>10</v>
      </c>
      <c r="E227" s="14">
        <v>1</v>
      </c>
      <c r="F227" s="15" t="s">
        <v>47</v>
      </c>
      <c r="G227" s="23">
        <v>7</v>
      </c>
      <c r="H227" s="38"/>
      <c r="I227" s="29"/>
      <c r="J227" s="30"/>
    </row>
    <row r="228" spans="1:10" x14ac:dyDescent="0.3">
      <c r="A228" s="14" t="s">
        <v>220</v>
      </c>
      <c r="B228" s="38" t="s">
        <v>185</v>
      </c>
      <c r="C228" s="3">
        <f t="shared" si="4"/>
        <v>7</v>
      </c>
      <c r="D228" s="38" t="s">
        <v>11</v>
      </c>
      <c r="E228" s="14"/>
      <c r="F228" s="15"/>
      <c r="G228" s="23"/>
      <c r="H228" s="38"/>
      <c r="I228" s="29"/>
      <c r="J228" s="30"/>
    </row>
    <row r="229" spans="1:10" x14ac:dyDescent="0.3">
      <c r="A229" s="14" t="s">
        <v>220</v>
      </c>
      <c r="B229" s="38" t="s">
        <v>185</v>
      </c>
      <c r="C229" s="3">
        <f t="shared" si="4"/>
        <v>8</v>
      </c>
      <c r="D229" s="38" t="s">
        <v>12</v>
      </c>
      <c r="E229" s="14"/>
      <c r="F229" s="15"/>
      <c r="G229" s="23"/>
      <c r="H229" s="38"/>
      <c r="I229" s="29"/>
      <c r="J229" s="30"/>
    </row>
    <row r="230" spans="1:10" x14ac:dyDescent="0.3">
      <c r="A230" s="14" t="s">
        <v>220</v>
      </c>
      <c r="B230" s="38" t="s">
        <v>185</v>
      </c>
      <c r="C230" s="3">
        <f t="shared" si="4"/>
        <v>9</v>
      </c>
      <c r="D230" s="38" t="s">
        <v>13</v>
      </c>
      <c r="E230" s="14"/>
      <c r="F230" s="15"/>
      <c r="G230" s="23"/>
      <c r="H230" s="38"/>
      <c r="I230" s="29"/>
      <c r="J230" s="30"/>
    </row>
    <row r="231" spans="1:10" x14ac:dyDescent="0.3">
      <c r="A231" s="14" t="s">
        <v>220</v>
      </c>
      <c r="B231" s="38" t="s">
        <v>185</v>
      </c>
      <c r="C231" s="3">
        <f t="shared" si="4"/>
        <v>10</v>
      </c>
      <c r="D231" s="38" t="s">
        <v>14</v>
      </c>
      <c r="E231" s="14"/>
      <c r="F231" s="15"/>
      <c r="G231" s="23"/>
      <c r="H231" s="38"/>
      <c r="I231" s="29"/>
      <c r="J231" s="30"/>
    </row>
    <row r="232" spans="1:10" x14ac:dyDescent="0.3">
      <c r="A232" s="14" t="s">
        <v>220</v>
      </c>
      <c r="B232" s="38" t="s">
        <v>185</v>
      </c>
      <c r="C232" s="3">
        <f t="shared" si="4"/>
        <v>11</v>
      </c>
      <c r="D232" s="38" t="s">
        <v>313</v>
      </c>
      <c r="E232" s="14">
        <v>1</v>
      </c>
      <c r="F232" s="15" t="s">
        <v>740</v>
      </c>
      <c r="G232" s="23">
        <v>1</v>
      </c>
      <c r="H232" s="38"/>
      <c r="I232" s="29"/>
      <c r="J232" s="30"/>
    </row>
    <row r="233" spans="1:10" x14ac:dyDescent="0.3">
      <c r="A233" s="14" t="s">
        <v>220</v>
      </c>
      <c r="B233" s="38" t="s">
        <v>185</v>
      </c>
      <c r="C233" s="3">
        <f t="shared" si="4"/>
        <v>12</v>
      </c>
      <c r="D233" s="38" t="s">
        <v>314</v>
      </c>
      <c r="E233" s="14">
        <v>1</v>
      </c>
      <c r="F233" s="15" t="s">
        <v>741</v>
      </c>
      <c r="G233" s="23">
        <v>2</v>
      </c>
      <c r="H233" s="38" t="s">
        <v>1131</v>
      </c>
      <c r="I233" s="26" t="str">
        <f>+BD_Capas[[#This Row],[idcapa]]&amp;"-"&amp;BD_Capas[[#This Row],[posición_capa]]</f>
        <v>09-1</v>
      </c>
      <c r="J233" s="30">
        <v>1</v>
      </c>
    </row>
    <row r="234" spans="1:10" x14ac:dyDescent="0.3">
      <c r="A234" s="14" t="s">
        <v>220</v>
      </c>
      <c r="B234" s="38" t="s">
        <v>185</v>
      </c>
      <c r="C234" s="3">
        <f t="shared" si="4"/>
        <v>13</v>
      </c>
      <c r="D234" s="38" t="s">
        <v>315</v>
      </c>
      <c r="E234" s="14"/>
      <c r="F234" s="15"/>
      <c r="G234" s="23"/>
      <c r="H234" s="38"/>
      <c r="I234" s="29"/>
      <c r="J234" s="30"/>
    </row>
    <row r="235" spans="1:10" x14ac:dyDescent="0.3">
      <c r="A235" s="14" t="s">
        <v>220</v>
      </c>
      <c r="B235" s="38" t="s">
        <v>185</v>
      </c>
      <c r="C235" s="3">
        <f t="shared" si="4"/>
        <v>14</v>
      </c>
      <c r="D235" s="38" t="s">
        <v>316</v>
      </c>
      <c r="E235" s="14"/>
      <c r="F235" s="15"/>
      <c r="G235" s="23"/>
      <c r="H235" s="38"/>
      <c r="I235" s="29"/>
      <c r="J235" s="30"/>
    </row>
    <row r="236" spans="1:10" x14ac:dyDescent="0.3">
      <c r="A236" s="14" t="s">
        <v>220</v>
      </c>
      <c r="B236" s="38" t="s">
        <v>185</v>
      </c>
      <c r="C236" s="3">
        <f t="shared" si="4"/>
        <v>15</v>
      </c>
      <c r="D236" s="38" t="s">
        <v>37</v>
      </c>
      <c r="E236" s="14"/>
      <c r="F236" s="15"/>
      <c r="G236" s="23"/>
      <c r="H236" s="38"/>
      <c r="I236" s="29"/>
      <c r="J236" s="30"/>
    </row>
    <row r="237" spans="1:10" x14ac:dyDescent="0.3">
      <c r="A237" s="14" t="s">
        <v>220</v>
      </c>
      <c r="B237" s="38" t="s">
        <v>185</v>
      </c>
      <c r="C237" s="3">
        <f t="shared" si="4"/>
        <v>16</v>
      </c>
      <c r="D237" s="38" t="s">
        <v>317</v>
      </c>
      <c r="E237" s="14">
        <v>1</v>
      </c>
      <c r="F237" s="15" t="s">
        <v>743</v>
      </c>
      <c r="G237" s="23">
        <v>4</v>
      </c>
      <c r="H237" s="38"/>
      <c r="I237" s="29"/>
      <c r="J237" s="30"/>
    </row>
    <row r="238" spans="1:10" x14ac:dyDescent="0.3">
      <c r="A238" s="14" t="s">
        <v>220</v>
      </c>
      <c r="B238" s="38" t="s">
        <v>185</v>
      </c>
      <c r="C238" s="3">
        <f t="shared" si="4"/>
        <v>17</v>
      </c>
      <c r="D238" s="38" t="s">
        <v>318</v>
      </c>
      <c r="E238" s="14">
        <v>1</v>
      </c>
      <c r="F238" s="15" t="s">
        <v>744</v>
      </c>
      <c r="G238" s="23">
        <v>3</v>
      </c>
      <c r="H238" s="38"/>
      <c r="I238" s="29"/>
      <c r="J238" s="30"/>
    </row>
    <row r="239" spans="1:10" x14ac:dyDescent="0.3">
      <c r="A239" s="14" t="s">
        <v>220</v>
      </c>
      <c r="B239" s="38" t="s">
        <v>185</v>
      </c>
      <c r="C239" s="3">
        <f t="shared" si="4"/>
        <v>18</v>
      </c>
      <c r="D239" s="38" t="s">
        <v>25</v>
      </c>
      <c r="E239" s="14"/>
      <c r="F239" s="15"/>
      <c r="G239" s="23"/>
      <c r="H239" s="38"/>
      <c r="I239" s="29"/>
      <c r="J239" s="30"/>
    </row>
    <row r="240" spans="1:10" x14ac:dyDescent="0.3">
      <c r="A240" s="14" t="s">
        <v>220</v>
      </c>
      <c r="B240" s="38" t="s">
        <v>185</v>
      </c>
      <c r="C240" s="3">
        <f t="shared" si="4"/>
        <v>19</v>
      </c>
      <c r="D240" s="38" t="s">
        <v>26</v>
      </c>
      <c r="E240" s="14"/>
      <c r="F240" s="15"/>
      <c r="G240" s="23"/>
      <c r="H240" s="38"/>
      <c r="I240" s="29"/>
      <c r="J240" s="30"/>
    </row>
    <row r="241" spans="1:10" x14ac:dyDescent="0.3">
      <c r="A241" s="14" t="s">
        <v>220</v>
      </c>
      <c r="B241" s="38" t="s">
        <v>185</v>
      </c>
      <c r="C241" s="3">
        <f t="shared" si="4"/>
        <v>20</v>
      </c>
      <c r="D241" s="38" t="s">
        <v>2</v>
      </c>
      <c r="E241" s="14"/>
      <c r="F241" s="15"/>
      <c r="G241" s="23"/>
      <c r="H241" s="38"/>
      <c r="I241" s="29"/>
      <c r="J241" s="30"/>
    </row>
    <row r="242" spans="1:10" x14ac:dyDescent="0.3">
      <c r="A242" s="14" t="s">
        <v>220</v>
      </c>
      <c r="B242" s="38" t="s">
        <v>185</v>
      </c>
      <c r="C242" s="3">
        <f t="shared" si="4"/>
        <v>21</v>
      </c>
      <c r="D242" s="38" t="s">
        <v>28</v>
      </c>
      <c r="E242" s="14"/>
      <c r="F242" s="15"/>
      <c r="G242" s="23"/>
      <c r="H242" s="38"/>
      <c r="I242" s="29"/>
      <c r="J242" s="30"/>
    </row>
    <row r="243" spans="1:10" x14ac:dyDescent="0.3">
      <c r="A243" s="14" t="s">
        <v>220</v>
      </c>
      <c r="B243" s="38" t="s">
        <v>185</v>
      </c>
      <c r="C243" s="3">
        <f t="shared" si="4"/>
        <v>22</v>
      </c>
      <c r="D243" s="38" t="s">
        <v>29</v>
      </c>
      <c r="E243" s="14"/>
      <c r="F243" s="15"/>
      <c r="G243" s="23"/>
      <c r="H243" s="38"/>
      <c r="I243" s="29"/>
      <c r="J243" s="30"/>
    </row>
    <row r="244" spans="1:10" x14ac:dyDescent="0.3">
      <c r="A244" s="14" t="s">
        <v>220</v>
      </c>
      <c r="B244" s="38" t="s">
        <v>185</v>
      </c>
      <c r="C244" s="3">
        <f t="shared" si="4"/>
        <v>23</v>
      </c>
      <c r="D244" s="38" t="s">
        <v>149</v>
      </c>
      <c r="E244" s="14"/>
      <c r="F244" s="15"/>
      <c r="G244" s="23"/>
      <c r="H244" s="38"/>
      <c r="I244" s="29"/>
      <c r="J244" s="30"/>
    </row>
    <row r="245" spans="1:10" x14ac:dyDescent="0.3">
      <c r="A245" s="22" t="s">
        <v>147</v>
      </c>
      <c r="B245" s="37" t="s">
        <v>186</v>
      </c>
      <c r="C245" s="21">
        <v>1</v>
      </c>
      <c r="D245" s="37" t="s">
        <v>5</v>
      </c>
      <c r="E245" s="17">
        <v>1</v>
      </c>
      <c r="F245" s="16" t="s">
        <v>1370</v>
      </c>
      <c r="G245" s="18">
        <v>50</v>
      </c>
      <c r="H245" s="37" t="s">
        <v>1142</v>
      </c>
      <c r="I245" s="19" t="str">
        <f>+BD_Capas[[#This Row],[idcapa]]&amp;"-"&amp;BD_Capas[[#This Row],[posición_capa]]</f>
        <v>10-0</v>
      </c>
      <c r="J245" s="20">
        <v>0</v>
      </c>
    </row>
    <row r="246" spans="1:10" x14ac:dyDescent="0.3">
      <c r="A246" s="14" t="s">
        <v>147</v>
      </c>
      <c r="B246" s="38" t="s">
        <v>186</v>
      </c>
      <c r="C246" s="3">
        <f>+C245+1</f>
        <v>2</v>
      </c>
      <c r="D246" s="38" t="s">
        <v>6</v>
      </c>
      <c r="E246" s="14"/>
      <c r="F246" s="15"/>
      <c r="G246" s="23"/>
      <c r="H246" s="38"/>
      <c r="I246" s="29"/>
      <c r="J246" s="30"/>
    </row>
    <row r="247" spans="1:10" x14ac:dyDescent="0.3">
      <c r="A247" s="14" t="s">
        <v>147</v>
      </c>
      <c r="B247" s="38" t="s">
        <v>186</v>
      </c>
      <c r="C247" s="3">
        <f t="shared" si="4"/>
        <v>3</v>
      </c>
      <c r="D247" s="38" t="s">
        <v>7</v>
      </c>
      <c r="E247" s="14"/>
      <c r="F247" s="15"/>
      <c r="G247" s="23"/>
      <c r="H247" s="38"/>
      <c r="I247" s="29"/>
      <c r="J247" s="30"/>
    </row>
    <row r="248" spans="1:10" x14ac:dyDescent="0.3">
      <c r="A248" s="14" t="s">
        <v>147</v>
      </c>
      <c r="B248" s="38" t="s">
        <v>186</v>
      </c>
      <c r="C248" s="3">
        <f t="shared" si="4"/>
        <v>4</v>
      </c>
      <c r="D248" s="38" t="s">
        <v>8</v>
      </c>
      <c r="E248" s="14">
        <v>1</v>
      </c>
      <c r="F248" s="15" t="s">
        <v>44</v>
      </c>
      <c r="G248" s="23">
        <v>7</v>
      </c>
      <c r="H248" s="38"/>
      <c r="I248" s="29"/>
      <c r="J248" s="30"/>
    </row>
    <row r="249" spans="1:10" x14ac:dyDescent="0.3">
      <c r="A249" s="14" t="s">
        <v>147</v>
      </c>
      <c r="B249" s="38" t="s">
        <v>186</v>
      </c>
      <c r="C249" s="3">
        <f t="shared" si="4"/>
        <v>5</v>
      </c>
      <c r="D249" s="38" t="s">
        <v>9</v>
      </c>
      <c r="E249" s="14">
        <v>1</v>
      </c>
      <c r="F249" s="15" t="s">
        <v>46</v>
      </c>
      <c r="G249" s="23">
        <v>6</v>
      </c>
      <c r="H249" s="38"/>
      <c r="I249" s="29"/>
      <c r="J249" s="30"/>
    </row>
    <row r="250" spans="1:10" x14ac:dyDescent="0.3">
      <c r="A250" s="14" t="s">
        <v>147</v>
      </c>
      <c r="B250" s="38" t="s">
        <v>186</v>
      </c>
      <c r="C250" s="3">
        <f t="shared" si="4"/>
        <v>6</v>
      </c>
      <c r="D250" s="38" t="s">
        <v>10</v>
      </c>
      <c r="E250" s="14">
        <v>1</v>
      </c>
      <c r="F250" s="15" t="s">
        <v>47</v>
      </c>
      <c r="G250" s="23">
        <v>5</v>
      </c>
      <c r="H250" s="38"/>
      <c r="I250" s="29"/>
      <c r="J250" s="30"/>
    </row>
    <row r="251" spans="1:10" x14ac:dyDescent="0.3">
      <c r="A251" s="14" t="s">
        <v>147</v>
      </c>
      <c r="B251" s="38" t="s">
        <v>186</v>
      </c>
      <c r="C251" s="3">
        <f t="shared" si="4"/>
        <v>7</v>
      </c>
      <c r="D251" s="38" t="s">
        <v>11</v>
      </c>
      <c r="E251" s="14"/>
      <c r="F251" s="15"/>
      <c r="G251" s="23"/>
      <c r="H251" s="38"/>
      <c r="I251" s="29"/>
      <c r="J251" s="30"/>
    </row>
    <row r="252" spans="1:10" x14ac:dyDescent="0.3">
      <c r="A252" s="14" t="s">
        <v>147</v>
      </c>
      <c r="B252" s="38" t="s">
        <v>186</v>
      </c>
      <c r="C252" s="3">
        <f t="shared" si="4"/>
        <v>8</v>
      </c>
      <c r="D252" s="38" t="s">
        <v>12</v>
      </c>
      <c r="E252" s="14"/>
      <c r="F252" s="15"/>
      <c r="G252" s="23"/>
      <c r="H252" s="38"/>
      <c r="I252" s="29"/>
      <c r="J252" s="30"/>
    </row>
    <row r="253" spans="1:10" x14ac:dyDescent="0.3">
      <c r="A253" s="14" t="s">
        <v>147</v>
      </c>
      <c r="B253" s="38" t="s">
        <v>186</v>
      </c>
      <c r="C253" s="3">
        <f t="shared" si="4"/>
        <v>9</v>
      </c>
      <c r="D253" s="38" t="s">
        <v>13</v>
      </c>
      <c r="E253" s="14"/>
      <c r="F253" s="15"/>
      <c r="G253" s="23"/>
      <c r="H253" s="38"/>
      <c r="I253" s="29"/>
      <c r="J253" s="30"/>
    </row>
    <row r="254" spans="1:10" x14ac:dyDescent="0.3">
      <c r="A254" s="14" t="s">
        <v>147</v>
      </c>
      <c r="B254" s="38" t="s">
        <v>186</v>
      </c>
      <c r="C254" s="3">
        <f t="shared" si="4"/>
        <v>10</v>
      </c>
      <c r="D254" s="38" t="s">
        <v>14</v>
      </c>
      <c r="E254" s="14"/>
      <c r="F254" s="15"/>
      <c r="G254" s="23"/>
      <c r="H254" s="38"/>
      <c r="I254" s="29"/>
      <c r="J254" s="30"/>
    </row>
    <row r="255" spans="1:10" x14ac:dyDescent="0.3">
      <c r="A255" s="14" t="s">
        <v>147</v>
      </c>
      <c r="B255" s="38" t="s">
        <v>186</v>
      </c>
      <c r="C255" s="3">
        <f t="shared" si="4"/>
        <v>11</v>
      </c>
      <c r="D255" s="38" t="s">
        <v>319</v>
      </c>
      <c r="E255" s="14">
        <v>1</v>
      </c>
      <c r="F255" s="15" t="s">
        <v>745</v>
      </c>
      <c r="G255" s="23">
        <v>1</v>
      </c>
      <c r="H255" s="38" t="s">
        <v>1143</v>
      </c>
      <c r="I255" s="26" t="str">
        <f>+BD_Capas[[#This Row],[idcapa]]&amp;"-"&amp;BD_Capas[[#This Row],[posición_capa]]</f>
        <v>10-1</v>
      </c>
      <c r="J255" s="30">
        <v>1</v>
      </c>
    </row>
    <row r="256" spans="1:10" x14ac:dyDescent="0.3">
      <c r="A256" s="14" t="s">
        <v>147</v>
      </c>
      <c r="B256" s="38" t="s">
        <v>186</v>
      </c>
      <c r="C256" s="3">
        <f t="shared" si="4"/>
        <v>12</v>
      </c>
      <c r="D256" s="38" t="s">
        <v>320</v>
      </c>
      <c r="E256" s="14">
        <v>1</v>
      </c>
      <c r="F256" s="15" t="s">
        <v>1735</v>
      </c>
      <c r="G256" s="23">
        <v>2</v>
      </c>
      <c r="H256" s="38"/>
      <c r="I256" s="29"/>
      <c r="J256" s="30"/>
    </row>
    <row r="257" spans="1:10" x14ac:dyDescent="0.3">
      <c r="A257" s="14" t="s">
        <v>147</v>
      </c>
      <c r="B257" s="38" t="s">
        <v>186</v>
      </c>
      <c r="C257" s="3">
        <f t="shared" si="4"/>
        <v>13</v>
      </c>
      <c r="D257" s="38" t="s">
        <v>321</v>
      </c>
      <c r="E257" s="14">
        <v>1</v>
      </c>
      <c r="F257" s="15" t="s">
        <v>746</v>
      </c>
      <c r="G257" s="23">
        <v>4</v>
      </c>
      <c r="H257" s="38"/>
      <c r="I257" s="29"/>
      <c r="J257" s="30"/>
    </row>
    <row r="258" spans="1:10" x14ac:dyDescent="0.3">
      <c r="A258" s="14" t="s">
        <v>147</v>
      </c>
      <c r="B258" s="38" t="s">
        <v>186</v>
      </c>
      <c r="C258" s="3">
        <f t="shared" si="4"/>
        <v>14</v>
      </c>
      <c r="D258" s="38" t="s">
        <v>322</v>
      </c>
      <c r="E258" s="14">
        <v>1</v>
      </c>
      <c r="F258" s="15" t="s">
        <v>1736</v>
      </c>
      <c r="G258" s="23">
        <v>3</v>
      </c>
      <c r="H258" s="38"/>
      <c r="I258" s="29"/>
      <c r="J258" s="30"/>
    </row>
    <row r="259" spans="1:10" x14ac:dyDescent="0.3">
      <c r="A259" s="14" t="s">
        <v>147</v>
      </c>
      <c r="B259" s="38" t="s">
        <v>186</v>
      </c>
      <c r="C259" s="3">
        <f t="shared" si="4"/>
        <v>15</v>
      </c>
      <c r="D259" s="38" t="s">
        <v>25</v>
      </c>
      <c r="E259" s="14"/>
      <c r="F259" s="15"/>
      <c r="G259" s="23"/>
      <c r="H259" s="38"/>
      <c r="I259" s="29"/>
      <c r="J259" s="30"/>
    </row>
    <row r="260" spans="1:10" x14ac:dyDescent="0.3">
      <c r="A260" s="14" t="s">
        <v>147</v>
      </c>
      <c r="B260" s="38" t="s">
        <v>186</v>
      </c>
      <c r="C260" s="3">
        <f t="shared" si="4"/>
        <v>16</v>
      </c>
      <c r="D260" s="38" t="s">
        <v>26</v>
      </c>
      <c r="E260" s="14"/>
      <c r="F260" s="15"/>
      <c r="G260" s="23"/>
      <c r="H260" s="38"/>
      <c r="I260" s="29"/>
      <c r="J260" s="30"/>
    </row>
    <row r="261" spans="1:10" x14ac:dyDescent="0.3">
      <c r="A261" s="14" t="s">
        <v>147</v>
      </c>
      <c r="B261" s="38" t="s">
        <v>186</v>
      </c>
      <c r="C261" s="3">
        <f t="shared" si="4"/>
        <v>17</v>
      </c>
      <c r="D261" s="38" t="s">
        <v>2</v>
      </c>
      <c r="E261" s="14"/>
      <c r="F261" s="15"/>
      <c r="G261" s="23"/>
      <c r="H261" s="38"/>
      <c r="I261" s="29"/>
      <c r="J261" s="30"/>
    </row>
    <row r="262" spans="1:10" x14ac:dyDescent="0.3">
      <c r="A262" s="14" t="s">
        <v>147</v>
      </c>
      <c r="B262" s="38" t="s">
        <v>186</v>
      </c>
      <c r="C262" s="3">
        <f t="shared" si="4"/>
        <v>18</v>
      </c>
      <c r="D262" s="38" t="s">
        <v>28</v>
      </c>
      <c r="E262" s="14"/>
      <c r="F262" s="15"/>
      <c r="G262" s="23"/>
      <c r="H262" s="38"/>
      <c r="I262" s="29"/>
      <c r="J262" s="30"/>
    </row>
    <row r="263" spans="1:10" x14ac:dyDescent="0.3">
      <c r="A263" s="14" t="s">
        <v>147</v>
      </c>
      <c r="B263" s="38" t="s">
        <v>186</v>
      </c>
      <c r="C263" s="3">
        <f t="shared" si="4"/>
        <v>19</v>
      </c>
      <c r="D263" s="38" t="s">
        <v>29</v>
      </c>
      <c r="E263" s="14"/>
      <c r="F263" s="15"/>
      <c r="G263" s="23"/>
      <c r="H263" s="38"/>
      <c r="I263" s="29"/>
      <c r="J263" s="30"/>
    </row>
    <row r="264" spans="1:10" x14ac:dyDescent="0.3">
      <c r="A264" s="14" t="s">
        <v>147</v>
      </c>
      <c r="B264" s="38" t="s">
        <v>186</v>
      </c>
      <c r="C264" s="3">
        <f t="shared" si="4"/>
        <v>20</v>
      </c>
      <c r="D264" s="38" t="s">
        <v>149</v>
      </c>
      <c r="E264" s="14"/>
      <c r="F264" s="15"/>
      <c r="G264" s="23"/>
      <c r="H264" s="38"/>
      <c r="I264" s="29"/>
      <c r="J264" s="30"/>
    </row>
    <row r="265" spans="1:10" x14ac:dyDescent="0.3">
      <c r="A265" s="22" t="s">
        <v>159</v>
      </c>
      <c r="B265" s="37" t="s">
        <v>187</v>
      </c>
      <c r="C265" s="21">
        <v>1</v>
      </c>
      <c r="D265" s="37" t="s">
        <v>5</v>
      </c>
      <c r="E265" s="17">
        <v>1</v>
      </c>
      <c r="F265" s="16" t="s">
        <v>1370</v>
      </c>
      <c r="G265" s="18">
        <v>50</v>
      </c>
      <c r="H265" s="37" t="s">
        <v>1144</v>
      </c>
      <c r="I265" s="19" t="str">
        <f>+BD_Capas[[#This Row],[idcapa]]&amp;"-"&amp;BD_Capas[[#This Row],[posición_capa]]</f>
        <v>11-0</v>
      </c>
      <c r="J265" s="20">
        <v>0</v>
      </c>
    </row>
    <row r="266" spans="1:10" x14ac:dyDescent="0.3">
      <c r="A266" s="14" t="s">
        <v>159</v>
      </c>
      <c r="B266" s="38" t="s">
        <v>187</v>
      </c>
      <c r="C266" s="3">
        <f>+C265+1</f>
        <v>2</v>
      </c>
      <c r="D266" s="38" t="s">
        <v>6</v>
      </c>
      <c r="E266" s="14"/>
      <c r="F266" s="15"/>
      <c r="G266" s="23"/>
      <c r="H266" s="38"/>
      <c r="I266" s="29"/>
      <c r="J266" s="30"/>
    </row>
    <row r="267" spans="1:10" x14ac:dyDescent="0.3">
      <c r="A267" s="14" t="s">
        <v>159</v>
      </c>
      <c r="B267" s="38" t="s">
        <v>187</v>
      </c>
      <c r="C267" s="3">
        <f t="shared" si="4"/>
        <v>3</v>
      </c>
      <c r="D267" s="38" t="s">
        <v>7</v>
      </c>
      <c r="E267" s="14"/>
      <c r="F267" s="15"/>
      <c r="G267" s="23"/>
      <c r="H267" s="38"/>
      <c r="I267" s="29"/>
      <c r="J267" s="30"/>
    </row>
    <row r="268" spans="1:10" x14ac:dyDescent="0.3">
      <c r="A268" s="14" t="s">
        <v>159</v>
      </c>
      <c r="B268" s="38" t="s">
        <v>187</v>
      </c>
      <c r="C268" s="3">
        <f t="shared" si="4"/>
        <v>4</v>
      </c>
      <c r="D268" s="38" t="s">
        <v>8</v>
      </c>
      <c r="E268" s="14">
        <v>1</v>
      </c>
      <c r="F268" s="15" t="s">
        <v>44</v>
      </c>
      <c r="G268" s="23">
        <v>11</v>
      </c>
      <c r="H268" s="38"/>
      <c r="I268" s="29"/>
      <c r="J268" s="30"/>
    </row>
    <row r="269" spans="1:10" x14ac:dyDescent="0.3">
      <c r="A269" s="14" t="s">
        <v>159</v>
      </c>
      <c r="B269" s="38" t="s">
        <v>187</v>
      </c>
      <c r="C269" s="3">
        <f t="shared" si="4"/>
        <v>5</v>
      </c>
      <c r="D269" s="38" t="s">
        <v>9</v>
      </c>
      <c r="E269" s="14">
        <v>1</v>
      </c>
      <c r="F269" s="15" t="s">
        <v>46</v>
      </c>
      <c r="G269" s="23">
        <v>12</v>
      </c>
      <c r="H269" s="38"/>
      <c r="I269" s="29"/>
      <c r="J269" s="30"/>
    </row>
    <row r="270" spans="1:10" x14ac:dyDescent="0.3">
      <c r="A270" s="14" t="s">
        <v>159</v>
      </c>
      <c r="B270" s="38" t="s">
        <v>187</v>
      </c>
      <c r="C270" s="3">
        <f t="shared" si="4"/>
        <v>6</v>
      </c>
      <c r="D270" s="38" t="s">
        <v>10</v>
      </c>
      <c r="E270" s="14">
        <v>1</v>
      </c>
      <c r="F270" s="15" t="s">
        <v>47</v>
      </c>
      <c r="G270" s="23">
        <v>13</v>
      </c>
      <c r="H270" s="38"/>
      <c r="I270" s="29"/>
      <c r="J270" s="30"/>
    </row>
    <row r="271" spans="1:10" x14ac:dyDescent="0.3">
      <c r="A271" s="14" t="s">
        <v>159</v>
      </c>
      <c r="B271" s="38" t="s">
        <v>187</v>
      </c>
      <c r="C271" s="3">
        <f t="shared" si="4"/>
        <v>7</v>
      </c>
      <c r="D271" s="38" t="s">
        <v>11</v>
      </c>
      <c r="E271" s="14"/>
      <c r="F271" s="15"/>
      <c r="G271" s="23"/>
      <c r="H271" s="38"/>
      <c r="I271" s="29"/>
      <c r="J271" s="30"/>
    </row>
    <row r="272" spans="1:10" x14ac:dyDescent="0.3">
      <c r="A272" s="14" t="s">
        <v>159</v>
      </c>
      <c r="B272" s="38" t="s">
        <v>187</v>
      </c>
      <c r="C272" s="3">
        <f t="shared" si="4"/>
        <v>8</v>
      </c>
      <c r="D272" s="38" t="s">
        <v>12</v>
      </c>
      <c r="E272" s="14"/>
      <c r="F272" s="15"/>
      <c r="G272" s="23"/>
      <c r="H272" s="38"/>
      <c r="I272" s="29"/>
      <c r="J272" s="30"/>
    </row>
    <row r="273" spans="1:10" x14ac:dyDescent="0.3">
      <c r="A273" s="14" t="s">
        <v>159</v>
      </c>
      <c r="B273" s="38" t="s">
        <v>187</v>
      </c>
      <c r="C273" s="3">
        <f t="shared" si="4"/>
        <v>9</v>
      </c>
      <c r="D273" s="38" t="s">
        <v>13</v>
      </c>
      <c r="E273" s="14"/>
      <c r="F273" s="15"/>
      <c r="G273" s="23"/>
      <c r="H273" s="38"/>
      <c r="I273" s="29"/>
      <c r="J273" s="30"/>
    </row>
    <row r="274" spans="1:10" x14ac:dyDescent="0.3">
      <c r="A274" s="14" t="s">
        <v>159</v>
      </c>
      <c r="B274" s="38" t="s">
        <v>187</v>
      </c>
      <c r="C274" s="3">
        <f t="shared" si="4"/>
        <v>10</v>
      </c>
      <c r="D274" s="38" t="s">
        <v>14</v>
      </c>
      <c r="E274" s="14"/>
      <c r="F274" s="15"/>
      <c r="G274" s="23"/>
      <c r="H274" s="38"/>
      <c r="I274" s="29"/>
      <c r="J274" s="30"/>
    </row>
    <row r="275" spans="1:10" x14ac:dyDescent="0.3">
      <c r="A275" s="14" t="s">
        <v>159</v>
      </c>
      <c r="B275" s="38" t="s">
        <v>187</v>
      </c>
      <c r="C275" s="3">
        <f t="shared" si="4"/>
        <v>11</v>
      </c>
      <c r="D275" s="38" t="s">
        <v>323</v>
      </c>
      <c r="E275" s="14">
        <v>1</v>
      </c>
      <c r="F275" s="15" t="s">
        <v>724</v>
      </c>
      <c r="G275" s="23">
        <v>1</v>
      </c>
      <c r="H275" s="38"/>
      <c r="I275" s="29"/>
      <c r="J275" s="30"/>
    </row>
    <row r="276" spans="1:10" x14ac:dyDescent="0.3">
      <c r="A276" s="14" t="s">
        <v>159</v>
      </c>
      <c r="B276" s="38" t="s">
        <v>187</v>
      </c>
      <c r="C276" s="3">
        <f t="shared" si="4"/>
        <v>12</v>
      </c>
      <c r="D276" s="38" t="s">
        <v>324</v>
      </c>
      <c r="E276" s="14"/>
      <c r="F276" s="15"/>
      <c r="G276" s="23"/>
      <c r="H276" s="38"/>
      <c r="I276" s="29"/>
      <c r="J276" s="30"/>
    </row>
    <row r="277" spans="1:10" x14ac:dyDescent="0.3">
      <c r="A277" s="14" t="s">
        <v>159</v>
      </c>
      <c r="B277" s="38" t="s">
        <v>187</v>
      </c>
      <c r="C277" s="3">
        <f t="shared" si="4"/>
        <v>13</v>
      </c>
      <c r="D277" s="38" t="s">
        <v>325</v>
      </c>
      <c r="E277" s="14">
        <v>1</v>
      </c>
      <c r="F277" s="15" t="s">
        <v>748</v>
      </c>
      <c r="G277" s="23">
        <v>5</v>
      </c>
      <c r="H277" s="38" t="s">
        <v>1145</v>
      </c>
      <c r="I277" s="26" t="str">
        <f>+BD_Capas[[#This Row],[idcapa]]&amp;"-"&amp;BD_Capas[[#This Row],[posición_capa]]</f>
        <v>11-1</v>
      </c>
      <c r="J277" s="30">
        <v>1</v>
      </c>
    </row>
    <row r="278" spans="1:10" x14ac:dyDescent="0.3">
      <c r="A278" s="14" t="s">
        <v>159</v>
      </c>
      <c r="B278" s="38" t="s">
        <v>187</v>
      </c>
      <c r="C278" s="3">
        <f t="shared" si="4"/>
        <v>14</v>
      </c>
      <c r="D278" s="38" t="s">
        <v>326</v>
      </c>
      <c r="E278" s="14">
        <v>1</v>
      </c>
      <c r="F278" s="15" t="s">
        <v>749</v>
      </c>
      <c r="G278" s="23">
        <v>6</v>
      </c>
      <c r="H278" s="38"/>
      <c r="I278" s="29"/>
      <c r="J278" s="30"/>
    </row>
    <row r="279" spans="1:10" x14ac:dyDescent="0.3">
      <c r="A279" s="14" t="s">
        <v>159</v>
      </c>
      <c r="B279" s="38" t="s">
        <v>187</v>
      </c>
      <c r="C279" s="3">
        <f t="shared" si="4"/>
        <v>15</v>
      </c>
      <c r="D279" s="38" t="s">
        <v>327</v>
      </c>
      <c r="E279" s="14">
        <v>1</v>
      </c>
      <c r="F279" s="15" t="s">
        <v>750</v>
      </c>
      <c r="G279" s="23">
        <v>7</v>
      </c>
      <c r="H279" s="38"/>
      <c r="I279" s="29"/>
      <c r="J279" s="30"/>
    </row>
    <row r="280" spans="1:10" x14ac:dyDescent="0.3">
      <c r="A280" s="14" t="s">
        <v>159</v>
      </c>
      <c r="B280" s="38" t="s">
        <v>187</v>
      </c>
      <c r="C280" s="3">
        <f t="shared" si="4"/>
        <v>16</v>
      </c>
      <c r="D280" s="38" t="s">
        <v>328</v>
      </c>
      <c r="E280" s="14">
        <v>1</v>
      </c>
      <c r="F280" s="15" t="s">
        <v>751</v>
      </c>
      <c r="G280" s="23">
        <v>8</v>
      </c>
      <c r="H280" s="38"/>
      <c r="I280" s="29"/>
      <c r="J280" s="30"/>
    </row>
    <row r="281" spans="1:10" x14ac:dyDescent="0.3">
      <c r="A281" s="14" t="s">
        <v>159</v>
      </c>
      <c r="B281" s="38" t="s">
        <v>187</v>
      </c>
      <c r="C281" s="3">
        <f t="shared" si="4"/>
        <v>17</v>
      </c>
      <c r="D281" s="38" t="s">
        <v>329</v>
      </c>
      <c r="E281" s="14">
        <v>1</v>
      </c>
      <c r="F281" s="15" t="s">
        <v>78</v>
      </c>
      <c r="G281" s="23">
        <v>9</v>
      </c>
      <c r="H281" s="38"/>
      <c r="I281" s="29"/>
      <c r="J281" s="30"/>
    </row>
    <row r="282" spans="1:10" x14ac:dyDescent="0.3">
      <c r="A282" s="14" t="s">
        <v>159</v>
      </c>
      <c r="B282" s="38" t="s">
        <v>187</v>
      </c>
      <c r="C282" s="3">
        <f t="shared" si="4"/>
        <v>18</v>
      </c>
      <c r="D282" s="38" t="s">
        <v>330</v>
      </c>
      <c r="E282" s="14">
        <v>1</v>
      </c>
      <c r="F282" s="15" t="s">
        <v>752</v>
      </c>
      <c r="G282" s="23">
        <v>10</v>
      </c>
      <c r="H282" s="38"/>
      <c r="I282" s="29"/>
      <c r="J282" s="30"/>
    </row>
    <row r="283" spans="1:10" x14ac:dyDescent="0.3">
      <c r="A283" s="14" t="s">
        <v>159</v>
      </c>
      <c r="B283" s="38" t="s">
        <v>187</v>
      </c>
      <c r="C283" s="3">
        <f t="shared" si="4"/>
        <v>19</v>
      </c>
      <c r="D283" s="38" t="s">
        <v>331</v>
      </c>
      <c r="E283" s="14">
        <v>1</v>
      </c>
      <c r="F283" s="15" t="s">
        <v>753</v>
      </c>
      <c r="G283" s="23">
        <v>2</v>
      </c>
      <c r="H283" s="38"/>
      <c r="I283" s="29"/>
      <c r="J283" s="30"/>
    </row>
    <row r="284" spans="1:10" x14ac:dyDescent="0.3">
      <c r="A284" s="14" t="s">
        <v>159</v>
      </c>
      <c r="B284" s="38" t="s">
        <v>187</v>
      </c>
      <c r="C284" s="3">
        <f t="shared" si="4"/>
        <v>20</v>
      </c>
      <c r="D284" s="38" t="s">
        <v>332</v>
      </c>
      <c r="E284" s="14">
        <v>1</v>
      </c>
      <c r="F284" s="15" t="s">
        <v>754</v>
      </c>
      <c r="G284" s="23">
        <v>3</v>
      </c>
      <c r="H284" s="38" t="s">
        <v>1146</v>
      </c>
      <c r="I284" s="26" t="str">
        <f>+BD_Capas[[#This Row],[idcapa]]&amp;"-"&amp;BD_Capas[[#This Row],[posición_capa]]</f>
        <v>11-2</v>
      </c>
      <c r="J284" s="30">
        <v>2</v>
      </c>
    </row>
    <row r="285" spans="1:10" x14ac:dyDescent="0.3">
      <c r="A285" s="14" t="s">
        <v>159</v>
      </c>
      <c r="B285" s="38" t="s">
        <v>187</v>
      </c>
      <c r="C285" s="3">
        <f t="shared" ref="C285:C348" si="5">+C284+1</f>
        <v>21</v>
      </c>
      <c r="D285" s="38" t="s">
        <v>333</v>
      </c>
      <c r="E285" s="14">
        <v>1</v>
      </c>
      <c r="F285" s="15" t="s">
        <v>747</v>
      </c>
      <c r="G285" s="23">
        <v>4</v>
      </c>
      <c r="H285" s="38" t="s">
        <v>1147</v>
      </c>
      <c r="I285" s="26" t="str">
        <f>+BD_Capas[[#This Row],[idcapa]]&amp;"-"&amp;BD_Capas[[#This Row],[posición_capa]]</f>
        <v>11-3</v>
      </c>
      <c r="J285" s="30">
        <v>3</v>
      </c>
    </row>
    <row r="286" spans="1:10" x14ac:dyDescent="0.3">
      <c r="A286" s="14" t="s">
        <v>159</v>
      </c>
      <c r="B286" s="38" t="s">
        <v>187</v>
      </c>
      <c r="C286" s="3">
        <f t="shared" si="5"/>
        <v>22</v>
      </c>
      <c r="D286" s="38" t="s">
        <v>334</v>
      </c>
      <c r="E286" s="14"/>
      <c r="F286" s="15"/>
      <c r="G286" s="23"/>
      <c r="H286" s="38"/>
      <c r="I286" s="29"/>
      <c r="J286" s="30"/>
    </row>
    <row r="287" spans="1:10" x14ac:dyDescent="0.3">
      <c r="A287" s="14" t="s">
        <v>159</v>
      </c>
      <c r="B287" s="38" t="s">
        <v>187</v>
      </c>
      <c r="C287" s="3">
        <f t="shared" si="5"/>
        <v>23</v>
      </c>
      <c r="D287" s="38" t="s">
        <v>335</v>
      </c>
      <c r="E287" s="14"/>
      <c r="F287" s="15"/>
      <c r="G287" s="23"/>
      <c r="H287" s="38"/>
      <c r="I287" s="29"/>
      <c r="J287" s="30"/>
    </row>
    <row r="288" spans="1:10" x14ac:dyDescent="0.3">
      <c r="A288" s="14" t="s">
        <v>159</v>
      </c>
      <c r="B288" s="38" t="s">
        <v>187</v>
      </c>
      <c r="C288" s="3">
        <f t="shared" si="5"/>
        <v>24</v>
      </c>
      <c r="D288" s="38" t="s">
        <v>2</v>
      </c>
      <c r="E288" s="14"/>
      <c r="F288" s="15"/>
      <c r="G288" s="23"/>
      <c r="H288" s="38"/>
      <c r="I288" s="29"/>
      <c r="J288" s="30"/>
    </row>
    <row r="289" spans="1:10" x14ac:dyDescent="0.3">
      <c r="A289" s="14" t="s">
        <v>159</v>
      </c>
      <c r="B289" s="38" t="s">
        <v>187</v>
      </c>
      <c r="C289" s="3">
        <f t="shared" si="5"/>
        <v>25</v>
      </c>
      <c r="D289" s="38" t="s">
        <v>28</v>
      </c>
      <c r="E289" s="14"/>
      <c r="F289" s="15"/>
      <c r="G289" s="23"/>
      <c r="H289" s="38"/>
      <c r="I289" s="29"/>
      <c r="J289" s="30"/>
    </row>
    <row r="290" spans="1:10" x14ac:dyDescent="0.3">
      <c r="A290" s="14" t="s">
        <v>159</v>
      </c>
      <c r="B290" s="38" t="s">
        <v>187</v>
      </c>
      <c r="C290" s="3">
        <f t="shared" si="5"/>
        <v>26</v>
      </c>
      <c r="D290" s="38" t="s">
        <v>29</v>
      </c>
      <c r="E290" s="14"/>
      <c r="F290" s="15"/>
      <c r="G290" s="23"/>
      <c r="H290" s="38"/>
      <c r="I290" s="29"/>
      <c r="J290" s="30"/>
    </row>
    <row r="291" spans="1:10" x14ac:dyDescent="0.3">
      <c r="A291" s="14" t="s">
        <v>159</v>
      </c>
      <c r="B291" s="38" t="s">
        <v>187</v>
      </c>
      <c r="C291" s="3">
        <f t="shared" si="5"/>
        <v>27</v>
      </c>
      <c r="D291" s="38" t="s">
        <v>149</v>
      </c>
      <c r="E291" s="14"/>
      <c r="F291" s="15"/>
      <c r="G291" s="23"/>
      <c r="H291" s="38"/>
      <c r="I291" s="29"/>
      <c r="J291" s="30"/>
    </row>
    <row r="292" spans="1:10" x14ac:dyDescent="0.3">
      <c r="A292" s="22" t="s">
        <v>152</v>
      </c>
      <c r="B292" s="37" t="s">
        <v>188</v>
      </c>
      <c r="C292" s="21">
        <v>1</v>
      </c>
      <c r="D292" s="37" t="s">
        <v>5</v>
      </c>
      <c r="E292" s="17">
        <v>1</v>
      </c>
      <c r="F292" s="16" t="s">
        <v>1370</v>
      </c>
      <c r="G292" s="18">
        <v>50</v>
      </c>
      <c r="H292" s="37" t="s">
        <v>1158</v>
      </c>
      <c r="I292" s="19" t="str">
        <f>+BD_Capas[[#This Row],[idcapa]]&amp;"-"&amp;BD_Capas[[#This Row],[posición_capa]]</f>
        <v>12-0</v>
      </c>
      <c r="J292" s="20">
        <v>0</v>
      </c>
    </row>
    <row r="293" spans="1:10" x14ac:dyDescent="0.3">
      <c r="A293" s="14" t="s">
        <v>152</v>
      </c>
      <c r="B293" s="38" t="s">
        <v>188</v>
      </c>
      <c r="C293" s="3">
        <f>+C292+1</f>
        <v>2</v>
      </c>
      <c r="D293" s="38" t="s">
        <v>6</v>
      </c>
      <c r="E293" s="14"/>
      <c r="F293" s="15"/>
      <c r="G293" s="23"/>
      <c r="H293" s="38"/>
      <c r="I293" s="29"/>
      <c r="J293" s="30"/>
    </row>
    <row r="294" spans="1:10" x14ac:dyDescent="0.3">
      <c r="A294" s="14" t="s">
        <v>152</v>
      </c>
      <c r="B294" s="38" t="s">
        <v>188</v>
      </c>
      <c r="C294" s="3">
        <f t="shared" si="5"/>
        <v>3</v>
      </c>
      <c r="D294" s="38" t="s">
        <v>7</v>
      </c>
      <c r="E294" s="14"/>
      <c r="F294" s="15"/>
      <c r="G294" s="23"/>
      <c r="H294" s="38"/>
      <c r="I294" s="29"/>
      <c r="J294" s="30"/>
    </row>
    <row r="295" spans="1:10" x14ac:dyDescent="0.3">
      <c r="A295" s="14" t="s">
        <v>152</v>
      </c>
      <c r="B295" s="38" t="s">
        <v>188</v>
      </c>
      <c r="C295" s="3">
        <f t="shared" si="5"/>
        <v>4</v>
      </c>
      <c r="D295" s="38" t="s">
        <v>8</v>
      </c>
      <c r="E295" s="14">
        <v>1</v>
      </c>
      <c r="F295" s="15" t="s">
        <v>44</v>
      </c>
      <c r="G295" s="23">
        <v>5</v>
      </c>
      <c r="H295" s="38"/>
      <c r="I295" s="29"/>
      <c r="J295" s="30"/>
    </row>
    <row r="296" spans="1:10" x14ac:dyDescent="0.3">
      <c r="A296" s="14" t="s">
        <v>152</v>
      </c>
      <c r="B296" s="38" t="s">
        <v>188</v>
      </c>
      <c r="C296" s="3">
        <f t="shared" si="5"/>
        <v>5</v>
      </c>
      <c r="D296" s="38" t="s">
        <v>9</v>
      </c>
      <c r="E296" s="14">
        <v>1</v>
      </c>
      <c r="F296" s="15" t="s">
        <v>46</v>
      </c>
      <c r="G296" s="23">
        <v>4</v>
      </c>
      <c r="H296" s="38"/>
      <c r="I296" s="29"/>
      <c r="J296" s="30"/>
    </row>
    <row r="297" spans="1:10" x14ac:dyDescent="0.3">
      <c r="A297" s="14" t="s">
        <v>152</v>
      </c>
      <c r="B297" s="38" t="s">
        <v>188</v>
      </c>
      <c r="C297" s="3">
        <f t="shared" si="5"/>
        <v>6</v>
      </c>
      <c r="D297" s="38" t="s">
        <v>10</v>
      </c>
      <c r="E297" s="14">
        <v>1</v>
      </c>
      <c r="F297" s="15" t="s">
        <v>47</v>
      </c>
      <c r="G297" s="23">
        <v>3</v>
      </c>
      <c r="H297" s="38"/>
      <c r="I297" s="29"/>
      <c r="J297" s="30"/>
    </row>
    <row r="298" spans="1:10" x14ac:dyDescent="0.3">
      <c r="A298" s="14" t="s">
        <v>152</v>
      </c>
      <c r="B298" s="38" t="s">
        <v>188</v>
      </c>
      <c r="C298" s="3">
        <f t="shared" si="5"/>
        <v>7</v>
      </c>
      <c r="D298" s="38" t="s">
        <v>11</v>
      </c>
      <c r="E298" s="14"/>
      <c r="F298" s="15"/>
      <c r="G298" s="23"/>
      <c r="H298" s="38"/>
      <c r="I298" s="29"/>
      <c r="J298" s="30"/>
    </row>
    <row r="299" spans="1:10" x14ac:dyDescent="0.3">
      <c r="A299" s="14" t="s">
        <v>152</v>
      </c>
      <c r="B299" s="38" t="s">
        <v>188</v>
      </c>
      <c r="C299" s="3">
        <f t="shared" si="5"/>
        <v>8</v>
      </c>
      <c r="D299" s="38" t="s">
        <v>12</v>
      </c>
      <c r="E299" s="14"/>
      <c r="F299" s="15"/>
      <c r="G299" s="23"/>
      <c r="H299" s="38"/>
      <c r="I299" s="29"/>
      <c r="J299" s="30"/>
    </row>
    <row r="300" spans="1:10" x14ac:dyDescent="0.3">
      <c r="A300" s="14" t="s">
        <v>152</v>
      </c>
      <c r="B300" s="38" t="s">
        <v>188</v>
      </c>
      <c r="C300" s="3">
        <f t="shared" si="5"/>
        <v>9</v>
      </c>
      <c r="D300" s="38" t="s">
        <v>13</v>
      </c>
      <c r="E300" s="14"/>
      <c r="F300" s="15"/>
      <c r="G300" s="23"/>
      <c r="H300" s="38"/>
      <c r="I300" s="29"/>
      <c r="J300" s="30"/>
    </row>
    <row r="301" spans="1:10" x14ac:dyDescent="0.3">
      <c r="A301" s="14" t="s">
        <v>152</v>
      </c>
      <c r="B301" s="38" t="s">
        <v>188</v>
      </c>
      <c r="C301" s="3">
        <f t="shared" si="5"/>
        <v>10</v>
      </c>
      <c r="D301" s="38" t="s">
        <v>14</v>
      </c>
      <c r="E301" s="14">
        <v>1</v>
      </c>
      <c r="F301" s="15" t="s">
        <v>48</v>
      </c>
      <c r="G301" s="23">
        <v>2</v>
      </c>
      <c r="H301" s="38"/>
      <c r="I301" s="29"/>
      <c r="J301" s="30"/>
    </row>
    <row r="302" spans="1:10" x14ac:dyDescent="0.3">
      <c r="A302" s="14" t="s">
        <v>152</v>
      </c>
      <c r="B302" s="38" t="s">
        <v>188</v>
      </c>
      <c r="C302" s="3">
        <f t="shared" si="5"/>
        <v>11</v>
      </c>
      <c r="D302" s="38" t="s">
        <v>18</v>
      </c>
      <c r="E302" s="14">
        <v>1</v>
      </c>
      <c r="F302" s="15" t="s">
        <v>761</v>
      </c>
      <c r="G302" s="23">
        <v>1</v>
      </c>
      <c r="H302" s="38"/>
      <c r="I302" s="29"/>
      <c r="J302" s="30"/>
    </row>
    <row r="303" spans="1:10" x14ac:dyDescent="0.3">
      <c r="A303" s="14" t="s">
        <v>152</v>
      </c>
      <c r="B303" s="38" t="s">
        <v>188</v>
      </c>
      <c r="C303" s="3">
        <f t="shared" si="5"/>
        <v>12</v>
      </c>
      <c r="D303" s="38" t="s">
        <v>336</v>
      </c>
      <c r="E303" s="14">
        <v>1</v>
      </c>
      <c r="F303" s="15" t="s">
        <v>763</v>
      </c>
      <c r="G303" s="23">
        <v>11</v>
      </c>
      <c r="H303" s="38"/>
      <c r="I303" s="29"/>
      <c r="J303" s="30"/>
    </row>
    <row r="304" spans="1:10" x14ac:dyDescent="0.3">
      <c r="A304" s="14" t="s">
        <v>152</v>
      </c>
      <c r="B304" s="38" t="s">
        <v>188</v>
      </c>
      <c r="C304" s="3">
        <f t="shared" si="5"/>
        <v>13</v>
      </c>
      <c r="D304" s="38" t="s">
        <v>337</v>
      </c>
      <c r="E304" s="14">
        <v>1</v>
      </c>
      <c r="F304" s="15" t="s">
        <v>762</v>
      </c>
      <c r="G304" s="23">
        <v>12</v>
      </c>
      <c r="H304" s="38"/>
      <c r="I304" s="29"/>
      <c r="J304" s="30"/>
    </row>
    <row r="305" spans="1:10" x14ac:dyDescent="0.3">
      <c r="A305" s="14" t="s">
        <v>152</v>
      </c>
      <c r="B305" s="38" t="s">
        <v>188</v>
      </c>
      <c r="C305" s="3">
        <f t="shared" si="5"/>
        <v>14</v>
      </c>
      <c r="D305" s="38" t="s">
        <v>338</v>
      </c>
      <c r="E305" s="14"/>
      <c r="F305" s="15"/>
      <c r="G305" s="23"/>
      <c r="H305" s="38"/>
      <c r="I305" s="29"/>
      <c r="J305" s="30"/>
    </row>
    <row r="306" spans="1:10" x14ac:dyDescent="0.3">
      <c r="A306" s="14" t="s">
        <v>152</v>
      </c>
      <c r="B306" s="38" t="s">
        <v>188</v>
      </c>
      <c r="C306" s="3">
        <f t="shared" si="5"/>
        <v>15</v>
      </c>
      <c r="D306" s="38" t="s">
        <v>339</v>
      </c>
      <c r="E306" s="14"/>
      <c r="F306" s="15"/>
      <c r="G306" s="23"/>
      <c r="H306" s="38"/>
      <c r="I306" s="29"/>
      <c r="J306" s="30"/>
    </row>
    <row r="307" spans="1:10" x14ac:dyDescent="0.3">
      <c r="A307" s="14" t="s">
        <v>152</v>
      </c>
      <c r="B307" s="38" t="s">
        <v>188</v>
      </c>
      <c r="C307" s="3">
        <f t="shared" si="5"/>
        <v>16</v>
      </c>
      <c r="D307" s="38" t="s">
        <v>340</v>
      </c>
      <c r="E307" s="14">
        <v>1</v>
      </c>
      <c r="F307" s="15" t="s">
        <v>760</v>
      </c>
      <c r="G307" s="23">
        <v>6</v>
      </c>
      <c r="H307" s="38"/>
      <c r="I307" s="29"/>
      <c r="J307" s="30"/>
    </row>
    <row r="308" spans="1:10" x14ac:dyDescent="0.3">
      <c r="A308" s="14" t="s">
        <v>152</v>
      </c>
      <c r="B308" s="38" t="s">
        <v>188</v>
      </c>
      <c r="C308" s="3">
        <f t="shared" si="5"/>
        <v>17</v>
      </c>
      <c r="D308" s="38" t="s">
        <v>341</v>
      </c>
      <c r="E308" s="14">
        <v>1</v>
      </c>
      <c r="F308" s="15" t="s">
        <v>755</v>
      </c>
      <c r="G308" s="23">
        <v>7</v>
      </c>
      <c r="H308" s="38" t="s">
        <v>1159</v>
      </c>
      <c r="I308" s="26" t="str">
        <f>+BD_Capas[[#This Row],[idcapa]]&amp;"-"&amp;BD_Capas[[#This Row],[posición_capa]]</f>
        <v>12-1</v>
      </c>
      <c r="J308" s="30">
        <v>1</v>
      </c>
    </row>
    <row r="309" spans="1:10" x14ac:dyDescent="0.3">
      <c r="A309" s="14" t="s">
        <v>152</v>
      </c>
      <c r="B309" s="38" t="s">
        <v>188</v>
      </c>
      <c r="C309" s="3">
        <f t="shared" si="5"/>
        <v>18</v>
      </c>
      <c r="D309" s="38" t="s">
        <v>342</v>
      </c>
      <c r="E309" s="14">
        <v>1</v>
      </c>
      <c r="F309" s="15" t="s">
        <v>756</v>
      </c>
      <c r="G309" s="23">
        <v>8</v>
      </c>
      <c r="H309" s="38"/>
      <c r="I309" s="29"/>
      <c r="J309" s="30"/>
    </row>
    <row r="310" spans="1:10" x14ac:dyDescent="0.3">
      <c r="A310" s="14" t="s">
        <v>152</v>
      </c>
      <c r="B310" s="38" t="s">
        <v>188</v>
      </c>
      <c r="C310" s="3">
        <f t="shared" si="5"/>
        <v>19</v>
      </c>
      <c r="D310" s="38" t="s">
        <v>343</v>
      </c>
      <c r="E310" s="14">
        <v>1</v>
      </c>
      <c r="F310" s="15" t="s">
        <v>757</v>
      </c>
      <c r="G310" s="23">
        <v>9</v>
      </c>
      <c r="H310" s="38" t="s">
        <v>1160</v>
      </c>
      <c r="I310" s="26" t="str">
        <f>+BD_Capas[[#This Row],[idcapa]]&amp;"-"&amp;BD_Capas[[#This Row],[posición_capa]]</f>
        <v>12-2</v>
      </c>
      <c r="J310" s="30">
        <v>2</v>
      </c>
    </row>
    <row r="311" spans="1:10" x14ac:dyDescent="0.3">
      <c r="A311" s="14" t="s">
        <v>152</v>
      </c>
      <c r="B311" s="38" t="s">
        <v>188</v>
      </c>
      <c r="C311" s="3">
        <f t="shared" si="5"/>
        <v>20</v>
      </c>
      <c r="D311" s="38" t="s">
        <v>344</v>
      </c>
      <c r="E311" s="14">
        <v>1</v>
      </c>
      <c r="F311" s="15" t="s">
        <v>758</v>
      </c>
      <c r="G311" s="23">
        <v>10</v>
      </c>
      <c r="H311" s="38" t="s">
        <v>1161</v>
      </c>
      <c r="I311" s="26" t="str">
        <f>+BD_Capas[[#This Row],[idcapa]]&amp;"-"&amp;BD_Capas[[#This Row],[posición_capa]]</f>
        <v>12-3</v>
      </c>
      <c r="J311" s="30">
        <v>3</v>
      </c>
    </row>
    <row r="312" spans="1:10" x14ac:dyDescent="0.3">
      <c r="A312" s="14" t="s">
        <v>152</v>
      </c>
      <c r="B312" s="38" t="s">
        <v>188</v>
      </c>
      <c r="C312" s="3">
        <f t="shared" si="5"/>
        <v>21</v>
      </c>
      <c r="D312" s="38" t="s">
        <v>345</v>
      </c>
      <c r="E312" s="14"/>
      <c r="F312" s="15"/>
      <c r="G312" s="23"/>
      <c r="H312" s="38"/>
      <c r="I312" s="29"/>
      <c r="J312" s="30"/>
    </row>
    <row r="313" spans="1:10" x14ac:dyDescent="0.3">
      <c r="A313" s="14" t="s">
        <v>152</v>
      </c>
      <c r="B313" s="38" t="s">
        <v>188</v>
      </c>
      <c r="C313" s="3">
        <f t="shared" si="5"/>
        <v>22</v>
      </c>
      <c r="D313" s="38" t="s">
        <v>346</v>
      </c>
      <c r="E313" s="14">
        <v>1</v>
      </c>
      <c r="F313" s="15" t="s">
        <v>759</v>
      </c>
      <c r="G313" s="23">
        <v>13</v>
      </c>
      <c r="H313" s="38"/>
      <c r="I313" s="29"/>
      <c r="J313" s="30"/>
    </row>
    <row r="314" spans="1:10" x14ac:dyDescent="0.3">
      <c r="A314" s="14" t="s">
        <v>152</v>
      </c>
      <c r="B314" s="38" t="s">
        <v>188</v>
      </c>
      <c r="C314" s="3">
        <f t="shared" si="5"/>
        <v>23</v>
      </c>
      <c r="D314" s="38" t="s">
        <v>25</v>
      </c>
      <c r="E314" s="14"/>
      <c r="F314" s="15"/>
      <c r="G314" s="23"/>
      <c r="H314" s="38"/>
      <c r="I314" s="29"/>
      <c r="J314" s="30"/>
    </row>
    <row r="315" spans="1:10" x14ac:dyDescent="0.3">
      <c r="A315" s="14" t="s">
        <v>152</v>
      </c>
      <c r="B315" s="38" t="s">
        <v>188</v>
      </c>
      <c r="C315" s="3">
        <f t="shared" si="5"/>
        <v>24</v>
      </c>
      <c r="D315" s="38" t="s">
        <v>26</v>
      </c>
      <c r="E315" s="14"/>
      <c r="F315" s="15"/>
      <c r="G315" s="23"/>
      <c r="H315" s="38"/>
      <c r="I315" s="29"/>
      <c r="J315" s="30"/>
    </row>
    <row r="316" spans="1:10" x14ac:dyDescent="0.3">
      <c r="A316" s="14" t="s">
        <v>152</v>
      </c>
      <c r="B316" s="38" t="s">
        <v>188</v>
      </c>
      <c r="C316" s="3">
        <f t="shared" si="5"/>
        <v>25</v>
      </c>
      <c r="D316" s="38" t="s">
        <v>2</v>
      </c>
      <c r="E316" s="14"/>
      <c r="F316" s="15"/>
      <c r="G316" s="23"/>
      <c r="H316" s="38"/>
      <c r="I316" s="29"/>
      <c r="J316" s="30"/>
    </row>
    <row r="317" spans="1:10" x14ac:dyDescent="0.3">
      <c r="A317" s="14" t="s">
        <v>152</v>
      </c>
      <c r="B317" s="38" t="s">
        <v>188</v>
      </c>
      <c r="C317" s="3">
        <f t="shared" si="5"/>
        <v>26</v>
      </c>
      <c r="D317" s="38" t="s">
        <v>28</v>
      </c>
      <c r="E317" s="14"/>
      <c r="F317" s="15"/>
      <c r="G317" s="23"/>
      <c r="H317" s="38"/>
      <c r="I317" s="29"/>
      <c r="J317" s="30"/>
    </row>
    <row r="318" spans="1:10" x14ac:dyDescent="0.3">
      <c r="A318" s="14" t="s">
        <v>152</v>
      </c>
      <c r="B318" s="38" t="s">
        <v>188</v>
      </c>
      <c r="C318" s="3">
        <f t="shared" si="5"/>
        <v>27</v>
      </c>
      <c r="D318" s="38" t="s">
        <v>29</v>
      </c>
      <c r="E318" s="14"/>
      <c r="F318" s="15"/>
      <c r="G318" s="23"/>
      <c r="H318" s="38"/>
      <c r="I318" s="29"/>
      <c r="J318" s="30"/>
    </row>
    <row r="319" spans="1:10" x14ac:dyDescent="0.3">
      <c r="A319" s="14" t="s">
        <v>152</v>
      </c>
      <c r="B319" s="38" t="s">
        <v>188</v>
      </c>
      <c r="C319" s="3">
        <f t="shared" si="5"/>
        <v>28</v>
      </c>
      <c r="D319" s="38" t="s">
        <v>149</v>
      </c>
      <c r="E319" s="14"/>
      <c r="F319" s="15"/>
      <c r="G319" s="23"/>
      <c r="H319" s="38"/>
      <c r="I319" s="29"/>
      <c r="J319" s="30"/>
    </row>
    <row r="320" spans="1:10" x14ac:dyDescent="0.3">
      <c r="A320" s="22" t="s">
        <v>160</v>
      </c>
      <c r="B320" s="37" t="s">
        <v>189</v>
      </c>
      <c r="C320" s="21">
        <v>1</v>
      </c>
      <c r="D320" s="37" t="s">
        <v>5</v>
      </c>
      <c r="E320" s="17"/>
      <c r="F320" s="16"/>
      <c r="G320" s="18"/>
      <c r="H320" s="37"/>
      <c r="I320" s="19"/>
      <c r="J320" s="20"/>
    </row>
    <row r="321" spans="1:10" x14ac:dyDescent="0.3">
      <c r="A321" s="14" t="s">
        <v>160</v>
      </c>
      <c r="B321" s="38" t="s">
        <v>189</v>
      </c>
      <c r="C321" s="3">
        <f>+C320+1</f>
        <v>2</v>
      </c>
      <c r="D321" s="38" t="s">
        <v>6</v>
      </c>
      <c r="E321" s="14"/>
      <c r="F321" s="15"/>
      <c r="G321" s="23"/>
      <c r="H321" s="38"/>
      <c r="I321" s="29"/>
      <c r="J321" s="30"/>
    </row>
    <row r="322" spans="1:10" x14ac:dyDescent="0.3">
      <c r="A322" s="14" t="s">
        <v>160</v>
      </c>
      <c r="B322" s="38" t="s">
        <v>189</v>
      </c>
      <c r="C322" s="3">
        <f t="shared" si="5"/>
        <v>3</v>
      </c>
      <c r="D322" s="38" t="s">
        <v>7</v>
      </c>
      <c r="E322" s="14"/>
      <c r="F322" s="15"/>
      <c r="G322" s="23"/>
      <c r="H322" s="38"/>
      <c r="I322" s="29"/>
      <c r="J322" s="30"/>
    </row>
    <row r="323" spans="1:10" x14ac:dyDescent="0.3">
      <c r="A323" s="14" t="s">
        <v>160</v>
      </c>
      <c r="B323" s="38" t="s">
        <v>189</v>
      </c>
      <c r="C323" s="3">
        <f t="shared" si="5"/>
        <v>4</v>
      </c>
      <c r="D323" s="38" t="s">
        <v>8</v>
      </c>
      <c r="E323" s="14">
        <v>1</v>
      </c>
      <c r="F323" s="15" t="s">
        <v>44</v>
      </c>
      <c r="G323" s="23">
        <v>6</v>
      </c>
      <c r="H323" s="38"/>
      <c r="I323" s="29"/>
      <c r="J323" s="30"/>
    </row>
    <row r="324" spans="1:10" x14ac:dyDescent="0.3">
      <c r="A324" s="14" t="s">
        <v>160</v>
      </c>
      <c r="B324" s="38" t="s">
        <v>189</v>
      </c>
      <c r="C324" s="3">
        <f t="shared" si="5"/>
        <v>5</v>
      </c>
      <c r="D324" s="38" t="s">
        <v>9</v>
      </c>
      <c r="E324" s="14">
        <v>1</v>
      </c>
      <c r="F324" s="15" t="s">
        <v>46</v>
      </c>
      <c r="G324" s="23">
        <v>5</v>
      </c>
      <c r="H324" s="38"/>
      <c r="I324" s="29"/>
      <c r="J324" s="30"/>
    </row>
    <row r="325" spans="1:10" x14ac:dyDescent="0.3">
      <c r="A325" s="14" t="s">
        <v>160</v>
      </c>
      <c r="B325" s="38" t="s">
        <v>189</v>
      </c>
      <c r="C325" s="3">
        <f t="shared" si="5"/>
        <v>6</v>
      </c>
      <c r="D325" s="38" t="s">
        <v>10</v>
      </c>
      <c r="E325" s="14">
        <v>1</v>
      </c>
      <c r="F325" s="15" t="s">
        <v>47</v>
      </c>
      <c r="G325" s="23">
        <v>4</v>
      </c>
      <c r="H325" s="38"/>
      <c r="I325" s="29"/>
      <c r="J325" s="30"/>
    </row>
    <row r="326" spans="1:10" x14ac:dyDescent="0.3">
      <c r="A326" s="14" t="s">
        <v>160</v>
      </c>
      <c r="B326" s="38" t="s">
        <v>189</v>
      </c>
      <c r="C326" s="3">
        <f t="shared" si="5"/>
        <v>7</v>
      </c>
      <c r="D326" s="38" t="s">
        <v>11</v>
      </c>
      <c r="E326" s="14"/>
      <c r="F326" s="15"/>
      <c r="G326" s="23"/>
      <c r="H326" s="38"/>
      <c r="I326" s="29"/>
      <c r="J326" s="30"/>
    </row>
    <row r="327" spans="1:10" x14ac:dyDescent="0.3">
      <c r="A327" s="14" t="s">
        <v>160</v>
      </c>
      <c r="B327" s="38" t="s">
        <v>189</v>
      </c>
      <c r="C327" s="3">
        <f t="shared" si="5"/>
        <v>8</v>
      </c>
      <c r="D327" s="38" t="s">
        <v>12</v>
      </c>
      <c r="E327" s="14"/>
      <c r="F327" s="15"/>
      <c r="G327" s="23"/>
      <c r="H327" s="38"/>
      <c r="I327" s="29"/>
      <c r="J327" s="30"/>
    </row>
    <row r="328" spans="1:10" x14ac:dyDescent="0.3">
      <c r="A328" s="14" t="s">
        <v>160</v>
      </c>
      <c r="B328" s="38" t="s">
        <v>189</v>
      </c>
      <c r="C328" s="3">
        <f t="shared" si="5"/>
        <v>9</v>
      </c>
      <c r="D328" s="38" t="s">
        <v>13</v>
      </c>
      <c r="E328" s="14"/>
      <c r="F328" s="15"/>
      <c r="G328" s="23"/>
      <c r="H328" s="38"/>
      <c r="I328" s="29"/>
      <c r="J328" s="30"/>
    </row>
    <row r="329" spans="1:10" x14ac:dyDescent="0.3">
      <c r="A329" s="14" t="s">
        <v>160</v>
      </c>
      <c r="B329" s="38" t="s">
        <v>189</v>
      </c>
      <c r="C329" s="3">
        <f t="shared" si="5"/>
        <v>10</v>
      </c>
      <c r="D329" s="38" t="s">
        <v>14</v>
      </c>
      <c r="E329" s="14">
        <v>1</v>
      </c>
      <c r="F329" s="15" t="s">
        <v>48</v>
      </c>
      <c r="G329" s="23">
        <v>3</v>
      </c>
      <c r="H329" s="38"/>
      <c r="I329" s="29"/>
      <c r="J329" s="30"/>
    </row>
    <row r="330" spans="1:10" x14ac:dyDescent="0.3">
      <c r="A330" s="14" t="s">
        <v>160</v>
      </c>
      <c r="B330" s="38" t="s">
        <v>189</v>
      </c>
      <c r="C330" s="3">
        <f t="shared" si="5"/>
        <v>11</v>
      </c>
      <c r="D330" s="38" t="s">
        <v>347</v>
      </c>
      <c r="E330" s="14">
        <v>1</v>
      </c>
      <c r="F330" s="15" t="s">
        <v>764</v>
      </c>
      <c r="G330" s="23">
        <v>1</v>
      </c>
      <c r="H330" s="38" t="s">
        <v>1166</v>
      </c>
      <c r="I330" s="26" t="str">
        <f>+BD_Capas[[#This Row],[idcapa]]&amp;"-"&amp;BD_Capas[[#This Row],[posición_capa]]</f>
        <v>13-1</v>
      </c>
      <c r="J330" s="30">
        <v>1</v>
      </c>
    </row>
    <row r="331" spans="1:10" x14ac:dyDescent="0.3">
      <c r="A331" s="14" t="s">
        <v>160</v>
      </c>
      <c r="B331" s="38" t="s">
        <v>189</v>
      </c>
      <c r="C331" s="3">
        <f t="shared" si="5"/>
        <v>12</v>
      </c>
      <c r="D331" s="38" t="s">
        <v>348</v>
      </c>
      <c r="E331" s="14">
        <v>1</v>
      </c>
      <c r="F331" s="15" t="s">
        <v>765</v>
      </c>
      <c r="G331" s="23">
        <v>2</v>
      </c>
      <c r="H331" s="38" t="s">
        <v>1167</v>
      </c>
      <c r="I331" s="26" t="str">
        <f>+BD_Capas[[#This Row],[idcapa]]&amp;"-"&amp;BD_Capas[[#This Row],[posición_capa]]</f>
        <v>13-2</v>
      </c>
      <c r="J331" s="30">
        <v>2</v>
      </c>
    </row>
    <row r="332" spans="1:10" x14ac:dyDescent="0.3">
      <c r="A332" s="14" t="s">
        <v>160</v>
      </c>
      <c r="B332" s="38" t="s">
        <v>189</v>
      </c>
      <c r="C332" s="3">
        <f t="shared" si="5"/>
        <v>13</v>
      </c>
      <c r="D332" s="38" t="s">
        <v>15</v>
      </c>
      <c r="E332" s="14">
        <v>1</v>
      </c>
      <c r="F332" s="15" t="s">
        <v>45</v>
      </c>
      <c r="G332" s="23">
        <v>7</v>
      </c>
      <c r="H332" s="38"/>
      <c r="I332" s="29"/>
      <c r="J332" s="30"/>
    </row>
    <row r="333" spans="1:10" x14ac:dyDescent="0.3">
      <c r="A333" s="14" t="s">
        <v>160</v>
      </c>
      <c r="B333" s="38" t="s">
        <v>189</v>
      </c>
      <c r="C333" s="3">
        <f t="shared" si="5"/>
        <v>14</v>
      </c>
      <c r="D333" s="38" t="s">
        <v>2</v>
      </c>
      <c r="E333" s="14"/>
      <c r="F333" s="15"/>
      <c r="G333" s="23"/>
      <c r="H333" s="38"/>
      <c r="I333" s="29"/>
      <c r="J333" s="30"/>
    </row>
    <row r="334" spans="1:10" x14ac:dyDescent="0.3">
      <c r="A334" s="14" t="s">
        <v>160</v>
      </c>
      <c r="B334" s="38" t="s">
        <v>189</v>
      </c>
      <c r="C334" s="3">
        <f t="shared" si="5"/>
        <v>15</v>
      </c>
      <c r="D334" s="38" t="s">
        <v>28</v>
      </c>
      <c r="E334" s="14"/>
      <c r="F334" s="15"/>
      <c r="G334" s="23"/>
      <c r="H334" s="38"/>
      <c r="I334" s="29"/>
      <c r="J334" s="30"/>
    </row>
    <row r="335" spans="1:10" x14ac:dyDescent="0.3">
      <c r="A335" s="14" t="s">
        <v>160</v>
      </c>
      <c r="B335" s="38" t="s">
        <v>189</v>
      </c>
      <c r="C335" s="3">
        <f t="shared" si="5"/>
        <v>16</v>
      </c>
      <c r="D335" s="38" t="s">
        <v>29</v>
      </c>
      <c r="E335" s="14"/>
      <c r="F335" s="15"/>
      <c r="G335" s="23"/>
      <c r="H335" s="38"/>
      <c r="I335" s="29"/>
      <c r="J335" s="30"/>
    </row>
    <row r="336" spans="1:10" x14ac:dyDescent="0.3">
      <c r="A336" s="14" t="s">
        <v>160</v>
      </c>
      <c r="B336" s="38" t="s">
        <v>189</v>
      </c>
      <c r="C336" s="3">
        <f t="shared" si="5"/>
        <v>17</v>
      </c>
      <c r="D336" s="38" t="s">
        <v>149</v>
      </c>
      <c r="E336" s="14"/>
      <c r="F336" s="15"/>
      <c r="G336" s="23"/>
      <c r="H336" s="38"/>
      <c r="I336" s="29"/>
      <c r="J336" s="30"/>
    </row>
    <row r="337" spans="1:10" x14ac:dyDescent="0.3">
      <c r="A337" s="22" t="s">
        <v>153</v>
      </c>
      <c r="B337" s="37" t="s">
        <v>190</v>
      </c>
      <c r="C337" s="21">
        <v>1</v>
      </c>
      <c r="D337" s="37" t="s">
        <v>5</v>
      </c>
      <c r="E337" s="17">
        <v>1</v>
      </c>
      <c r="F337" s="16" t="s">
        <v>1370</v>
      </c>
      <c r="G337" s="18">
        <v>50</v>
      </c>
      <c r="H337" s="37" t="s">
        <v>1168</v>
      </c>
      <c r="I337" s="19" t="str">
        <f>+BD_Capas[[#This Row],[idcapa]]&amp;"-"&amp;BD_Capas[[#This Row],[posición_capa]]</f>
        <v>14-0</v>
      </c>
      <c r="J337" s="20">
        <v>0</v>
      </c>
    </row>
    <row r="338" spans="1:10" x14ac:dyDescent="0.3">
      <c r="A338" s="14" t="s">
        <v>153</v>
      </c>
      <c r="B338" s="38" t="s">
        <v>190</v>
      </c>
      <c r="C338" s="3">
        <f>+C337+1</f>
        <v>2</v>
      </c>
      <c r="D338" s="38" t="s">
        <v>6</v>
      </c>
      <c r="E338" s="14"/>
      <c r="F338" s="15"/>
      <c r="G338" s="23"/>
      <c r="H338" s="38"/>
      <c r="I338" s="29"/>
      <c r="J338" s="30"/>
    </row>
    <row r="339" spans="1:10" x14ac:dyDescent="0.3">
      <c r="A339" s="14" t="s">
        <v>153</v>
      </c>
      <c r="B339" s="38" t="s">
        <v>190</v>
      </c>
      <c r="C339" s="3">
        <f t="shared" si="5"/>
        <v>3</v>
      </c>
      <c r="D339" s="38" t="s">
        <v>7</v>
      </c>
      <c r="E339" s="14"/>
      <c r="F339" s="15"/>
      <c r="G339" s="23"/>
      <c r="H339" s="38"/>
      <c r="I339" s="29"/>
      <c r="J339" s="30"/>
    </row>
    <row r="340" spans="1:10" x14ac:dyDescent="0.3">
      <c r="A340" s="14" t="s">
        <v>153</v>
      </c>
      <c r="B340" s="38" t="s">
        <v>190</v>
      </c>
      <c r="C340" s="3">
        <f t="shared" si="5"/>
        <v>4</v>
      </c>
      <c r="D340" s="38" t="s">
        <v>8</v>
      </c>
      <c r="E340" s="14">
        <v>1</v>
      </c>
      <c r="F340" s="15" t="s">
        <v>44</v>
      </c>
      <c r="G340" s="23">
        <v>4</v>
      </c>
      <c r="H340" s="38"/>
      <c r="I340" s="29"/>
      <c r="J340" s="30"/>
    </row>
    <row r="341" spans="1:10" x14ac:dyDescent="0.3">
      <c r="A341" s="14" t="s">
        <v>153</v>
      </c>
      <c r="B341" s="38" t="s">
        <v>190</v>
      </c>
      <c r="C341" s="3">
        <f t="shared" si="5"/>
        <v>5</v>
      </c>
      <c r="D341" s="38" t="s">
        <v>9</v>
      </c>
      <c r="E341" s="14">
        <v>1</v>
      </c>
      <c r="F341" s="15" t="s">
        <v>46</v>
      </c>
      <c r="G341" s="23">
        <v>5</v>
      </c>
      <c r="H341" s="38"/>
      <c r="I341" s="29"/>
      <c r="J341" s="30"/>
    </row>
    <row r="342" spans="1:10" x14ac:dyDescent="0.3">
      <c r="A342" s="14" t="s">
        <v>153</v>
      </c>
      <c r="B342" s="38" t="s">
        <v>190</v>
      </c>
      <c r="C342" s="3">
        <f t="shared" si="5"/>
        <v>6</v>
      </c>
      <c r="D342" s="38" t="s">
        <v>10</v>
      </c>
      <c r="E342" s="14">
        <v>1</v>
      </c>
      <c r="F342" s="15" t="s">
        <v>47</v>
      </c>
      <c r="G342" s="23">
        <v>6</v>
      </c>
      <c r="H342" s="38"/>
      <c r="I342" s="29"/>
      <c r="J342" s="30"/>
    </row>
    <row r="343" spans="1:10" x14ac:dyDescent="0.3">
      <c r="A343" s="14" t="s">
        <v>153</v>
      </c>
      <c r="B343" s="38" t="s">
        <v>190</v>
      </c>
      <c r="C343" s="3">
        <f t="shared" si="5"/>
        <v>7</v>
      </c>
      <c r="D343" s="38" t="s">
        <v>11</v>
      </c>
      <c r="E343" s="14"/>
      <c r="F343" s="15"/>
      <c r="G343" s="23"/>
      <c r="H343" s="38"/>
      <c r="I343" s="29"/>
      <c r="J343" s="30"/>
    </row>
    <row r="344" spans="1:10" x14ac:dyDescent="0.3">
      <c r="A344" s="14" t="s">
        <v>153</v>
      </c>
      <c r="B344" s="38" t="s">
        <v>190</v>
      </c>
      <c r="C344" s="3">
        <f t="shared" si="5"/>
        <v>8</v>
      </c>
      <c r="D344" s="38" t="s">
        <v>12</v>
      </c>
      <c r="E344" s="14"/>
      <c r="F344" s="15"/>
      <c r="G344" s="23"/>
      <c r="H344" s="38"/>
      <c r="I344" s="29"/>
      <c r="J344" s="30"/>
    </row>
    <row r="345" spans="1:10" x14ac:dyDescent="0.3">
      <c r="A345" s="14" t="s">
        <v>153</v>
      </c>
      <c r="B345" s="38" t="s">
        <v>190</v>
      </c>
      <c r="C345" s="3">
        <f t="shared" si="5"/>
        <v>9</v>
      </c>
      <c r="D345" s="38" t="s">
        <v>13</v>
      </c>
      <c r="E345" s="14"/>
      <c r="F345" s="15"/>
      <c r="G345" s="23"/>
      <c r="H345" s="38"/>
      <c r="I345" s="29"/>
      <c r="J345" s="30"/>
    </row>
    <row r="346" spans="1:10" x14ac:dyDescent="0.3">
      <c r="A346" s="14" t="s">
        <v>153</v>
      </c>
      <c r="B346" s="38" t="s">
        <v>190</v>
      </c>
      <c r="C346" s="3">
        <f t="shared" si="5"/>
        <v>10</v>
      </c>
      <c r="D346" s="38" t="s">
        <v>14</v>
      </c>
      <c r="E346" s="14">
        <v>1</v>
      </c>
      <c r="F346" s="15" t="s">
        <v>48</v>
      </c>
      <c r="G346" s="23">
        <v>7</v>
      </c>
      <c r="H346" s="38"/>
      <c r="I346" s="29"/>
      <c r="J346" s="30"/>
    </row>
    <row r="347" spans="1:10" x14ac:dyDescent="0.3">
      <c r="A347" s="14" t="s">
        <v>153</v>
      </c>
      <c r="B347" s="38" t="s">
        <v>190</v>
      </c>
      <c r="C347" s="3">
        <f t="shared" si="5"/>
        <v>11</v>
      </c>
      <c r="D347" s="38" t="s">
        <v>349</v>
      </c>
      <c r="E347" s="14">
        <v>1</v>
      </c>
      <c r="F347" s="15" t="s">
        <v>766</v>
      </c>
      <c r="G347" s="23">
        <v>1</v>
      </c>
      <c r="H347" s="38"/>
      <c r="I347" s="29"/>
      <c r="J347" s="30"/>
    </row>
    <row r="348" spans="1:10" x14ac:dyDescent="0.3">
      <c r="A348" s="14" t="s">
        <v>153</v>
      </c>
      <c r="B348" s="38" t="s">
        <v>190</v>
      </c>
      <c r="C348" s="3">
        <f t="shared" si="5"/>
        <v>12</v>
      </c>
      <c r="D348" s="38" t="s">
        <v>350</v>
      </c>
      <c r="E348" s="14">
        <v>1</v>
      </c>
      <c r="F348" s="15" t="s">
        <v>36</v>
      </c>
      <c r="G348" s="23">
        <v>3</v>
      </c>
      <c r="H348" s="38"/>
      <c r="I348" s="29"/>
      <c r="J348" s="30"/>
    </row>
    <row r="349" spans="1:10" x14ac:dyDescent="0.3">
      <c r="A349" s="14" t="s">
        <v>153</v>
      </c>
      <c r="B349" s="38" t="s">
        <v>190</v>
      </c>
      <c r="C349" s="3">
        <f t="shared" ref="C349:C412" si="6">+C348+1</f>
        <v>13</v>
      </c>
      <c r="D349" s="38" t="s">
        <v>351</v>
      </c>
      <c r="E349" s="14">
        <v>1</v>
      </c>
      <c r="F349" s="15" t="s">
        <v>767</v>
      </c>
      <c r="G349" s="23">
        <v>2</v>
      </c>
      <c r="H349" s="38"/>
      <c r="I349" s="29"/>
      <c r="J349" s="30"/>
    </row>
    <row r="350" spans="1:10" x14ac:dyDescent="0.3">
      <c r="A350" s="14" t="s">
        <v>153</v>
      </c>
      <c r="B350" s="38" t="s">
        <v>190</v>
      </c>
      <c r="C350" s="3">
        <f t="shared" si="6"/>
        <v>14</v>
      </c>
      <c r="D350" s="38" t="s">
        <v>25</v>
      </c>
      <c r="E350" s="14"/>
      <c r="F350" s="15"/>
      <c r="G350" s="23"/>
      <c r="H350" s="38"/>
      <c r="I350" s="29"/>
      <c r="J350" s="30"/>
    </row>
    <row r="351" spans="1:10" x14ac:dyDescent="0.3">
      <c r="A351" s="14" t="s">
        <v>153</v>
      </c>
      <c r="B351" s="38" t="s">
        <v>190</v>
      </c>
      <c r="C351" s="3">
        <f t="shared" si="6"/>
        <v>15</v>
      </c>
      <c r="D351" s="38" t="s">
        <v>26</v>
      </c>
      <c r="E351" s="14"/>
      <c r="F351" s="15"/>
      <c r="G351" s="23"/>
      <c r="H351" s="38"/>
      <c r="I351" s="29"/>
      <c r="J351" s="30"/>
    </row>
    <row r="352" spans="1:10" x14ac:dyDescent="0.3">
      <c r="A352" s="14" t="s">
        <v>153</v>
      </c>
      <c r="B352" s="38" t="s">
        <v>190</v>
      </c>
      <c r="C352" s="3">
        <f t="shared" si="6"/>
        <v>16</v>
      </c>
      <c r="D352" s="38" t="s">
        <v>2</v>
      </c>
      <c r="E352" s="14"/>
      <c r="F352" s="15"/>
      <c r="G352" s="23"/>
      <c r="H352" s="38"/>
      <c r="I352" s="29"/>
      <c r="J352" s="30"/>
    </row>
    <row r="353" spans="1:10" x14ac:dyDescent="0.3">
      <c r="A353" s="14" t="s">
        <v>153</v>
      </c>
      <c r="B353" s="38" t="s">
        <v>190</v>
      </c>
      <c r="C353" s="3">
        <f t="shared" si="6"/>
        <v>17</v>
      </c>
      <c r="D353" s="38" t="s">
        <v>28</v>
      </c>
      <c r="E353" s="14"/>
      <c r="F353" s="15"/>
      <c r="G353" s="23"/>
      <c r="H353" s="38"/>
      <c r="I353" s="29"/>
      <c r="J353" s="30"/>
    </row>
    <row r="354" spans="1:10" x14ac:dyDescent="0.3">
      <c r="A354" s="14" t="s">
        <v>153</v>
      </c>
      <c r="B354" s="38" t="s">
        <v>190</v>
      </c>
      <c r="C354" s="3">
        <f t="shared" si="6"/>
        <v>18</v>
      </c>
      <c r="D354" s="38" t="s">
        <v>29</v>
      </c>
      <c r="E354" s="14"/>
      <c r="F354" s="15"/>
      <c r="G354" s="23"/>
      <c r="H354" s="38"/>
      <c r="I354" s="29"/>
      <c r="J354" s="30"/>
    </row>
    <row r="355" spans="1:10" x14ac:dyDescent="0.3">
      <c r="A355" s="14" t="s">
        <v>153</v>
      </c>
      <c r="B355" s="38" t="s">
        <v>190</v>
      </c>
      <c r="C355" s="3">
        <f t="shared" si="6"/>
        <v>19</v>
      </c>
      <c r="D355" s="38" t="s">
        <v>149</v>
      </c>
      <c r="E355" s="14"/>
      <c r="F355" s="15"/>
      <c r="G355" s="23"/>
      <c r="H355" s="38"/>
      <c r="I355" s="29"/>
      <c r="J355" s="30"/>
    </row>
    <row r="356" spans="1:10" x14ac:dyDescent="0.3">
      <c r="A356" s="22" t="s">
        <v>173</v>
      </c>
      <c r="B356" s="37" t="s">
        <v>191</v>
      </c>
      <c r="C356" s="21">
        <v>1</v>
      </c>
      <c r="D356" s="37" t="s">
        <v>5</v>
      </c>
      <c r="E356" s="17">
        <v>1</v>
      </c>
      <c r="F356" s="16" t="s">
        <v>1370</v>
      </c>
      <c r="G356" s="18">
        <v>50</v>
      </c>
      <c r="H356" s="37" t="s">
        <v>1169</v>
      </c>
      <c r="I356" s="19" t="str">
        <f>+BD_Capas[[#This Row],[idcapa]]&amp;"-"&amp;BD_Capas[[#This Row],[posición_capa]]</f>
        <v>15-0</v>
      </c>
      <c r="J356" s="20">
        <v>0</v>
      </c>
    </row>
    <row r="357" spans="1:10" x14ac:dyDescent="0.3">
      <c r="A357" s="14" t="s">
        <v>173</v>
      </c>
      <c r="B357" s="38" t="s">
        <v>191</v>
      </c>
      <c r="C357" s="3">
        <f>+C356+1</f>
        <v>2</v>
      </c>
      <c r="D357" s="38" t="s">
        <v>6</v>
      </c>
      <c r="E357" s="14"/>
      <c r="F357" s="15"/>
      <c r="G357" s="23"/>
      <c r="H357" s="38"/>
      <c r="I357" s="29"/>
      <c r="J357" s="30"/>
    </row>
    <row r="358" spans="1:10" x14ac:dyDescent="0.3">
      <c r="A358" s="14" t="s">
        <v>173</v>
      </c>
      <c r="B358" s="38" t="s">
        <v>191</v>
      </c>
      <c r="C358" s="3">
        <f t="shared" si="6"/>
        <v>3</v>
      </c>
      <c r="D358" s="38" t="s">
        <v>7</v>
      </c>
      <c r="E358" s="14"/>
      <c r="F358" s="15"/>
      <c r="G358" s="23"/>
      <c r="H358" s="38"/>
      <c r="I358" s="29"/>
      <c r="J358" s="30"/>
    </row>
    <row r="359" spans="1:10" x14ac:dyDescent="0.3">
      <c r="A359" s="14" t="s">
        <v>173</v>
      </c>
      <c r="B359" s="38" t="s">
        <v>191</v>
      </c>
      <c r="C359" s="3">
        <f t="shared" si="6"/>
        <v>4</v>
      </c>
      <c r="D359" s="38" t="s">
        <v>8</v>
      </c>
      <c r="E359" s="14">
        <v>1</v>
      </c>
      <c r="F359" s="15" t="s">
        <v>44</v>
      </c>
      <c r="G359" s="23">
        <v>9</v>
      </c>
      <c r="H359" s="38"/>
      <c r="I359" s="29"/>
      <c r="J359" s="30"/>
    </row>
    <row r="360" spans="1:10" x14ac:dyDescent="0.3">
      <c r="A360" s="14" t="s">
        <v>173</v>
      </c>
      <c r="B360" s="38" t="s">
        <v>191</v>
      </c>
      <c r="C360" s="3">
        <f t="shared" si="6"/>
        <v>5</v>
      </c>
      <c r="D360" s="38" t="s">
        <v>9</v>
      </c>
      <c r="E360" s="14">
        <v>1</v>
      </c>
      <c r="F360" s="15" t="s">
        <v>46</v>
      </c>
      <c r="G360" s="23">
        <v>10</v>
      </c>
      <c r="H360" s="38"/>
      <c r="I360" s="29"/>
      <c r="J360" s="30"/>
    </row>
    <row r="361" spans="1:10" x14ac:dyDescent="0.3">
      <c r="A361" s="14" t="s">
        <v>173</v>
      </c>
      <c r="B361" s="38" t="s">
        <v>191</v>
      </c>
      <c r="C361" s="3">
        <f t="shared" si="6"/>
        <v>6</v>
      </c>
      <c r="D361" s="38" t="s">
        <v>10</v>
      </c>
      <c r="E361" s="14">
        <v>1</v>
      </c>
      <c r="F361" s="15" t="s">
        <v>47</v>
      </c>
      <c r="G361" s="23">
        <v>11</v>
      </c>
      <c r="H361" s="38"/>
      <c r="I361" s="29"/>
      <c r="J361" s="30"/>
    </row>
    <row r="362" spans="1:10" x14ac:dyDescent="0.3">
      <c r="A362" s="14" t="s">
        <v>173</v>
      </c>
      <c r="B362" s="38" t="s">
        <v>191</v>
      </c>
      <c r="C362" s="3">
        <f t="shared" si="6"/>
        <v>7</v>
      </c>
      <c r="D362" s="38" t="s">
        <v>11</v>
      </c>
      <c r="E362" s="14"/>
      <c r="F362" s="15"/>
      <c r="G362" s="23"/>
      <c r="H362" s="38"/>
      <c r="I362" s="29"/>
      <c r="J362" s="30"/>
    </row>
    <row r="363" spans="1:10" x14ac:dyDescent="0.3">
      <c r="A363" s="14" t="s">
        <v>173</v>
      </c>
      <c r="B363" s="38" t="s">
        <v>191</v>
      </c>
      <c r="C363" s="3">
        <f t="shared" si="6"/>
        <v>8</v>
      </c>
      <c r="D363" s="38" t="s">
        <v>12</v>
      </c>
      <c r="E363" s="14"/>
      <c r="F363" s="15"/>
      <c r="G363" s="23"/>
      <c r="H363" s="38"/>
      <c r="I363" s="29"/>
      <c r="J363" s="30"/>
    </row>
    <row r="364" spans="1:10" x14ac:dyDescent="0.3">
      <c r="A364" s="14" t="s">
        <v>173</v>
      </c>
      <c r="B364" s="38" t="s">
        <v>191</v>
      </c>
      <c r="C364" s="3">
        <f t="shared" si="6"/>
        <v>9</v>
      </c>
      <c r="D364" s="38" t="s">
        <v>13</v>
      </c>
      <c r="E364" s="14"/>
      <c r="F364" s="15"/>
      <c r="G364" s="23"/>
      <c r="H364" s="38"/>
      <c r="I364" s="29"/>
      <c r="J364" s="30"/>
    </row>
    <row r="365" spans="1:10" x14ac:dyDescent="0.3">
      <c r="A365" s="14" t="s">
        <v>173</v>
      </c>
      <c r="B365" s="38" t="s">
        <v>191</v>
      </c>
      <c r="C365" s="3">
        <f t="shared" si="6"/>
        <v>10</v>
      </c>
      <c r="D365" s="38" t="s">
        <v>14</v>
      </c>
      <c r="E365" s="14"/>
      <c r="F365" s="15"/>
      <c r="G365" s="23"/>
      <c r="H365" s="38"/>
      <c r="I365" s="29"/>
      <c r="J365" s="30"/>
    </row>
    <row r="366" spans="1:10" x14ac:dyDescent="0.3">
      <c r="A366" s="14" t="s">
        <v>173</v>
      </c>
      <c r="B366" s="38" t="s">
        <v>191</v>
      </c>
      <c r="C366" s="3">
        <f t="shared" si="6"/>
        <v>11</v>
      </c>
      <c r="D366" s="38" t="s">
        <v>15</v>
      </c>
      <c r="E366" s="14"/>
      <c r="F366" s="15"/>
      <c r="G366" s="23"/>
      <c r="H366" s="38"/>
      <c r="I366" s="29"/>
      <c r="J366" s="30"/>
    </row>
    <row r="367" spans="1:10" x14ac:dyDescent="0.3">
      <c r="A367" s="14" t="s">
        <v>173</v>
      </c>
      <c r="B367" s="38" t="s">
        <v>191</v>
      </c>
      <c r="C367" s="3">
        <f t="shared" si="6"/>
        <v>12</v>
      </c>
      <c r="D367" s="38" t="s">
        <v>352</v>
      </c>
      <c r="E367" s="14">
        <v>1</v>
      </c>
      <c r="F367" s="15" t="s">
        <v>24</v>
      </c>
      <c r="G367" s="23">
        <v>3</v>
      </c>
      <c r="H367" s="38"/>
      <c r="I367" s="29"/>
      <c r="J367" s="30"/>
    </row>
    <row r="368" spans="1:10" x14ac:dyDescent="0.3">
      <c r="A368" s="14" t="s">
        <v>173</v>
      </c>
      <c r="B368" s="38" t="s">
        <v>191</v>
      </c>
      <c r="C368" s="3">
        <f t="shared" si="6"/>
        <v>13</v>
      </c>
      <c r="D368" s="38" t="s">
        <v>353</v>
      </c>
      <c r="E368" s="14">
        <v>1</v>
      </c>
      <c r="F368" s="15" t="s">
        <v>353</v>
      </c>
      <c r="G368" s="23">
        <v>2</v>
      </c>
      <c r="H368" s="38"/>
      <c r="I368" s="29"/>
      <c r="J368" s="30"/>
    </row>
    <row r="369" spans="1:10" x14ac:dyDescent="0.3">
      <c r="A369" s="14" t="s">
        <v>173</v>
      </c>
      <c r="B369" s="38" t="s">
        <v>191</v>
      </c>
      <c r="C369" s="3">
        <f t="shared" si="6"/>
        <v>14</v>
      </c>
      <c r="D369" s="38" t="s">
        <v>354</v>
      </c>
      <c r="E369" s="14"/>
      <c r="F369" s="15"/>
      <c r="G369" s="23"/>
      <c r="H369" s="38"/>
      <c r="I369" s="29"/>
      <c r="J369" s="30"/>
    </row>
    <row r="370" spans="1:10" x14ac:dyDescent="0.3">
      <c r="A370" s="14" t="s">
        <v>173</v>
      </c>
      <c r="B370" s="38" t="s">
        <v>191</v>
      </c>
      <c r="C370" s="3">
        <f t="shared" si="6"/>
        <v>15</v>
      </c>
      <c r="D370" s="38" t="s">
        <v>355</v>
      </c>
      <c r="E370" s="14">
        <v>1</v>
      </c>
      <c r="F370" s="15" t="s">
        <v>17</v>
      </c>
      <c r="G370" s="23">
        <v>1</v>
      </c>
      <c r="H370" s="38" t="s">
        <v>1172</v>
      </c>
      <c r="I370" s="26" t="str">
        <f>+BD_Capas[[#This Row],[idcapa]]&amp;"-"&amp;BD_Capas[[#This Row],[posición_capa]]</f>
        <v>15-1</v>
      </c>
      <c r="J370" s="30">
        <v>1</v>
      </c>
    </row>
    <row r="371" spans="1:10" x14ac:dyDescent="0.3">
      <c r="A371" s="14" t="s">
        <v>173</v>
      </c>
      <c r="B371" s="38" t="s">
        <v>191</v>
      </c>
      <c r="C371" s="3">
        <f t="shared" si="6"/>
        <v>16</v>
      </c>
      <c r="D371" s="38" t="s">
        <v>356</v>
      </c>
      <c r="E371" s="14">
        <v>1</v>
      </c>
      <c r="F371" s="15" t="s">
        <v>770</v>
      </c>
      <c r="G371" s="23">
        <v>4</v>
      </c>
      <c r="H371" s="38" t="s">
        <v>1170</v>
      </c>
      <c r="I371" s="26" t="str">
        <f>+BD_Capas[[#This Row],[idcapa]]&amp;"-"&amp;BD_Capas[[#This Row],[posición_capa]]</f>
        <v>15-2</v>
      </c>
      <c r="J371" s="30">
        <v>2</v>
      </c>
    </row>
    <row r="372" spans="1:10" x14ac:dyDescent="0.3">
      <c r="A372" s="14" t="s">
        <v>173</v>
      </c>
      <c r="B372" s="38" t="s">
        <v>191</v>
      </c>
      <c r="C372" s="3">
        <f t="shared" si="6"/>
        <v>17</v>
      </c>
      <c r="D372" s="38" t="s">
        <v>357</v>
      </c>
      <c r="E372" s="14">
        <v>1</v>
      </c>
      <c r="F372" s="15" t="s">
        <v>771</v>
      </c>
      <c r="G372" s="23">
        <v>5</v>
      </c>
      <c r="H372" s="38" t="s">
        <v>1171</v>
      </c>
      <c r="I372" s="26" t="str">
        <f>+BD_Capas[[#This Row],[idcapa]]&amp;"-"&amp;BD_Capas[[#This Row],[posición_capa]]</f>
        <v>15-3</v>
      </c>
      <c r="J372" s="30">
        <v>3</v>
      </c>
    </row>
    <row r="373" spans="1:10" x14ac:dyDescent="0.3">
      <c r="A373" s="14" t="s">
        <v>173</v>
      </c>
      <c r="B373" s="38" t="s">
        <v>191</v>
      </c>
      <c r="C373" s="3">
        <f t="shared" si="6"/>
        <v>18</v>
      </c>
      <c r="D373" s="38" t="s">
        <v>35</v>
      </c>
      <c r="E373" s="14">
        <v>1</v>
      </c>
      <c r="F373" s="15" t="s">
        <v>710</v>
      </c>
      <c r="G373" s="23">
        <v>6</v>
      </c>
      <c r="H373" s="38"/>
      <c r="I373" s="29"/>
      <c r="J373" s="30"/>
    </row>
    <row r="374" spans="1:10" x14ac:dyDescent="0.3">
      <c r="A374" s="14" t="s">
        <v>173</v>
      </c>
      <c r="B374" s="38" t="s">
        <v>191</v>
      </c>
      <c r="C374" s="3">
        <f t="shared" si="6"/>
        <v>19</v>
      </c>
      <c r="D374" s="38" t="s">
        <v>37</v>
      </c>
      <c r="E374" s="14">
        <v>1</v>
      </c>
      <c r="F374" s="15" t="s">
        <v>742</v>
      </c>
      <c r="G374" s="23">
        <v>7</v>
      </c>
      <c r="H374" s="38"/>
      <c r="I374" s="29"/>
      <c r="J374" s="30"/>
    </row>
    <row r="375" spans="1:10" x14ac:dyDescent="0.3">
      <c r="A375" s="14" t="s">
        <v>173</v>
      </c>
      <c r="B375" s="38" t="s">
        <v>191</v>
      </c>
      <c r="C375" s="3">
        <f t="shared" si="6"/>
        <v>20</v>
      </c>
      <c r="D375" s="38" t="s">
        <v>4</v>
      </c>
      <c r="E375" s="14">
        <v>1</v>
      </c>
      <c r="F375" s="15" t="s">
        <v>34</v>
      </c>
      <c r="G375" s="23">
        <v>8</v>
      </c>
      <c r="H375" s="38"/>
      <c r="I375" s="29"/>
      <c r="J375" s="30"/>
    </row>
    <row r="376" spans="1:10" x14ac:dyDescent="0.3">
      <c r="A376" s="14" t="s">
        <v>173</v>
      </c>
      <c r="B376" s="38" t="s">
        <v>191</v>
      </c>
      <c r="C376" s="3">
        <f t="shared" si="6"/>
        <v>21</v>
      </c>
      <c r="D376" s="38" t="s">
        <v>31</v>
      </c>
      <c r="E376" s="14"/>
      <c r="F376" s="15"/>
      <c r="G376" s="23"/>
      <c r="H376" s="38"/>
      <c r="I376" s="29"/>
      <c r="J376" s="30"/>
    </row>
    <row r="377" spans="1:10" x14ac:dyDescent="0.3">
      <c r="A377" s="14" t="s">
        <v>173</v>
      </c>
      <c r="B377" s="38" t="s">
        <v>191</v>
      </c>
      <c r="C377" s="3">
        <f t="shared" si="6"/>
        <v>22</v>
      </c>
      <c r="D377" s="38" t="s">
        <v>32</v>
      </c>
      <c r="E377" s="14"/>
      <c r="F377" s="15"/>
      <c r="G377" s="23"/>
      <c r="H377" s="38"/>
      <c r="I377" s="29"/>
      <c r="J377" s="30"/>
    </row>
    <row r="378" spans="1:10" x14ac:dyDescent="0.3">
      <c r="A378" s="14" t="s">
        <v>173</v>
      </c>
      <c r="B378" s="38" t="s">
        <v>191</v>
      </c>
      <c r="C378" s="3">
        <f t="shared" si="6"/>
        <v>23</v>
      </c>
      <c r="D378" s="38" t="s">
        <v>358</v>
      </c>
      <c r="E378" s="14">
        <v>1</v>
      </c>
      <c r="F378" s="15" t="s">
        <v>768</v>
      </c>
      <c r="G378" s="23">
        <v>12</v>
      </c>
      <c r="H378" s="38"/>
      <c r="I378" s="29"/>
      <c r="J378" s="30"/>
    </row>
    <row r="379" spans="1:10" x14ac:dyDescent="0.3">
      <c r="A379" s="14" t="s">
        <v>173</v>
      </c>
      <c r="B379" s="38" t="s">
        <v>191</v>
      </c>
      <c r="C379" s="3">
        <f t="shared" si="6"/>
        <v>24</v>
      </c>
      <c r="D379" s="38" t="s">
        <v>359</v>
      </c>
      <c r="E379" s="14">
        <v>1</v>
      </c>
      <c r="F379" s="15" t="s">
        <v>769</v>
      </c>
      <c r="G379" s="23">
        <v>13</v>
      </c>
      <c r="H379" s="38"/>
      <c r="I379" s="29"/>
      <c r="J379" s="30"/>
    </row>
    <row r="380" spans="1:10" x14ac:dyDescent="0.3">
      <c r="A380" s="14" t="s">
        <v>173</v>
      </c>
      <c r="B380" s="38" t="s">
        <v>191</v>
      </c>
      <c r="C380" s="3">
        <f t="shared" si="6"/>
        <v>25</v>
      </c>
      <c r="D380" s="38" t="s">
        <v>360</v>
      </c>
      <c r="E380" s="14">
        <v>1</v>
      </c>
      <c r="F380" s="15" t="s">
        <v>775</v>
      </c>
      <c r="G380" s="23">
        <v>14</v>
      </c>
      <c r="H380" s="38"/>
      <c r="I380" s="29"/>
      <c r="J380" s="30"/>
    </row>
    <row r="381" spans="1:10" x14ac:dyDescent="0.3">
      <c r="A381" s="14" t="s">
        <v>173</v>
      </c>
      <c r="B381" s="38" t="s">
        <v>191</v>
      </c>
      <c r="C381" s="3">
        <f t="shared" si="6"/>
        <v>26</v>
      </c>
      <c r="D381" s="38" t="s">
        <v>361</v>
      </c>
      <c r="E381" s="14">
        <v>1</v>
      </c>
      <c r="F381" s="15" t="s">
        <v>776</v>
      </c>
      <c r="G381" s="23">
        <v>15</v>
      </c>
      <c r="H381" s="38"/>
      <c r="I381" s="29"/>
      <c r="J381" s="30"/>
    </row>
    <row r="382" spans="1:10" x14ac:dyDescent="0.3">
      <c r="A382" s="14" t="s">
        <v>173</v>
      </c>
      <c r="B382" s="38" t="s">
        <v>191</v>
      </c>
      <c r="C382" s="3">
        <f t="shared" si="6"/>
        <v>27</v>
      </c>
      <c r="D382" s="38" t="s">
        <v>362</v>
      </c>
      <c r="E382" s="14">
        <v>1</v>
      </c>
      <c r="F382" s="15" t="s">
        <v>774</v>
      </c>
      <c r="G382" s="23">
        <v>16</v>
      </c>
      <c r="H382" s="38"/>
      <c r="I382" s="29"/>
      <c r="J382" s="30"/>
    </row>
    <row r="383" spans="1:10" x14ac:dyDescent="0.3">
      <c r="A383" s="14" t="s">
        <v>173</v>
      </c>
      <c r="B383" s="38" t="s">
        <v>191</v>
      </c>
      <c r="C383" s="3">
        <f t="shared" si="6"/>
        <v>28</v>
      </c>
      <c r="D383" s="38" t="s">
        <v>363</v>
      </c>
      <c r="E383" s="14">
        <v>1</v>
      </c>
      <c r="F383" s="15" t="s">
        <v>777</v>
      </c>
      <c r="G383" s="23">
        <v>17</v>
      </c>
      <c r="H383" s="38"/>
      <c r="I383" s="29"/>
      <c r="J383" s="30"/>
    </row>
    <row r="384" spans="1:10" x14ac:dyDescent="0.3">
      <c r="A384" s="14" t="s">
        <v>173</v>
      </c>
      <c r="B384" s="38" t="s">
        <v>191</v>
      </c>
      <c r="C384" s="3">
        <f t="shared" si="6"/>
        <v>29</v>
      </c>
      <c r="D384" s="38" t="s">
        <v>364</v>
      </c>
      <c r="E384" s="14">
        <v>1</v>
      </c>
      <c r="F384" s="15" t="s">
        <v>779</v>
      </c>
      <c r="G384" s="23">
        <v>18</v>
      </c>
      <c r="H384" s="38"/>
      <c r="I384" s="29"/>
      <c r="J384" s="30"/>
    </row>
    <row r="385" spans="1:10" x14ac:dyDescent="0.3">
      <c r="A385" s="14" t="s">
        <v>173</v>
      </c>
      <c r="B385" s="38" t="s">
        <v>191</v>
      </c>
      <c r="C385" s="3">
        <f t="shared" si="6"/>
        <v>30</v>
      </c>
      <c r="D385" s="38" t="s">
        <v>365</v>
      </c>
      <c r="E385" s="14">
        <v>1</v>
      </c>
      <c r="F385" s="15" t="s">
        <v>778</v>
      </c>
      <c r="G385" s="23">
        <v>19</v>
      </c>
      <c r="H385" s="38"/>
      <c r="I385" s="29"/>
      <c r="J385" s="30"/>
    </row>
    <row r="386" spans="1:10" x14ac:dyDescent="0.3">
      <c r="A386" s="14" t="s">
        <v>173</v>
      </c>
      <c r="B386" s="38" t="s">
        <v>191</v>
      </c>
      <c r="C386" s="3">
        <f t="shared" si="6"/>
        <v>31</v>
      </c>
      <c r="D386" s="38" t="s">
        <v>366</v>
      </c>
      <c r="E386" s="14">
        <v>1</v>
      </c>
      <c r="F386" s="15" t="s">
        <v>780</v>
      </c>
      <c r="G386" s="23">
        <v>20</v>
      </c>
      <c r="H386" s="38"/>
      <c r="I386" s="29"/>
      <c r="J386" s="30"/>
    </row>
    <row r="387" spans="1:10" x14ac:dyDescent="0.3">
      <c r="A387" s="14" t="s">
        <v>173</v>
      </c>
      <c r="B387" s="38" t="s">
        <v>191</v>
      </c>
      <c r="C387" s="3">
        <f t="shared" si="6"/>
        <v>32</v>
      </c>
      <c r="D387" s="38" t="s">
        <v>367</v>
      </c>
      <c r="E387" s="14">
        <v>1</v>
      </c>
      <c r="F387" s="15" t="s">
        <v>772</v>
      </c>
      <c r="G387" s="23">
        <v>21</v>
      </c>
      <c r="H387" s="38"/>
      <c r="I387" s="29"/>
      <c r="J387" s="30"/>
    </row>
    <row r="388" spans="1:10" x14ac:dyDescent="0.3">
      <c r="A388" s="14" t="s">
        <v>173</v>
      </c>
      <c r="B388" s="38" t="s">
        <v>191</v>
      </c>
      <c r="C388" s="3">
        <f t="shared" si="6"/>
        <v>33</v>
      </c>
      <c r="D388" s="38" t="s">
        <v>368</v>
      </c>
      <c r="E388" s="14">
        <v>1</v>
      </c>
      <c r="F388" s="15" t="s">
        <v>773</v>
      </c>
      <c r="G388" s="23">
        <v>22</v>
      </c>
      <c r="H388" s="38"/>
      <c r="I388" s="29"/>
      <c r="J388" s="30"/>
    </row>
    <row r="389" spans="1:10" x14ac:dyDescent="0.3">
      <c r="A389" s="14" t="s">
        <v>173</v>
      </c>
      <c r="B389" s="38" t="s">
        <v>191</v>
      </c>
      <c r="C389" s="3">
        <f t="shared" si="6"/>
        <v>34</v>
      </c>
      <c r="D389" s="38" t="s">
        <v>369</v>
      </c>
      <c r="E389" s="14">
        <v>1</v>
      </c>
      <c r="F389" s="15" t="s">
        <v>1740</v>
      </c>
      <c r="G389" s="23">
        <v>23</v>
      </c>
      <c r="H389" s="38"/>
      <c r="I389" s="29"/>
      <c r="J389" s="30"/>
    </row>
    <row r="390" spans="1:10" x14ac:dyDescent="0.3">
      <c r="A390" s="14" t="s">
        <v>173</v>
      </c>
      <c r="B390" s="38" t="s">
        <v>191</v>
      </c>
      <c r="C390" s="3">
        <f t="shared" si="6"/>
        <v>35</v>
      </c>
      <c r="D390" s="38" t="s">
        <v>370</v>
      </c>
      <c r="E390" s="14">
        <v>1</v>
      </c>
      <c r="F390" s="15" t="s">
        <v>1738</v>
      </c>
      <c r="G390" s="23">
        <v>24</v>
      </c>
      <c r="H390" s="38"/>
      <c r="I390" s="29"/>
      <c r="J390" s="30"/>
    </row>
    <row r="391" spans="1:10" x14ac:dyDescent="0.3">
      <c r="A391" s="14" t="s">
        <v>173</v>
      </c>
      <c r="B391" s="38" t="s">
        <v>191</v>
      </c>
      <c r="C391" s="3">
        <f t="shared" si="6"/>
        <v>36</v>
      </c>
      <c r="D391" s="38" t="s">
        <v>371</v>
      </c>
      <c r="E391" s="14">
        <v>1</v>
      </c>
      <c r="F391" s="15" t="s">
        <v>1739</v>
      </c>
      <c r="G391" s="23">
        <v>25</v>
      </c>
      <c r="H391" s="38"/>
      <c r="I391" s="29"/>
      <c r="J391" s="30"/>
    </row>
    <row r="392" spans="1:10" x14ac:dyDescent="0.3">
      <c r="A392" s="14" t="s">
        <v>173</v>
      </c>
      <c r="B392" s="38" t="s">
        <v>191</v>
      </c>
      <c r="C392" s="3">
        <f t="shared" si="6"/>
        <v>37</v>
      </c>
      <c r="D392" s="38" t="s">
        <v>372</v>
      </c>
      <c r="E392" s="14"/>
      <c r="F392" s="15"/>
      <c r="G392" s="23"/>
      <c r="H392" s="38"/>
      <c r="I392" s="29"/>
      <c r="J392" s="30"/>
    </row>
    <row r="393" spans="1:10" x14ac:dyDescent="0.3">
      <c r="A393" s="14" t="s">
        <v>173</v>
      </c>
      <c r="B393" s="38" t="s">
        <v>191</v>
      </c>
      <c r="C393" s="3">
        <f t="shared" si="6"/>
        <v>38</v>
      </c>
      <c r="D393" s="38" t="s">
        <v>373</v>
      </c>
      <c r="E393" s="14">
        <v>1</v>
      </c>
      <c r="F393" s="15" t="s">
        <v>782</v>
      </c>
      <c r="G393" s="23">
        <v>27</v>
      </c>
      <c r="H393" s="38"/>
      <c r="I393" s="29"/>
      <c r="J393" s="30"/>
    </row>
    <row r="394" spans="1:10" x14ac:dyDescent="0.3">
      <c r="A394" s="14" t="s">
        <v>173</v>
      </c>
      <c r="B394" s="38" t="s">
        <v>191</v>
      </c>
      <c r="C394" s="3">
        <f t="shared" si="6"/>
        <v>39</v>
      </c>
      <c r="D394" s="38" t="s">
        <v>374</v>
      </c>
      <c r="E394" s="14">
        <v>1</v>
      </c>
      <c r="F394" s="15" t="s">
        <v>781</v>
      </c>
      <c r="G394" s="23">
        <v>28</v>
      </c>
      <c r="H394" s="38"/>
      <c r="I394" s="29"/>
      <c r="J394" s="30"/>
    </row>
    <row r="395" spans="1:10" x14ac:dyDescent="0.3">
      <c r="A395" s="14" t="s">
        <v>173</v>
      </c>
      <c r="B395" s="38" t="s">
        <v>191</v>
      </c>
      <c r="C395" s="3">
        <f t="shared" si="6"/>
        <v>40</v>
      </c>
      <c r="D395" s="38" t="s">
        <v>375</v>
      </c>
      <c r="E395" s="14">
        <v>1</v>
      </c>
      <c r="F395" s="15" t="s">
        <v>1741</v>
      </c>
      <c r="G395" s="23">
        <v>29</v>
      </c>
      <c r="H395" s="38"/>
      <c r="I395" s="29"/>
      <c r="J395" s="30"/>
    </row>
    <row r="396" spans="1:10" x14ac:dyDescent="0.3">
      <c r="A396" s="14" t="s">
        <v>173</v>
      </c>
      <c r="B396" s="38" t="s">
        <v>191</v>
      </c>
      <c r="C396" s="3">
        <f t="shared" si="6"/>
        <v>41</v>
      </c>
      <c r="D396" s="38" t="s">
        <v>376</v>
      </c>
      <c r="E396" s="14">
        <v>1</v>
      </c>
      <c r="F396" s="31" t="s">
        <v>1746</v>
      </c>
      <c r="G396" s="23">
        <v>30</v>
      </c>
      <c r="H396" s="38"/>
      <c r="I396" s="29"/>
      <c r="J396" s="30"/>
    </row>
    <row r="397" spans="1:10" x14ac:dyDescent="0.3">
      <c r="A397" s="14" t="s">
        <v>173</v>
      </c>
      <c r="B397" s="38" t="s">
        <v>191</v>
      </c>
      <c r="C397" s="3">
        <f t="shared" si="6"/>
        <v>42</v>
      </c>
      <c r="D397" s="38" t="s">
        <v>377</v>
      </c>
      <c r="E397" s="14"/>
      <c r="F397" s="15"/>
      <c r="G397" s="23"/>
      <c r="H397" s="38"/>
      <c r="I397" s="29"/>
      <c r="J397" s="30"/>
    </row>
    <row r="398" spans="1:10" x14ac:dyDescent="0.3">
      <c r="A398" s="14" t="s">
        <v>173</v>
      </c>
      <c r="B398" s="38" t="s">
        <v>191</v>
      </c>
      <c r="C398" s="3">
        <f t="shared" si="6"/>
        <v>43</v>
      </c>
      <c r="D398" s="38" t="s">
        <v>25</v>
      </c>
      <c r="E398" s="14"/>
      <c r="F398" s="15"/>
      <c r="G398" s="23"/>
      <c r="H398" s="38"/>
      <c r="I398" s="29"/>
      <c r="J398" s="30"/>
    </row>
    <row r="399" spans="1:10" x14ac:dyDescent="0.3">
      <c r="A399" s="14" t="s">
        <v>173</v>
      </c>
      <c r="B399" s="38" t="s">
        <v>191</v>
      </c>
      <c r="C399" s="3">
        <f t="shared" si="6"/>
        <v>44</v>
      </c>
      <c r="D399" s="38" t="s">
        <v>26</v>
      </c>
      <c r="E399" s="14"/>
      <c r="F399" s="15"/>
      <c r="G399" s="23"/>
      <c r="H399" s="38"/>
      <c r="I399" s="29"/>
      <c r="J399" s="30"/>
    </row>
    <row r="400" spans="1:10" x14ac:dyDescent="0.3">
      <c r="A400" s="14" t="s">
        <v>173</v>
      </c>
      <c r="B400" s="38" t="s">
        <v>191</v>
      </c>
      <c r="C400" s="3">
        <f t="shared" si="6"/>
        <v>45</v>
      </c>
      <c r="D400" s="38" t="s">
        <v>2</v>
      </c>
      <c r="E400" s="14"/>
      <c r="F400" s="15"/>
      <c r="G400" s="23"/>
      <c r="H400" s="38"/>
      <c r="I400" s="29"/>
      <c r="J400" s="30"/>
    </row>
    <row r="401" spans="1:10" x14ac:dyDescent="0.3">
      <c r="A401" s="14" t="s">
        <v>173</v>
      </c>
      <c r="B401" s="38" t="s">
        <v>191</v>
      </c>
      <c r="C401" s="3">
        <f t="shared" si="6"/>
        <v>46</v>
      </c>
      <c r="D401" s="38" t="s">
        <v>28</v>
      </c>
      <c r="E401" s="14"/>
      <c r="F401" s="15"/>
      <c r="G401" s="23"/>
      <c r="H401" s="38"/>
      <c r="I401" s="29"/>
      <c r="J401" s="30"/>
    </row>
    <row r="402" spans="1:10" x14ac:dyDescent="0.3">
      <c r="A402" s="14" t="s">
        <v>173</v>
      </c>
      <c r="B402" s="38" t="s">
        <v>191</v>
      </c>
      <c r="C402" s="3">
        <f t="shared" si="6"/>
        <v>47</v>
      </c>
      <c r="D402" s="38" t="s">
        <v>29</v>
      </c>
      <c r="E402" s="14"/>
      <c r="F402" s="15"/>
      <c r="G402" s="23"/>
      <c r="H402" s="38"/>
      <c r="I402" s="29"/>
      <c r="J402" s="30"/>
    </row>
    <row r="403" spans="1:10" x14ac:dyDescent="0.3">
      <c r="A403" s="14" t="s">
        <v>173</v>
      </c>
      <c r="B403" s="38" t="s">
        <v>191</v>
      </c>
      <c r="C403" s="3">
        <f t="shared" si="6"/>
        <v>48</v>
      </c>
      <c r="D403" s="38" t="s">
        <v>149</v>
      </c>
      <c r="E403" s="14"/>
      <c r="F403" s="15"/>
      <c r="G403" s="23"/>
      <c r="H403" s="38"/>
      <c r="I403" s="29"/>
      <c r="J403" s="30"/>
    </row>
    <row r="404" spans="1:10" x14ac:dyDescent="0.3">
      <c r="A404" s="22" t="s">
        <v>154</v>
      </c>
      <c r="B404" s="37" t="s">
        <v>192</v>
      </c>
      <c r="C404" s="21">
        <v>1</v>
      </c>
      <c r="D404" s="37" t="s">
        <v>5</v>
      </c>
      <c r="E404" s="17">
        <v>1</v>
      </c>
      <c r="F404" s="16" t="s">
        <v>1370</v>
      </c>
      <c r="G404" s="18">
        <v>50</v>
      </c>
      <c r="H404" s="37" t="s">
        <v>1183</v>
      </c>
      <c r="I404" s="19" t="str">
        <f>+BD_Capas[[#This Row],[idcapa]]&amp;"-"&amp;BD_Capas[[#This Row],[posición_capa]]</f>
        <v>16-0</v>
      </c>
      <c r="J404" s="20">
        <v>0</v>
      </c>
    </row>
    <row r="405" spans="1:10" x14ac:dyDescent="0.3">
      <c r="A405" s="14" t="s">
        <v>154</v>
      </c>
      <c r="B405" s="38" t="s">
        <v>192</v>
      </c>
      <c r="C405" s="3">
        <f>+C404+1</f>
        <v>2</v>
      </c>
      <c r="D405" s="38" t="s">
        <v>6</v>
      </c>
      <c r="E405" s="14"/>
      <c r="F405" s="15"/>
      <c r="G405" s="23"/>
      <c r="H405" s="38"/>
      <c r="I405" s="29"/>
      <c r="J405" s="30"/>
    </row>
    <row r="406" spans="1:10" x14ac:dyDescent="0.3">
      <c r="A406" s="14" t="s">
        <v>154</v>
      </c>
      <c r="B406" s="38" t="s">
        <v>192</v>
      </c>
      <c r="C406" s="3">
        <f t="shared" si="6"/>
        <v>3</v>
      </c>
      <c r="D406" s="38" t="s">
        <v>7</v>
      </c>
      <c r="E406" s="14"/>
      <c r="F406" s="15"/>
      <c r="G406" s="23"/>
      <c r="H406" s="38"/>
      <c r="I406" s="29"/>
      <c r="J406" s="30"/>
    </row>
    <row r="407" spans="1:10" x14ac:dyDescent="0.3">
      <c r="A407" s="14" t="s">
        <v>154</v>
      </c>
      <c r="B407" s="38" t="s">
        <v>192</v>
      </c>
      <c r="C407" s="3">
        <f t="shared" si="6"/>
        <v>4</v>
      </c>
      <c r="D407" s="38" t="s">
        <v>8</v>
      </c>
      <c r="E407" s="14">
        <v>1</v>
      </c>
      <c r="F407" s="15" t="s">
        <v>44</v>
      </c>
      <c r="G407" s="23">
        <v>13</v>
      </c>
      <c r="H407" s="38"/>
      <c r="I407" s="29"/>
      <c r="J407" s="30"/>
    </row>
    <row r="408" spans="1:10" x14ac:dyDescent="0.3">
      <c r="A408" s="14" t="s">
        <v>154</v>
      </c>
      <c r="B408" s="38" t="s">
        <v>192</v>
      </c>
      <c r="C408" s="3">
        <f t="shared" si="6"/>
        <v>5</v>
      </c>
      <c r="D408" s="38" t="s">
        <v>9</v>
      </c>
      <c r="E408" s="14">
        <v>1</v>
      </c>
      <c r="F408" s="15" t="s">
        <v>46</v>
      </c>
      <c r="G408" s="23">
        <v>12</v>
      </c>
      <c r="H408" s="38"/>
      <c r="I408" s="29"/>
      <c r="J408" s="30"/>
    </row>
    <row r="409" spans="1:10" x14ac:dyDescent="0.3">
      <c r="A409" s="14" t="s">
        <v>154</v>
      </c>
      <c r="B409" s="38" t="s">
        <v>192</v>
      </c>
      <c r="C409" s="3">
        <f t="shared" si="6"/>
        <v>6</v>
      </c>
      <c r="D409" s="38" t="s">
        <v>10</v>
      </c>
      <c r="E409" s="14">
        <v>1</v>
      </c>
      <c r="F409" s="15" t="s">
        <v>47</v>
      </c>
      <c r="G409" s="23">
        <v>11</v>
      </c>
      <c r="H409" s="38"/>
      <c r="I409" s="29"/>
      <c r="J409" s="30"/>
    </row>
    <row r="410" spans="1:10" x14ac:dyDescent="0.3">
      <c r="A410" s="14" t="s">
        <v>154</v>
      </c>
      <c r="B410" s="38" t="s">
        <v>192</v>
      </c>
      <c r="C410" s="3">
        <f t="shared" si="6"/>
        <v>7</v>
      </c>
      <c r="D410" s="38" t="s">
        <v>11</v>
      </c>
      <c r="E410" s="14"/>
      <c r="F410" s="15"/>
      <c r="G410" s="23"/>
      <c r="H410" s="38"/>
      <c r="I410" s="29"/>
      <c r="J410" s="30"/>
    </row>
    <row r="411" spans="1:10" x14ac:dyDescent="0.3">
      <c r="A411" s="14" t="s">
        <v>154</v>
      </c>
      <c r="B411" s="38" t="s">
        <v>192</v>
      </c>
      <c r="C411" s="3">
        <f t="shared" si="6"/>
        <v>8</v>
      </c>
      <c r="D411" s="38" t="s">
        <v>12</v>
      </c>
      <c r="E411" s="14"/>
      <c r="F411" s="15"/>
      <c r="G411" s="23"/>
      <c r="H411" s="38"/>
      <c r="I411" s="29"/>
      <c r="J411" s="30"/>
    </row>
    <row r="412" spans="1:10" x14ac:dyDescent="0.3">
      <c r="A412" s="14" t="s">
        <v>154</v>
      </c>
      <c r="B412" s="38" t="s">
        <v>192</v>
      </c>
      <c r="C412" s="3">
        <f t="shared" si="6"/>
        <v>9</v>
      </c>
      <c r="D412" s="38" t="s">
        <v>13</v>
      </c>
      <c r="E412" s="14"/>
      <c r="F412" s="15"/>
      <c r="G412" s="23"/>
      <c r="H412" s="38"/>
      <c r="I412" s="29"/>
      <c r="J412" s="30"/>
    </row>
    <row r="413" spans="1:10" x14ac:dyDescent="0.3">
      <c r="A413" s="14" t="s">
        <v>154</v>
      </c>
      <c r="B413" s="38" t="s">
        <v>192</v>
      </c>
      <c r="C413" s="3">
        <f t="shared" ref="C413:C476" si="7">+C412+1</f>
        <v>10</v>
      </c>
      <c r="D413" s="38" t="s">
        <v>14</v>
      </c>
      <c r="E413" s="14"/>
      <c r="F413" s="15"/>
      <c r="G413" s="23"/>
      <c r="H413" s="38"/>
      <c r="I413" s="29"/>
      <c r="J413" s="30"/>
    </row>
    <row r="414" spans="1:10" x14ac:dyDescent="0.3">
      <c r="A414" s="14" t="s">
        <v>154</v>
      </c>
      <c r="B414" s="38" t="s">
        <v>192</v>
      </c>
      <c r="C414" s="3">
        <f t="shared" si="7"/>
        <v>11</v>
      </c>
      <c r="D414" s="38" t="s">
        <v>15</v>
      </c>
      <c r="E414" s="14"/>
      <c r="F414" s="15"/>
      <c r="G414" s="23"/>
      <c r="H414" s="38"/>
      <c r="I414" s="29"/>
      <c r="J414" s="30"/>
    </row>
    <row r="415" spans="1:10" x14ac:dyDescent="0.3">
      <c r="A415" s="14" t="s">
        <v>154</v>
      </c>
      <c r="B415" s="38" t="s">
        <v>192</v>
      </c>
      <c r="C415" s="3">
        <f t="shared" si="7"/>
        <v>12</v>
      </c>
      <c r="D415" s="38" t="s">
        <v>352</v>
      </c>
      <c r="E415" s="14">
        <v>1</v>
      </c>
      <c r="F415" s="15" t="s">
        <v>24</v>
      </c>
      <c r="G415" s="23">
        <v>3</v>
      </c>
      <c r="H415" s="38"/>
      <c r="I415" s="29"/>
      <c r="J415" s="30"/>
    </row>
    <row r="416" spans="1:10" x14ac:dyDescent="0.3">
      <c r="A416" s="14" t="s">
        <v>154</v>
      </c>
      <c r="B416" s="38" t="s">
        <v>192</v>
      </c>
      <c r="C416" s="3">
        <f t="shared" si="7"/>
        <v>13</v>
      </c>
      <c r="D416" s="38" t="s">
        <v>378</v>
      </c>
      <c r="E416" s="14">
        <v>1</v>
      </c>
      <c r="F416" s="15" t="s">
        <v>877</v>
      </c>
      <c r="G416" s="23">
        <v>2</v>
      </c>
      <c r="H416" s="38"/>
      <c r="I416" s="29"/>
      <c r="J416" s="30"/>
    </row>
    <row r="417" spans="1:10" x14ac:dyDescent="0.3">
      <c r="A417" s="14" t="s">
        <v>154</v>
      </c>
      <c r="B417" s="38" t="s">
        <v>192</v>
      </c>
      <c r="C417" s="3">
        <f t="shared" si="7"/>
        <v>14</v>
      </c>
      <c r="D417" s="38" t="s">
        <v>379</v>
      </c>
      <c r="E417" s="14">
        <v>1</v>
      </c>
      <c r="F417" s="15" t="s">
        <v>876</v>
      </c>
      <c r="G417" s="23">
        <v>4</v>
      </c>
      <c r="H417" s="38"/>
      <c r="I417" s="26"/>
      <c r="J417" s="30"/>
    </row>
    <row r="418" spans="1:10" x14ac:dyDescent="0.3">
      <c r="A418" s="14" t="s">
        <v>154</v>
      </c>
      <c r="B418" s="38" t="s">
        <v>192</v>
      </c>
      <c r="C418" s="3">
        <f t="shared" si="7"/>
        <v>15</v>
      </c>
      <c r="D418" s="38" t="s">
        <v>380</v>
      </c>
      <c r="E418" s="14">
        <v>1</v>
      </c>
      <c r="F418" s="15" t="s">
        <v>875</v>
      </c>
      <c r="G418" s="23">
        <v>1</v>
      </c>
      <c r="H418" s="38" t="s">
        <v>1184</v>
      </c>
      <c r="I418" s="26" t="str">
        <f>+BD_Capas[[#This Row],[idcapa]]&amp;"-"&amp;BD_Capas[[#This Row],[posición_capa]]</f>
        <v>16-1</v>
      </c>
      <c r="J418" s="30">
        <v>1</v>
      </c>
    </row>
    <row r="419" spans="1:10" x14ac:dyDescent="0.3">
      <c r="A419" s="14" t="s">
        <v>154</v>
      </c>
      <c r="B419" s="38" t="s">
        <v>192</v>
      </c>
      <c r="C419" s="3">
        <f t="shared" si="7"/>
        <v>16</v>
      </c>
      <c r="D419" s="38" t="s">
        <v>381</v>
      </c>
      <c r="E419" s="14"/>
      <c r="F419" s="15"/>
      <c r="G419" s="23"/>
      <c r="H419" s="38"/>
      <c r="I419" s="29"/>
      <c r="J419" s="30"/>
    </row>
    <row r="420" spans="1:10" x14ac:dyDescent="0.3">
      <c r="A420" s="14" t="s">
        <v>154</v>
      </c>
      <c r="B420" s="38" t="s">
        <v>192</v>
      </c>
      <c r="C420" s="3">
        <f t="shared" si="7"/>
        <v>17</v>
      </c>
      <c r="D420" s="38" t="s">
        <v>382</v>
      </c>
      <c r="E420" s="14"/>
      <c r="F420" s="15"/>
      <c r="G420" s="23"/>
      <c r="H420" s="38"/>
      <c r="I420" s="29"/>
      <c r="J420" s="30"/>
    </row>
    <row r="421" spans="1:10" x14ac:dyDescent="0.3">
      <c r="A421" s="14" t="s">
        <v>154</v>
      </c>
      <c r="B421" s="38" t="s">
        <v>192</v>
      </c>
      <c r="C421" s="3">
        <f t="shared" si="7"/>
        <v>18</v>
      </c>
      <c r="D421" s="38" t="s">
        <v>383</v>
      </c>
      <c r="E421" s="14"/>
      <c r="F421" s="15"/>
      <c r="G421" s="23"/>
      <c r="H421" s="38"/>
      <c r="I421" s="29"/>
      <c r="J421" s="30"/>
    </row>
    <row r="422" spans="1:10" x14ac:dyDescent="0.3">
      <c r="A422" s="14" t="s">
        <v>154</v>
      </c>
      <c r="B422" s="38" t="s">
        <v>192</v>
      </c>
      <c r="C422" s="3">
        <f t="shared" si="7"/>
        <v>19</v>
      </c>
      <c r="D422" s="38" t="s">
        <v>384</v>
      </c>
      <c r="E422" s="14"/>
      <c r="F422" s="15"/>
      <c r="G422" s="23"/>
      <c r="H422" s="38"/>
      <c r="I422" s="29"/>
      <c r="J422" s="30"/>
    </row>
    <row r="423" spans="1:10" x14ac:dyDescent="0.3">
      <c r="A423" s="14" t="s">
        <v>154</v>
      </c>
      <c r="B423" s="38" t="s">
        <v>192</v>
      </c>
      <c r="C423" s="3">
        <f t="shared" si="7"/>
        <v>20</v>
      </c>
      <c r="D423" s="38" t="s">
        <v>385</v>
      </c>
      <c r="E423" s="14"/>
      <c r="F423" s="15"/>
      <c r="G423" s="23"/>
      <c r="H423" s="38"/>
      <c r="I423" s="29"/>
      <c r="J423" s="30"/>
    </row>
    <row r="424" spans="1:10" x14ac:dyDescent="0.3">
      <c r="A424" s="14" t="s">
        <v>154</v>
      </c>
      <c r="B424" s="38" t="s">
        <v>192</v>
      </c>
      <c r="C424" s="3">
        <f t="shared" si="7"/>
        <v>21</v>
      </c>
      <c r="D424" s="38" t="s">
        <v>386</v>
      </c>
      <c r="E424" s="14"/>
      <c r="F424" s="15"/>
      <c r="G424" s="23"/>
      <c r="H424" s="38"/>
      <c r="I424" s="29"/>
      <c r="J424" s="30"/>
    </row>
    <row r="425" spans="1:10" x14ac:dyDescent="0.3">
      <c r="A425" s="14" t="s">
        <v>154</v>
      </c>
      <c r="B425" s="38" t="s">
        <v>192</v>
      </c>
      <c r="C425" s="3">
        <f t="shared" si="7"/>
        <v>22</v>
      </c>
      <c r="D425" s="38" t="s">
        <v>387</v>
      </c>
      <c r="E425" s="14">
        <v>1</v>
      </c>
      <c r="F425" s="15" t="s">
        <v>770</v>
      </c>
      <c r="G425" s="23">
        <v>5</v>
      </c>
      <c r="H425" s="38"/>
      <c r="I425" s="26"/>
      <c r="J425" s="30"/>
    </row>
    <row r="426" spans="1:10" x14ac:dyDescent="0.3">
      <c r="A426" s="14" t="s">
        <v>154</v>
      </c>
      <c r="B426" s="38" t="s">
        <v>192</v>
      </c>
      <c r="C426" s="3">
        <f t="shared" si="7"/>
        <v>23</v>
      </c>
      <c r="D426" s="38" t="s">
        <v>388</v>
      </c>
      <c r="E426" s="14">
        <v>1</v>
      </c>
      <c r="F426" s="15" t="s">
        <v>878</v>
      </c>
      <c r="G426" s="23">
        <v>6</v>
      </c>
      <c r="H426" s="38"/>
      <c r="I426" s="26"/>
      <c r="J426" s="30"/>
    </row>
    <row r="427" spans="1:10" x14ac:dyDescent="0.3">
      <c r="A427" s="14" t="s">
        <v>154</v>
      </c>
      <c r="B427" s="38" t="s">
        <v>192</v>
      </c>
      <c r="C427" s="3">
        <f t="shared" si="7"/>
        <v>24</v>
      </c>
      <c r="D427" s="38" t="s">
        <v>389</v>
      </c>
      <c r="E427" s="14">
        <v>1</v>
      </c>
      <c r="F427" s="15" t="s">
        <v>62</v>
      </c>
      <c r="G427" s="23">
        <v>7</v>
      </c>
      <c r="H427" s="38"/>
      <c r="I427" s="26"/>
      <c r="J427" s="30"/>
    </row>
    <row r="428" spans="1:10" x14ac:dyDescent="0.3">
      <c r="A428" s="14" t="s">
        <v>154</v>
      </c>
      <c r="B428" s="38" t="s">
        <v>192</v>
      </c>
      <c r="C428" s="3">
        <f t="shared" si="7"/>
        <v>25</v>
      </c>
      <c r="D428" s="38" t="s">
        <v>35</v>
      </c>
      <c r="E428" s="14">
        <v>1</v>
      </c>
      <c r="F428" s="15" t="s">
        <v>710</v>
      </c>
      <c r="G428" s="23">
        <v>8</v>
      </c>
      <c r="H428" s="38"/>
      <c r="I428" s="29"/>
      <c r="J428" s="30"/>
    </row>
    <row r="429" spans="1:10" x14ac:dyDescent="0.3">
      <c r="A429" s="14" t="s">
        <v>154</v>
      </c>
      <c r="B429" s="38" t="s">
        <v>192</v>
      </c>
      <c r="C429" s="3">
        <f t="shared" si="7"/>
        <v>26</v>
      </c>
      <c r="D429" s="38" t="s">
        <v>37</v>
      </c>
      <c r="E429" s="14">
        <v>1</v>
      </c>
      <c r="F429" s="15" t="s">
        <v>742</v>
      </c>
      <c r="G429" s="23">
        <v>9</v>
      </c>
      <c r="H429" s="38"/>
      <c r="I429" s="29"/>
      <c r="J429" s="30"/>
    </row>
    <row r="430" spans="1:10" x14ac:dyDescent="0.3">
      <c r="A430" s="14" t="s">
        <v>154</v>
      </c>
      <c r="B430" s="38" t="s">
        <v>192</v>
      </c>
      <c r="C430" s="3">
        <f t="shared" si="7"/>
        <v>27</v>
      </c>
      <c r="D430" s="38" t="s">
        <v>4</v>
      </c>
      <c r="E430" s="14">
        <v>1</v>
      </c>
      <c r="F430" s="15" t="s">
        <v>34</v>
      </c>
      <c r="G430" s="23">
        <v>10</v>
      </c>
      <c r="H430" s="38"/>
      <c r="I430" s="29"/>
      <c r="J430" s="30"/>
    </row>
    <row r="431" spans="1:10" x14ac:dyDescent="0.3">
      <c r="A431" s="14" t="s">
        <v>154</v>
      </c>
      <c r="B431" s="38" t="s">
        <v>192</v>
      </c>
      <c r="C431" s="3">
        <f t="shared" si="7"/>
        <v>28</v>
      </c>
      <c r="D431" s="38" t="s">
        <v>31</v>
      </c>
      <c r="E431" s="14"/>
      <c r="F431" s="15"/>
      <c r="G431" s="23"/>
      <c r="H431" s="38"/>
      <c r="I431" s="29"/>
      <c r="J431" s="30"/>
    </row>
    <row r="432" spans="1:10" x14ac:dyDescent="0.3">
      <c r="A432" s="14" t="s">
        <v>154</v>
      </c>
      <c r="B432" s="38" t="s">
        <v>192</v>
      </c>
      <c r="C432" s="3">
        <f t="shared" si="7"/>
        <v>29</v>
      </c>
      <c r="D432" s="38" t="s">
        <v>32</v>
      </c>
      <c r="E432" s="14"/>
      <c r="F432" s="15"/>
      <c r="G432" s="23"/>
      <c r="H432" s="38"/>
      <c r="I432" s="29"/>
      <c r="J432" s="30"/>
    </row>
    <row r="433" spans="1:10" x14ac:dyDescent="0.3">
      <c r="A433" s="14" t="s">
        <v>154</v>
      </c>
      <c r="B433" s="38" t="s">
        <v>192</v>
      </c>
      <c r="C433" s="3">
        <f t="shared" si="7"/>
        <v>30</v>
      </c>
      <c r="D433" s="38" t="s">
        <v>390</v>
      </c>
      <c r="E433" s="14">
        <v>1</v>
      </c>
      <c r="F433" s="15" t="s">
        <v>1731</v>
      </c>
      <c r="G433" s="23">
        <v>14</v>
      </c>
      <c r="H433" s="38"/>
      <c r="I433" s="29"/>
      <c r="J433" s="30"/>
    </row>
    <row r="434" spans="1:10" x14ac:dyDescent="0.3">
      <c r="A434" s="14" t="s">
        <v>154</v>
      </c>
      <c r="B434" s="38" t="s">
        <v>192</v>
      </c>
      <c r="C434" s="3">
        <f t="shared" si="7"/>
        <v>31</v>
      </c>
      <c r="D434" s="38" t="s">
        <v>391</v>
      </c>
      <c r="E434" s="14">
        <v>1</v>
      </c>
      <c r="F434" s="15" t="s">
        <v>1732</v>
      </c>
      <c r="G434" s="23">
        <v>15</v>
      </c>
      <c r="H434" s="38"/>
      <c r="I434" s="29"/>
      <c r="J434" s="30"/>
    </row>
    <row r="435" spans="1:10" x14ac:dyDescent="0.3">
      <c r="A435" s="14" t="s">
        <v>154</v>
      </c>
      <c r="B435" s="38" t="s">
        <v>192</v>
      </c>
      <c r="C435" s="3">
        <f t="shared" si="7"/>
        <v>32</v>
      </c>
      <c r="D435" s="38" t="s">
        <v>392</v>
      </c>
      <c r="E435" s="14">
        <v>1</v>
      </c>
      <c r="F435" s="15" t="s">
        <v>1733</v>
      </c>
      <c r="G435" s="23">
        <v>16</v>
      </c>
      <c r="H435" s="38"/>
      <c r="I435" s="29"/>
      <c r="J435" s="30"/>
    </row>
    <row r="436" spans="1:10" x14ac:dyDescent="0.3">
      <c r="A436" s="14" t="s">
        <v>154</v>
      </c>
      <c r="B436" s="38" t="s">
        <v>192</v>
      </c>
      <c r="C436" s="3">
        <f t="shared" si="7"/>
        <v>33</v>
      </c>
      <c r="D436" s="38" t="s">
        <v>393</v>
      </c>
      <c r="E436" s="14">
        <v>1</v>
      </c>
      <c r="F436" s="15" t="s">
        <v>1734</v>
      </c>
      <c r="G436" s="23">
        <v>17</v>
      </c>
      <c r="H436" s="38"/>
      <c r="I436" s="29"/>
      <c r="J436" s="30"/>
    </row>
    <row r="437" spans="1:10" x14ac:dyDescent="0.3">
      <c r="A437" s="14" t="s">
        <v>154</v>
      </c>
      <c r="B437" s="38" t="s">
        <v>192</v>
      </c>
      <c r="C437" s="3">
        <f t="shared" si="7"/>
        <v>34</v>
      </c>
      <c r="D437" s="38" t="s">
        <v>394</v>
      </c>
      <c r="E437" s="14">
        <v>1</v>
      </c>
      <c r="F437" s="15" t="s">
        <v>1725</v>
      </c>
      <c r="G437" s="23">
        <v>18</v>
      </c>
      <c r="H437" s="38"/>
      <c r="I437" s="29"/>
      <c r="J437" s="30"/>
    </row>
    <row r="438" spans="1:10" x14ac:dyDescent="0.3">
      <c r="A438" s="14" t="s">
        <v>154</v>
      </c>
      <c r="B438" s="38" t="s">
        <v>192</v>
      </c>
      <c r="C438" s="3">
        <f t="shared" si="7"/>
        <v>35</v>
      </c>
      <c r="D438" s="38" t="s">
        <v>395</v>
      </c>
      <c r="E438" s="14">
        <v>1</v>
      </c>
      <c r="F438" s="15" t="s">
        <v>1726</v>
      </c>
      <c r="G438" s="23">
        <v>19</v>
      </c>
      <c r="H438" s="38"/>
      <c r="I438" s="29"/>
      <c r="J438" s="30"/>
    </row>
    <row r="439" spans="1:10" x14ac:dyDescent="0.3">
      <c r="A439" s="14" t="s">
        <v>154</v>
      </c>
      <c r="B439" s="38" t="s">
        <v>192</v>
      </c>
      <c r="C439" s="3">
        <f t="shared" si="7"/>
        <v>36</v>
      </c>
      <c r="D439" s="38" t="s">
        <v>396</v>
      </c>
      <c r="E439" s="14">
        <v>1</v>
      </c>
      <c r="F439" s="15" t="s">
        <v>1727</v>
      </c>
      <c r="G439" s="23">
        <v>20</v>
      </c>
      <c r="H439" s="38"/>
      <c r="I439" s="29"/>
      <c r="J439" s="30"/>
    </row>
    <row r="440" spans="1:10" x14ac:dyDescent="0.3">
      <c r="A440" s="14" t="s">
        <v>154</v>
      </c>
      <c r="B440" s="38" t="s">
        <v>192</v>
      </c>
      <c r="C440" s="3">
        <f t="shared" si="7"/>
        <v>37</v>
      </c>
      <c r="D440" s="38" t="s">
        <v>397</v>
      </c>
      <c r="E440" s="14">
        <v>1</v>
      </c>
      <c r="F440" s="15" t="s">
        <v>1728</v>
      </c>
      <c r="G440" s="23">
        <v>21</v>
      </c>
      <c r="H440" s="38"/>
      <c r="I440" s="29"/>
      <c r="J440" s="30"/>
    </row>
    <row r="441" spans="1:10" x14ac:dyDescent="0.3">
      <c r="A441" s="14" t="s">
        <v>154</v>
      </c>
      <c r="B441" s="38" t="s">
        <v>192</v>
      </c>
      <c r="C441" s="3">
        <f t="shared" si="7"/>
        <v>38</v>
      </c>
      <c r="D441" s="38" t="s">
        <v>398</v>
      </c>
      <c r="E441" s="14">
        <v>1</v>
      </c>
      <c r="F441" s="15" t="s">
        <v>1729</v>
      </c>
      <c r="G441" s="23">
        <v>22</v>
      </c>
      <c r="H441" s="38"/>
      <c r="I441" s="29"/>
      <c r="J441" s="30"/>
    </row>
    <row r="442" spans="1:10" x14ac:dyDescent="0.3">
      <c r="A442" s="14" t="s">
        <v>154</v>
      </c>
      <c r="B442" s="38" t="s">
        <v>192</v>
      </c>
      <c r="C442" s="3">
        <f t="shared" si="7"/>
        <v>39</v>
      </c>
      <c r="D442" s="38" t="s">
        <v>399</v>
      </c>
      <c r="E442" s="14">
        <v>1</v>
      </c>
      <c r="F442" s="15" t="s">
        <v>1730</v>
      </c>
      <c r="G442" s="23">
        <v>23</v>
      </c>
      <c r="H442" s="38"/>
      <c r="I442" s="29"/>
      <c r="J442" s="30"/>
    </row>
    <row r="443" spans="1:10" x14ac:dyDescent="0.3">
      <c r="A443" s="14" t="s">
        <v>154</v>
      </c>
      <c r="B443" s="38" t="s">
        <v>192</v>
      </c>
      <c r="C443" s="3">
        <f t="shared" si="7"/>
        <v>40</v>
      </c>
      <c r="D443" s="38" t="s">
        <v>400</v>
      </c>
      <c r="E443" s="14">
        <v>1</v>
      </c>
      <c r="F443" s="15" t="s">
        <v>1742</v>
      </c>
      <c r="G443" s="23">
        <v>24</v>
      </c>
      <c r="H443" s="38"/>
      <c r="I443" s="29"/>
      <c r="J443" s="30"/>
    </row>
    <row r="444" spans="1:10" x14ac:dyDescent="0.3">
      <c r="A444" s="14" t="s">
        <v>154</v>
      </c>
      <c r="B444" s="38" t="s">
        <v>192</v>
      </c>
      <c r="C444" s="3">
        <f t="shared" si="7"/>
        <v>41</v>
      </c>
      <c r="D444" s="38" t="s">
        <v>401</v>
      </c>
      <c r="E444" s="14">
        <v>1</v>
      </c>
      <c r="F444" s="15" t="s">
        <v>1743</v>
      </c>
      <c r="G444" s="23">
        <v>25</v>
      </c>
      <c r="H444" s="38"/>
      <c r="I444" s="29"/>
      <c r="J444" s="30"/>
    </row>
    <row r="445" spans="1:10" x14ac:dyDescent="0.3">
      <c r="A445" s="14" t="s">
        <v>154</v>
      </c>
      <c r="B445" s="38" t="s">
        <v>192</v>
      </c>
      <c r="C445" s="3">
        <f t="shared" si="7"/>
        <v>42</v>
      </c>
      <c r="D445" s="38" t="s">
        <v>402</v>
      </c>
      <c r="E445" s="14">
        <v>1</v>
      </c>
      <c r="F445" s="15" t="s">
        <v>1744</v>
      </c>
      <c r="G445" s="23">
        <v>26</v>
      </c>
      <c r="H445" s="38"/>
      <c r="I445" s="29"/>
      <c r="J445" s="30"/>
    </row>
    <row r="446" spans="1:10" x14ac:dyDescent="0.3">
      <c r="A446" s="14" t="s">
        <v>154</v>
      </c>
      <c r="B446" s="38" t="s">
        <v>192</v>
      </c>
      <c r="C446" s="3">
        <f t="shared" si="7"/>
        <v>43</v>
      </c>
      <c r="D446" s="38" t="s">
        <v>403</v>
      </c>
      <c r="E446" s="14">
        <v>1</v>
      </c>
      <c r="F446" s="15" t="s">
        <v>1745</v>
      </c>
      <c r="G446" s="23">
        <v>27</v>
      </c>
      <c r="H446" s="38"/>
      <c r="I446" s="29"/>
      <c r="J446" s="30"/>
    </row>
    <row r="447" spans="1:10" x14ac:dyDescent="0.3">
      <c r="A447" s="14" t="s">
        <v>154</v>
      </c>
      <c r="B447" s="38" t="s">
        <v>192</v>
      </c>
      <c r="C447" s="3">
        <f t="shared" si="7"/>
        <v>44</v>
      </c>
      <c r="D447" s="38" t="s">
        <v>404</v>
      </c>
      <c r="E447" s="14">
        <v>1</v>
      </c>
      <c r="F447" s="15" t="s">
        <v>768</v>
      </c>
      <c r="G447" s="23">
        <v>28</v>
      </c>
      <c r="H447" s="38"/>
      <c r="I447" s="29"/>
      <c r="J447" s="30"/>
    </row>
    <row r="448" spans="1:10" x14ac:dyDescent="0.3">
      <c r="A448" s="14" t="s">
        <v>154</v>
      </c>
      <c r="B448" s="38" t="s">
        <v>192</v>
      </c>
      <c r="C448" s="3">
        <f t="shared" si="7"/>
        <v>45</v>
      </c>
      <c r="D448" s="38" t="s">
        <v>25</v>
      </c>
      <c r="E448" s="14"/>
      <c r="F448" s="15"/>
      <c r="G448" s="23"/>
      <c r="H448" s="38"/>
      <c r="I448" s="29"/>
      <c r="J448" s="30"/>
    </row>
    <row r="449" spans="1:10" x14ac:dyDescent="0.3">
      <c r="A449" s="14" t="s">
        <v>154</v>
      </c>
      <c r="B449" s="38" t="s">
        <v>192</v>
      </c>
      <c r="C449" s="3">
        <f t="shared" si="7"/>
        <v>46</v>
      </c>
      <c r="D449" s="38" t="s">
        <v>26</v>
      </c>
      <c r="E449" s="14"/>
      <c r="F449" s="15"/>
      <c r="G449" s="23"/>
      <c r="H449" s="38"/>
      <c r="I449" s="29"/>
      <c r="J449" s="30"/>
    </row>
    <row r="450" spans="1:10" x14ac:dyDescent="0.3">
      <c r="A450" s="14" t="s">
        <v>154</v>
      </c>
      <c r="B450" s="38" t="s">
        <v>192</v>
      </c>
      <c r="C450" s="3">
        <f t="shared" si="7"/>
        <v>47</v>
      </c>
      <c r="D450" s="38" t="s">
        <v>2</v>
      </c>
      <c r="E450" s="14"/>
      <c r="F450" s="15"/>
      <c r="G450" s="23"/>
      <c r="H450" s="38"/>
      <c r="I450" s="29"/>
      <c r="J450" s="30"/>
    </row>
    <row r="451" spans="1:10" x14ac:dyDescent="0.3">
      <c r="A451" s="14" t="s">
        <v>154</v>
      </c>
      <c r="B451" s="38" t="s">
        <v>192</v>
      </c>
      <c r="C451" s="3">
        <f t="shared" si="7"/>
        <v>48</v>
      </c>
      <c r="D451" s="38" t="s">
        <v>28</v>
      </c>
      <c r="E451" s="14"/>
      <c r="F451" s="15"/>
      <c r="G451" s="23"/>
      <c r="H451" s="38"/>
      <c r="I451" s="29"/>
      <c r="J451" s="30"/>
    </row>
    <row r="452" spans="1:10" x14ac:dyDescent="0.3">
      <c r="A452" s="14" t="s">
        <v>154</v>
      </c>
      <c r="B452" s="38" t="s">
        <v>192</v>
      </c>
      <c r="C452" s="3">
        <f t="shared" si="7"/>
        <v>49</v>
      </c>
      <c r="D452" s="38" t="s">
        <v>29</v>
      </c>
      <c r="E452" s="14"/>
      <c r="F452" s="15"/>
      <c r="G452" s="23"/>
      <c r="H452" s="38"/>
      <c r="I452" s="29"/>
      <c r="J452" s="30"/>
    </row>
    <row r="453" spans="1:10" x14ac:dyDescent="0.3">
      <c r="A453" s="14" t="s">
        <v>154</v>
      </c>
      <c r="B453" s="38" t="s">
        <v>192</v>
      </c>
      <c r="C453" s="3">
        <f t="shared" si="7"/>
        <v>50</v>
      </c>
      <c r="D453" s="38" t="s">
        <v>149</v>
      </c>
      <c r="E453" s="14"/>
      <c r="F453" s="15"/>
      <c r="G453" s="23"/>
      <c r="H453" s="38"/>
      <c r="I453" s="29"/>
      <c r="J453" s="30"/>
    </row>
    <row r="454" spans="1:10" x14ac:dyDescent="0.3">
      <c r="A454" s="22" t="s">
        <v>221</v>
      </c>
      <c r="B454" s="37" t="s">
        <v>193</v>
      </c>
      <c r="C454" s="21">
        <v>1</v>
      </c>
      <c r="D454" s="37" t="s">
        <v>5</v>
      </c>
      <c r="E454" s="17">
        <v>1</v>
      </c>
      <c r="F454" s="16" t="s">
        <v>1370</v>
      </c>
      <c r="G454" s="18">
        <v>50</v>
      </c>
      <c r="H454" s="37" t="s">
        <v>1193</v>
      </c>
      <c r="I454" s="19" t="str">
        <f>+BD_Capas[[#This Row],[idcapa]]&amp;"-"&amp;BD_Capas[[#This Row],[posición_capa]]</f>
        <v>17-0</v>
      </c>
      <c r="J454" s="20">
        <v>0</v>
      </c>
    </row>
    <row r="455" spans="1:10" x14ac:dyDescent="0.3">
      <c r="A455" s="14" t="s">
        <v>221</v>
      </c>
      <c r="B455" s="38" t="s">
        <v>193</v>
      </c>
      <c r="C455" s="3">
        <f>+C454+1</f>
        <v>2</v>
      </c>
      <c r="D455" s="38" t="s">
        <v>6</v>
      </c>
      <c r="E455" s="14"/>
      <c r="F455" s="15"/>
      <c r="G455" s="23"/>
      <c r="H455" s="38"/>
      <c r="I455" s="29"/>
      <c r="J455" s="30"/>
    </row>
    <row r="456" spans="1:10" x14ac:dyDescent="0.3">
      <c r="A456" s="14" t="s">
        <v>221</v>
      </c>
      <c r="B456" s="38" t="s">
        <v>193</v>
      </c>
      <c r="C456" s="3">
        <f t="shared" si="7"/>
        <v>3</v>
      </c>
      <c r="D456" s="38" t="s">
        <v>7</v>
      </c>
      <c r="E456" s="14"/>
      <c r="F456" s="15"/>
      <c r="G456" s="23"/>
      <c r="H456" s="38"/>
      <c r="I456" s="29"/>
      <c r="J456" s="30"/>
    </row>
    <row r="457" spans="1:10" x14ac:dyDescent="0.3">
      <c r="A457" s="14" t="s">
        <v>221</v>
      </c>
      <c r="B457" s="38" t="s">
        <v>193</v>
      </c>
      <c r="C457" s="3">
        <f t="shared" si="7"/>
        <v>4</v>
      </c>
      <c r="D457" s="38" t="s">
        <v>8</v>
      </c>
      <c r="E457" s="14">
        <v>1</v>
      </c>
      <c r="F457" s="15" t="s">
        <v>44</v>
      </c>
      <c r="G457" s="23">
        <v>17</v>
      </c>
      <c r="H457" s="38"/>
      <c r="I457" s="29"/>
      <c r="J457" s="30"/>
    </row>
    <row r="458" spans="1:10" x14ac:dyDescent="0.3">
      <c r="A458" s="14" t="s">
        <v>221</v>
      </c>
      <c r="B458" s="38" t="s">
        <v>193</v>
      </c>
      <c r="C458" s="3">
        <f t="shared" si="7"/>
        <v>5</v>
      </c>
      <c r="D458" s="38" t="s">
        <v>9</v>
      </c>
      <c r="E458" s="14">
        <v>1</v>
      </c>
      <c r="F458" s="15" t="s">
        <v>46</v>
      </c>
      <c r="G458" s="23">
        <v>18</v>
      </c>
      <c r="H458" s="38"/>
      <c r="I458" s="29"/>
      <c r="J458" s="30"/>
    </row>
    <row r="459" spans="1:10" x14ac:dyDescent="0.3">
      <c r="A459" s="14" t="s">
        <v>221</v>
      </c>
      <c r="B459" s="38" t="s">
        <v>193</v>
      </c>
      <c r="C459" s="3">
        <f t="shared" si="7"/>
        <v>6</v>
      </c>
      <c r="D459" s="38" t="s">
        <v>10</v>
      </c>
      <c r="E459" s="14">
        <v>1</v>
      </c>
      <c r="F459" s="15" t="s">
        <v>47</v>
      </c>
      <c r="G459" s="23">
        <v>19</v>
      </c>
      <c r="H459" s="38"/>
      <c r="I459" s="29"/>
      <c r="J459" s="30"/>
    </row>
    <row r="460" spans="1:10" x14ac:dyDescent="0.3">
      <c r="A460" s="14" t="s">
        <v>221</v>
      </c>
      <c r="B460" s="38" t="s">
        <v>193</v>
      </c>
      <c r="C460" s="3">
        <f t="shared" si="7"/>
        <v>7</v>
      </c>
      <c r="D460" s="38" t="s">
        <v>11</v>
      </c>
      <c r="E460" s="14"/>
      <c r="F460" s="15"/>
      <c r="G460" s="23"/>
      <c r="H460" s="38"/>
      <c r="I460" s="29"/>
      <c r="J460" s="30"/>
    </row>
    <row r="461" spans="1:10" x14ac:dyDescent="0.3">
      <c r="A461" s="14" t="s">
        <v>221</v>
      </c>
      <c r="B461" s="38" t="s">
        <v>193</v>
      </c>
      <c r="C461" s="3">
        <f t="shared" si="7"/>
        <v>8</v>
      </c>
      <c r="D461" s="38" t="s">
        <v>12</v>
      </c>
      <c r="E461" s="14"/>
      <c r="F461" s="15"/>
      <c r="G461" s="23"/>
      <c r="H461" s="38"/>
      <c r="I461" s="29"/>
      <c r="J461" s="30"/>
    </row>
    <row r="462" spans="1:10" x14ac:dyDescent="0.3">
      <c r="A462" s="14" t="s">
        <v>221</v>
      </c>
      <c r="B462" s="38" t="s">
        <v>193</v>
      </c>
      <c r="C462" s="3">
        <f t="shared" si="7"/>
        <v>9</v>
      </c>
      <c r="D462" s="38" t="s">
        <v>13</v>
      </c>
      <c r="E462" s="14"/>
      <c r="F462" s="15"/>
      <c r="G462" s="23"/>
      <c r="H462" s="38"/>
      <c r="I462" s="29"/>
      <c r="J462" s="30"/>
    </row>
    <row r="463" spans="1:10" x14ac:dyDescent="0.3">
      <c r="A463" s="14" t="s">
        <v>221</v>
      </c>
      <c r="B463" s="38" t="s">
        <v>193</v>
      </c>
      <c r="C463" s="3">
        <f t="shared" si="7"/>
        <v>10</v>
      </c>
      <c r="D463" s="38" t="s">
        <v>14</v>
      </c>
      <c r="E463" s="14"/>
      <c r="F463" s="15"/>
      <c r="G463" s="23"/>
      <c r="H463" s="38"/>
      <c r="I463" s="29"/>
      <c r="J463" s="30"/>
    </row>
    <row r="464" spans="1:10" x14ac:dyDescent="0.3">
      <c r="A464" s="14" t="s">
        <v>221</v>
      </c>
      <c r="B464" s="38" t="s">
        <v>193</v>
      </c>
      <c r="C464" s="3">
        <f t="shared" si="7"/>
        <v>11</v>
      </c>
      <c r="D464" s="38" t="s">
        <v>15</v>
      </c>
      <c r="E464" s="14"/>
      <c r="F464" s="15"/>
      <c r="G464" s="23"/>
      <c r="H464" s="38"/>
      <c r="I464" s="29"/>
      <c r="J464" s="30"/>
    </row>
    <row r="465" spans="1:10" x14ac:dyDescent="0.3">
      <c r="A465" s="14" t="s">
        <v>221</v>
      </c>
      <c r="B465" s="38" t="s">
        <v>193</v>
      </c>
      <c r="C465" s="3">
        <f t="shared" si="7"/>
        <v>12</v>
      </c>
      <c r="D465" s="38" t="s">
        <v>405</v>
      </c>
      <c r="E465" s="14">
        <v>1</v>
      </c>
      <c r="F465" s="15" t="s">
        <v>795</v>
      </c>
      <c r="G465" s="23">
        <v>3</v>
      </c>
      <c r="H465" s="38"/>
      <c r="I465" s="29"/>
      <c r="J465" s="30"/>
    </row>
    <row r="466" spans="1:10" x14ac:dyDescent="0.3">
      <c r="A466" s="14" t="s">
        <v>221</v>
      </c>
      <c r="B466" s="38" t="s">
        <v>193</v>
      </c>
      <c r="C466" s="3">
        <f t="shared" si="7"/>
        <v>13</v>
      </c>
      <c r="D466" s="38" t="s">
        <v>406</v>
      </c>
      <c r="E466" s="14">
        <v>1</v>
      </c>
      <c r="F466" s="15" t="s">
        <v>796</v>
      </c>
      <c r="G466" s="23">
        <v>4</v>
      </c>
      <c r="H466" s="38"/>
      <c r="I466" s="29"/>
      <c r="J466" s="30"/>
    </row>
    <row r="467" spans="1:10" x14ac:dyDescent="0.3">
      <c r="A467" s="14" t="s">
        <v>221</v>
      </c>
      <c r="B467" s="38" t="s">
        <v>193</v>
      </c>
      <c r="C467" s="3">
        <f t="shared" si="7"/>
        <v>14</v>
      </c>
      <c r="D467" s="38" t="s">
        <v>407</v>
      </c>
      <c r="E467" s="14"/>
      <c r="F467" s="15"/>
      <c r="G467" s="23"/>
      <c r="H467" s="38"/>
      <c r="I467" s="29"/>
      <c r="J467" s="30"/>
    </row>
    <row r="468" spans="1:10" x14ac:dyDescent="0.3">
      <c r="A468" s="14" t="s">
        <v>221</v>
      </c>
      <c r="B468" s="38" t="s">
        <v>193</v>
      </c>
      <c r="C468" s="3">
        <f t="shared" si="7"/>
        <v>15</v>
      </c>
      <c r="D468" s="38" t="s">
        <v>408</v>
      </c>
      <c r="E468" s="14"/>
      <c r="F468" s="15"/>
      <c r="G468" s="23"/>
      <c r="H468" s="38"/>
      <c r="I468" s="29"/>
      <c r="J468" s="30"/>
    </row>
    <row r="469" spans="1:10" x14ac:dyDescent="0.3">
      <c r="A469" s="14" t="s">
        <v>221</v>
      </c>
      <c r="B469" s="38" t="s">
        <v>193</v>
      </c>
      <c r="C469" s="3">
        <f t="shared" si="7"/>
        <v>16</v>
      </c>
      <c r="D469" s="38" t="s">
        <v>409</v>
      </c>
      <c r="E469" s="14"/>
      <c r="F469" s="15"/>
      <c r="G469" s="23"/>
      <c r="H469" s="38"/>
      <c r="I469" s="29"/>
      <c r="J469" s="30"/>
    </row>
    <row r="470" spans="1:10" x14ac:dyDescent="0.3">
      <c r="A470" s="14" t="s">
        <v>221</v>
      </c>
      <c r="B470" s="38" t="s">
        <v>193</v>
      </c>
      <c r="C470" s="3">
        <f t="shared" si="7"/>
        <v>17</v>
      </c>
      <c r="D470" s="38" t="s">
        <v>410</v>
      </c>
      <c r="E470" s="14">
        <v>1</v>
      </c>
      <c r="F470" s="15" t="s">
        <v>1187</v>
      </c>
      <c r="G470" s="23">
        <v>6</v>
      </c>
      <c r="H470" s="38"/>
      <c r="I470" s="29"/>
      <c r="J470" s="30"/>
    </row>
    <row r="471" spans="1:10" x14ac:dyDescent="0.3">
      <c r="A471" s="14" t="s">
        <v>221</v>
      </c>
      <c r="B471" s="38" t="s">
        <v>193</v>
      </c>
      <c r="C471" s="3">
        <f t="shared" si="7"/>
        <v>18</v>
      </c>
      <c r="D471" s="38" t="s">
        <v>411</v>
      </c>
      <c r="E471" s="14">
        <v>1</v>
      </c>
      <c r="F471" s="15" t="s">
        <v>1188</v>
      </c>
      <c r="G471" s="23">
        <v>8</v>
      </c>
      <c r="H471" s="38"/>
      <c r="I471" s="29"/>
      <c r="J471" s="30"/>
    </row>
    <row r="472" spans="1:10" x14ac:dyDescent="0.3">
      <c r="A472" s="14" t="s">
        <v>221</v>
      </c>
      <c r="B472" s="38" t="s">
        <v>193</v>
      </c>
      <c r="C472" s="3">
        <f t="shared" si="7"/>
        <v>19</v>
      </c>
      <c r="D472" s="38" t="s">
        <v>20</v>
      </c>
      <c r="E472" s="14">
        <v>1</v>
      </c>
      <c r="F472" s="15" t="s">
        <v>1189</v>
      </c>
      <c r="G472" s="23">
        <v>2</v>
      </c>
      <c r="H472" s="38" t="s">
        <v>1194</v>
      </c>
      <c r="I472" s="29" t="str">
        <f>+BD_Capas[[#This Row],[idcapa]]&amp;"-"&amp;BD_Capas[[#This Row],[posición_capa]]</f>
        <v>17-1</v>
      </c>
      <c r="J472" s="30">
        <v>1</v>
      </c>
    </row>
    <row r="473" spans="1:10" x14ac:dyDescent="0.3">
      <c r="A473" s="14" t="s">
        <v>221</v>
      </c>
      <c r="B473" s="38" t="s">
        <v>193</v>
      </c>
      <c r="C473" s="3">
        <f t="shared" si="7"/>
        <v>20</v>
      </c>
      <c r="D473" s="38" t="s">
        <v>412</v>
      </c>
      <c r="E473" s="14">
        <v>1</v>
      </c>
      <c r="F473" s="15" t="s">
        <v>1190</v>
      </c>
      <c r="G473" s="23">
        <v>5</v>
      </c>
      <c r="H473" s="38"/>
      <c r="I473" s="29"/>
      <c r="J473" s="30"/>
    </row>
    <row r="474" spans="1:10" x14ac:dyDescent="0.3">
      <c r="A474" s="14" t="s">
        <v>221</v>
      </c>
      <c r="B474" s="38" t="s">
        <v>193</v>
      </c>
      <c r="C474" s="3">
        <f t="shared" si="7"/>
        <v>21</v>
      </c>
      <c r="D474" s="38" t="s">
        <v>413</v>
      </c>
      <c r="E474" s="14">
        <v>1</v>
      </c>
      <c r="F474" s="15" t="s">
        <v>792</v>
      </c>
      <c r="G474" s="23">
        <v>9</v>
      </c>
      <c r="H474" s="38" t="s">
        <v>1195</v>
      </c>
      <c r="I474" s="29" t="str">
        <f>+BD_Capas[[#This Row],[idcapa]]&amp;"-"&amp;BD_Capas[[#This Row],[posición_capa]]</f>
        <v>17-2</v>
      </c>
      <c r="J474" s="30">
        <v>2</v>
      </c>
    </row>
    <row r="475" spans="1:10" x14ac:dyDescent="0.3">
      <c r="A475" s="14" t="s">
        <v>221</v>
      </c>
      <c r="B475" s="38" t="s">
        <v>193</v>
      </c>
      <c r="C475" s="3">
        <f t="shared" si="7"/>
        <v>22</v>
      </c>
      <c r="D475" s="38" t="s">
        <v>414</v>
      </c>
      <c r="E475" s="14">
        <v>1</v>
      </c>
      <c r="F475" s="15" t="s">
        <v>794</v>
      </c>
      <c r="G475" s="23">
        <v>10</v>
      </c>
      <c r="H475" s="38"/>
      <c r="I475" s="29"/>
      <c r="J475" s="30"/>
    </row>
    <row r="476" spans="1:10" x14ac:dyDescent="0.3">
      <c r="A476" s="14" t="s">
        <v>221</v>
      </c>
      <c r="B476" s="38" t="s">
        <v>193</v>
      </c>
      <c r="C476" s="3">
        <f t="shared" si="7"/>
        <v>23</v>
      </c>
      <c r="D476" s="38" t="s">
        <v>415</v>
      </c>
      <c r="E476" s="14">
        <v>1</v>
      </c>
      <c r="F476" s="15" t="s">
        <v>1186</v>
      </c>
      <c r="G476" s="23">
        <v>7</v>
      </c>
      <c r="H476" s="38"/>
      <c r="I476" s="29"/>
      <c r="J476" s="30"/>
    </row>
    <row r="477" spans="1:10" x14ac:dyDescent="0.3">
      <c r="A477" s="14" t="s">
        <v>221</v>
      </c>
      <c r="B477" s="38" t="s">
        <v>193</v>
      </c>
      <c r="C477" s="3">
        <f t="shared" ref="C477:C539" si="8">+C476+1</f>
        <v>24</v>
      </c>
      <c r="D477" s="38" t="s">
        <v>416</v>
      </c>
      <c r="E477" s="14">
        <v>1</v>
      </c>
      <c r="F477" s="15" t="s">
        <v>793</v>
      </c>
      <c r="G477" s="23">
        <v>11</v>
      </c>
      <c r="H477" s="38"/>
      <c r="I477" s="29"/>
      <c r="J477" s="30"/>
    </row>
    <row r="478" spans="1:10" x14ac:dyDescent="0.3">
      <c r="A478" s="14" t="s">
        <v>221</v>
      </c>
      <c r="B478" s="38" t="s">
        <v>193</v>
      </c>
      <c r="C478" s="3">
        <f t="shared" si="8"/>
        <v>25</v>
      </c>
      <c r="D478" s="38" t="s">
        <v>18</v>
      </c>
      <c r="E478" s="14">
        <v>1</v>
      </c>
      <c r="F478" s="15" t="s">
        <v>17</v>
      </c>
      <c r="G478" s="23">
        <v>1</v>
      </c>
      <c r="H478" s="38" t="s">
        <v>1196</v>
      </c>
      <c r="I478" s="29" t="str">
        <f>+BD_Capas[[#This Row],[idcapa]]&amp;"-"&amp;BD_Capas[[#This Row],[posición_capa]]</f>
        <v>17-3</v>
      </c>
      <c r="J478" s="30">
        <v>3</v>
      </c>
    </row>
    <row r="479" spans="1:10" x14ac:dyDescent="0.3">
      <c r="A479" s="14" t="s">
        <v>221</v>
      </c>
      <c r="B479" s="38" t="s">
        <v>193</v>
      </c>
      <c r="C479" s="3">
        <f t="shared" si="8"/>
        <v>26</v>
      </c>
      <c r="D479" s="38" t="s">
        <v>417</v>
      </c>
      <c r="E479" s="14"/>
      <c r="F479" s="15"/>
      <c r="G479" s="23"/>
      <c r="H479" s="38"/>
      <c r="I479" s="29"/>
      <c r="J479" s="30"/>
    </row>
    <row r="480" spans="1:10" x14ac:dyDescent="0.3">
      <c r="A480" s="14" t="s">
        <v>221</v>
      </c>
      <c r="B480" s="38" t="s">
        <v>193</v>
      </c>
      <c r="C480" s="3">
        <f t="shared" si="8"/>
        <v>27</v>
      </c>
      <c r="D480" s="38" t="s">
        <v>30</v>
      </c>
      <c r="E480" s="14"/>
      <c r="F480" s="15"/>
      <c r="G480" s="23"/>
      <c r="H480" s="38"/>
      <c r="I480" s="29"/>
      <c r="J480" s="30"/>
    </row>
    <row r="481" spans="1:10" x14ac:dyDescent="0.3">
      <c r="A481" s="14" t="s">
        <v>221</v>
      </c>
      <c r="B481" s="38" t="s">
        <v>193</v>
      </c>
      <c r="C481" s="3">
        <f t="shared" si="8"/>
        <v>28</v>
      </c>
      <c r="D481" s="38" t="s">
        <v>418</v>
      </c>
      <c r="E481" s="14"/>
      <c r="F481" s="15"/>
      <c r="G481" s="23"/>
      <c r="H481" s="38"/>
      <c r="I481" s="29"/>
      <c r="J481" s="30"/>
    </row>
    <row r="482" spans="1:10" x14ac:dyDescent="0.3">
      <c r="A482" s="14" t="s">
        <v>221</v>
      </c>
      <c r="B482" s="38" t="s">
        <v>193</v>
      </c>
      <c r="C482" s="3">
        <f t="shared" si="8"/>
        <v>29</v>
      </c>
      <c r="D482" s="38" t="s">
        <v>37</v>
      </c>
      <c r="E482" s="14"/>
      <c r="F482" s="15"/>
      <c r="G482" s="23"/>
      <c r="H482" s="38"/>
      <c r="I482" s="29"/>
      <c r="J482" s="30"/>
    </row>
    <row r="483" spans="1:10" x14ac:dyDescent="0.3">
      <c r="A483" s="14" t="s">
        <v>221</v>
      </c>
      <c r="B483" s="38" t="s">
        <v>193</v>
      </c>
      <c r="C483" s="3">
        <f t="shared" si="8"/>
        <v>30</v>
      </c>
      <c r="D483" s="38" t="s">
        <v>35</v>
      </c>
      <c r="E483" s="14"/>
      <c r="F483" s="15"/>
      <c r="G483" s="23"/>
      <c r="H483" s="38"/>
      <c r="I483" s="29"/>
      <c r="J483" s="30"/>
    </row>
    <row r="484" spans="1:10" x14ac:dyDescent="0.3">
      <c r="A484" s="14" t="s">
        <v>221</v>
      </c>
      <c r="B484" s="38" t="s">
        <v>193</v>
      </c>
      <c r="C484" s="3">
        <f t="shared" si="8"/>
        <v>31</v>
      </c>
      <c r="D484" s="38" t="s">
        <v>419</v>
      </c>
      <c r="E484" s="14"/>
      <c r="F484" s="15"/>
      <c r="G484" s="23"/>
      <c r="H484" s="38"/>
      <c r="I484" s="29"/>
      <c r="J484" s="30"/>
    </row>
    <row r="485" spans="1:10" x14ac:dyDescent="0.3">
      <c r="A485" s="14" t="s">
        <v>221</v>
      </c>
      <c r="B485" s="38" t="s">
        <v>193</v>
      </c>
      <c r="C485" s="3">
        <f t="shared" si="8"/>
        <v>32</v>
      </c>
      <c r="D485" s="38" t="s">
        <v>420</v>
      </c>
      <c r="E485" s="14"/>
      <c r="F485" s="15"/>
      <c r="G485" s="23"/>
      <c r="H485" s="38"/>
      <c r="I485" s="29"/>
      <c r="J485" s="30"/>
    </row>
    <row r="486" spans="1:10" x14ac:dyDescent="0.3">
      <c r="A486" s="14" t="s">
        <v>221</v>
      </c>
      <c r="B486" s="38" t="s">
        <v>193</v>
      </c>
      <c r="C486" s="3">
        <f t="shared" si="8"/>
        <v>33</v>
      </c>
      <c r="D486" s="38" t="s">
        <v>421</v>
      </c>
      <c r="E486" s="14"/>
      <c r="F486" s="15"/>
      <c r="G486" s="23"/>
      <c r="H486" s="38"/>
      <c r="I486" s="29"/>
      <c r="J486" s="30"/>
    </row>
    <row r="487" spans="1:10" x14ac:dyDescent="0.3">
      <c r="A487" s="14" t="s">
        <v>221</v>
      </c>
      <c r="B487" s="38" t="s">
        <v>193</v>
      </c>
      <c r="C487" s="3">
        <f t="shared" si="8"/>
        <v>34</v>
      </c>
      <c r="D487" s="38" t="s">
        <v>422</v>
      </c>
      <c r="E487" s="14">
        <v>1</v>
      </c>
      <c r="F487" s="15" t="s">
        <v>422</v>
      </c>
      <c r="G487" s="23">
        <v>16</v>
      </c>
      <c r="H487" s="38"/>
      <c r="I487" s="29"/>
      <c r="J487" s="30"/>
    </row>
    <row r="488" spans="1:10" x14ac:dyDescent="0.3">
      <c r="A488" s="14" t="s">
        <v>221</v>
      </c>
      <c r="B488" s="38" t="s">
        <v>193</v>
      </c>
      <c r="C488" s="3">
        <f t="shared" si="8"/>
        <v>35</v>
      </c>
      <c r="D488" s="38" t="s">
        <v>423</v>
      </c>
      <c r="E488" s="14"/>
      <c r="F488" s="15"/>
      <c r="G488" s="23"/>
      <c r="H488" s="38"/>
      <c r="I488" s="29"/>
      <c r="J488" s="30"/>
    </row>
    <row r="489" spans="1:10" x14ac:dyDescent="0.3">
      <c r="A489" s="14" t="s">
        <v>221</v>
      </c>
      <c r="B489" s="38" t="s">
        <v>193</v>
      </c>
      <c r="C489" s="3">
        <f t="shared" si="8"/>
        <v>36</v>
      </c>
      <c r="D489" s="38" t="s">
        <v>424</v>
      </c>
      <c r="E489" s="14"/>
      <c r="F489" s="15"/>
      <c r="G489" s="23"/>
      <c r="H489" s="38"/>
      <c r="I489" s="29"/>
      <c r="J489" s="30"/>
    </row>
    <row r="490" spans="1:10" x14ac:dyDescent="0.3">
      <c r="A490" s="14" t="s">
        <v>221</v>
      </c>
      <c r="B490" s="38" t="s">
        <v>193</v>
      </c>
      <c r="C490" s="3">
        <f t="shared" si="8"/>
        <v>37</v>
      </c>
      <c r="D490" s="38" t="s">
        <v>425</v>
      </c>
      <c r="E490" s="14">
        <v>1</v>
      </c>
      <c r="F490" s="15" t="s">
        <v>791</v>
      </c>
      <c r="G490" s="23">
        <v>12</v>
      </c>
      <c r="H490" s="38" t="s">
        <v>1197</v>
      </c>
      <c r="I490" s="29" t="str">
        <f>+BD_Capas[[#This Row],[idcapa]]&amp;"-"&amp;BD_Capas[[#This Row],[posición_capa]]</f>
        <v>17-4</v>
      </c>
      <c r="J490" s="30">
        <v>4</v>
      </c>
    </row>
    <row r="491" spans="1:10" x14ac:dyDescent="0.3">
      <c r="A491" s="14" t="s">
        <v>221</v>
      </c>
      <c r="B491" s="38" t="s">
        <v>193</v>
      </c>
      <c r="C491" s="3">
        <f t="shared" si="8"/>
        <v>38</v>
      </c>
      <c r="D491" s="38" t="s">
        <v>19</v>
      </c>
      <c r="E491" s="14">
        <v>1</v>
      </c>
      <c r="F491" s="15" t="s">
        <v>62</v>
      </c>
      <c r="G491" s="23">
        <v>13</v>
      </c>
      <c r="H491" s="38" t="s">
        <v>1198</v>
      </c>
      <c r="I491" s="29" t="str">
        <f>+BD_Capas[[#This Row],[idcapa]]&amp;"-"&amp;BD_Capas[[#This Row],[posición_capa]]</f>
        <v>17-5</v>
      </c>
      <c r="J491" s="30">
        <v>5</v>
      </c>
    </row>
    <row r="492" spans="1:10" x14ac:dyDescent="0.3">
      <c r="A492" s="14" t="s">
        <v>221</v>
      </c>
      <c r="B492" s="38" t="s">
        <v>193</v>
      </c>
      <c r="C492" s="3">
        <f t="shared" si="8"/>
        <v>39</v>
      </c>
      <c r="D492" s="38" t="s">
        <v>426</v>
      </c>
      <c r="E492" s="14">
        <v>1</v>
      </c>
      <c r="F492" s="15" t="s">
        <v>1191</v>
      </c>
      <c r="G492" s="23">
        <v>14</v>
      </c>
      <c r="H492" s="38" t="s">
        <v>1199</v>
      </c>
      <c r="I492" s="29" t="str">
        <f>+BD_Capas[[#This Row],[idcapa]]&amp;"-"&amp;BD_Capas[[#This Row],[posición_capa]]</f>
        <v>17-6</v>
      </c>
      <c r="J492" s="30">
        <v>6</v>
      </c>
    </row>
    <row r="493" spans="1:10" x14ac:dyDescent="0.3">
      <c r="A493" s="14" t="s">
        <v>221</v>
      </c>
      <c r="B493" s="38" t="s">
        <v>193</v>
      </c>
      <c r="C493" s="3">
        <f t="shared" si="8"/>
        <v>40</v>
      </c>
      <c r="D493" s="38" t="s">
        <v>427</v>
      </c>
      <c r="E493" s="14">
        <v>1</v>
      </c>
      <c r="F493" s="15" t="s">
        <v>1192</v>
      </c>
      <c r="G493" s="23">
        <v>15</v>
      </c>
      <c r="H493" s="38"/>
      <c r="I493" s="29"/>
      <c r="J493" s="30"/>
    </row>
    <row r="494" spans="1:10" x14ac:dyDescent="0.3">
      <c r="A494" s="14" t="s">
        <v>221</v>
      </c>
      <c r="B494" s="38" t="s">
        <v>193</v>
      </c>
      <c r="C494" s="3">
        <f t="shared" si="8"/>
        <v>41</v>
      </c>
      <c r="D494" s="38" t="s">
        <v>25</v>
      </c>
      <c r="E494" s="14"/>
      <c r="F494" s="15"/>
      <c r="G494" s="23"/>
      <c r="H494" s="38"/>
      <c r="I494" s="29"/>
      <c r="J494" s="30"/>
    </row>
    <row r="495" spans="1:10" x14ac:dyDescent="0.3">
      <c r="A495" s="14" t="s">
        <v>221</v>
      </c>
      <c r="B495" s="38" t="s">
        <v>193</v>
      </c>
      <c r="C495" s="3">
        <f t="shared" si="8"/>
        <v>42</v>
      </c>
      <c r="D495" s="38" t="s">
        <v>26</v>
      </c>
      <c r="E495" s="14"/>
      <c r="F495" s="15"/>
      <c r="G495" s="23"/>
      <c r="H495" s="38"/>
      <c r="I495" s="29"/>
      <c r="J495" s="30"/>
    </row>
    <row r="496" spans="1:10" x14ac:dyDescent="0.3">
      <c r="A496" s="14" t="s">
        <v>221</v>
      </c>
      <c r="B496" s="38" t="s">
        <v>193</v>
      </c>
      <c r="C496" s="3">
        <f t="shared" si="8"/>
        <v>43</v>
      </c>
      <c r="D496" s="38" t="s">
        <v>2</v>
      </c>
      <c r="E496" s="14"/>
      <c r="F496" s="15"/>
      <c r="G496" s="23"/>
      <c r="H496" s="38"/>
      <c r="I496" s="29"/>
      <c r="J496" s="30"/>
    </row>
    <row r="497" spans="1:10" x14ac:dyDescent="0.3">
      <c r="A497" s="14" t="s">
        <v>221</v>
      </c>
      <c r="B497" s="38" t="s">
        <v>193</v>
      </c>
      <c r="C497" s="3">
        <f t="shared" si="8"/>
        <v>44</v>
      </c>
      <c r="D497" s="38" t="s">
        <v>28</v>
      </c>
      <c r="E497" s="14"/>
      <c r="F497" s="15"/>
      <c r="G497" s="23"/>
      <c r="H497" s="38"/>
      <c r="I497" s="29"/>
      <c r="J497" s="30"/>
    </row>
    <row r="498" spans="1:10" x14ac:dyDescent="0.3">
      <c r="A498" s="14" t="s">
        <v>221</v>
      </c>
      <c r="B498" s="38" t="s">
        <v>193</v>
      </c>
      <c r="C498" s="3">
        <f t="shared" si="8"/>
        <v>45</v>
      </c>
      <c r="D498" s="38" t="s">
        <v>29</v>
      </c>
      <c r="E498" s="14"/>
      <c r="F498" s="15"/>
      <c r="G498" s="23"/>
      <c r="H498" s="38"/>
      <c r="I498" s="29"/>
      <c r="J498" s="30"/>
    </row>
    <row r="499" spans="1:10" x14ac:dyDescent="0.3">
      <c r="A499" s="14" t="s">
        <v>221</v>
      </c>
      <c r="B499" s="38" t="s">
        <v>193</v>
      </c>
      <c r="C499" s="3">
        <f t="shared" si="8"/>
        <v>46</v>
      </c>
      <c r="D499" s="38" t="s">
        <v>149</v>
      </c>
      <c r="E499" s="14"/>
      <c r="F499" s="15"/>
      <c r="G499" s="23"/>
      <c r="H499" s="38"/>
      <c r="I499" s="29"/>
      <c r="J499" s="30"/>
    </row>
    <row r="500" spans="1:10" x14ac:dyDescent="0.3">
      <c r="A500" s="22" t="s">
        <v>155</v>
      </c>
      <c r="B500" s="37" t="s">
        <v>194</v>
      </c>
      <c r="C500" s="21">
        <v>1</v>
      </c>
      <c r="D500" s="37" t="s">
        <v>5</v>
      </c>
      <c r="E500" s="17">
        <v>1</v>
      </c>
      <c r="F500" s="16" t="s">
        <v>1370</v>
      </c>
      <c r="G500" s="18">
        <v>50</v>
      </c>
      <c r="H500" s="37" t="s">
        <v>1205</v>
      </c>
      <c r="I500" s="19" t="str">
        <f>+BD_Capas[[#This Row],[idcapa]]&amp;"-"&amp;BD_Capas[[#This Row],[posición_capa]]</f>
        <v>18-0</v>
      </c>
      <c r="J500" s="20">
        <v>0</v>
      </c>
    </row>
    <row r="501" spans="1:10" x14ac:dyDescent="0.3">
      <c r="A501" s="14" t="s">
        <v>155</v>
      </c>
      <c r="B501" s="38" t="s">
        <v>194</v>
      </c>
      <c r="C501" s="3">
        <f>+C500+1</f>
        <v>2</v>
      </c>
      <c r="D501" s="38" t="s">
        <v>6</v>
      </c>
      <c r="E501" s="14"/>
      <c r="F501" s="15"/>
      <c r="G501" s="23"/>
      <c r="H501" s="38"/>
      <c r="I501" s="29"/>
      <c r="J501" s="30"/>
    </row>
    <row r="502" spans="1:10" x14ac:dyDescent="0.3">
      <c r="A502" s="14" t="s">
        <v>155</v>
      </c>
      <c r="B502" s="38" t="s">
        <v>194</v>
      </c>
      <c r="C502" s="3">
        <f t="shared" si="8"/>
        <v>3</v>
      </c>
      <c r="D502" s="38" t="s">
        <v>7</v>
      </c>
      <c r="E502" s="14"/>
      <c r="F502" s="15"/>
      <c r="G502" s="23"/>
      <c r="H502" s="38"/>
      <c r="I502" s="29"/>
      <c r="J502" s="30"/>
    </row>
    <row r="503" spans="1:10" x14ac:dyDescent="0.3">
      <c r="A503" s="14" t="s">
        <v>155</v>
      </c>
      <c r="B503" s="38" t="s">
        <v>194</v>
      </c>
      <c r="C503" s="3">
        <f t="shared" si="8"/>
        <v>4</v>
      </c>
      <c r="D503" s="38" t="s">
        <v>8</v>
      </c>
      <c r="E503" s="14">
        <v>1</v>
      </c>
      <c r="F503" s="15" t="s">
        <v>44</v>
      </c>
      <c r="G503" s="23">
        <v>8</v>
      </c>
      <c r="H503" s="38"/>
      <c r="I503" s="29"/>
      <c r="J503" s="30"/>
    </row>
    <row r="504" spans="1:10" x14ac:dyDescent="0.3">
      <c r="A504" s="14" t="s">
        <v>155</v>
      </c>
      <c r="B504" s="38" t="s">
        <v>194</v>
      </c>
      <c r="C504" s="3">
        <f t="shared" si="8"/>
        <v>5</v>
      </c>
      <c r="D504" s="38" t="s">
        <v>9</v>
      </c>
      <c r="E504" s="14">
        <v>1</v>
      </c>
      <c r="F504" s="15" t="s">
        <v>46</v>
      </c>
      <c r="G504" s="23">
        <v>7</v>
      </c>
      <c r="H504" s="38"/>
      <c r="I504" s="29"/>
      <c r="J504" s="30"/>
    </row>
    <row r="505" spans="1:10" x14ac:dyDescent="0.3">
      <c r="A505" s="14" t="s">
        <v>155</v>
      </c>
      <c r="B505" s="38" t="s">
        <v>194</v>
      </c>
      <c r="C505" s="3">
        <f t="shared" si="8"/>
        <v>6</v>
      </c>
      <c r="D505" s="38" t="s">
        <v>10</v>
      </c>
      <c r="E505" s="14">
        <v>1</v>
      </c>
      <c r="F505" s="15" t="s">
        <v>47</v>
      </c>
      <c r="G505" s="23">
        <v>6</v>
      </c>
      <c r="H505" s="38"/>
      <c r="I505" s="29"/>
      <c r="J505" s="30"/>
    </row>
    <row r="506" spans="1:10" x14ac:dyDescent="0.3">
      <c r="A506" s="14" t="s">
        <v>155</v>
      </c>
      <c r="B506" s="38" t="s">
        <v>194</v>
      </c>
      <c r="C506" s="3">
        <f t="shared" si="8"/>
        <v>7</v>
      </c>
      <c r="D506" s="38" t="s">
        <v>11</v>
      </c>
      <c r="E506" s="14"/>
      <c r="F506" s="15"/>
      <c r="G506" s="23"/>
      <c r="H506" s="38"/>
      <c r="I506" s="29"/>
      <c r="J506" s="30"/>
    </row>
    <row r="507" spans="1:10" x14ac:dyDescent="0.3">
      <c r="A507" s="14" t="s">
        <v>155</v>
      </c>
      <c r="B507" s="38" t="s">
        <v>194</v>
      </c>
      <c r="C507" s="3">
        <f t="shared" si="8"/>
        <v>8</v>
      </c>
      <c r="D507" s="38" t="s">
        <v>12</v>
      </c>
      <c r="E507" s="14"/>
      <c r="F507" s="15"/>
      <c r="G507" s="23"/>
      <c r="H507" s="38"/>
      <c r="I507" s="29"/>
      <c r="J507" s="30"/>
    </row>
    <row r="508" spans="1:10" x14ac:dyDescent="0.3">
      <c r="A508" s="14" t="s">
        <v>155</v>
      </c>
      <c r="B508" s="38" t="s">
        <v>194</v>
      </c>
      <c r="C508" s="3">
        <f t="shared" si="8"/>
        <v>9</v>
      </c>
      <c r="D508" s="38" t="s">
        <v>13</v>
      </c>
      <c r="E508" s="14"/>
      <c r="F508" s="15"/>
      <c r="G508" s="23"/>
      <c r="H508" s="38"/>
      <c r="I508" s="29"/>
      <c r="J508" s="30"/>
    </row>
    <row r="509" spans="1:10" x14ac:dyDescent="0.3">
      <c r="A509" s="14" t="s">
        <v>155</v>
      </c>
      <c r="B509" s="38" t="s">
        <v>194</v>
      </c>
      <c r="C509" s="3">
        <f t="shared" si="8"/>
        <v>10</v>
      </c>
      <c r="D509" s="38" t="s">
        <v>14</v>
      </c>
      <c r="E509" s="14">
        <v>1</v>
      </c>
      <c r="F509" s="15" t="s">
        <v>48</v>
      </c>
      <c r="G509" s="23">
        <v>5</v>
      </c>
      <c r="H509" s="38"/>
      <c r="I509" s="29"/>
      <c r="J509" s="30"/>
    </row>
    <row r="510" spans="1:10" x14ac:dyDescent="0.3">
      <c r="A510" s="14" t="s">
        <v>155</v>
      </c>
      <c r="B510" s="38" t="s">
        <v>194</v>
      </c>
      <c r="C510" s="3">
        <f t="shared" si="8"/>
        <v>11</v>
      </c>
      <c r="D510" s="38" t="s">
        <v>3</v>
      </c>
      <c r="E510" s="14">
        <v>1</v>
      </c>
      <c r="F510" s="15" t="s">
        <v>783</v>
      </c>
      <c r="G510" s="23">
        <v>2</v>
      </c>
      <c r="H510" s="38"/>
      <c r="I510" s="29"/>
      <c r="J510" s="30"/>
    </row>
    <row r="511" spans="1:10" x14ac:dyDescent="0.3">
      <c r="A511" s="14" t="s">
        <v>155</v>
      </c>
      <c r="B511" s="38" t="s">
        <v>194</v>
      </c>
      <c r="C511" s="3">
        <f t="shared" si="8"/>
        <v>12</v>
      </c>
      <c r="D511" s="38" t="s">
        <v>18</v>
      </c>
      <c r="E511" s="14">
        <v>1</v>
      </c>
      <c r="F511" s="15" t="s">
        <v>17</v>
      </c>
      <c r="G511" s="23">
        <v>1</v>
      </c>
      <c r="H511" s="38"/>
      <c r="I511" s="29"/>
      <c r="J511" s="30"/>
    </row>
    <row r="512" spans="1:10" x14ac:dyDescent="0.3">
      <c r="A512" s="14" t="s">
        <v>155</v>
      </c>
      <c r="B512" s="38" t="s">
        <v>194</v>
      </c>
      <c r="C512" s="3">
        <f t="shared" si="8"/>
        <v>13</v>
      </c>
      <c r="D512" s="38" t="s">
        <v>19</v>
      </c>
      <c r="E512" s="14">
        <v>1</v>
      </c>
      <c r="F512" s="15" t="s">
        <v>62</v>
      </c>
      <c r="G512" s="23">
        <v>3</v>
      </c>
      <c r="H512" s="38"/>
      <c r="I512" s="29"/>
      <c r="J512" s="30"/>
    </row>
    <row r="513" spans="1:10" x14ac:dyDescent="0.3">
      <c r="A513" s="14" t="s">
        <v>155</v>
      </c>
      <c r="B513" s="38" t="s">
        <v>194</v>
      </c>
      <c r="C513" s="3">
        <f t="shared" si="8"/>
        <v>14</v>
      </c>
      <c r="D513" s="38" t="s">
        <v>27</v>
      </c>
      <c r="E513" s="14">
        <v>1</v>
      </c>
      <c r="F513" s="15" t="s">
        <v>23</v>
      </c>
      <c r="G513" s="23">
        <v>4</v>
      </c>
      <c r="H513" s="38"/>
      <c r="I513" s="29"/>
      <c r="J513" s="30"/>
    </row>
    <row r="514" spans="1:10" x14ac:dyDescent="0.3">
      <c r="A514" s="14" t="s">
        <v>155</v>
      </c>
      <c r="B514" s="38" t="s">
        <v>194</v>
      </c>
      <c r="C514" s="3">
        <f t="shared" si="8"/>
        <v>15</v>
      </c>
      <c r="D514" s="38" t="s">
        <v>25</v>
      </c>
      <c r="E514" s="14"/>
      <c r="F514" s="15"/>
      <c r="G514" s="23"/>
      <c r="H514" s="38"/>
      <c r="I514" s="29"/>
      <c r="J514" s="30"/>
    </row>
    <row r="515" spans="1:10" x14ac:dyDescent="0.3">
      <c r="A515" s="14" t="s">
        <v>155</v>
      </c>
      <c r="B515" s="38" t="s">
        <v>194</v>
      </c>
      <c r="C515" s="3">
        <f t="shared" si="8"/>
        <v>16</v>
      </c>
      <c r="D515" s="38" t="s">
        <v>26</v>
      </c>
      <c r="E515" s="14"/>
      <c r="F515" s="15"/>
      <c r="G515" s="23"/>
      <c r="H515" s="38"/>
      <c r="I515" s="29"/>
      <c r="J515" s="30"/>
    </row>
    <row r="516" spans="1:10" x14ac:dyDescent="0.3">
      <c r="A516" s="14" t="s">
        <v>155</v>
      </c>
      <c r="B516" s="38" t="s">
        <v>194</v>
      </c>
      <c r="C516" s="3">
        <f t="shared" si="8"/>
        <v>17</v>
      </c>
      <c r="D516" s="38" t="s">
        <v>2</v>
      </c>
      <c r="E516" s="14"/>
      <c r="F516" s="15"/>
      <c r="G516" s="23"/>
      <c r="H516" s="38"/>
      <c r="I516" s="29"/>
      <c r="J516" s="30"/>
    </row>
    <row r="517" spans="1:10" x14ac:dyDescent="0.3">
      <c r="A517" s="14" t="s">
        <v>155</v>
      </c>
      <c r="B517" s="38" t="s">
        <v>194</v>
      </c>
      <c r="C517" s="3">
        <f t="shared" si="8"/>
        <v>18</v>
      </c>
      <c r="D517" s="38" t="s">
        <v>28</v>
      </c>
      <c r="E517" s="14"/>
      <c r="F517" s="15"/>
      <c r="G517" s="23"/>
      <c r="H517" s="38"/>
      <c r="I517" s="29"/>
      <c r="J517" s="30"/>
    </row>
    <row r="518" spans="1:10" x14ac:dyDescent="0.3">
      <c r="A518" s="14" t="s">
        <v>155</v>
      </c>
      <c r="B518" s="38" t="s">
        <v>194</v>
      </c>
      <c r="C518" s="3">
        <f t="shared" si="8"/>
        <v>19</v>
      </c>
      <c r="D518" s="38" t="s">
        <v>29</v>
      </c>
      <c r="E518" s="14"/>
      <c r="F518" s="15"/>
      <c r="G518" s="23"/>
      <c r="H518" s="38"/>
      <c r="I518" s="29"/>
      <c r="J518" s="30"/>
    </row>
    <row r="519" spans="1:10" x14ac:dyDescent="0.3">
      <c r="A519" s="14" t="s">
        <v>155</v>
      </c>
      <c r="B519" s="38" t="s">
        <v>194</v>
      </c>
      <c r="C519" s="3">
        <f t="shared" si="8"/>
        <v>20</v>
      </c>
      <c r="D519" s="38" t="s">
        <v>149</v>
      </c>
      <c r="E519" s="14"/>
      <c r="F519" s="15"/>
      <c r="G519" s="23"/>
      <c r="H519" s="38"/>
      <c r="I519" s="29"/>
      <c r="J519" s="30"/>
    </row>
    <row r="520" spans="1:10" x14ac:dyDescent="0.3">
      <c r="A520" s="22" t="s">
        <v>222</v>
      </c>
      <c r="B520" s="37" t="s">
        <v>195</v>
      </c>
      <c r="C520" s="21">
        <v>1</v>
      </c>
      <c r="D520" s="37" t="s">
        <v>5</v>
      </c>
      <c r="E520" s="17">
        <v>1</v>
      </c>
      <c r="F520" s="16" t="s">
        <v>1370</v>
      </c>
      <c r="G520" s="18">
        <v>50</v>
      </c>
      <c r="H520" s="37" t="s">
        <v>148</v>
      </c>
      <c r="I520" s="19" t="str">
        <f>+BD_Capas[[#This Row],[idcapa]]&amp;"-"&amp;BD_Capas[[#This Row],[posición_capa]]</f>
        <v>19-0</v>
      </c>
      <c r="J520" s="20">
        <v>0</v>
      </c>
    </row>
    <row r="521" spans="1:10" x14ac:dyDescent="0.3">
      <c r="A521" s="14" t="s">
        <v>222</v>
      </c>
      <c r="B521" s="38" t="s">
        <v>195</v>
      </c>
      <c r="C521" s="3">
        <f>+C520+1</f>
        <v>2</v>
      </c>
      <c r="D521" s="38" t="s">
        <v>6</v>
      </c>
      <c r="E521" s="14"/>
      <c r="F521" s="15"/>
      <c r="G521" s="23"/>
      <c r="H521" s="38"/>
      <c r="I521" s="29"/>
      <c r="J521" s="30"/>
    </row>
    <row r="522" spans="1:10" x14ac:dyDescent="0.3">
      <c r="A522" s="14" t="s">
        <v>222</v>
      </c>
      <c r="B522" s="38" t="s">
        <v>195</v>
      </c>
      <c r="C522" s="3">
        <f t="shared" si="8"/>
        <v>3</v>
      </c>
      <c r="D522" s="38" t="s">
        <v>7</v>
      </c>
      <c r="E522" s="14"/>
      <c r="F522" s="15"/>
      <c r="G522" s="23"/>
      <c r="H522" s="38"/>
      <c r="I522" s="29"/>
      <c r="J522" s="30"/>
    </row>
    <row r="523" spans="1:10" x14ac:dyDescent="0.3">
      <c r="A523" s="14" t="s">
        <v>222</v>
      </c>
      <c r="B523" s="38" t="s">
        <v>195</v>
      </c>
      <c r="C523" s="3">
        <f t="shared" si="8"/>
        <v>4</v>
      </c>
      <c r="D523" s="38" t="s">
        <v>8</v>
      </c>
      <c r="E523" s="14">
        <v>1</v>
      </c>
      <c r="F523" s="15" t="s">
        <v>44</v>
      </c>
      <c r="G523" s="23">
        <v>8</v>
      </c>
      <c r="H523" s="38"/>
      <c r="I523" s="29"/>
      <c r="J523" s="30"/>
    </row>
    <row r="524" spans="1:10" x14ac:dyDescent="0.3">
      <c r="A524" s="14" t="s">
        <v>222</v>
      </c>
      <c r="B524" s="38" t="s">
        <v>195</v>
      </c>
      <c r="C524" s="3">
        <f t="shared" si="8"/>
        <v>5</v>
      </c>
      <c r="D524" s="38" t="s">
        <v>9</v>
      </c>
      <c r="E524" s="14">
        <v>1</v>
      </c>
      <c r="F524" s="15" t="s">
        <v>46</v>
      </c>
      <c r="G524" s="23">
        <v>7</v>
      </c>
      <c r="H524" s="38"/>
      <c r="I524" s="29"/>
      <c r="J524" s="30"/>
    </row>
    <row r="525" spans="1:10" x14ac:dyDescent="0.3">
      <c r="A525" s="14" t="s">
        <v>222</v>
      </c>
      <c r="B525" s="38" t="s">
        <v>195</v>
      </c>
      <c r="C525" s="3">
        <f t="shared" si="8"/>
        <v>6</v>
      </c>
      <c r="D525" s="38" t="s">
        <v>10</v>
      </c>
      <c r="E525" s="14">
        <v>1</v>
      </c>
      <c r="F525" s="15" t="s">
        <v>47</v>
      </c>
      <c r="G525" s="23">
        <v>6</v>
      </c>
      <c r="H525" s="38"/>
      <c r="I525" s="29"/>
      <c r="J525" s="30"/>
    </row>
    <row r="526" spans="1:10" x14ac:dyDescent="0.3">
      <c r="A526" s="14" t="s">
        <v>222</v>
      </c>
      <c r="B526" s="38" t="s">
        <v>195</v>
      </c>
      <c r="C526" s="3">
        <f t="shared" si="8"/>
        <v>7</v>
      </c>
      <c r="D526" s="38" t="s">
        <v>11</v>
      </c>
      <c r="E526" s="14"/>
      <c r="F526" s="15"/>
      <c r="G526" s="23"/>
      <c r="H526" s="38"/>
      <c r="I526" s="29"/>
      <c r="J526" s="30"/>
    </row>
    <row r="527" spans="1:10" x14ac:dyDescent="0.3">
      <c r="A527" s="14" t="s">
        <v>222</v>
      </c>
      <c r="B527" s="38" t="s">
        <v>195</v>
      </c>
      <c r="C527" s="3">
        <f t="shared" si="8"/>
        <v>8</v>
      </c>
      <c r="D527" s="38" t="s">
        <v>12</v>
      </c>
      <c r="E527" s="14"/>
      <c r="F527" s="15"/>
      <c r="G527" s="23"/>
      <c r="H527" s="38"/>
      <c r="I527" s="29"/>
      <c r="J527" s="30"/>
    </row>
    <row r="528" spans="1:10" x14ac:dyDescent="0.3">
      <c r="A528" s="14" t="s">
        <v>222</v>
      </c>
      <c r="B528" s="38" t="s">
        <v>195</v>
      </c>
      <c r="C528" s="3">
        <f t="shared" si="8"/>
        <v>9</v>
      </c>
      <c r="D528" s="38" t="s">
        <v>13</v>
      </c>
      <c r="E528" s="14"/>
      <c r="F528" s="15"/>
      <c r="G528" s="23"/>
      <c r="H528" s="38"/>
      <c r="I528" s="29"/>
      <c r="J528" s="30"/>
    </row>
    <row r="529" spans="1:10" x14ac:dyDescent="0.3">
      <c r="A529" s="14" t="s">
        <v>222</v>
      </c>
      <c r="B529" s="38" t="s">
        <v>195</v>
      </c>
      <c r="C529" s="3">
        <f t="shared" si="8"/>
        <v>10</v>
      </c>
      <c r="D529" s="38" t="s">
        <v>14</v>
      </c>
      <c r="E529" s="14">
        <v>1</v>
      </c>
      <c r="F529" s="15" t="s">
        <v>48</v>
      </c>
      <c r="G529" s="23">
        <v>5</v>
      </c>
      <c r="H529" s="38"/>
      <c r="I529" s="29"/>
      <c r="J529" s="30"/>
    </row>
    <row r="530" spans="1:10" x14ac:dyDescent="0.3">
      <c r="A530" s="14" t="s">
        <v>222</v>
      </c>
      <c r="B530" s="38" t="s">
        <v>195</v>
      </c>
      <c r="C530" s="3">
        <f t="shared" si="8"/>
        <v>11</v>
      </c>
      <c r="D530" s="38" t="s">
        <v>3</v>
      </c>
      <c r="E530" s="14">
        <v>1</v>
      </c>
      <c r="F530" s="15" t="s">
        <v>783</v>
      </c>
      <c r="G530" s="23">
        <v>2</v>
      </c>
      <c r="H530" s="38"/>
      <c r="I530" s="29"/>
      <c r="J530" s="30"/>
    </row>
    <row r="531" spans="1:10" x14ac:dyDescent="0.3">
      <c r="A531" s="14" t="s">
        <v>222</v>
      </c>
      <c r="B531" s="38" t="s">
        <v>195</v>
      </c>
      <c r="C531" s="3">
        <f t="shared" si="8"/>
        <v>12</v>
      </c>
      <c r="D531" s="38" t="s">
        <v>18</v>
      </c>
      <c r="E531" s="14">
        <v>1</v>
      </c>
      <c r="F531" s="15" t="s">
        <v>17</v>
      </c>
      <c r="G531" s="23">
        <v>1</v>
      </c>
      <c r="H531" s="38"/>
      <c r="I531" s="29"/>
      <c r="J531" s="30"/>
    </row>
    <row r="532" spans="1:10" x14ac:dyDescent="0.3">
      <c r="A532" s="14" t="s">
        <v>222</v>
      </c>
      <c r="B532" s="38" t="s">
        <v>195</v>
      </c>
      <c r="C532" s="3">
        <f t="shared" si="8"/>
        <v>13</v>
      </c>
      <c r="D532" s="38" t="s">
        <v>19</v>
      </c>
      <c r="E532" s="14">
        <v>1</v>
      </c>
      <c r="F532" s="15" t="s">
        <v>62</v>
      </c>
      <c r="G532" s="23">
        <v>3</v>
      </c>
      <c r="H532" s="38"/>
      <c r="I532" s="29"/>
      <c r="J532" s="30"/>
    </row>
    <row r="533" spans="1:10" x14ac:dyDescent="0.3">
      <c r="A533" s="14" t="s">
        <v>222</v>
      </c>
      <c r="B533" s="38" t="s">
        <v>195</v>
      </c>
      <c r="C533" s="3">
        <f t="shared" si="8"/>
        <v>14</v>
      </c>
      <c r="D533" s="38" t="s">
        <v>27</v>
      </c>
      <c r="E533" s="14">
        <v>1</v>
      </c>
      <c r="F533" s="15" t="s">
        <v>23</v>
      </c>
      <c r="G533" s="23">
        <v>4</v>
      </c>
      <c r="H533" s="38"/>
      <c r="I533" s="29"/>
      <c r="J533" s="30"/>
    </row>
    <row r="534" spans="1:10" x14ac:dyDescent="0.3">
      <c r="A534" s="14" t="s">
        <v>222</v>
      </c>
      <c r="B534" s="38" t="s">
        <v>195</v>
      </c>
      <c r="C534" s="3">
        <f t="shared" si="8"/>
        <v>15</v>
      </c>
      <c r="D534" s="38" t="s">
        <v>25</v>
      </c>
      <c r="E534" s="14"/>
      <c r="F534" s="15"/>
      <c r="G534" s="23"/>
      <c r="H534" s="38"/>
      <c r="I534" s="29"/>
      <c r="J534" s="30"/>
    </row>
    <row r="535" spans="1:10" x14ac:dyDescent="0.3">
      <c r="A535" s="14" t="s">
        <v>222</v>
      </c>
      <c r="B535" s="38" t="s">
        <v>195</v>
      </c>
      <c r="C535" s="3">
        <f t="shared" si="8"/>
        <v>16</v>
      </c>
      <c r="D535" s="38" t="s">
        <v>26</v>
      </c>
      <c r="E535" s="14"/>
      <c r="F535" s="15"/>
      <c r="G535" s="23"/>
      <c r="H535" s="38"/>
      <c r="I535" s="29"/>
      <c r="J535" s="30"/>
    </row>
    <row r="536" spans="1:10" x14ac:dyDescent="0.3">
      <c r="A536" s="14" t="s">
        <v>222</v>
      </c>
      <c r="B536" s="38" t="s">
        <v>195</v>
      </c>
      <c r="C536" s="3">
        <f t="shared" si="8"/>
        <v>17</v>
      </c>
      <c r="D536" s="38" t="s">
        <v>2</v>
      </c>
      <c r="E536" s="14"/>
      <c r="F536" s="15"/>
      <c r="G536" s="23"/>
      <c r="H536" s="38"/>
      <c r="I536" s="29"/>
      <c r="J536" s="30"/>
    </row>
    <row r="537" spans="1:10" x14ac:dyDescent="0.3">
      <c r="A537" s="14" t="s">
        <v>222</v>
      </c>
      <c r="B537" s="38" t="s">
        <v>195</v>
      </c>
      <c r="C537" s="3">
        <f t="shared" si="8"/>
        <v>18</v>
      </c>
      <c r="D537" s="38" t="s">
        <v>28</v>
      </c>
      <c r="E537" s="14"/>
      <c r="F537" s="15"/>
      <c r="G537" s="23"/>
      <c r="H537" s="38"/>
      <c r="I537" s="29"/>
      <c r="J537" s="30"/>
    </row>
    <row r="538" spans="1:10" x14ac:dyDescent="0.3">
      <c r="A538" s="14" t="s">
        <v>222</v>
      </c>
      <c r="B538" s="38" t="s">
        <v>195</v>
      </c>
      <c r="C538" s="3">
        <f t="shared" si="8"/>
        <v>19</v>
      </c>
      <c r="D538" s="38" t="s">
        <v>29</v>
      </c>
      <c r="E538" s="14"/>
      <c r="F538" s="15"/>
      <c r="G538" s="23"/>
      <c r="H538" s="38"/>
      <c r="I538" s="29"/>
      <c r="J538" s="30"/>
    </row>
    <row r="539" spans="1:10" x14ac:dyDescent="0.3">
      <c r="A539" s="14" t="s">
        <v>222</v>
      </c>
      <c r="B539" s="38" t="s">
        <v>195</v>
      </c>
      <c r="C539" s="3">
        <f t="shared" si="8"/>
        <v>20</v>
      </c>
      <c r="D539" s="38" t="s">
        <v>149</v>
      </c>
      <c r="E539" s="14"/>
      <c r="F539" s="15"/>
      <c r="G539" s="23"/>
      <c r="H539" s="38"/>
      <c r="I539" s="29"/>
      <c r="J539" s="30"/>
    </row>
    <row r="540" spans="1:10" x14ac:dyDescent="0.3">
      <c r="A540" s="22" t="s">
        <v>142</v>
      </c>
      <c r="B540" s="37" t="s">
        <v>196</v>
      </c>
      <c r="C540" s="21">
        <v>1</v>
      </c>
      <c r="D540" s="37" t="s">
        <v>5</v>
      </c>
      <c r="E540" s="17">
        <v>1</v>
      </c>
      <c r="F540" s="16" t="s">
        <v>1370</v>
      </c>
      <c r="G540" s="18">
        <v>50</v>
      </c>
      <c r="H540" s="37" t="s">
        <v>1207</v>
      </c>
      <c r="I540" s="19" t="str">
        <f>+BD_Capas[[#This Row],[idcapa]]&amp;"-"&amp;BD_Capas[[#This Row],[posición_capa]]</f>
        <v>20-0</v>
      </c>
      <c r="J540" s="20">
        <v>0</v>
      </c>
    </row>
    <row r="541" spans="1:10" x14ac:dyDescent="0.3">
      <c r="A541" s="14" t="s">
        <v>142</v>
      </c>
      <c r="B541" s="38" t="s">
        <v>196</v>
      </c>
      <c r="C541" s="3">
        <f>+C540+1</f>
        <v>2</v>
      </c>
      <c r="D541" s="38" t="s">
        <v>6</v>
      </c>
      <c r="E541" s="14"/>
      <c r="F541" s="15"/>
      <c r="G541" s="23"/>
      <c r="H541" s="38"/>
      <c r="I541" s="29"/>
      <c r="J541" s="30"/>
    </row>
    <row r="542" spans="1:10" x14ac:dyDescent="0.3">
      <c r="A542" s="14" t="s">
        <v>142</v>
      </c>
      <c r="B542" s="38" t="s">
        <v>196</v>
      </c>
      <c r="C542" s="3">
        <f t="shared" ref="C542:C604" si="9">+C541+1</f>
        <v>3</v>
      </c>
      <c r="D542" s="38" t="s">
        <v>7</v>
      </c>
      <c r="E542" s="14"/>
      <c r="F542" s="15"/>
      <c r="G542" s="23"/>
      <c r="H542" s="38"/>
      <c r="I542" s="29"/>
      <c r="J542" s="30"/>
    </row>
    <row r="543" spans="1:10" x14ac:dyDescent="0.3">
      <c r="A543" s="14" t="s">
        <v>142</v>
      </c>
      <c r="B543" s="38" t="s">
        <v>196</v>
      </c>
      <c r="C543" s="3">
        <f t="shared" si="9"/>
        <v>4</v>
      </c>
      <c r="D543" s="38" t="s">
        <v>8</v>
      </c>
      <c r="E543" s="14">
        <v>1</v>
      </c>
      <c r="F543" s="15" t="s">
        <v>44</v>
      </c>
      <c r="G543" s="23">
        <v>7</v>
      </c>
      <c r="H543" s="38"/>
      <c r="I543" s="29"/>
      <c r="J543" s="30"/>
    </row>
    <row r="544" spans="1:10" x14ac:dyDescent="0.3">
      <c r="A544" s="14" t="s">
        <v>142</v>
      </c>
      <c r="B544" s="38" t="s">
        <v>196</v>
      </c>
      <c r="C544" s="3">
        <f t="shared" si="9"/>
        <v>5</v>
      </c>
      <c r="D544" s="38" t="s">
        <v>9</v>
      </c>
      <c r="E544" s="14">
        <v>1</v>
      </c>
      <c r="F544" s="15" t="s">
        <v>46</v>
      </c>
      <c r="G544" s="23">
        <v>8</v>
      </c>
      <c r="H544" s="38"/>
      <c r="I544" s="29"/>
      <c r="J544" s="30"/>
    </row>
    <row r="545" spans="1:10" x14ac:dyDescent="0.3">
      <c r="A545" s="14" t="s">
        <v>142</v>
      </c>
      <c r="B545" s="38" t="s">
        <v>196</v>
      </c>
      <c r="C545" s="3">
        <f t="shared" si="9"/>
        <v>6</v>
      </c>
      <c r="D545" s="38" t="s">
        <v>10</v>
      </c>
      <c r="E545" s="14">
        <v>1</v>
      </c>
      <c r="F545" s="15" t="s">
        <v>47</v>
      </c>
      <c r="G545" s="23">
        <v>9</v>
      </c>
      <c r="H545" s="38"/>
      <c r="I545" s="29"/>
      <c r="J545" s="30"/>
    </row>
    <row r="546" spans="1:10" x14ac:dyDescent="0.3">
      <c r="A546" s="14" t="s">
        <v>142</v>
      </c>
      <c r="B546" s="38" t="s">
        <v>196</v>
      </c>
      <c r="C546" s="3">
        <f t="shared" si="9"/>
        <v>7</v>
      </c>
      <c r="D546" s="38" t="s">
        <v>11</v>
      </c>
      <c r="E546" s="14"/>
      <c r="F546" s="15"/>
      <c r="G546" s="23"/>
      <c r="H546" s="38"/>
      <c r="I546" s="29"/>
      <c r="J546" s="30"/>
    </row>
    <row r="547" spans="1:10" x14ac:dyDescent="0.3">
      <c r="A547" s="14" t="s">
        <v>142</v>
      </c>
      <c r="B547" s="38" t="s">
        <v>196</v>
      </c>
      <c r="C547" s="3">
        <f t="shared" si="9"/>
        <v>8</v>
      </c>
      <c r="D547" s="38" t="s">
        <v>12</v>
      </c>
      <c r="E547" s="14"/>
      <c r="F547" s="15"/>
      <c r="G547" s="23"/>
      <c r="H547" s="38"/>
      <c r="I547" s="29"/>
      <c r="J547" s="30"/>
    </row>
    <row r="548" spans="1:10" x14ac:dyDescent="0.3">
      <c r="A548" s="14" t="s">
        <v>142</v>
      </c>
      <c r="B548" s="38" t="s">
        <v>196</v>
      </c>
      <c r="C548" s="3">
        <f t="shared" si="9"/>
        <v>9</v>
      </c>
      <c r="D548" s="38" t="s">
        <v>13</v>
      </c>
      <c r="E548" s="14"/>
      <c r="F548" s="15"/>
      <c r="G548" s="23"/>
      <c r="H548" s="38"/>
      <c r="I548" s="29"/>
      <c r="J548" s="30"/>
    </row>
    <row r="549" spans="1:10" x14ac:dyDescent="0.3">
      <c r="A549" s="14" t="s">
        <v>142</v>
      </c>
      <c r="B549" s="38" t="s">
        <v>196</v>
      </c>
      <c r="C549" s="3">
        <f t="shared" si="9"/>
        <v>10</v>
      </c>
      <c r="D549" s="38" t="s">
        <v>14</v>
      </c>
      <c r="E549" s="14"/>
      <c r="F549" s="15"/>
      <c r="G549" s="23"/>
      <c r="H549" s="38"/>
      <c r="I549" s="29"/>
      <c r="J549" s="30"/>
    </row>
    <row r="550" spans="1:10" x14ac:dyDescent="0.3">
      <c r="A550" s="14" t="s">
        <v>142</v>
      </c>
      <c r="B550" s="38" t="s">
        <v>196</v>
      </c>
      <c r="C550" s="3">
        <f t="shared" si="9"/>
        <v>11</v>
      </c>
      <c r="D550" s="38" t="s">
        <v>428</v>
      </c>
      <c r="E550" s="14"/>
      <c r="F550" s="15"/>
      <c r="G550" s="23"/>
      <c r="H550" s="38"/>
      <c r="I550" s="29"/>
      <c r="J550" s="30"/>
    </row>
    <row r="551" spans="1:10" x14ac:dyDescent="0.3">
      <c r="A551" s="14" t="s">
        <v>142</v>
      </c>
      <c r="B551" s="38" t="s">
        <v>196</v>
      </c>
      <c r="C551" s="3">
        <f t="shared" si="9"/>
        <v>12</v>
      </c>
      <c r="D551" s="38" t="s">
        <v>429</v>
      </c>
      <c r="E551" s="14">
        <v>1</v>
      </c>
      <c r="F551" s="15" t="s">
        <v>1206</v>
      </c>
      <c r="G551" s="23">
        <v>1</v>
      </c>
      <c r="H551" s="38"/>
      <c r="I551" s="29"/>
      <c r="J551" s="30"/>
    </row>
    <row r="552" spans="1:10" x14ac:dyDescent="0.3">
      <c r="A552" s="14" t="s">
        <v>142</v>
      </c>
      <c r="B552" s="38" t="s">
        <v>196</v>
      </c>
      <c r="C552" s="3">
        <f t="shared" si="9"/>
        <v>13</v>
      </c>
      <c r="D552" s="38" t="s">
        <v>430</v>
      </c>
      <c r="E552" s="14">
        <v>1</v>
      </c>
      <c r="F552" s="15" t="s">
        <v>786</v>
      </c>
      <c r="G552" s="23">
        <v>2</v>
      </c>
      <c r="H552" s="38"/>
      <c r="I552" s="29"/>
      <c r="J552" s="30"/>
    </row>
    <row r="553" spans="1:10" x14ac:dyDescent="0.3">
      <c r="A553" s="14" t="s">
        <v>142</v>
      </c>
      <c r="B553" s="38" t="s">
        <v>196</v>
      </c>
      <c r="C553" s="3">
        <f t="shared" si="9"/>
        <v>14</v>
      </c>
      <c r="D553" s="38" t="s">
        <v>431</v>
      </c>
      <c r="E553" s="14">
        <v>1</v>
      </c>
      <c r="F553" s="15" t="s">
        <v>16</v>
      </c>
      <c r="G553" s="23">
        <v>3</v>
      </c>
      <c r="H553" s="38" t="s">
        <v>1208</v>
      </c>
      <c r="I553" s="29" t="str">
        <f>+BD_Capas[[#This Row],[idcapa]]&amp;"-"&amp;BD_Capas[[#This Row],[posición_capa]]</f>
        <v>20-1</v>
      </c>
      <c r="J553" s="30">
        <v>1</v>
      </c>
    </row>
    <row r="554" spans="1:10" x14ac:dyDescent="0.3">
      <c r="A554" s="14" t="s">
        <v>142</v>
      </c>
      <c r="B554" s="38" t="s">
        <v>196</v>
      </c>
      <c r="C554" s="3">
        <f t="shared" si="9"/>
        <v>15</v>
      </c>
      <c r="D554" s="38" t="s">
        <v>432</v>
      </c>
      <c r="E554" s="14">
        <v>1</v>
      </c>
      <c r="F554" s="15" t="s">
        <v>784</v>
      </c>
      <c r="G554" s="23">
        <v>4</v>
      </c>
      <c r="H554" s="38" t="s">
        <v>1209</v>
      </c>
      <c r="I554" s="29" t="str">
        <f>+BD_Capas[[#This Row],[idcapa]]&amp;"-"&amp;BD_Capas[[#This Row],[posición_capa]]</f>
        <v>20-2</v>
      </c>
      <c r="J554" s="30">
        <v>2</v>
      </c>
    </row>
    <row r="555" spans="1:10" x14ac:dyDescent="0.3">
      <c r="A555" s="14" t="s">
        <v>142</v>
      </c>
      <c r="B555" s="38" t="s">
        <v>196</v>
      </c>
      <c r="C555" s="3">
        <f t="shared" si="9"/>
        <v>16</v>
      </c>
      <c r="D555" s="38" t="s">
        <v>433</v>
      </c>
      <c r="E555" s="14">
        <v>1</v>
      </c>
      <c r="F555" s="15" t="s">
        <v>785</v>
      </c>
      <c r="G555" s="23">
        <v>5</v>
      </c>
      <c r="H555" s="38" t="s">
        <v>1210</v>
      </c>
      <c r="I555" s="29" t="str">
        <f>+BD_Capas[[#This Row],[idcapa]]&amp;"-"&amp;BD_Capas[[#This Row],[posición_capa]]</f>
        <v>20-3</v>
      </c>
      <c r="J555" s="30">
        <v>3</v>
      </c>
    </row>
    <row r="556" spans="1:10" x14ac:dyDescent="0.3">
      <c r="A556" s="14" t="s">
        <v>142</v>
      </c>
      <c r="B556" s="38" t="s">
        <v>196</v>
      </c>
      <c r="C556" s="3">
        <f t="shared" si="9"/>
        <v>17</v>
      </c>
      <c r="D556" s="38" t="s">
        <v>434</v>
      </c>
      <c r="E556" s="14">
        <v>1</v>
      </c>
      <c r="F556" s="15" t="s">
        <v>24</v>
      </c>
      <c r="G556" s="23">
        <v>6</v>
      </c>
      <c r="H556" s="38"/>
      <c r="I556" s="29"/>
      <c r="J556" s="30"/>
    </row>
    <row r="557" spans="1:10" x14ac:dyDescent="0.3">
      <c r="A557" s="14" t="s">
        <v>142</v>
      </c>
      <c r="B557" s="38" t="s">
        <v>196</v>
      </c>
      <c r="C557" s="3">
        <f t="shared" si="9"/>
        <v>18</v>
      </c>
      <c r="D557" s="38" t="s">
        <v>25</v>
      </c>
      <c r="E557" s="14"/>
      <c r="F557" s="15"/>
      <c r="G557" s="23"/>
      <c r="H557" s="38"/>
      <c r="I557" s="29"/>
      <c r="J557" s="30"/>
    </row>
    <row r="558" spans="1:10" x14ac:dyDescent="0.3">
      <c r="A558" s="14" t="s">
        <v>142</v>
      </c>
      <c r="B558" s="38" t="s">
        <v>196</v>
      </c>
      <c r="C558" s="3">
        <f t="shared" si="9"/>
        <v>19</v>
      </c>
      <c r="D558" s="38" t="s">
        <v>26</v>
      </c>
      <c r="E558" s="14"/>
      <c r="F558" s="15"/>
      <c r="G558" s="23"/>
      <c r="H558" s="38"/>
      <c r="I558" s="29"/>
      <c r="J558" s="30"/>
    </row>
    <row r="559" spans="1:10" x14ac:dyDescent="0.3">
      <c r="A559" s="14" t="s">
        <v>142</v>
      </c>
      <c r="B559" s="38" t="s">
        <v>196</v>
      </c>
      <c r="C559" s="3">
        <f t="shared" si="9"/>
        <v>20</v>
      </c>
      <c r="D559" s="38" t="s">
        <v>2</v>
      </c>
      <c r="E559" s="14"/>
      <c r="F559" s="15"/>
      <c r="G559" s="23"/>
      <c r="H559" s="38"/>
      <c r="I559" s="29"/>
      <c r="J559" s="30"/>
    </row>
    <row r="560" spans="1:10" x14ac:dyDescent="0.3">
      <c r="A560" s="14" t="s">
        <v>142</v>
      </c>
      <c r="B560" s="38" t="s">
        <v>196</v>
      </c>
      <c r="C560" s="3">
        <f t="shared" si="9"/>
        <v>21</v>
      </c>
      <c r="D560" s="38" t="s">
        <v>28</v>
      </c>
      <c r="E560" s="14"/>
      <c r="F560" s="15"/>
      <c r="G560" s="23"/>
      <c r="H560" s="38"/>
      <c r="I560" s="29"/>
      <c r="J560" s="30"/>
    </row>
    <row r="561" spans="1:10" x14ac:dyDescent="0.3">
      <c r="A561" s="14" t="s">
        <v>142</v>
      </c>
      <c r="B561" s="38" t="s">
        <v>196</v>
      </c>
      <c r="C561" s="3">
        <f t="shared" si="9"/>
        <v>22</v>
      </c>
      <c r="D561" s="38" t="s">
        <v>29</v>
      </c>
      <c r="E561" s="14"/>
      <c r="F561" s="15"/>
      <c r="G561" s="23"/>
      <c r="H561" s="38"/>
      <c r="I561" s="29"/>
      <c r="J561" s="30"/>
    </row>
    <row r="562" spans="1:10" x14ac:dyDescent="0.3">
      <c r="A562" s="14" t="s">
        <v>142</v>
      </c>
      <c r="B562" s="38" t="s">
        <v>196</v>
      </c>
      <c r="C562" s="3">
        <f t="shared" si="9"/>
        <v>23</v>
      </c>
      <c r="D562" s="38" t="s">
        <v>149</v>
      </c>
      <c r="E562" s="14"/>
      <c r="F562" s="15"/>
      <c r="G562" s="23"/>
      <c r="H562" s="38"/>
      <c r="I562" s="29"/>
      <c r="J562" s="30"/>
    </row>
    <row r="563" spans="1:10" x14ac:dyDescent="0.3">
      <c r="A563" s="22" t="s">
        <v>223</v>
      </c>
      <c r="B563" s="37" t="s">
        <v>197</v>
      </c>
      <c r="C563" s="21">
        <v>1</v>
      </c>
      <c r="D563" s="37" t="s">
        <v>5</v>
      </c>
      <c r="E563" s="17">
        <v>1</v>
      </c>
      <c r="F563" s="16" t="s">
        <v>1370</v>
      </c>
      <c r="G563" s="18">
        <v>50</v>
      </c>
      <c r="H563" s="37" t="s">
        <v>1216</v>
      </c>
      <c r="I563" s="19" t="str">
        <f>+BD_Capas[[#This Row],[idcapa]]&amp;"-"&amp;BD_Capas[[#This Row],[posición_capa]]</f>
        <v>21-0</v>
      </c>
      <c r="J563" s="20">
        <v>0</v>
      </c>
    </row>
    <row r="564" spans="1:10" x14ac:dyDescent="0.3">
      <c r="A564" s="14" t="s">
        <v>223</v>
      </c>
      <c r="B564" s="38" t="s">
        <v>197</v>
      </c>
      <c r="C564" s="3">
        <f>+C563+1</f>
        <v>2</v>
      </c>
      <c r="D564" s="38" t="s">
        <v>6</v>
      </c>
      <c r="E564" s="14"/>
      <c r="F564" s="15"/>
      <c r="G564" s="23"/>
      <c r="H564" s="38"/>
      <c r="I564" s="29"/>
      <c r="J564" s="30"/>
    </row>
    <row r="565" spans="1:10" x14ac:dyDescent="0.3">
      <c r="A565" s="14" t="s">
        <v>223</v>
      </c>
      <c r="B565" s="38" t="s">
        <v>197</v>
      </c>
      <c r="C565" s="3">
        <f t="shared" si="9"/>
        <v>3</v>
      </c>
      <c r="D565" s="38" t="s">
        <v>7</v>
      </c>
      <c r="E565" s="14"/>
      <c r="F565" s="15"/>
      <c r="G565" s="23"/>
      <c r="H565" s="38"/>
      <c r="I565" s="29"/>
      <c r="J565" s="30"/>
    </row>
    <row r="566" spans="1:10" x14ac:dyDescent="0.3">
      <c r="A566" s="14" t="s">
        <v>223</v>
      </c>
      <c r="B566" s="38" t="s">
        <v>197</v>
      </c>
      <c r="C566" s="3">
        <f t="shared" si="9"/>
        <v>4</v>
      </c>
      <c r="D566" s="38" t="s">
        <v>8</v>
      </c>
      <c r="E566" s="14">
        <v>1</v>
      </c>
      <c r="F566" s="15" t="s">
        <v>44</v>
      </c>
      <c r="G566" s="23">
        <v>8</v>
      </c>
      <c r="H566" s="38"/>
      <c r="I566" s="29"/>
      <c r="J566" s="30"/>
    </row>
    <row r="567" spans="1:10" x14ac:dyDescent="0.3">
      <c r="A567" s="14" t="s">
        <v>223</v>
      </c>
      <c r="B567" s="38" t="s">
        <v>197</v>
      </c>
      <c r="C567" s="3">
        <f t="shared" si="9"/>
        <v>5</v>
      </c>
      <c r="D567" s="38" t="s">
        <v>9</v>
      </c>
      <c r="E567" s="14">
        <v>1</v>
      </c>
      <c r="F567" s="15" t="s">
        <v>46</v>
      </c>
      <c r="G567" s="23">
        <v>9</v>
      </c>
      <c r="H567" s="38"/>
      <c r="I567" s="29"/>
      <c r="J567" s="30"/>
    </row>
    <row r="568" spans="1:10" x14ac:dyDescent="0.3">
      <c r="A568" s="14" t="s">
        <v>223</v>
      </c>
      <c r="B568" s="38" t="s">
        <v>197</v>
      </c>
      <c r="C568" s="3">
        <f t="shared" si="9"/>
        <v>6</v>
      </c>
      <c r="D568" s="38" t="s">
        <v>10</v>
      </c>
      <c r="E568" s="14">
        <v>1</v>
      </c>
      <c r="F568" s="15" t="s">
        <v>47</v>
      </c>
      <c r="G568" s="23">
        <v>10</v>
      </c>
      <c r="H568" s="38"/>
      <c r="I568" s="29"/>
      <c r="J568" s="30"/>
    </row>
    <row r="569" spans="1:10" x14ac:dyDescent="0.3">
      <c r="A569" s="14" t="s">
        <v>223</v>
      </c>
      <c r="B569" s="38" t="s">
        <v>197</v>
      </c>
      <c r="C569" s="3">
        <f t="shared" si="9"/>
        <v>7</v>
      </c>
      <c r="D569" s="38" t="s">
        <v>11</v>
      </c>
      <c r="E569" s="14"/>
      <c r="F569" s="15"/>
      <c r="G569" s="23"/>
      <c r="H569" s="38"/>
      <c r="I569" s="29"/>
      <c r="J569" s="30"/>
    </row>
    <row r="570" spans="1:10" x14ac:dyDescent="0.3">
      <c r="A570" s="14" t="s">
        <v>223</v>
      </c>
      <c r="B570" s="38" t="s">
        <v>197</v>
      </c>
      <c r="C570" s="3">
        <f t="shared" si="9"/>
        <v>8</v>
      </c>
      <c r="D570" s="38" t="s">
        <v>12</v>
      </c>
      <c r="E570" s="14"/>
      <c r="F570" s="15"/>
      <c r="G570" s="23"/>
      <c r="H570" s="38"/>
      <c r="I570" s="29"/>
      <c r="J570" s="30"/>
    </row>
    <row r="571" spans="1:10" x14ac:dyDescent="0.3">
      <c r="A571" s="14" t="s">
        <v>223</v>
      </c>
      <c r="B571" s="38" t="s">
        <v>197</v>
      </c>
      <c r="C571" s="3">
        <f t="shared" si="9"/>
        <v>9</v>
      </c>
      <c r="D571" s="38" t="s">
        <v>13</v>
      </c>
      <c r="E571" s="14"/>
      <c r="F571" s="15"/>
      <c r="G571" s="23"/>
      <c r="H571" s="38"/>
      <c r="I571" s="29"/>
      <c r="J571" s="30"/>
    </row>
    <row r="572" spans="1:10" x14ac:dyDescent="0.3">
      <c r="A572" s="14" t="s">
        <v>223</v>
      </c>
      <c r="B572" s="38" t="s">
        <v>197</v>
      </c>
      <c r="C572" s="3">
        <f t="shared" si="9"/>
        <v>10</v>
      </c>
      <c r="D572" s="38" t="s">
        <v>14</v>
      </c>
      <c r="E572" s="14">
        <v>1</v>
      </c>
      <c r="F572" s="15" t="s">
        <v>48</v>
      </c>
      <c r="G572" s="23">
        <v>7</v>
      </c>
      <c r="H572" s="38" t="s">
        <v>1217</v>
      </c>
      <c r="I572" s="29" t="str">
        <f>+BD_Capas[[#This Row],[idcapa]]&amp;"-"&amp;BD_Capas[[#This Row],[posición_capa]]</f>
        <v>21-1</v>
      </c>
      <c r="J572" s="30">
        <v>1</v>
      </c>
    </row>
    <row r="573" spans="1:10" x14ac:dyDescent="0.3">
      <c r="A573" s="14" t="s">
        <v>223</v>
      </c>
      <c r="B573" s="38" t="s">
        <v>197</v>
      </c>
      <c r="C573" s="3">
        <f t="shared" si="9"/>
        <v>11</v>
      </c>
      <c r="D573" s="38" t="s">
        <v>435</v>
      </c>
      <c r="E573" s="14">
        <v>1</v>
      </c>
      <c r="F573" s="15" t="s">
        <v>787</v>
      </c>
      <c r="G573" s="23">
        <v>2</v>
      </c>
      <c r="H573" s="38"/>
      <c r="I573" s="29"/>
      <c r="J573" s="30"/>
    </row>
    <row r="574" spans="1:10" x14ac:dyDescent="0.3">
      <c r="A574" s="14" t="s">
        <v>223</v>
      </c>
      <c r="B574" s="38" t="s">
        <v>197</v>
      </c>
      <c r="C574" s="3">
        <f t="shared" si="9"/>
        <v>12</v>
      </c>
      <c r="D574" s="38" t="s">
        <v>17</v>
      </c>
      <c r="E574" s="14">
        <v>1</v>
      </c>
      <c r="F574" s="15" t="s">
        <v>17</v>
      </c>
      <c r="G574" s="23">
        <v>1</v>
      </c>
      <c r="H574" s="38" t="s">
        <v>1219</v>
      </c>
      <c r="I574" s="29" t="str">
        <f>+BD_Capas[[#This Row],[idcapa]]&amp;"-"&amp;BD_Capas[[#This Row],[posición_capa]]</f>
        <v>21-2</v>
      </c>
      <c r="J574" s="30">
        <v>2</v>
      </c>
    </row>
    <row r="575" spans="1:10" x14ac:dyDescent="0.3">
      <c r="A575" s="14" t="s">
        <v>223</v>
      </c>
      <c r="B575" s="38" t="s">
        <v>197</v>
      </c>
      <c r="C575" s="3">
        <f t="shared" si="9"/>
        <v>13</v>
      </c>
      <c r="D575" s="38" t="s">
        <v>53</v>
      </c>
      <c r="E575" s="14">
        <v>1</v>
      </c>
      <c r="F575" s="15" t="s">
        <v>53</v>
      </c>
      <c r="G575" s="23">
        <v>3</v>
      </c>
      <c r="H575" s="38" t="s">
        <v>1218</v>
      </c>
      <c r="I575" s="29" t="str">
        <f>+BD_Capas[[#This Row],[idcapa]]&amp;"-"&amp;BD_Capas[[#This Row],[posición_capa]]</f>
        <v>21-3</v>
      </c>
      <c r="J575" s="30">
        <v>3</v>
      </c>
    </row>
    <row r="576" spans="1:10" x14ac:dyDescent="0.3">
      <c r="A576" s="14" t="s">
        <v>223</v>
      </c>
      <c r="B576" s="38" t="s">
        <v>197</v>
      </c>
      <c r="C576" s="3">
        <f t="shared" si="9"/>
        <v>14</v>
      </c>
      <c r="D576" s="38" t="s">
        <v>436</v>
      </c>
      <c r="E576" s="14">
        <v>1</v>
      </c>
      <c r="F576" s="15" t="s">
        <v>788</v>
      </c>
      <c r="G576" s="23">
        <v>4</v>
      </c>
      <c r="H576" s="38" t="s">
        <v>1220</v>
      </c>
      <c r="I576" s="29" t="str">
        <f>+BD_Capas[[#This Row],[idcapa]]&amp;"-"&amp;BD_Capas[[#This Row],[posición_capa]]</f>
        <v>21-4</v>
      </c>
      <c r="J576" s="30">
        <v>4</v>
      </c>
    </row>
    <row r="577" spans="1:10" x14ac:dyDescent="0.3">
      <c r="A577" s="14" t="s">
        <v>223</v>
      </c>
      <c r="B577" s="38" t="s">
        <v>197</v>
      </c>
      <c r="C577" s="3">
        <f t="shared" si="9"/>
        <v>15</v>
      </c>
      <c r="D577" s="38" t="s">
        <v>23</v>
      </c>
      <c r="E577" s="14">
        <v>1</v>
      </c>
      <c r="F577" s="15" t="s">
        <v>23</v>
      </c>
      <c r="G577" s="23">
        <v>6</v>
      </c>
      <c r="H577" s="38"/>
      <c r="I577" s="29"/>
      <c r="J577" s="30"/>
    </row>
    <row r="578" spans="1:10" x14ac:dyDescent="0.3">
      <c r="A578" s="14" t="s">
        <v>223</v>
      </c>
      <c r="B578" s="38" t="s">
        <v>197</v>
      </c>
      <c r="C578" s="3">
        <f t="shared" si="9"/>
        <v>16</v>
      </c>
      <c r="D578" s="38" t="s">
        <v>437</v>
      </c>
      <c r="E578" s="14">
        <v>1</v>
      </c>
      <c r="F578" s="15" t="s">
        <v>790</v>
      </c>
      <c r="G578" s="23">
        <v>11</v>
      </c>
      <c r="H578" s="38"/>
      <c r="I578" s="29"/>
      <c r="J578" s="30"/>
    </row>
    <row r="579" spans="1:10" x14ac:dyDescent="0.3">
      <c r="A579" s="14" t="s">
        <v>223</v>
      </c>
      <c r="B579" s="38" t="s">
        <v>197</v>
      </c>
      <c r="C579" s="3">
        <f t="shared" si="9"/>
        <v>17</v>
      </c>
      <c r="D579" s="38" t="s">
        <v>438</v>
      </c>
      <c r="E579" s="14">
        <v>1</v>
      </c>
      <c r="F579" s="15" t="s">
        <v>695</v>
      </c>
      <c r="G579" s="23">
        <v>12</v>
      </c>
      <c r="H579" s="38"/>
      <c r="I579" s="29"/>
      <c r="J579" s="30"/>
    </row>
    <row r="580" spans="1:10" x14ac:dyDescent="0.3">
      <c r="A580" s="14" t="s">
        <v>223</v>
      </c>
      <c r="B580" s="38" t="s">
        <v>197</v>
      </c>
      <c r="C580" s="3">
        <f t="shared" si="9"/>
        <v>18</v>
      </c>
      <c r="D580" s="38" t="s">
        <v>439</v>
      </c>
      <c r="E580" s="14">
        <v>1</v>
      </c>
      <c r="F580" s="15" t="s">
        <v>789</v>
      </c>
      <c r="G580" s="23">
        <v>13</v>
      </c>
      <c r="H580" s="38"/>
      <c r="I580" s="29"/>
      <c r="J580" s="30"/>
    </row>
    <row r="581" spans="1:10" x14ac:dyDescent="0.3">
      <c r="A581" s="14" t="s">
        <v>223</v>
      </c>
      <c r="B581" s="38" t="s">
        <v>197</v>
      </c>
      <c r="C581" s="3">
        <f t="shared" si="9"/>
        <v>19</v>
      </c>
      <c r="D581" s="38" t="s">
        <v>440</v>
      </c>
      <c r="E581" s="14">
        <v>1</v>
      </c>
      <c r="F581" s="15" t="s">
        <v>696</v>
      </c>
      <c r="G581" s="23">
        <v>14</v>
      </c>
      <c r="H581" s="38"/>
      <c r="I581" s="29"/>
      <c r="J581" s="30"/>
    </row>
    <row r="582" spans="1:10" x14ac:dyDescent="0.3">
      <c r="A582" s="14" t="s">
        <v>223</v>
      </c>
      <c r="B582" s="38" t="s">
        <v>197</v>
      </c>
      <c r="C582" s="3">
        <f t="shared" si="9"/>
        <v>20</v>
      </c>
      <c r="D582" s="38" t="s">
        <v>15</v>
      </c>
      <c r="E582" s="14">
        <v>1</v>
      </c>
      <c r="F582" s="15" t="s">
        <v>45</v>
      </c>
      <c r="G582" s="23">
        <v>5</v>
      </c>
      <c r="H582" s="38"/>
      <c r="I582" s="29"/>
      <c r="J582" s="30"/>
    </row>
    <row r="583" spans="1:10" x14ac:dyDescent="0.3">
      <c r="A583" s="14" t="s">
        <v>223</v>
      </c>
      <c r="B583" s="38" t="s">
        <v>197</v>
      </c>
      <c r="C583" s="3">
        <f t="shared" si="9"/>
        <v>21</v>
      </c>
      <c r="D583" s="38" t="s">
        <v>2</v>
      </c>
      <c r="E583" s="14"/>
      <c r="F583" s="15"/>
      <c r="G583" s="23"/>
      <c r="H583" s="38"/>
      <c r="I583" s="29"/>
      <c r="J583" s="30"/>
    </row>
    <row r="584" spans="1:10" x14ac:dyDescent="0.3">
      <c r="A584" s="14" t="s">
        <v>223</v>
      </c>
      <c r="B584" s="38" t="s">
        <v>197</v>
      </c>
      <c r="C584" s="3">
        <f t="shared" si="9"/>
        <v>22</v>
      </c>
      <c r="D584" s="38" t="s">
        <v>28</v>
      </c>
      <c r="E584" s="14"/>
      <c r="F584" s="15"/>
      <c r="G584" s="23"/>
      <c r="H584" s="38"/>
      <c r="I584" s="29"/>
      <c r="J584" s="30"/>
    </row>
    <row r="585" spans="1:10" x14ac:dyDescent="0.3">
      <c r="A585" s="14" t="s">
        <v>223</v>
      </c>
      <c r="B585" s="38" t="s">
        <v>197</v>
      </c>
      <c r="C585" s="3">
        <f t="shared" si="9"/>
        <v>23</v>
      </c>
      <c r="D585" s="38" t="s">
        <v>29</v>
      </c>
      <c r="E585" s="14"/>
      <c r="F585" s="15"/>
      <c r="G585" s="23"/>
      <c r="H585" s="38"/>
      <c r="I585" s="29"/>
      <c r="J585" s="30"/>
    </row>
    <row r="586" spans="1:10" x14ac:dyDescent="0.3">
      <c r="A586" s="14" t="s">
        <v>223</v>
      </c>
      <c r="B586" s="38" t="s">
        <v>197</v>
      </c>
      <c r="C586" s="3">
        <f t="shared" si="9"/>
        <v>24</v>
      </c>
      <c r="D586" s="38" t="s">
        <v>149</v>
      </c>
      <c r="E586" s="14"/>
      <c r="F586" s="15"/>
      <c r="G586" s="23"/>
      <c r="H586" s="38"/>
      <c r="I586" s="29"/>
      <c r="J586" s="30"/>
    </row>
    <row r="587" spans="1:10" x14ac:dyDescent="0.3">
      <c r="A587" s="22" t="s">
        <v>224</v>
      </c>
      <c r="B587" s="37" t="s">
        <v>198</v>
      </c>
      <c r="C587" s="21">
        <v>1</v>
      </c>
      <c r="D587" s="37" t="s">
        <v>5</v>
      </c>
      <c r="E587" s="17">
        <v>1</v>
      </c>
      <c r="F587" s="16" t="s">
        <v>1370</v>
      </c>
      <c r="G587" s="18">
        <v>50</v>
      </c>
      <c r="H587" s="37" t="s">
        <v>1221</v>
      </c>
      <c r="I587" s="19" t="str">
        <f>+BD_Capas[[#This Row],[idcapa]]&amp;"-"&amp;BD_Capas[[#This Row],[posición_capa]]</f>
        <v>22-0</v>
      </c>
      <c r="J587" s="20">
        <v>0</v>
      </c>
    </row>
    <row r="588" spans="1:10" x14ac:dyDescent="0.3">
      <c r="A588" s="14" t="s">
        <v>224</v>
      </c>
      <c r="B588" s="38" t="s">
        <v>198</v>
      </c>
      <c r="C588" s="3">
        <f>+C587+1</f>
        <v>2</v>
      </c>
      <c r="D588" s="38" t="s">
        <v>6</v>
      </c>
      <c r="E588" s="14"/>
      <c r="F588" s="15"/>
      <c r="G588" s="23"/>
      <c r="H588" s="38"/>
      <c r="I588" s="29"/>
      <c r="J588" s="30"/>
    </row>
    <row r="589" spans="1:10" x14ac:dyDescent="0.3">
      <c r="A589" s="14" t="s">
        <v>224</v>
      </c>
      <c r="B589" s="38" t="s">
        <v>198</v>
      </c>
      <c r="C589" s="3">
        <f t="shared" si="9"/>
        <v>3</v>
      </c>
      <c r="D589" s="38" t="s">
        <v>7</v>
      </c>
      <c r="E589" s="14"/>
      <c r="F589" s="15"/>
      <c r="G589" s="23"/>
      <c r="H589" s="38"/>
      <c r="I589" s="29"/>
      <c r="J589" s="30"/>
    </row>
    <row r="590" spans="1:10" x14ac:dyDescent="0.3">
      <c r="A590" s="14" t="s">
        <v>224</v>
      </c>
      <c r="B590" s="38" t="s">
        <v>198</v>
      </c>
      <c r="C590" s="3">
        <f t="shared" si="9"/>
        <v>4</v>
      </c>
      <c r="D590" s="38" t="s">
        <v>8</v>
      </c>
      <c r="E590" s="14">
        <v>1</v>
      </c>
      <c r="F590" s="15" t="s">
        <v>44</v>
      </c>
      <c r="G590" s="23">
        <v>7</v>
      </c>
      <c r="H590" s="38"/>
      <c r="I590" s="29"/>
      <c r="J590" s="30"/>
    </row>
    <row r="591" spans="1:10" x14ac:dyDescent="0.3">
      <c r="A591" s="14" t="s">
        <v>224</v>
      </c>
      <c r="B591" s="38" t="s">
        <v>198</v>
      </c>
      <c r="C591" s="3">
        <f t="shared" si="9"/>
        <v>5</v>
      </c>
      <c r="D591" s="38" t="s">
        <v>9</v>
      </c>
      <c r="E591" s="14">
        <v>1</v>
      </c>
      <c r="F591" s="15" t="s">
        <v>46</v>
      </c>
      <c r="G591" s="23">
        <v>8</v>
      </c>
      <c r="H591" s="38"/>
      <c r="I591" s="29"/>
      <c r="J591" s="30"/>
    </row>
    <row r="592" spans="1:10" x14ac:dyDescent="0.3">
      <c r="A592" s="14" t="s">
        <v>224</v>
      </c>
      <c r="B592" s="38" t="s">
        <v>198</v>
      </c>
      <c r="C592" s="3">
        <f t="shared" si="9"/>
        <v>6</v>
      </c>
      <c r="D592" s="38" t="s">
        <v>10</v>
      </c>
      <c r="E592" s="14">
        <v>1</v>
      </c>
      <c r="F592" s="15" t="s">
        <v>47</v>
      </c>
      <c r="G592" s="23">
        <v>9</v>
      </c>
      <c r="H592" s="38"/>
      <c r="I592" s="29"/>
      <c r="J592" s="30"/>
    </row>
    <row r="593" spans="1:10" x14ac:dyDescent="0.3">
      <c r="A593" s="14" t="s">
        <v>224</v>
      </c>
      <c r="B593" s="38" t="s">
        <v>198</v>
      </c>
      <c r="C593" s="3">
        <f t="shared" si="9"/>
        <v>7</v>
      </c>
      <c r="D593" s="38" t="s">
        <v>11</v>
      </c>
      <c r="E593" s="14"/>
      <c r="F593" s="15"/>
      <c r="G593" s="23"/>
      <c r="H593" s="38"/>
      <c r="I593" s="29"/>
      <c r="J593" s="30"/>
    </row>
    <row r="594" spans="1:10" x14ac:dyDescent="0.3">
      <c r="A594" s="14" t="s">
        <v>224</v>
      </c>
      <c r="B594" s="38" t="s">
        <v>198</v>
      </c>
      <c r="C594" s="3">
        <f t="shared" si="9"/>
        <v>8</v>
      </c>
      <c r="D594" s="38" t="s">
        <v>12</v>
      </c>
      <c r="E594" s="14"/>
      <c r="F594" s="15"/>
      <c r="G594" s="23"/>
      <c r="H594" s="38"/>
      <c r="I594" s="29"/>
      <c r="J594" s="30"/>
    </row>
    <row r="595" spans="1:10" x14ac:dyDescent="0.3">
      <c r="A595" s="14" t="s">
        <v>224</v>
      </c>
      <c r="B595" s="38" t="s">
        <v>198</v>
      </c>
      <c r="C595" s="3">
        <f t="shared" si="9"/>
        <v>9</v>
      </c>
      <c r="D595" s="38" t="s">
        <v>13</v>
      </c>
      <c r="E595" s="14"/>
      <c r="F595" s="15"/>
      <c r="G595" s="23"/>
      <c r="H595" s="38"/>
      <c r="I595" s="29"/>
      <c r="J595" s="30"/>
    </row>
    <row r="596" spans="1:10" x14ac:dyDescent="0.3">
      <c r="A596" s="14" t="s">
        <v>224</v>
      </c>
      <c r="B596" s="38" t="s">
        <v>198</v>
      </c>
      <c r="C596" s="3">
        <f t="shared" si="9"/>
        <v>10</v>
      </c>
      <c r="D596" s="38" t="s">
        <v>14</v>
      </c>
      <c r="E596" s="14"/>
      <c r="F596" s="15"/>
      <c r="G596" s="23"/>
      <c r="H596" s="38"/>
      <c r="I596" s="29"/>
      <c r="J596" s="30"/>
    </row>
    <row r="597" spans="1:10" x14ac:dyDescent="0.3">
      <c r="A597" s="14" t="s">
        <v>224</v>
      </c>
      <c r="B597" s="38" t="s">
        <v>198</v>
      </c>
      <c r="C597" s="3">
        <f t="shared" si="9"/>
        <v>11</v>
      </c>
      <c r="D597" s="38" t="s">
        <v>441</v>
      </c>
      <c r="E597" s="14">
        <v>1</v>
      </c>
      <c r="F597" s="15" t="s">
        <v>441</v>
      </c>
      <c r="G597" s="23">
        <v>1</v>
      </c>
      <c r="H597" s="38" t="s">
        <v>1222</v>
      </c>
      <c r="I597" s="29" t="str">
        <f>+BD_Capas[[#This Row],[idcapa]]&amp;"-"&amp;BD_Capas[[#This Row],[posición_capa]]</f>
        <v>22-1</v>
      </c>
      <c r="J597" s="30">
        <v>1</v>
      </c>
    </row>
    <row r="598" spans="1:10" x14ac:dyDescent="0.3">
      <c r="A598" s="14" t="s">
        <v>224</v>
      </c>
      <c r="B598" s="38" t="s">
        <v>198</v>
      </c>
      <c r="C598" s="3">
        <f t="shared" si="9"/>
        <v>12</v>
      </c>
      <c r="D598" s="38" t="s">
        <v>442</v>
      </c>
      <c r="E598" s="14">
        <v>1</v>
      </c>
      <c r="F598" s="15" t="s">
        <v>442</v>
      </c>
      <c r="G598" s="23">
        <v>3</v>
      </c>
      <c r="H598" s="38"/>
      <c r="I598" s="29"/>
      <c r="J598" s="30"/>
    </row>
    <row r="599" spans="1:10" x14ac:dyDescent="0.3">
      <c r="A599" s="14" t="s">
        <v>224</v>
      </c>
      <c r="B599" s="38" t="s">
        <v>198</v>
      </c>
      <c r="C599" s="3">
        <f t="shared" si="9"/>
        <v>13</v>
      </c>
      <c r="D599" s="38" t="s">
        <v>443</v>
      </c>
      <c r="E599" s="14">
        <v>1</v>
      </c>
      <c r="F599" s="15" t="s">
        <v>797</v>
      </c>
      <c r="G599" s="23">
        <v>4</v>
      </c>
      <c r="H599" s="38" t="s">
        <v>1223</v>
      </c>
      <c r="I599" s="29" t="str">
        <f>+BD_Capas[[#This Row],[idcapa]]&amp;"-"&amp;BD_Capas[[#This Row],[posición_capa]]</f>
        <v>22-2</v>
      </c>
      <c r="J599" s="30">
        <v>2</v>
      </c>
    </row>
    <row r="600" spans="1:10" x14ac:dyDescent="0.3">
      <c r="A600" s="14" t="s">
        <v>224</v>
      </c>
      <c r="B600" s="38" t="s">
        <v>198</v>
      </c>
      <c r="C600" s="3">
        <f t="shared" si="9"/>
        <v>14</v>
      </c>
      <c r="D600" s="38" t="s">
        <v>444</v>
      </c>
      <c r="E600" s="14">
        <v>1</v>
      </c>
      <c r="F600" s="15" t="s">
        <v>711</v>
      </c>
      <c r="G600" s="23">
        <v>2</v>
      </c>
      <c r="H600" s="38"/>
      <c r="I600" s="29"/>
      <c r="J600" s="30"/>
    </row>
    <row r="601" spans="1:10" x14ac:dyDescent="0.3">
      <c r="A601" s="14" t="s">
        <v>224</v>
      </c>
      <c r="B601" s="38" t="s">
        <v>198</v>
      </c>
      <c r="C601" s="3">
        <f t="shared" si="9"/>
        <v>15</v>
      </c>
      <c r="D601" s="38" t="s">
        <v>277</v>
      </c>
      <c r="E601" s="14">
        <v>1</v>
      </c>
      <c r="F601" s="15" t="s">
        <v>710</v>
      </c>
      <c r="G601" s="23">
        <v>5</v>
      </c>
      <c r="H601" s="38"/>
      <c r="I601" s="29"/>
      <c r="J601" s="30"/>
    </row>
    <row r="602" spans="1:10" x14ac:dyDescent="0.3">
      <c r="A602" s="14" t="s">
        <v>224</v>
      </c>
      <c r="B602" s="38" t="s">
        <v>198</v>
      </c>
      <c r="C602" s="3">
        <f t="shared" si="9"/>
        <v>16</v>
      </c>
      <c r="D602" s="38" t="s">
        <v>445</v>
      </c>
      <c r="E602" s="14">
        <v>1</v>
      </c>
      <c r="F602" s="15" t="s">
        <v>445</v>
      </c>
      <c r="G602" s="23">
        <v>6</v>
      </c>
      <c r="H602" s="38"/>
      <c r="I602" s="29"/>
      <c r="J602" s="30"/>
    </row>
    <row r="603" spans="1:10" x14ac:dyDescent="0.3">
      <c r="A603" s="14" t="s">
        <v>224</v>
      </c>
      <c r="B603" s="38" t="s">
        <v>198</v>
      </c>
      <c r="C603" s="3">
        <f t="shared" si="9"/>
        <v>17</v>
      </c>
      <c r="D603" s="38" t="s">
        <v>446</v>
      </c>
      <c r="E603" s="14"/>
      <c r="F603" s="15"/>
      <c r="G603" s="23"/>
      <c r="H603" s="38"/>
      <c r="I603" s="29"/>
      <c r="J603" s="30"/>
    </row>
    <row r="604" spans="1:10" x14ac:dyDescent="0.3">
      <c r="A604" s="14" t="s">
        <v>224</v>
      </c>
      <c r="B604" s="38" t="s">
        <v>198</v>
      </c>
      <c r="C604" s="3">
        <f t="shared" si="9"/>
        <v>18</v>
      </c>
      <c r="D604" s="38" t="s">
        <v>447</v>
      </c>
      <c r="E604" s="14">
        <v>1</v>
      </c>
      <c r="F604" s="15" t="s">
        <v>798</v>
      </c>
      <c r="G604" s="23">
        <v>10</v>
      </c>
      <c r="H604" s="38"/>
      <c r="I604" s="29"/>
      <c r="J604" s="30"/>
    </row>
    <row r="605" spans="1:10" x14ac:dyDescent="0.3">
      <c r="A605" s="14" t="s">
        <v>224</v>
      </c>
      <c r="B605" s="38" t="s">
        <v>198</v>
      </c>
      <c r="C605" s="3">
        <f t="shared" ref="C605:C668" si="10">+C604+1</f>
        <v>19</v>
      </c>
      <c r="D605" s="38" t="s">
        <v>448</v>
      </c>
      <c r="E605" s="14">
        <v>1</v>
      </c>
      <c r="F605" s="15" t="s">
        <v>448</v>
      </c>
      <c r="G605" s="23">
        <v>11</v>
      </c>
      <c r="H605" s="38" t="s">
        <v>1224</v>
      </c>
      <c r="I605" s="29" t="str">
        <f>+BD_Capas[[#This Row],[idcapa]]&amp;"-"&amp;BD_Capas[[#This Row],[posición_capa]]</f>
        <v>22-3</v>
      </c>
      <c r="J605" s="30">
        <v>3</v>
      </c>
    </row>
    <row r="606" spans="1:10" x14ac:dyDescent="0.3">
      <c r="A606" s="14" t="s">
        <v>224</v>
      </c>
      <c r="B606" s="38" t="s">
        <v>198</v>
      </c>
      <c r="C606" s="3">
        <f t="shared" si="10"/>
        <v>20</v>
      </c>
      <c r="D606" s="38" t="s">
        <v>449</v>
      </c>
      <c r="E606" s="14">
        <v>1</v>
      </c>
      <c r="F606" s="15" t="s">
        <v>449</v>
      </c>
      <c r="G606" s="23">
        <v>12</v>
      </c>
      <c r="H606" s="38" t="s">
        <v>1225</v>
      </c>
      <c r="I606" s="29" t="str">
        <f>+BD_Capas[[#This Row],[idcapa]]&amp;"-"&amp;BD_Capas[[#This Row],[posición_capa]]</f>
        <v>22-4</v>
      </c>
      <c r="J606" s="30">
        <v>4</v>
      </c>
    </row>
    <row r="607" spans="1:10" x14ac:dyDescent="0.3">
      <c r="A607" s="14" t="s">
        <v>224</v>
      </c>
      <c r="B607" s="38" t="s">
        <v>198</v>
      </c>
      <c r="C607" s="3">
        <f t="shared" si="10"/>
        <v>21</v>
      </c>
      <c r="D607" s="38" t="s">
        <v>450</v>
      </c>
      <c r="E607" s="14">
        <v>1</v>
      </c>
      <c r="F607" s="15" t="s">
        <v>450</v>
      </c>
      <c r="G607" s="23">
        <v>13</v>
      </c>
      <c r="H607" s="38"/>
      <c r="I607" s="29"/>
      <c r="J607" s="30"/>
    </row>
    <row r="608" spans="1:10" x14ac:dyDescent="0.3">
      <c r="A608" s="14" t="s">
        <v>224</v>
      </c>
      <c r="B608" s="38" t="s">
        <v>198</v>
      </c>
      <c r="C608" s="3">
        <f t="shared" si="10"/>
        <v>22</v>
      </c>
      <c r="D608" s="38" t="s">
        <v>25</v>
      </c>
      <c r="E608" s="14"/>
      <c r="F608" s="15"/>
      <c r="G608" s="23"/>
      <c r="H608" s="38"/>
      <c r="I608" s="29"/>
      <c r="J608" s="30"/>
    </row>
    <row r="609" spans="1:10" x14ac:dyDescent="0.3">
      <c r="A609" s="14" t="s">
        <v>224</v>
      </c>
      <c r="B609" s="38" t="s">
        <v>198</v>
      </c>
      <c r="C609" s="3">
        <f t="shared" si="10"/>
        <v>23</v>
      </c>
      <c r="D609" s="38" t="s">
        <v>26</v>
      </c>
      <c r="E609" s="14"/>
      <c r="F609" s="15"/>
      <c r="G609" s="23"/>
      <c r="H609" s="38"/>
      <c r="I609" s="29"/>
      <c r="J609" s="30"/>
    </row>
    <row r="610" spans="1:10" x14ac:dyDescent="0.3">
      <c r="A610" s="14" t="s">
        <v>224</v>
      </c>
      <c r="B610" s="38" t="s">
        <v>198</v>
      </c>
      <c r="C610" s="3">
        <f t="shared" si="10"/>
        <v>24</v>
      </c>
      <c r="D610" s="38" t="s">
        <v>2</v>
      </c>
      <c r="E610" s="14"/>
      <c r="F610" s="15"/>
      <c r="G610" s="23"/>
      <c r="H610" s="38"/>
      <c r="I610" s="29"/>
      <c r="J610" s="30"/>
    </row>
    <row r="611" spans="1:10" x14ac:dyDescent="0.3">
      <c r="A611" s="14" t="s">
        <v>224</v>
      </c>
      <c r="B611" s="38" t="s">
        <v>198</v>
      </c>
      <c r="C611" s="3">
        <f t="shared" si="10"/>
        <v>25</v>
      </c>
      <c r="D611" s="38" t="s">
        <v>28</v>
      </c>
      <c r="E611" s="14"/>
      <c r="F611" s="15"/>
      <c r="G611" s="23"/>
      <c r="H611" s="38"/>
      <c r="I611" s="29"/>
      <c r="J611" s="30"/>
    </row>
    <row r="612" spans="1:10" x14ac:dyDescent="0.3">
      <c r="A612" s="14" t="s">
        <v>224</v>
      </c>
      <c r="B612" s="38" t="s">
        <v>198</v>
      </c>
      <c r="C612" s="3">
        <f t="shared" si="10"/>
        <v>26</v>
      </c>
      <c r="D612" s="38" t="s">
        <v>29</v>
      </c>
      <c r="E612" s="14"/>
      <c r="F612" s="15"/>
      <c r="G612" s="23"/>
      <c r="H612" s="38"/>
      <c r="I612" s="29"/>
      <c r="J612" s="30"/>
    </row>
    <row r="613" spans="1:10" x14ac:dyDescent="0.3">
      <c r="A613" s="14" t="s">
        <v>224</v>
      </c>
      <c r="B613" s="38" t="s">
        <v>198</v>
      </c>
      <c r="C613" s="3">
        <f t="shared" si="10"/>
        <v>27</v>
      </c>
      <c r="D613" s="38" t="s">
        <v>149</v>
      </c>
      <c r="E613" s="14"/>
      <c r="F613" s="15"/>
      <c r="G613" s="23"/>
      <c r="H613" s="38"/>
      <c r="I613" s="29"/>
      <c r="J613" s="30"/>
    </row>
    <row r="614" spans="1:10" x14ac:dyDescent="0.3">
      <c r="A614" s="22" t="s">
        <v>225</v>
      </c>
      <c r="B614" s="37" t="s">
        <v>199</v>
      </c>
      <c r="C614" s="21">
        <v>1</v>
      </c>
      <c r="D614" s="37" t="s">
        <v>5</v>
      </c>
      <c r="E614" s="17"/>
      <c r="F614" s="16"/>
      <c r="G614" s="18"/>
      <c r="H614" s="37"/>
      <c r="I614" s="19"/>
      <c r="J614" s="20"/>
    </row>
    <row r="615" spans="1:10" x14ac:dyDescent="0.3">
      <c r="A615" s="14" t="s">
        <v>225</v>
      </c>
      <c r="B615" s="38" t="s">
        <v>199</v>
      </c>
      <c r="C615" s="3">
        <f>+C614+1</f>
        <v>2</v>
      </c>
      <c r="D615" s="38" t="s">
        <v>6</v>
      </c>
      <c r="E615" s="14"/>
      <c r="F615" s="15"/>
      <c r="G615" s="23"/>
      <c r="H615" s="38"/>
      <c r="I615" s="29"/>
      <c r="J615" s="30"/>
    </row>
    <row r="616" spans="1:10" x14ac:dyDescent="0.3">
      <c r="A616" s="14" t="s">
        <v>225</v>
      </c>
      <c r="B616" s="38" t="s">
        <v>199</v>
      </c>
      <c r="C616" s="3">
        <f t="shared" si="10"/>
        <v>3</v>
      </c>
      <c r="D616" s="38" t="s">
        <v>7</v>
      </c>
      <c r="E616" s="14"/>
      <c r="F616" s="15"/>
      <c r="G616" s="23"/>
      <c r="H616" s="38"/>
      <c r="I616" s="29"/>
      <c r="J616" s="30"/>
    </row>
    <row r="617" spans="1:10" x14ac:dyDescent="0.3">
      <c r="A617" s="14" t="s">
        <v>225</v>
      </c>
      <c r="B617" s="38" t="s">
        <v>199</v>
      </c>
      <c r="C617" s="3">
        <f t="shared" si="10"/>
        <v>4</v>
      </c>
      <c r="D617" s="38" t="s">
        <v>8</v>
      </c>
      <c r="E617" s="14">
        <v>1</v>
      </c>
      <c r="F617" s="15" t="s">
        <v>44</v>
      </c>
      <c r="G617" s="23">
        <v>8</v>
      </c>
      <c r="H617" s="38"/>
      <c r="I617" s="29"/>
      <c r="J617" s="30"/>
    </row>
    <row r="618" spans="1:10" x14ac:dyDescent="0.3">
      <c r="A618" s="14" t="s">
        <v>225</v>
      </c>
      <c r="B618" s="38" t="s">
        <v>199</v>
      </c>
      <c r="C618" s="3">
        <f t="shared" si="10"/>
        <v>5</v>
      </c>
      <c r="D618" s="38" t="s">
        <v>9</v>
      </c>
      <c r="E618" s="14">
        <v>1</v>
      </c>
      <c r="F618" s="15" t="s">
        <v>46</v>
      </c>
      <c r="G618" s="23">
        <v>9</v>
      </c>
      <c r="H618" s="38"/>
      <c r="I618" s="29"/>
      <c r="J618" s="30"/>
    </row>
    <row r="619" spans="1:10" x14ac:dyDescent="0.3">
      <c r="A619" s="14" t="s">
        <v>225</v>
      </c>
      <c r="B619" s="38" t="s">
        <v>199</v>
      </c>
      <c r="C619" s="3">
        <f t="shared" si="10"/>
        <v>6</v>
      </c>
      <c r="D619" s="38" t="s">
        <v>10</v>
      </c>
      <c r="E619" s="14">
        <v>1</v>
      </c>
      <c r="F619" s="15" t="s">
        <v>47</v>
      </c>
      <c r="G619" s="23">
        <v>10</v>
      </c>
      <c r="H619" s="38"/>
      <c r="I619" s="29"/>
      <c r="J619" s="30"/>
    </row>
    <row r="620" spans="1:10" x14ac:dyDescent="0.3">
      <c r="A620" s="14" t="s">
        <v>225</v>
      </c>
      <c r="B620" s="38" t="s">
        <v>199</v>
      </c>
      <c r="C620" s="3">
        <f t="shared" si="10"/>
        <v>7</v>
      </c>
      <c r="D620" s="38" t="s">
        <v>11</v>
      </c>
      <c r="E620" s="14"/>
      <c r="F620" s="15"/>
      <c r="G620" s="23"/>
      <c r="H620" s="38"/>
      <c r="I620" s="29"/>
      <c r="J620" s="30"/>
    </row>
    <row r="621" spans="1:10" x14ac:dyDescent="0.3">
      <c r="A621" s="14" t="s">
        <v>225</v>
      </c>
      <c r="B621" s="38" t="s">
        <v>199</v>
      </c>
      <c r="C621" s="3">
        <f t="shared" si="10"/>
        <v>8</v>
      </c>
      <c r="D621" s="38" t="s">
        <v>12</v>
      </c>
      <c r="E621" s="14"/>
      <c r="F621" s="15"/>
      <c r="G621" s="23"/>
      <c r="H621" s="38"/>
      <c r="I621" s="29"/>
      <c r="J621" s="30"/>
    </row>
    <row r="622" spans="1:10" x14ac:dyDescent="0.3">
      <c r="A622" s="14" t="s">
        <v>225</v>
      </c>
      <c r="B622" s="38" t="s">
        <v>199</v>
      </c>
      <c r="C622" s="3">
        <f t="shared" si="10"/>
        <v>9</v>
      </c>
      <c r="D622" s="38" t="s">
        <v>13</v>
      </c>
      <c r="E622" s="14"/>
      <c r="F622" s="15"/>
      <c r="G622" s="23"/>
      <c r="H622" s="38"/>
      <c r="I622" s="29"/>
      <c r="J622" s="30"/>
    </row>
    <row r="623" spans="1:10" x14ac:dyDescent="0.3">
      <c r="A623" s="14" t="s">
        <v>225</v>
      </c>
      <c r="B623" s="38" t="s">
        <v>199</v>
      </c>
      <c r="C623" s="3">
        <f t="shared" si="10"/>
        <v>10</v>
      </c>
      <c r="D623" s="38" t="s">
        <v>14</v>
      </c>
      <c r="E623" s="14">
        <v>1</v>
      </c>
      <c r="F623" s="15" t="s">
        <v>48</v>
      </c>
      <c r="G623" s="23">
        <v>11</v>
      </c>
      <c r="H623" s="38"/>
      <c r="I623" s="29"/>
      <c r="J623" s="30"/>
    </row>
    <row r="624" spans="1:10" x14ac:dyDescent="0.3">
      <c r="A624" s="14" t="s">
        <v>225</v>
      </c>
      <c r="B624" s="38" t="s">
        <v>199</v>
      </c>
      <c r="C624" s="3">
        <f t="shared" si="10"/>
        <v>11</v>
      </c>
      <c r="D624" s="38" t="s">
        <v>451</v>
      </c>
      <c r="E624" s="14">
        <v>1</v>
      </c>
      <c r="F624" s="15" t="s">
        <v>802</v>
      </c>
      <c r="G624" s="23">
        <v>2</v>
      </c>
      <c r="H624" s="38"/>
      <c r="I624" s="29"/>
      <c r="J624" s="30"/>
    </row>
    <row r="625" spans="1:10" x14ac:dyDescent="0.3">
      <c r="A625" s="14" t="s">
        <v>225</v>
      </c>
      <c r="B625" s="38" t="s">
        <v>199</v>
      </c>
      <c r="C625" s="3">
        <f t="shared" si="10"/>
        <v>12</v>
      </c>
      <c r="D625" s="38" t="s">
        <v>452</v>
      </c>
      <c r="E625" s="14">
        <v>1</v>
      </c>
      <c r="F625" s="15" t="s">
        <v>799</v>
      </c>
      <c r="G625" s="23">
        <v>1</v>
      </c>
      <c r="H625" s="38" t="s">
        <v>1229</v>
      </c>
      <c r="I625" s="29" t="str">
        <f>+BD_Capas[[#This Row],[idcapa]]&amp;"-"&amp;BD_Capas[[#This Row],[posición_capa]]</f>
        <v>23-1</v>
      </c>
      <c r="J625" s="30">
        <v>1</v>
      </c>
    </row>
    <row r="626" spans="1:10" x14ac:dyDescent="0.3">
      <c r="A626" s="14" t="s">
        <v>225</v>
      </c>
      <c r="B626" s="38" t="s">
        <v>199</v>
      </c>
      <c r="C626" s="3">
        <f t="shared" si="10"/>
        <v>13</v>
      </c>
      <c r="D626" s="38" t="s">
        <v>453</v>
      </c>
      <c r="E626" s="14">
        <v>1</v>
      </c>
      <c r="F626" s="15" t="s">
        <v>800</v>
      </c>
      <c r="G626" s="23">
        <v>3</v>
      </c>
      <c r="H626" s="38"/>
      <c r="I626" s="29"/>
      <c r="J626" s="30"/>
    </row>
    <row r="627" spans="1:10" x14ac:dyDescent="0.3">
      <c r="A627" s="14" t="s">
        <v>225</v>
      </c>
      <c r="B627" s="38" t="s">
        <v>199</v>
      </c>
      <c r="C627" s="3">
        <f t="shared" si="10"/>
        <v>14</v>
      </c>
      <c r="D627" s="38" t="s">
        <v>454</v>
      </c>
      <c r="E627" s="14">
        <v>1</v>
      </c>
      <c r="F627" s="15" t="s">
        <v>801</v>
      </c>
      <c r="G627" s="23">
        <v>4</v>
      </c>
      <c r="H627" s="38"/>
      <c r="I627" s="29"/>
      <c r="J627" s="30"/>
    </row>
    <row r="628" spans="1:10" x14ac:dyDescent="0.3">
      <c r="A628" s="14" t="s">
        <v>225</v>
      </c>
      <c r="B628" s="38" t="s">
        <v>199</v>
      </c>
      <c r="C628" s="3">
        <f t="shared" si="10"/>
        <v>15</v>
      </c>
      <c r="D628" s="38" t="s">
        <v>455</v>
      </c>
      <c r="E628" s="14">
        <v>1</v>
      </c>
      <c r="F628" s="15" t="s">
        <v>77</v>
      </c>
      <c r="G628" s="23">
        <v>5</v>
      </c>
      <c r="H628" s="38"/>
      <c r="I628" s="29"/>
      <c r="J628" s="30"/>
    </row>
    <row r="629" spans="1:10" x14ac:dyDescent="0.3">
      <c r="A629" s="14" t="s">
        <v>225</v>
      </c>
      <c r="B629" s="38" t="s">
        <v>199</v>
      </c>
      <c r="C629" s="3">
        <f t="shared" si="10"/>
        <v>16</v>
      </c>
      <c r="D629" s="38" t="s">
        <v>456</v>
      </c>
      <c r="E629" s="14">
        <v>1</v>
      </c>
      <c r="F629" s="15" t="s">
        <v>76</v>
      </c>
      <c r="G629" s="23">
        <v>6</v>
      </c>
      <c r="H629" s="38"/>
      <c r="I629" s="29"/>
      <c r="J629" s="30"/>
    </row>
    <row r="630" spans="1:10" x14ac:dyDescent="0.3">
      <c r="A630" s="14" t="s">
        <v>225</v>
      </c>
      <c r="B630" s="38" t="s">
        <v>199</v>
      </c>
      <c r="C630" s="3">
        <f t="shared" si="10"/>
        <v>17</v>
      </c>
      <c r="D630" s="38" t="s">
        <v>15</v>
      </c>
      <c r="E630" s="14">
        <v>1</v>
      </c>
      <c r="F630" s="15" t="s">
        <v>45</v>
      </c>
      <c r="G630" s="23">
        <v>7</v>
      </c>
      <c r="H630" s="38"/>
      <c r="I630" s="29"/>
      <c r="J630" s="30"/>
    </row>
    <row r="631" spans="1:10" x14ac:dyDescent="0.3">
      <c r="A631" s="14" t="s">
        <v>225</v>
      </c>
      <c r="B631" s="38" t="s">
        <v>199</v>
      </c>
      <c r="C631" s="3">
        <f t="shared" si="10"/>
        <v>18</v>
      </c>
      <c r="D631" s="38" t="s">
        <v>2</v>
      </c>
      <c r="E631" s="14"/>
      <c r="F631" s="15"/>
      <c r="G631" s="23"/>
      <c r="H631" s="38"/>
      <c r="I631" s="29"/>
      <c r="J631" s="30"/>
    </row>
    <row r="632" spans="1:10" x14ac:dyDescent="0.3">
      <c r="A632" s="14" t="s">
        <v>225</v>
      </c>
      <c r="B632" s="38" t="s">
        <v>199</v>
      </c>
      <c r="C632" s="3">
        <f t="shared" si="10"/>
        <v>19</v>
      </c>
      <c r="D632" s="38" t="s">
        <v>28</v>
      </c>
      <c r="E632" s="14"/>
      <c r="F632" s="15"/>
      <c r="G632" s="23"/>
      <c r="H632" s="38"/>
      <c r="I632" s="29"/>
      <c r="J632" s="30"/>
    </row>
    <row r="633" spans="1:10" x14ac:dyDescent="0.3">
      <c r="A633" s="14" t="s">
        <v>225</v>
      </c>
      <c r="B633" s="38" t="s">
        <v>199</v>
      </c>
      <c r="C633" s="3">
        <f t="shared" si="10"/>
        <v>20</v>
      </c>
      <c r="D633" s="38" t="s">
        <v>29</v>
      </c>
      <c r="E633" s="14"/>
      <c r="F633" s="15"/>
      <c r="G633" s="23"/>
      <c r="H633" s="38"/>
      <c r="I633" s="29"/>
      <c r="J633" s="30"/>
    </row>
    <row r="634" spans="1:10" x14ac:dyDescent="0.3">
      <c r="A634" s="14" t="s">
        <v>225</v>
      </c>
      <c r="B634" s="38" t="s">
        <v>199</v>
      </c>
      <c r="C634" s="3">
        <f t="shared" si="10"/>
        <v>21</v>
      </c>
      <c r="D634" s="38" t="s">
        <v>149</v>
      </c>
      <c r="E634" s="14"/>
      <c r="F634" s="15"/>
      <c r="G634" s="23"/>
      <c r="H634" s="38"/>
      <c r="I634" s="29"/>
      <c r="J634" s="30"/>
    </row>
    <row r="635" spans="1:10" x14ac:dyDescent="0.3">
      <c r="A635" s="22" t="s">
        <v>226</v>
      </c>
      <c r="B635" s="37" t="s">
        <v>200</v>
      </c>
      <c r="C635" s="21">
        <v>1</v>
      </c>
      <c r="D635" s="37" t="s">
        <v>5</v>
      </c>
      <c r="E635" s="17">
        <v>1</v>
      </c>
      <c r="F635" s="16" t="s">
        <v>1370</v>
      </c>
      <c r="G635" s="18">
        <v>50</v>
      </c>
      <c r="H635" s="37" t="s">
        <v>1230</v>
      </c>
      <c r="I635" s="19" t="str">
        <f>+BD_Capas[[#This Row],[idcapa]]&amp;"-"&amp;BD_Capas[[#This Row],[posición_capa]]</f>
        <v>24-0</v>
      </c>
      <c r="J635" s="20">
        <v>0</v>
      </c>
    </row>
    <row r="636" spans="1:10" x14ac:dyDescent="0.3">
      <c r="A636" s="14" t="s">
        <v>226</v>
      </c>
      <c r="B636" s="38" t="s">
        <v>200</v>
      </c>
      <c r="C636" s="3">
        <f>+C635+1</f>
        <v>2</v>
      </c>
      <c r="D636" s="38" t="s">
        <v>6</v>
      </c>
      <c r="E636" s="14"/>
      <c r="F636" s="15"/>
      <c r="G636" s="23"/>
      <c r="H636" s="38"/>
      <c r="I636" s="29"/>
      <c r="J636" s="30"/>
    </row>
    <row r="637" spans="1:10" x14ac:dyDescent="0.3">
      <c r="A637" s="14" t="s">
        <v>226</v>
      </c>
      <c r="B637" s="38" t="s">
        <v>200</v>
      </c>
      <c r="C637" s="3">
        <f t="shared" si="10"/>
        <v>3</v>
      </c>
      <c r="D637" s="38" t="s">
        <v>7</v>
      </c>
      <c r="E637" s="14"/>
      <c r="F637" s="15"/>
      <c r="G637" s="23"/>
      <c r="H637" s="38"/>
      <c r="I637" s="29"/>
      <c r="J637" s="30"/>
    </row>
    <row r="638" spans="1:10" x14ac:dyDescent="0.3">
      <c r="A638" s="14" t="s">
        <v>226</v>
      </c>
      <c r="B638" s="38" t="s">
        <v>200</v>
      </c>
      <c r="C638" s="3">
        <f t="shared" si="10"/>
        <v>4</v>
      </c>
      <c r="D638" s="38" t="s">
        <v>8</v>
      </c>
      <c r="E638" s="14">
        <v>1</v>
      </c>
      <c r="F638" s="15" t="s">
        <v>44</v>
      </c>
      <c r="G638" s="23">
        <v>5</v>
      </c>
      <c r="H638" s="38"/>
      <c r="I638" s="29"/>
      <c r="J638" s="30"/>
    </row>
    <row r="639" spans="1:10" x14ac:dyDescent="0.3">
      <c r="A639" s="14" t="s">
        <v>226</v>
      </c>
      <c r="B639" s="38" t="s">
        <v>200</v>
      </c>
      <c r="C639" s="3">
        <f t="shared" si="10"/>
        <v>5</v>
      </c>
      <c r="D639" s="38" t="s">
        <v>9</v>
      </c>
      <c r="E639" s="14">
        <v>1</v>
      </c>
      <c r="F639" s="15" t="s">
        <v>46</v>
      </c>
      <c r="G639" s="23">
        <v>6</v>
      </c>
      <c r="H639" s="38"/>
      <c r="I639" s="29"/>
      <c r="J639" s="30"/>
    </row>
    <row r="640" spans="1:10" x14ac:dyDescent="0.3">
      <c r="A640" s="14" t="s">
        <v>226</v>
      </c>
      <c r="B640" s="38" t="s">
        <v>200</v>
      </c>
      <c r="C640" s="3">
        <f t="shared" si="10"/>
        <v>6</v>
      </c>
      <c r="D640" s="38" t="s">
        <v>10</v>
      </c>
      <c r="E640" s="14">
        <v>1</v>
      </c>
      <c r="F640" s="15" t="s">
        <v>47</v>
      </c>
      <c r="G640" s="23">
        <v>7</v>
      </c>
      <c r="H640" s="38"/>
      <c r="I640" s="29"/>
      <c r="J640" s="30"/>
    </row>
    <row r="641" spans="1:10" x14ac:dyDescent="0.3">
      <c r="A641" s="14" t="s">
        <v>226</v>
      </c>
      <c r="B641" s="38" t="s">
        <v>200</v>
      </c>
      <c r="C641" s="3">
        <f t="shared" si="10"/>
        <v>7</v>
      </c>
      <c r="D641" s="38" t="s">
        <v>11</v>
      </c>
      <c r="E641" s="14"/>
      <c r="F641" s="15"/>
      <c r="G641" s="23"/>
      <c r="H641" s="38"/>
      <c r="I641" s="29"/>
      <c r="J641" s="30"/>
    </row>
    <row r="642" spans="1:10" x14ac:dyDescent="0.3">
      <c r="A642" s="14" t="s">
        <v>226</v>
      </c>
      <c r="B642" s="38" t="s">
        <v>200</v>
      </c>
      <c r="C642" s="3">
        <f t="shared" si="10"/>
        <v>8</v>
      </c>
      <c r="D642" s="38" t="s">
        <v>12</v>
      </c>
      <c r="E642" s="14"/>
      <c r="F642" s="15"/>
      <c r="G642" s="23"/>
      <c r="H642" s="38"/>
      <c r="I642" s="29"/>
      <c r="J642" s="30"/>
    </row>
    <row r="643" spans="1:10" x14ac:dyDescent="0.3">
      <c r="A643" s="14" t="s">
        <v>226</v>
      </c>
      <c r="B643" s="38" t="s">
        <v>200</v>
      </c>
      <c r="C643" s="3">
        <f t="shared" si="10"/>
        <v>9</v>
      </c>
      <c r="D643" s="38" t="s">
        <v>13</v>
      </c>
      <c r="E643" s="14"/>
      <c r="F643" s="15"/>
      <c r="G643" s="23"/>
      <c r="H643" s="38"/>
      <c r="I643" s="29"/>
      <c r="J643" s="30"/>
    </row>
    <row r="644" spans="1:10" x14ac:dyDescent="0.3">
      <c r="A644" s="14" t="s">
        <v>226</v>
      </c>
      <c r="B644" s="38" t="s">
        <v>200</v>
      </c>
      <c r="C644" s="3">
        <f t="shared" si="10"/>
        <v>10</v>
      </c>
      <c r="D644" s="38" t="s">
        <v>14</v>
      </c>
      <c r="E644" s="14">
        <v>1</v>
      </c>
      <c r="F644" s="15" t="s">
        <v>48</v>
      </c>
      <c r="G644" s="23">
        <v>4</v>
      </c>
      <c r="H644" s="38"/>
      <c r="I644" s="29"/>
      <c r="J644" s="30"/>
    </row>
    <row r="645" spans="1:10" x14ac:dyDescent="0.3">
      <c r="A645" s="14" t="s">
        <v>226</v>
      </c>
      <c r="B645" s="38" t="s">
        <v>200</v>
      </c>
      <c r="C645" s="3">
        <f t="shared" si="10"/>
        <v>11</v>
      </c>
      <c r="D645" s="38" t="s">
        <v>18</v>
      </c>
      <c r="E645" s="14">
        <v>1</v>
      </c>
      <c r="F645" s="15" t="s">
        <v>17</v>
      </c>
      <c r="G645" s="23">
        <v>1</v>
      </c>
      <c r="H645" s="38" t="s">
        <v>1231</v>
      </c>
      <c r="I645" s="29" t="str">
        <f>+BD_Capas[[#This Row],[idcapa]]&amp;"-"&amp;BD_Capas[[#This Row],[posición_capa]]</f>
        <v>24-1</v>
      </c>
      <c r="J645" s="30">
        <v>1</v>
      </c>
    </row>
    <row r="646" spans="1:10" x14ac:dyDescent="0.3">
      <c r="A646" s="14" t="s">
        <v>226</v>
      </c>
      <c r="B646" s="38" t="s">
        <v>200</v>
      </c>
      <c r="C646" s="3">
        <f t="shared" si="10"/>
        <v>12</v>
      </c>
      <c r="D646" s="38" t="s">
        <v>457</v>
      </c>
      <c r="E646" s="14">
        <v>1</v>
      </c>
      <c r="F646" s="15" t="s">
        <v>803</v>
      </c>
      <c r="G646" s="23">
        <v>2</v>
      </c>
      <c r="H646" s="38"/>
      <c r="I646" s="29"/>
      <c r="J646" s="30"/>
    </row>
    <row r="647" spans="1:10" x14ac:dyDescent="0.3">
      <c r="A647" s="14" t="s">
        <v>226</v>
      </c>
      <c r="B647" s="38" t="s">
        <v>200</v>
      </c>
      <c r="C647" s="3">
        <f t="shared" si="10"/>
        <v>13</v>
      </c>
      <c r="D647" s="38" t="s">
        <v>20</v>
      </c>
      <c r="E647" s="14">
        <v>1</v>
      </c>
      <c r="F647" s="15" t="s">
        <v>55</v>
      </c>
      <c r="G647" s="23">
        <v>3</v>
      </c>
      <c r="H647" s="38" t="s">
        <v>1232</v>
      </c>
      <c r="I647" s="29" t="str">
        <f>+BD_Capas[[#This Row],[idcapa]]&amp;"-"&amp;BD_Capas[[#This Row],[posición_capa]]</f>
        <v>24-2</v>
      </c>
      <c r="J647" s="30">
        <v>2</v>
      </c>
    </row>
    <row r="648" spans="1:10" x14ac:dyDescent="0.3">
      <c r="A648" s="14" t="s">
        <v>226</v>
      </c>
      <c r="B648" s="38" t="s">
        <v>200</v>
      </c>
      <c r="C648" s="3">
        <f t="shared" si="10"/>
        <v>14</v>
      </c>
      <c r="D648" s="38" t="s">
        <v>458</v>
      </c>
      <c r="E648" s="14">
        <v>1</v>
      </c>
      <c r="F648" s="15" t="s">
        <v>45</v>
      </c>
      <c r="G648" s="23">
        <v>8</v>
      </c>
      <c r="H648" s="38"/>
      <c r="I648" s="29"/>
      <c r="J648" s="30"/>
    </row>
    <row r="649" spans="1:10" x14ac:dyDescent="0.3">
      <c r="A649" s="14" t="s">
        <v>226</v>
      </c>
      <c r="B649" s="38" t="s">
        <v>200</v>
      </c>
      <c r="C649" s="3">
        <f t="shared" si="10"/>
        <v>15</v>
      </c>
      <c r="D649" s="38" t="s">
        <v>2</v>
      </c>
      <c r="E649" s="14"/>
      <c r="F649" s="15"/>
      <c r="G649" s="23"/>
      <c r="H649" s="38"/>
      <c r="I649" s="29"/>
      <c r="J649" s="30"/>
    </row>
    <row r="650" spans="1:10" x14ac:dyDescent="0.3">
      <c r="A650" s="14" t="s">
        <v>226</v>
      </c>
      <c r="B650" s="38" t="s">
        <v>200</v>
      </c>
      <c r="C650" s="3">
        <f t="shared" si="10"/>
        <v>16</v>
      </c>
      <c r="D650" s="38" t="s">
        <v>28</v>
      </c>
      <c r="E650" s="14"/>
      <c r="F650" s="15"/>
      <c r="G650" s="23"/>
      <c r="H650" s="38"/>
      <c r="I650" s="29"/>
      <c r="J650" s="30"/>
    </row>
    <row r="651" spans="1:10" x14ac:dyDescent="0.3">
      <c r="A651" s="14" t="s">
        <v>226</v>
      </c>
      <c r="B651" s="38" t="s">
        <v>200</v>
      </c>
      <c r="C651" s="3">
        <f t="shared" si="10"/>
        <v>17</v>
      </c>
      <c r="D651" s="38" t="s">
        <v>29</v>
      </c>
      <c r="E651" s="14"/>
      <c r="F651" s="15"/>
      <c r="G651" s="23"/>
      <c r="H651" s="38"/>
      <c r="I651" s="29"/>
      <c r="J651" s="30"/>
    </row>
    <row r="652" spans="1:10" x14ac:dyDescent="0.3">
      <c r="A652" s="14" t="s">
        <v>226</v>
      </c>
      <c r="B652" s="38" t="s">
        <v>200</v>
      </c>
      <c r="C652" s="3">
        <f t="shared" si="10"/>
        <v>18</v>
      </c>
      <c r="D652" s="38" t="s">
        <v>149</v>
      </c>
      <c r="E652" s="14"/>
      <c r="F652" s="15"/>
      <c r="G652" s="23"/>
      <c r="H652" s="38"/>
      <c r="I652" s="29"/>
      <c r="J652" s="30"/>
    </row>
    <row r="653" spans="1:10" x14ac:dyDescent="0.3">
      <c r="A653" s="22" t="s">
        <v>146</v>
      </c>
      <c r="B653" s="37" t="s">
        <v>201</v>
      </c>
      <c r="C653" s="21">
        <v>1</v>
      </c>
      <c r="D653" s="37" t="s">
        <v>5</v>
      </c>
      <c r="E653" s="17">
        <v>1</v>
      </c>
      <c r="F653" s="16" t="s">
        <v>1370</v>
      </c>
      <c r="G653" s="18">
        <v>50</v>
      </c>
      <c r="H653" s="37" t="s">
        <v>1234</v>
      </c>
      <c r="I653" s="19" t="str">
        <f>+BD_Capas[[#This Row],[idcapa]]&amp;"-"&amp;BD_Capas[[#This Row],[posición_capa]]</f>
        <v>25-0</v>
      </c>
      <c r="J653" s="20">
        <v>0</v>
      </c>
    </row>
    <row r="654" spans="1:10" x14ac:dyDescent="0.3">
      <c r="A654" s="14" t="s">
        <v>146</v>
      </c>
      <c r="B654" s="38" t="s">
        <v>201</v>
      </c>
      <c r="C654" s="3">
        <f>+C653+1</f>
        <v>2</v>
      </c>
      <c r="D654" s="38" t="s">
        <v>6</v>
      </c>
      <c r="E654" s="14"/>
      <c r="F654" s="15"/>
      <c r="G654" s="23"/>
      <c r="H654" s="38"/>
      <c r="I654" s="29"/>
      <c r="J654" s="30"/>
    </row>
    <row r="655" spans="1:10" x14ac:dyDescent="0.3">
      <c r="A655" s="14" t="s">
        <v>146</v>
      </c>
      <c r="B655" s="38" t="s">
        <v>201</v>
      </c>
      <c r="C655" s="3">
        <f t="shared" si="10"/>
        <v>3</v>
      </c>
      <c r="D655" s="38" t="s">
        <v>7</v>
      </c>
      <c r="E655" s="14"/>
      <c r="F655" s="15"/>
      <c r="G655" s="23"/>
      <c r="H655" s="38"/>
      <c r="I655" s="29"/>
      <c r="J655" s="30"/>
    </row>
    <row r="656" spans="1:10" x14ac:dyDescent="0.3">
      <c r="A656" s="14" t="s">
        <v>146</v>
      </c>
      <c r="B656" s="38" t="s">
        <v>201</v>
      </c>
      <c r="C656" s="3">
        <f t="shared" si="10"/>
        <v>4</v>
      </c>
      <c r="D656" s="38" t="s">
        <v>8</v>
      </c>
      <c r="E656" s="14">
        <v>1</v>
      </c>
      <c r="F656" s="15" t="s">
        <v>44</v>
      </c>
      <c r="G656" s="23">
        <v>5</v>
      </c>
      <c r="H656" s="38"/>
      <c r="I656" s="29"/>
      <c r="J656" s="30"/>
    </row>
    <row r="657" spans="1:10" x14ac:dyDescent="0.3">
      <c r="A657" s="14" t="s">
        <v>146</v>
      </c>
      <c r="B657" s="38" t="s">
        <v>201</v>
      </c>
      <c r="C657" s="3">
        <f t="shared" si="10"/>
        <v>5</v>
      </c>
      <c r="D657" s="38" t="s">
        <v>9</v>
      </c>
      <c r="E657" s="14">
        <v>1</v>
      </c>
      <c r="F657" s="15" t="s">
        <v>46</v>
      </c>
      <c r="G657" s="23">
        <v>6</v>
      </c>
      <c r="H657" s="38"/>
      <c r="I657" s="29"/>
      <c r="J657" s="30"/>
    </row>
    <row r="658" spans="1:10" x14ac:dyDescent="0.3">
      <c r="A658" s="14" t="s">
        <v>146</v>
      </c>
      <c r="B658" s="38" t="s">
        <v>201</v>
      </c>
      <c r="C658" s="3">
        <f t="shared" si="10"/>
        <v>6</v>
      </c>
      <c r="D658" s="38" t="s">
        <v>10</v>
      </c>
      <c r="E658" s="14">
        <v>1</v>
      </c>
      <c r="F658" s="15" t="s">
        <v>47</v>
      </c>
      <c r="G658" s="23">
        <v>7</v>
      </c>
      <c r="H658" s="38"/>
      <c r="I658" s="29"/>
      <c r="J658" s="30"/>
    </row>
    <row r="659" spans="1:10" x14ac:dyDescent="0.3">
      <c r="A659" s="14" t="s">
        <v>146</v>
      </c>
      <c r="B659" s="38" t="s">
        <v>201</v>
      </c>
      <c r="C659" s="3">
        <f t="shared" si="10"/>
        <v>7</v>
      </c>
      <c r="D659" s="38" t="s">
        <v>11</v>
      </c>
      <c r="E659" s="14"/>
      <c r="F659" s="15"/>
      <c r="G659" s="23"/>
      <c r="H659" s="38"/>
      <c r="I659" s="29"/>
      <c r="J659" s="30"/>
    </row>
    <row r="660" spans="1:10" x14ac:dyDescent="0.3">
      <c r="A660" s="14" t="s">
        <v>146</v>
      </c>
      <c r="B660" s="38" t="s">
        <v>201</v>
      </c>
      <c r="C660" s="3">
        <f t="shared" si="10"/>
        <v>8</v>
      </c>
      <c r="D660" s="38" t="s">
        <v>12</v>
      </c>
      <c r="E660" s="14"/>
      <c r="F660" s="15"/>
      <c r="G660" s="23"/>
      <c r="H660" s="38"/>
      <c r="I660" s="29"/>
      <c r="J660" s="30"/>
    </row>
    <row r="661" spans="1:10" x14ac:dyDescent="0.3">
      <c r="A661" s="14" t="s">
        <v>146</v>
      </c>
      <c r="B661" s="38" t="s">
        <v>201</v>
      </c>
      <c r="C661" s="3">
        <f t="shared" si="10"/>
        <v>9</v>
      </c>
      <c r="D661" s="38" t="s">
        <v>13</v>
      </c>
      <c r="E661" s="14"/>
      <c r="F661" s="15"/>
      <c r="G661" s="23"/>
      <c r="H661" s="38"/>
      <c r="I661" s="29"/>
      <c r="J661" s="30"/>
    </row>
    <row r="662" spans="1:10" x14ac:dyDescent="0.3">
      <c r="A662" s="14" t="s">
        <v>146</v>
      </c>
      <c r="B662" s="38" t="s">
        <v>201</v>
      </c>
      <c r="C662" s="3">
        <f t="shared" si="10"/>
        <v>10</v>
      </c>
      <c r="D662" s="38" t="s">
        <v>14</v>
      </c>
      <c r="E662" s="14"/>
      <c r="F662" s="15"/>
      <c r="G662" s="23"/>
      <c r="H662" s="38"/>
      <c r="I662" s="29"/>
      <c r="J662" s="30"/>
    </row>
    <row r="663" spans="1:10" x14ac:dyDescent="0.3">
      <c r="A663" s="14" t="s">
        <v>146</v>
      </c>
      <c r="B663" s="38" t="s">
        <v>201</v>
      </c>
      <c r="C663" s="3">
        <f t="shared" si="10"/>
        <v>11</v>
      </c>
      <c r="D663" s="38" t="s">
        <v>18</v>
      </c>
      <c r="E663" s="14">
        <v>1</v>
      </c>
      <c r="F663" s="15" t="s">
        <v>17</v>
      </c>
      <c r="G663" s="23">
        <v>1</v>
      </c>
      <c r="H663" s="38"/>
      <c r="I663" s="29"/>
      <c r="J663" s="30"/>
    </row>
    <row r="664" spans="1:10" x14ac:dyDescent="0.3">
      <c r="A664" s="14" t="s">
        <v>146</v>
      </c>
      <c r="B664" s="38" t="s">
        <v>201</v>
      </c>
      <c r="C664" s="3">
        <f t="shared" si="10"/>
        <v>12</v>
      </c>
      <c r="D664" s="38" t="s">
        <v>459</v>
      </c>
      <c r="E664" s="14">
        <v>1</v>
      </c>
      <c r="F664" s="15" t="s">
        <v>804</v>
      </c>
      <c r="G664" s="23">
        <v>2</v>
      </c>
      <c r="H664" s="38"/>
      <c r="I664" s="29"/>
      <c r="J664" s="30"/>
    </row>
    <row r="665" spans="1:10" x14ac:dyDescent="0.3">
      <c r="A665" s="14" t="s">
        <v>146</v>
      </c>
      <c r="B665" s="38" t="s">
        <v>201</v>
      </c>
      <c r="C665" s="3">
        <f t="shared" si="10"/>
        <v>13</v>
      </c>
      <c r="D665" s="38" t="s">
        <v>460</v>
      </c>
      <c r="E665" s="14">
        <v>1</v>
      </c>
      <c r="F665" s="15" t="s">
        <v>805</v>
      </c>
      <c r="G665" s="23">
        <v>3</v>
      </c>
      <c r="H665" s="38"/>
      <c r="I665" s="29"/>
      <c r="J665" s="30"/>
    </row>
    <row r="666" spans="1:10" x14ac:dyDescent="0.3">
      <c r="A666" s="14" t="s">
        <v>146</v>
      </c>
      <c r="B666" s="38" t="s">
        <v>201</v>
      </c>
      <c r="C666" s="3">
        <f t="shared" si="10"/>
        <v>14</v>
      </c>
      <c r="D666" s="38" t="s">
        <v>461</v>
      </c>
      <c r="E666" s="14">
        <v>1</v>
      </c>
      <c r="F666" s="15" t="s">
        <v>699</v>
      </c>
      <c r="G666" s="23">
        <v>4</v>
      </c>
      <c r="H666" s="38"/>
      <c r="I666" s="29"/>
      <c r="J666" s="30"/>
    </row>
    <row r="667" spans="1:10" x14ac:dyDescent="0.3">
      <c r="A667" s="14" t="s">
        <v>146</v>
      </c>
      <c r="B667" s="38" t="s">
        <v>201</v>
      </c>
      <c r="C667" s="3">
        <f t="shared" si="10"/>
        <v>15</v>
      </c>
      <c r="D667" s="38" t="s">
        <v>458</v>
      </c>
      <c r="E667" s="14">
        <v>1</v>
      </c>
      <c r="F667" s="15" t="s">
        <v>45</v>
      </c>
      <c r="G667" s="23">
        <v>8</v>
      </c>
      <c r="H667" s="38"/>
      <c r="I667" s="29"/>
      <c r="J667" s="30"/>
    </row>
    <row r="668" spans="1:10" x14ac:dyDescent="0.3">
      <c r="A668" s="14" t="s">
        <v>146</v>
      </c>
      <c r="B668" s="38" t="s">
        <v>201</v>
      </c>
      <c r="C668" s="3">
        <f t="shared" si="10"/>
        <v>16</v>
      </c>
      <c r="D668" s="38" t="s">
        <v>2</v>
      </c>
      <c r="E668" s="14"/>
      <c r="F668" s="15"/>
      <c r="G668" s="23"/>
      <c r="H668" s="38"/>
      <c r="I668" s="29"/>
      <c r="J668" s="30"/>
    </row>
    <row r="669" spans="1:10" x14ac:dyDescent="0.3">
      <c r="A669" s="14" t="s">
        <v>146</v>
      </c>
      <c r="B669" s="38" t="s">
        <v>201</v>
      </c>
      <c r="C669" s="3">
        <f t="shared" ref="C669:C732" si="11">+C668+1</f>
        <v>17</v>
      </c>
      <c r="D669" s="38" t="s">
        <v>28</v>
      </c>
      <c r="E669" s="14"/>
      <c r="F669" s="15"/>
      <c r="G669" s="23"/>
      <c r="H669" s="38"/>
      <c r="I669" s="29"/>
      <c r="J669" s="30"/>
    </row>
    <row r="670" spans="1:10" x14ac:dyDescent="0.3">
      <c r="A670" s="14" t="s">
        <v>146</v>
      </c>
      <c r="B670" s="38" t="s">
        <v>201</v>
      </c>
      <c r="C670" s="3">
        <f t="shared" si="11"/>
        <v>18</v>
      </c>
      <c r="D670" s="38" t="s">
        <v>29</v>
      </c>
      <c r="E670" s="14"/>
      <c r="F670" s="15"/>
      <c r="G670" s="23"/>
      <c r="H670" s="38"/>
      <c r="I670" s="29"/>
      <c r="J670" s="30"/>
    </row>
    <row r="671" spans="1:10" x14ac:dyDescent="0.3">
      <c r="A671" s="14" t="s">
        <v>146</v>
      </c>
      <c r="B671" s="38" t="s">
        <v>201</v>
      </c>
      <c r="C671" s="3">
        <f t="shared" si="11"/>
        <v>19</v>
      </c>
      <c r="D671" s="38" t="s">
        <v>149</v>
      </c>
      <c r="E671" s="14"/>
      <c r="F671" s="15"/>
      <c r="G671" s="23"/>
      <c r="H671" s="38"/>
      <c r="I671" s="29"/>
      <c r="J671" s="30"/>
    </row>
    <row r="672" spans="1:10" x14ac:dyDescent="0.3">
      <c r="A672" s="22" t="s">
        <v>227</v>
      </c>
      <c r="B672" s="37" t="s">
        <v>202</v>
      </c>
      <c r="C672" s="21">
        <v>1</v>
      </c>
      <c r="D672" s="37" t="s">
        <v>5</v>
      </c>
      <c r="E672" s="17">
        <v>1</v>
      </c>
      <c r="F672" s="16" t="s">
        <v>1370</v>
      </c>
      <c r="G672" s="18">
        <v>50</v>
      </c>
      <c r="H672" s="37" t="s">
        <v>1235</v>
      </c>
      <c r="I672" s="19" t="str">
        <f>+BD_Capas[[#This Row],[idcapa]]&amp;"-"&amp;BD_Capas[[#This Row],[posición_capa]]</f>
        <v>26-0</v>
      </c>
      <c r="J672" s="20">
        <v>0</v>
      </c>
    </row>
    <row r="673" spans="1:10" x14ac:dyDescent="0.3">
      <c r="A673" s="14" t="s">
        <v>227</v>
      </c>
      <c r="B673" s="38" t="s">
        <v>202</v>
      </c>
      <c r="C673" s="3">
        <f>+C672+1</f>
        <v>2</v>
      </c>
      <c r="D673" s="38" t="s">
        <v>6</v>
      </c>
      <c r="E673" s="14"/>
      <c r="F673" s="15"/>
      <c r="G673" s="23"/>
      <c r="H673" s="38"/>
      <c r="I673" s="29"/>
      <c r="J673" s="30"/>
    </row>
    <row r="674" spans="1:10" x14ac:dyDescent="0.3">
      <c r="A674" s="14" t="s">
        <v>227</v>
      </c>
      <c r="B674" s="38" t="s">
        <v>202</v>
      </c>
      <c r="C674" s="3">
        <f t="shared" si="11"/>
        <v>3</v>
      </c>
      <c r="D674" s="38" t="s">
        <v>7</v>
      </c>
      <c r="E674" s="14"/>
      <c r="F674" s="15"/>
      <c r="G674" s="23"/>
      <c r="H674" s="38"/>
      <c r="I674" s="29"/>
      <c r="J674" s="30"/>
    </row>
    <row r="675" spans="1:10" x14ac:dyDescent="0.3">
      <c r="A675" s="14" t="s">
        <v>227</v>
      </c>
      <c r="B675" s="38" t="s">
        <v>202</v>
      </c>
      <c r="C675" s="3">
        <f t="shared" si="11"/>
        <v>4</v>
      </c>
      <c r="D675" s="38" t="s">
        <v>8</v>
      </c>
      <c r="E675" s="14">
        <v>1</v>
      </c>
      <c r="F675" s="15" t="s">
        <v>44</v>
      </c>
      <c r="G675" s="23">
        <v>10</v>
      </c>
      <c r="H675" s="38"/>
      <c r="I675" s="29"/>
      <c r="J675" s="30"/>
    </row>
    <row r="676" spans="1:10" x14ac:dyDescent="0.3">
      <c r="A676" s="14" t="s">
        <v>227</v>
      </c>
      <c r="B676" s="38" t="s">
        <v>202</v>
      </c>
      <c r="C676" s="3">
        <f t="shared" si="11"/>
        <v>5</v>
      </c>
      <c r="D676" s="38" t="s">
        <v>9</v>
      </c>
      <c r="E676" s="14">
        <v>1</v>
      </c>
      <c r="F676" s="15" t="s">
        <v>46</v>
      </c>
      <c r="G676" s="23">
        <v>9</v>
      </c>
      <c r="H676" s="38"/>
      <c r="I676" s="29"/>
      <c r="J676" s="30"/>
    </row>
    <row r="677" spans="1:10" x14ac:dyDescent="0.3">
      <c r="A677" s="14" t="s">
        <v>227</v>
      </c>
      <c r="B677" s="38" t="s">
        <v>202</v>
      </c>
      <c r="C677" s="3">
        <f t="shared" si="11"/>
        <v>6</v>
      </c>
      <c r="D677" s="38" t="s">
        <v>10</v>
      </c>
      <c r="E677" s="14">
        <v>1</v>
      </c>
      <c r="F677" s="15" t="s">
        <v>47</v>
      </c>
      <c r="G677" s="23">
        <v>8</v>
      </c>
      <c r="H677" s="38"/>
      <c r="I677" s="29"/>
      <c r="J677" s="30"/>
    </row>
    <row r="678" spans="1:10" x14ac:dyDescent="0.3">
      <c r="A678" s="14" t="s">
        <v>227</v>
      </c>
      <c r="B678" s="38" t="s">
        <v>202</v>
      </c>
      <c r="C678" s="3">
        <f t="shared" si="11"/>
        <v>7</v>
      </c>
      <c r="D678" s="38" t="s">
        <v>11</v>
      </c>
      <c r="E678" s="14"/>
      <c r="F678" s="15"/>
      <c r="G678" s="23"/>
      <c r="H678" s="38"/>
      <c r="I678" s="29"/>
      <c r="J678" s="30"/>
    </row>
    <row r="679" spans="1:10" x14ac:dyDescent="0.3">
      <c r="A679" s="14" t="s">
        <v>227</v>
      </c>
      <c r="B679" s="38" t="s">
        <v>202</v>
      </c>
      <c r="C679" s="3">
        <f t="shared" si="11"/>
        <v>8</v>
      </c>
      <c r="D679" s="38" t="s">
        <v>12</v>
      </c>
      <c r="E679" s="14"/>
      <c r="F679" s="15"/>
      <c r="G679" s="23"/>
      <c r="H679" s="38"/>
      <c r="I679" s="29"/>
      <c r="J679" s="30"/>
    </row>
    <row r="680" spans="1:10" x14ac:dyDescent="0.3">
      <c r="A680" s="14" t="s">
        <v>227</v>
      </c>
      <c r="B680" s="38" t="s">
        <v>202</v>
      </c>
      <c r="C680" s="3">
        <f t="shared" si="11"/>
        <v>9</v>
      </c>
      <c r="D680" s="38" t="s">
        <v>13</v>
      </c>
      <c r="E680" s="14"/>
      <c r="F680" s="15"/>
      <c r="G680" s="23"/>
      <c r="H680" s="38"/>
      <c r="I680" s="29"/>
      <c r="J680" s="30"/>
    </row>
    <row r="681" spans="1:10" x14ac:dyDescent="0.3">
      <c r="A681" s="14" t="s">
        <v>227</v>
      </c>
      <c r="B681" s="38" t="s">
        <v>202</v>
      </c>
      <c r="C681" s="3">
        <f t="shared" si="11"/>
        <v>10</v>
      </c>
      <c r="D681" s="38" t="s">
        <v>14</v>
      </c>
      <c r="E681" s="14"/>
      <c r="F681" s="15"/>
      <c r="G681" s="23"/>
      <c r="H681" s="38"/>
      <c r="I681" s="29"/>
      <c r="J681" s="30"/>
    </row>
    <row r="682" spans="1:10" x14ac:dyDescent="0.3">
      <c r="A682" s="14" t="s">
        <v>227</v>
      </c>
      <c r="B682" s="38" t="s">
        <v>202</v>
      </c>
      <c r="C682" s="3">
        <f t="shared" si="11"/>
        <v>11</v>
      </c>
      <c r="D682" s="38" t="s">
        <v>462</v>
      </c>
      <c r="E682" s="14"/>
      <c r="F682" s="15"/>
      <c r="G682" s="23"/>
      <c r="H682" s="38"/>
      <c r="I682" s="29"/>
      <c r="J682" s="30"/>
    </row>
    <row r="683" spans="1:10" x14ac:dyDescent="0.3">
      <c r="A683" s="14" t="s">
        <v>227</v>
      </c>
      <c r="B683" s="38" t="s">
        <v>202</v>
      </c>
      <c r="C683" s="3">
        <f t="shared" si="11"/>
        <v>12</v>
      </c>
      <c r="D683" s="38" t="s">
        <v>463</v>
      </c>
      <c r="E683" s="14">
        <v>1</v>
      </c>
      <c r="F683" s="15" t="s">
        <v>1236</v>
      </c>
      <c r="G683" s="23">
        <v>5</v>
      </c>
      <c r="H683" s="38" t="s">
        <v>1237</v>
      </c>
      <c r="I683" s="29" t="str">
        <f>+BD_Capas[[#This Row],[idcapa]]&amp;"-"&amp;BD_Capas[[#This Row],[posición_capa]]</f>
        <v>26-1</v>
      </c>
      <c r="J683" s="30">
        <v>1</v>
      </c>
    </row>
    <row r="684" spans="1:10" x14ac:dyDescent="0.3">
      <c r="A684" s="14" t="s">
        <v>227</v>
      </c>
      <c r="B684" s="38" t="s">
        <v>202</v>
      </c>
      <c r="C684" s="3">
        <f t="shared" si="11"/>
        <v>13</v>
      </c>
      <c r="D684" s="38" t="s">
        <v>464</v>
      </c>
      <c r="E684" s="14">
        <v>1</v>
      </c>
      <c r="F684" s="15" t="s">
        <v>807</v>
      </c>
      <c r="G684" s="23">
        <v>3</v>
      </c>
      <c r="H684" s="38" t="s">
        <v>1238</v>
      </c>
      <c r="I684" s="29" t="str">
        <f>+BD_Capas[[#This Row],[idcapa]]&amp;"-"&amp;BD_Capas[[#This Row],[posición_capa]]</f>
        <v>26-2</v>
      </c>
      <c r="J684" s="30">
        <v>2</v>
      </c>
    </row>
    <row r="685" spans="1:10" x14ac:dyDescent="0.3">
      <c r="A685" s="14" t="s">
        <v>227</v>
      </c>
      <c r="B685" s="38" t="s">
        <v>202</v>
      </c>
      <c r="C685" s="3">
        <f t="shared" si="11"/>
        <v>14</v>
      </c>
      <c r="D685" s="38" t="s">
        <v>20</v>
      </c>
      <c r="E685" s="14">
        <v>1</v>
      </c>
      <c r="F685" s="15" t="s">
        <v>55</v>
      </c>
      <c r="G685" s="23">
        <v>1</v>
      </c>
      <c r="H685" s="38" t="s">
        <v>1239</v>
      </c>
      <c r="I685" s="29" t="str">
        <f>+BD_Capas[[#This Row],[idcapa]]&amp;"-"&amp;BD_Capas[[#This Row],[posición_capa]]</f>
        <v>26-3</v>
      </c>
      <c r="J685" s="30">
        <v>3</v>
      </c>
    </row>
    <row r="686" spans="1:10" x14ac:dyDescent="0.3">
      <c r="A686" s="14" t="s">
        <v>227</v>
      </c>
      <c r="B686" s="38" t="s">
        <v>202</v>
      </c>
      <c r="C686" s="3">
        <f t="shared" si="11"/>
        <v>15</v>
      </c>
      <c r="D686" s="38" t="s">
        <v>33</v>
      </c>
      <c r="E686" s="14">
        <v>1</v>
      </c>
      <c r="F686" s="15" t="s">
        <v>97</v>
      </c>
      <c r="G686" s="23">
        <v>2</v>
      </c>
      <c r="H686" s="38" t="s">
        <v>1240</v>
      </c>
      <c r="I686" s="29" t="str">
        <f>+BD_Capas[[#This Row],[idcapa]]&amp;"-"&amp;BD_Capas[[#This Row],[posición_capa]]</f>
        <v>26-4</v>
      </c>
      <c r="J686" s="30">
        <v>4</v>
      </c>
    </row>
    <row r="687" spans="1:10" x14ac:dyDescent="0.3">
      <c r="A687" s="14" t="s">
        <v>227</v>
      </c>
      <c r="B687" s="38" t="s">
        <v>202</v>
      </c>
      <c r="C687" s="3">
        <f t="shared" si="11"/>
        <v>16</v>
      </c>
      <c r="D687" s="38" t="s">
        <v>465</v>
      </c>
      <c r="E687" s="14">
        <v>1</v>
      </c>
      <c r="F687" s="15" t="s">
        <v>806</v>
      </c>
      <c r="G687" s="23">
        <v>6</v>
      </c>
      <c r="H687" s="38"/>
      <c r="I687" s="29"/>
      <c r="J687" s="30"/>
    </row>
    <row r="688" spans="1:10" x14ac:dyDescent="0.3">
      <c r="A688" s="14" t="s">
        <v>227</v>
      </c>
      <c r="B688" s="38" t="s">
        <v>202</v>
      </c>
      <c r="C688" s="3">
        <f t="shared" si="11"/>
        <v>17</v>
      </c>
      <c r="D688" s="38" t="s">
        <v>466</v>
      </c>
      <c r="E688" s="14"/>
      <c r="F688" s="15"/>
      <c r="G688" s="23"/>
      <c r="H688" s="38"/>
      <c r="I688" s="29"/>
      <c r="J688" s="30"/>
    </row>
    <row r="689" spans="1:10" x14ac:dyDescent="0.3">
      <c r="A689" s="14" t="s">
        <v>227</v>
      </c>
      <c r="B689" s="38" t="s">
        <v>202</v>
      </c>
      <c r="C689" s="3">
        <f t="shared" si="11"/>
        <v>18</v>
      </c>
      <c r="D689" s="38" t="s">
        <v>467</v>
      </c>
      <c r="E689" s="14"/>
      <c r="F689" s="15"/>
      <c r="G689" s="23"/>
      <c r="H689" s="38"/>
      <c r="I689" s="29"/>
      <c r="J689" s="30"/>
    </row>
    <row r="690" spans="1:10" x14ac:dyDescent="0.3">
      <c r="A690" s="14" t="s">
        <v>227</v>
      </c>
      <c r="B690" s="38" t="s">
        <v>202</v>
      </c>
      <c r="C690" s="3">
        <f t="shared" si="11"/>
        <v>19</v>
      </c>
      <c r="D690" s="38" t="s">
        <v>468</v>
      </c>
      <c r="E690" s="14">
        <v>1</v>
      </c>
      <c r="F690" s="15" t="s">
        <v>808</v>
      </c>
      <c r="G690" s="23">
        <v>4</v>
      </c>
      <c r="H690" s="38" t="s">
        <v>1241</v>
      </c>
      <c r="I690" s="29" t="str">
        <f>+BD_Capas[[#This Row],[idcapa]]&amp;"-"&amp;BD_Capas[[#This Row],[posición_capa]]</f>
        <v>26-5</v>
      </c>
      <c r="J690" s="30">
        <v>5</v>
      </c>
    </row>
    <row r="691" spans="1:10" x14ac:dyDescent="0.3">
      <c r="A691" s="14" t="s">
        <v>227</v>
      </c>
      <c r="B691" s="38" t="s">
        <v>202</v>
      </c>
      <c r="C691" s="3">
        <f t="shared" si="11"/>
        <v>20</v>
      </c>
      <c r="D691" s="38" t="s">
        <v>469</v>
      </c>
      <c r="E691" s="14"/>
      <c r="F691" s="15"/>
      <c r="G691" s="23"/>
      <c r="H691" s="38"/>
      <c r="I691" s="29"/>
      <c r="J691" s="30"/>
    </row>
    <row r="692" spans="1:10" x14ac:dyDescent="0.3">
      <c r="A692" s="14" t="s">
        <v>227</v>
      </c>
      <c r="B692" s="38" t="s">
        <v>202</v>
      </c>
      <c r="C692" s="3">
        <f t="shared" si="11"/>
        <v>21</v>
      </c>
      <c r="D692" s="38" t="s">
        <v>470</v>
      </c>
      <c r="E692" s="14"/>
      <c r="F692" s="15"/>
      <c r="G692" s="23"/>
      <c r="H692" s="38"/>
      <c r="I692" s="29"/>
      <c r="J692" s="30"/>
    </row>
    <row r="693" spans="1:10" x14ac:dyDescent="0.3">
      <c r="A693" s="14" t="s">
        <v>227</v>
      </c>
      <c r="B693" s="38" t="s">
        <v>202</v>
      </c>
      <c r="C693" s="3">
        <f t="shared" si="11"/>
        <v>22</v>
      </c>
      <c r="D693" s="38" t="s">
        <v>471</v>
      </c>
      <c r="E693" s="14"/>
      <c r="F693" s="15"/>
      <c r="G693" s="23"/>
      <c r="H693" s="38"/>
      <c r="I693" s="29"/>
      <c r="J693" s="30"/>
    </row>
    <row r="694" spans="1:10" x14ac:dyDescent="0.3">
      <c r="A694" s="14" t="s">
        <v>227</v>
      </c>
      <c r="B694" s="38" t="s">
        <v>202</v>
      </c>
      <c r="C694" s="3">
        <f t="shared" si="11"/>
        <v>23</v>
      </c>
      <c r="D694" s="38" t="s">
        <v>472</v>
      </c>
      <c r="E694" s="14"/>
      <c r="F694" s="15"/>
      <c r="G694" s="23"/>
      <c r="H694" s="38"/>
      <c r="I694" s="29"/>
      <c r="J694" s="30"/>
    </row>
    <row r="695" spans="1:10" x14ac:dyDescent="0.3">
      <c r="A695" s="14" t="s">
        <v>227</v>
      </c>
      <c r="B695" s="38" t="s">
        <v>202</v>
      </c>
      <c r="C695" s="3">
        <f t="shared" si="11"/>
        <v>24</v>
      </c>
      <c r="D695" s="38" t="s">
        <v>473</v>
      </c>
      <c r="E695" s="14"/>
      <c r="F695" s="15"/>
      <c r="G695" s="23"/>
      <c r="H695" s="38"/>
      <c r="I695" s="29"/>
      <c r="J695" s="30"/>
    </row>
    <row r="696" spans="1:10" x14ac:dyDescent="0.3">
      <c r="A696" s="14" t="s">
        <v>227</v>
      </c>
      <c r="B696" s="38" t="s">
        <v>202</v>
      </c>
      <c r="C696" s="3">
        <f t="shared" si="11"/>
        <v>25</v>
      </c>
      <c r="D696" s="38" t="s">
        <v>474</v>
      </c>
      <c r="E696" s="14">
        <v>1</v>
      </c>
      <c r="F696" s="15" t="s">
        <v>809</v>
      </c>
      <c r="G696" s="23">
        <v>7</v>
      </c>
      <c r="H696" s="38"/>
      <c r="I696" s="29"/>
      <c r="J696" s="30"/>
    </row>
    <row r="697" spans="1:10" x14ac:dyDescent="0.3">
      <c r="A697" s="14" t="s">
        <v>227</v>
      </c>
      <c r="B697" s="38" t="s">
        <v>202</v>
      </c>
      <c r="C697" s="3">
        <f t="shared" si="11"/>
        <v>26</v>
      </c>
      <c r="D697" s="38" t="s">
        <v>475</v>
      </c>
      <c r="E697" s="14"/>
      <c r="F697" s="15"/>
      <c r="G697" s="23"/>
      <c r="H697" s="38"/>
      <c r="I697" s="29"/>
      <c r="J697" s="30"/>
    </row>
    <row r="698" spans="1:10" x14ac:dyDescent="0.3">
      <c r="A698" s="14" t="s">
        <v>227</v>
      </c>
      <c r="B698" s="38" t="s">
        <v>202</v>
      </c>
      <c r="C698" s="3">
        <f t="shared" si="11"/>
        <v>27</v>
      </c>
      <c r="D698" s="38" t="s">
        <v>476</v>
      </c>
      <c r="E698" s="14"/>
      <c r="F698" s="15"/>
      <c r="G698" s="23"/>
      <c r="H698" s="38"/>
      <c r="I698" s="29"/>
      <c r="J698" s="30"/>
    </row>
    <row r="699" spans="1:10" x14ac:dyDescent="0.3">
      <c r="A699" s="14" t="s">
        <v>227</v>
      </c>
      <c r="B699" s="38" t="s">
        <v>202</v>
      </c>
      <c r="C699" s="3">
        <f t="shared" si="11"/>
        <v>28</v>
      </c>
      <c r="D699" s="38" t="s">
        <v>2</v>
      </c>
      <c r="E699" s="14"/>
      <c r="F699" s="15"/>
      <c r="G699" s="23"/>
      <c r="H699" s="38"/>
      <c r="I699" s="29"/>
      <c r="J699" s="30"/>
    </row>
    <row r="700" spans="1:10" x14ac:dyDescent="0.3">
      <c r="A700" s="14" t="s">
        <v>227</v>
      </c>
      <c r="B700" s="38" t="s">
        <v>202</v>
      </c>
      <c r="C700" s="3">
        <f t="shared" si="11"/>
        <v>29</v>
      </c>
      <c r="D700" s="38" t="s">
        <v>28</v>
      </c>
      <c r="E700" s="14"/>
      <c r="F700" s="15"/>
      <c r="G700" s="23"/>
      <c r="H700" s="38"/>
      <c r="I700" s="29"/>
      <c r="J700" s="30"/>
    </row>
    <row r="701" spans="1:10" x14ac:dyDescent="0.3">
      <c r="A701" s="14" t="s">
        <v>227</v>
      </c>
      <c r="B701" s="38" t="s">
        <v>202</v>
      </c>
      <c r="C701" s="3">
        <f t="shared" si="11"/>
        <v>30</v>
      </c>
      <c r="D701" s="38" t="s">
        <v>29</v>
      </c>
      <c r="E701" s="14"/>
      <c r="F701" s="15"/>
      <c r="G701" s="23"/>
      <c r="H701" s="38"/>
      <c r="I701" s="29"/>
      <c r="J701" s="30"/>
    </row>
    <row r="702" spans="1:10" x14ac:dyDescent="0.3">
      <c r="A702" s="14" t="s">
        <v>227</v>
      </c>
      <c r="B702" s="38" t="s">
        <v>202</v>
      </c>
      <c r="C702" s="3">
        <f t="shared" si="11"/>
        <v>31</v>
      </c>
      <c r="D702" s="38" t="s">
        <v>149</v>
      </c>
      <c r="E702" s="14"/>
      <c r="F702" s="15"/>
      <c r="G702" s="23"/>
      <c r="H702" s="38"/>
      <c r="I702" s="29"/>
      <c r="J702" s="30"/>
    </row>
    <row r="703" spans="1:10" x14ac:dyDescent="0.3">
      <c r="A703" s="22" t="s">
        <v>228</v>
      </c>
      <c r="B703" s="37" t="s">
        <v>203</v>
      </c>
      <c r="C703" s="21">
        <v>1</v>
      </c>
      <c r="D703" s="37" t="s">
        <v>5</v>
      </c>
      <c r="E703" s="17">
        <v>1</v>
      </c>
      <c r="F703" s="16" t="s">
        <v>1370</v>
      </c>
      <c r="G703" s="18">
        <v>50</v>
      </c>
      <c r="H703" s="37" t="s">
        <v>1246</v>
      </c>
      <c r="I703" s="19" t="str">
        <f>+BD_Capas[[#This Row],[idcapa]]&amp;"-"&amp;BD_Capas[[#This Row],[posición_capa]]</f>
        <v>27-0</v>
      </c>
      <c r="J703" s="20">
        <v>0</v>
      </c>
    </row>
    <row r="704" spans="1:10" x14ac:dyDescent="0.3">
      <c r="A704" s="14" t="s">
        <v>228</v>
      </c>
      <c r="B704" s="38" t="s">
        <v>203</v>
      </c>
      <c r="C704" s="3">
        <f>+C703+1</f>
        <v>2</v>
      </c>
      <c r="D704" s="38" t="s">
        <v>6</v>
      </c>
      <c r="E704" s="14"/>
      <c r="F704" s="15"/>
      <c r="G704" s="23"/>
      <c r="H704" s="38"/>
      <c r="I704" s="29"/>
      <c r="J704" s="30"/>
    </row>
    <row r="705" spans="1:10" x14ac:dyDescent="0.3">
      <c r="A705" s="14" t="s">
        <v>228</v>
      </c>
      <c r="B705" s="38" t="s">
        <v>203</v>
      </c>
      <c r="C705" s="3">
        <f t="shared" si="11"/>
        <v>3</v>
      </c>
      <c r="D705" s="38" t="s">
        <v>7</v>
      </c>
      <c r="E705" s="14"/>
      <c r="F705" s="15"/>
      <c r="G705" s="23"/>
      <c r="H705" s="38"/>
      <c r="I705" s="29"/>
      <c r="J705" s="30"/>
    </row>
    <row r="706" spans="1:10" x14ac:dyDescent="0.3">
      <c r="A706" s="14" t="s">
        <v>228</v>
      </c>
      <c r="B706" s="38" t="s">
        <v>203</v>
      </c>
      <c r="C706" s="3">
        <f t="shared" si="11"/>
        <v>4</v>
      </c>
      <c r="D706" s="38" t="s">
        <v>8</v>
      </c>
      <c r="E706" s="14">
        <v>1</v>
      </c>
      <c r="F706" s="15" t="s">
        <v>44</v>
      </c>
      <c r="G706" s="23">
        <v>7</v>
      </c>
      <c r="H706" s="38"/>
      <c r="I706" s="29"/>
      <c r="J706" s="30"/>
    </row>
    <row r="707" spans="1:10" x14ac:dyDescent="0.3">
      <c r="A707" s="14" t="s">
        <v>228</v>
      </c>
      <c r="B707" s="38" t="s">
        <v>203</v>
      </c>
      <c r="C707" s="3">
        <f t="shared" si="11"/>
        <v>5</v>
      </c>
      <c r="D707" s="38" t="s">
        <v>9</v>
      </c>
      <c r="E707" s="14">
        <v>1</v>
      </c>
      <c r="F707" s="15" t="s">
        <v>46</v>
      </c>
      <c r="G707" s="23">
        <v>6</v>
      </c>
      <c r="H707" s="38"/>
      <c r="I707" s="29"/>
      <c r="J707" s="30"/>
    </row>
    <row r="708" spans="1:10" x14ac:dyDescent="0.3">
      <c r="A708" s="14" t="s">
        <v>228</v>
      </c>
      <c r="B708" s="38" t="s">
        <v>203</v>
      </c>
      <c r="C708" s="3">
        <f t="shared" si="11"/>
        <v>6</v>
      </c>
      <c r="D708" s="38" t="s">
        <v>10</v>
      </c>
      <c r="E708" s="14">
        <v>1</v>
      </c>
      <c r="F708" s="15" t="s">
        <v>47</v>
      </c>
      <c r="G708" s="23">
        <v>5</v>
      </c>
      <c r="H708" s="38"/>
      <c r="I708" s="29"/>
      <c r="J708" s="30"/>
    </row>
    <row r="709" spans="1:10" x14ac:dyDescent="0.3">
      <c r="A709" s="14" t="s">
        <v>228</v>
      </c>
      <c r="B709" s="38" t="s">
        <v>203</v>
      </c>
      <c r="C709" s="3">
        <f t="shared" si="11"/>
        <v>7</v>
      </c>
      <c r="D709" s="38" t="s">
        <v>11</v>
      </c>
      <c r="E709" s="14"/>
      <c r="F709" s="15"/>
      <c r="G709" s="23"/>
      <c r="H709" s="38"/>
      <c r="I709" s="29"/>
      <c r="J709" s="30"/>
    </row>
    <row r="710" spans="1:10" x14ac:dyDescent="0.3">
      <c r="A710" s="14" t="s">
        <v>228</v>
      </c>
      <c r="B710" s="38" t="s">
        <v>203</v>
      </c>
      <c r="C710" s="3">
        <f t="shared" si="11"/>
        <v>8</v>
      </c>
      <c r="D710" s="38" t="s">
        <v>12</v>
      </c>
      <c r="E710" s="14"/>
      <c r="F710" s="15"/>
      <c r="G710" s="23"/>
      <c r="H710" s="38"/>
      <c r="I710" s="29"/>
      <c r="J710" s="30"/>
    </row>
    <row r="711" spans="1:10" x14ac:dyDescent="0.3">
      <c r="A711" s="14" t="s">
        <v>228</v>
      </c>
      <c r="B711" s="38" t="s">
        <v>203</v>
      </c>
      <c r="C711" s="3">
        <f t="shared" si="11"/>
        <v>9</v>
      </c>
      <c r="D711" s="38" t="s">
        <v>13</v>
      </c>
      <c r="E711" s="14"/>
      <c r="F711" s="15"/>
      <c r="G711" s="23"/>
      <c r="H711" s="38"/>
      <c r="I711" s="29"/>
      <c r="J711" s="30"/>
    </row>
    <row r="712" spans="1:10" x14ac:dyDescent="0.3">
      <c r="A712" s="14" t="s">
        <v>228</v>
      </c>
      <c r="B712" s="38" t="s">
        <v>203</v>
      </c>
      <c r="C712" s="3">
        <f t="shared" si="11"/>
        <v>10</v>
      </c>
      <c r="D712" s="38" t="s">
        <v>14</v>
      </c>
      <c r="E712" s="14"/>
      <c r="F712" s="15"/>
      <c r="G712" s="23"/>
      <c r="H712" s="38"/>
      <c r="I712" s="29"/>
      <c r="J712" s="30"/>
    </row>
    <row r="713" spans="1:10" x14ac:dyDescent="0.3">
      <c r="A713" s="14" t="s">
        <v>228</v>
      </c>
      <c r="B713" s="38" t="s">
        <v>203</v>
      </c>
      <c r="C713" s="3">
        <f t="shared" si="11"/>
        <v>11</v>
      </c>
      <c r="D713" s="38" t="s">
        <v>468</v>
      </c>
      <c r="E713" s="14">
        <v>1</v>
      </c>
      <c r="F713" s="15" t="s">
        <v>808</v>
      </c>
      <c r="G713" s="23">
        <v>4</v>
      </c>
      <c r="H713" s="38" t="s">
        <v>1248</v>
      </c>
      <c r="I713" s="29" t="str">
        <f>+BD_Capas[[#This Row],[idcapa]]&amp;"-"&amp;BD_Capas[[#This Row],[posición_capa]]</f>
        <v>27-1</v>
      </c>
      <c r="J713" s="30">
        <v>1</v>
      </c>
    </row>
    <row r="714" spans="1:10" x14ac:dyDescent="0.3">
      <c r="A714" s="14" t="s">
        <v>228</v>
      </c>
      <c r="B714" s="38" t="s">
        <v>203</v>
      </c>
      <c r="C714" s="3">
        <f t="shared" si="11"/>
        <v>12</v>
      </c>
      <c r="D714" s="38" t="s">
        <v>469</v>
      </c>
      <c r="E714" s="14"/>
      <c r="F714" s="15"/>
      <c r="G714" s="23"/>
      <c r="H714" s="38"/>
      <c r="I714" s="29"/>
      <c r="J714" s="30"/>
    </row>
    <row r="715" spans="1:10" x14ac:dyDescent="0.3">
      <c r="A715" s="14" t="s">
        <v>228</v>
      </c>
      <c r="B715" s="38" t="s">
        <v>203</v>
      </c>
      <c r="C715" s="3">
        <f t="shared" si="11"/>
        <v>13</v>
      </c>
      <c r="D715" s="38" t="s">
        <v>477</v>
      </c>
      <c r="E715" s="14"/>
      <c r="F715" s="15"/>
      <c r="G715" s="23"/>
      <c r="H715" s="38"/>
      <c r="I715" s="29"/>
      <c r="J715" s="30"/>
    </row>
    <row r="716" spans="1:10" x14ac:dyDescent="0.3">
      <c r="A716" s="14" t="s">
        <v>228</v>
      </c>
      <c r="B716" s="38" t="s">
        <v>203</v>
      </c>
      <c r="C716" s="3">
        <f t="shared" si="11"/>
        <v>14</v>
      </c>
      <c r="D716" s="38" t="s">
        <v>478</v>
      </c>
      <c r="E716" s="14"/>
      <c r="F716" s="15"/>
      <c r="G716" s="23"/>
      <c r="H716" s="38"/>
      <c r="I716" s="29"/>
      <c r="J716" s="30"/>
    </row>
    <row r="717" spans="1:10" x14ac:dyDescent="0.3">
      <c r="A717" s="14" t="s">
        <v>228</v>
      </c>
      <c r="B717" s="38" t="s">
        <v>203</v>
      </c>
      <c r="C717" s="3">
        <f t="shared" si="11"/>
        <v>15</v>
      </c>
      <c r="D717" s="38" t="s">
        <v>479</v>
      </c>
      <c r="E717" s="14"/>
      <c r="F717" s="15"/>
      <c r="G717" s="23"/>
      <c r="H717" s="38"/>
      <c r="I717" s="29"/>
      <c r="J717" s="30"/>
    </row>
    <row r="718" spans="1:10" x14ac:dyDescent="0.3">
      <c r="A718" s="14" t="s">
        <v>228</v>
      </c>
      <c r="B718" s="38" t="s">
        <v>203</v>
      </c>
      <c r="C718" s="3">
        <f t="shared" si="11"/>
        <v>16</v>
      </c>
      <c r="D718" s="38" t="s">
        <v>480</v>
      </c>
      <c r="E718" s="14">
        <v>1</v>
      </c>
      <c r="F718" s="15" t="s">
        <v>1245</v>
      </c>
      <c r="G718" s="23">
        <v>8</v>
      </c>
      <c r="H718" s="38"/>
      <c r="I718" s="29"/>
      <c r="J718" s="30"/>
    </row>
    <row r="719" spans="1:10" x14ac:dyDescent="0.3">
      <c r="A719" s="14" t="s">
        <v>228</v>
      </c>
      <c r="B719" s="38" t="s">
        <v>203</v>
      </c>
      <c r="C719" s="3">
        <f t="shared" si="11"/>
        <v>17</v>
      </c>
      <c r="D719" s="38" t="s">
        <v>481</v>
      </c>
      <c r="E719" s="14">
        <v>1</v>
      </c>
      <c r="F719" s="15" t="s">
        <v>1243</v>
      </c>
      <c r="G719" s="23">
        <v>9</v>
      </c>
      <c r="H719" s="38"/>
      <c r="I719" s="29"/>
      <c r="J719" s="30"/>
    </row>
    <row r="720" spans="1:10" x14ac:dyDescent="0.3">
      <c r="A720" s="14" t="s">
        <v>228</v>
      </c>
      <c r="B720" s="38" t="s">
        <v>203</v>
      </c>
      <c r="C720" s="3">
        <f t="shared" si="11"/>
        <v>18</v>
      </c>
      <c r="D720" s="38" t="s">
        <v>482</v>
      </c>
      <c r="E720" s="14">
        <v>1</v>
      </c>
      <c r="F720" s="15" t="s">
        <v>1244</v>
      </c>
      <c r="G720" s="23">
        <v>10</v>
      </c>
      <c r="H720" s="38"/>
      <c r="I720" s="29"/>
      <c r="J720" s="30"/>
    </row>
    <row r="721" spans="1:10" x14ac:dyDescent="0.3">
      <c r="A721" s="14" t="s">
        <v>228</v>
      </c>
      <c r="B721" s="38" t="s">
        <v>203</v>
      </c>
      <c r="C721" s="3">
        <f t="shared" si="11"/>
        <v>19</v>
      </c>
      <c r="D721" s="38" t="s">
        <v>483</v>
      </c>
      <c r="E721" s="14"/>
      <c r="F721" s="15"/>
      <c r="G721" s="23"/>
      <c r="H721" s="38"/>
      <c r="I721" s="29"/>
      <c r="J721" s="30"/>
    </row>
    <row r="722" spans="1:10" x14ac:dyDescent="0.3">
      <c r="A722" s="14" t="s">
        <v>228</v>
      </c>
      <c r="B722" s="38" t="s">
        <v>203</v>
      </c>
      <c r="C722" s="3">
        <f t="shared" si="11"/>
        <v>20</v>
      </c>
      <c r="D722" s="38" t="s">
        <v>484</v>
      </c>
      <c r="E722" s="14"/>
      <c r="F722" s="15"/>
      <c r="G722" s="23"/>
      <c r="H722" s="38"/>
      <c r="I722" s="29"/>
      <c r="J722" s="30"/>
    </row>
    <row r="723" spans="1:10" x14ac:dyDescent="0.3">
      <c r="A723" s="14" t="s">
        <v>228</v>
      </c>
      <c r="B723" s="38" t="s">
        <v>203</v>
      </c>
      <c r="C723" s="3">
        <f t="shared" si="11"/>
        <v>21</v>
      </c>
      <c r="D723" s="38" t="s">
        <v>485</v>
      </c>
      <c r="E723" s="14"/>
      <c r="F723" s="15"/>
      <c r="G723" s="23"/>
      <c r="H723" s="38"/>
      <c r="I723" s="29"/>
      <c r="J723" s="30"/>
    </row>
    <row r="724" spans="1:10" x14ac:dyDescent="0.3">
      <c r="A724" s="14" t="s">
        <v>228</v>
      </c>
      <c r="B724" s="38" t="s">
        <v>203</v>
      </c>
      <c r="C724" s="3">
        <f t="shared" si="11"/>
        <v>22</v>
      </c>
      <c r="D724" s="38" t="s">
        <v>486</v>
      </c>
      <c r="E724" s="14"/>
      <c r="F724" s="15"/>
      <c r="G724" s="23"/>
      <c r="H724" s="38"/>
      <c r="I724" s="29"/>
      <c r="J724" s="30"/>
    </row>
    <row r="725" spans="1:10" x14ac:dyDescent="0.3">
      <c r="A725" s="14" t="s">
        <v>228</v>
      </c>
      <c r="B725" s="38" t="s">
        <v>203</v>
      </c>
      <c r="C725" s="3">
        <f t="shared" si="11"/>
        <v>23</v>
      </c>
      <c r="D725" s="38" t="s">
        <v>487</v>
      </c>
      <c r="E725" s="14"/>
      <c r="F725" s="15"/>
      <c r="G725" s="23"/>
      <c r="H725" s="38"/>
      <c r="I725" s="29"/>
      <c r="J725" s="30"/>
    </row>
    <row r="726" spans="1:10" x14ac:dyDescent="0.3">
      <c r="A726" s="14" t="s">
        <v>228</v>
      </c>
      <c r="B726" s="38" t="s">
        <v>203</v>
      </c>
      <c r="C726" s="3">
        <f t="shared" si="11"/>
        <v>24</v>
      </c>
      <c r="D726" s="38" t="s">
        <v>488</v>
      </c>
      <c r="E726" s="14"/>
      <c r="F726" s="15"/>
      <c r="G726" s="23"/>
      <c r="H726" s="38"/>
      <c r="I726" s="29"/>
      <c r="J726" s="30"/>
    </row>
    <row r="727" spans="1:10" x14ac:dyDescent="0.3">
      <c r="A727" s="14" t="s">
        <v>228</v>
      </c>
      <c r="B727" s="38" t="s">
        <v>203</v>
      </c>
      <c r="C727" s="3">
        <f t="shared" si="11"/>
        <v>25</v>
      </c>
      <c r="D727" s="38" t="s">
        <v>489</v>
      </c>
      <c r="E727" s="14"/>
      <c r="F727" s="15"/>
      <c r="G727" s="23"/>
      <c r="H727" s="38"/>
      <c r="I727" s="29"/>
      <c r="J727" s="30"/>
    </row>
    <row r="728" spans="1:10" x14ac:dyDescent="0.3">
      <c r="A728" s="14" t="s">
        <v>228</v>
      </c>
      <c r="B728" s="38" t="s">
        <v>203</v>
      </c>
      <c r="C728" s="3">
        <f t="shared" si="11"/>
        <v>26</v>
      </c>
      <c r="D728" s="38" t="s">
        <v>490</v>
      </c>
      <c r="E728" s="14"/>
      <c r="F728" s="15"/>
      <c r="G728" s="23"/>
      <c r="H728" s="38"/>
      <c r="I728" s="29"/>
      <c r="J728" s="30"/>
    </row>
    <row r="729" spans="1:10" x14ac:dyDescent="0.3">
      <c r="A729" s="14" t="s">
        <v>228</v>
      </c>
      <c r="B729" s="38" t="s">
        <v>203</v>
      </c>
      <c r="C729" s="3">
        <f t="shared" si="11"/>
        <v>27</v>
      </c>
      <c r="D729" s="38" t="s">
        <v>491</v>
      </c>
      <c r="E729" s="14"/>
      <c r="F729" s="15"/>
      <c r="G729" s="23"/>
      <c r="H729" s="38"/>
      <c r="I729" s="29"/>
      <c r="J729" s="30"/>
    </row>
    <row r="730" spans="1:10" x14ac:dyDescent="0.3">
      <c r="A730" s="14" t="s">
        <v>228</v>
      </c>
      <c r="B730" s="38" t="s">
        <v>203</v>
      </c>
      <c r="C730" s="3">
        <f t="shared" si="11"/>
        <v>28</v>
      </c>
      <c r="D730" s="38" t="s">
        <v>492</v>
      </c>
      <c r="E730" s="14"/>
      <c r="F730" s="15"/>
      <c r="G730" s="23"/>
      <c r="H730" s="38"/>
      <c r="I730" s="29"/>
      <c r="J730" s="30"/>
    </row>
    <row r="731" spans="1:10" x14ac:dyDescent="0.3">
      <c r="A731" s="14" t="s">
        <v>228</v>
      </c>
      <c r="B731" s="38" t="s">
        <v>203</v>
      </c>
      <c r="C731" s="3">
        <f t="shared" si="11"/>
        <v>29</v>
      </c>
      <c r="D731" s="38" t="s">
        <v>493</v>
      </c>
      <c r="E731" s="14"/>
      <c r="F731" s="15"/>
      <c r="G731" s="23"/>
      <c r="H731" s="38"/>
      <c r="I731" s="29"/>
      <c r="J731" s="30"/>
    </row>
    <row r="732" spans="1:10" x14ac:dyDescent="0.3">
      <c r="A732" s="14" t="s">
        <v>228</v>
      </c>
      <c r="B732" s="38" t="s">
        <v>203</v>
      </c>
      <c r="C732" s="3">
        <f t="shared" si="11"/>
        <v>30</v>
      </c>
      <c r="D732" s="38" t="s">
        <v>494</v>
      </c>
      <c r="E732" s="14"/>
      <c r="F732" s="15"/>
      <c r="G732" s="23"/>
      <c r="H732" s="38"/>
      <c r="I732" s="29"/>
      <c r="J732" s="30"/>
    </row>
    <row r="733" spans="1:10" x14ac:dyDescent="0.3">
      <c r="A733" s="14" t="s">
        <v>228</v>
      </c>
      <c r="B733" s="38" t="s">
        <v>203</v>
      </c>
      <c r="C733" s="3">
        <f t="shared" ref="C733:C796" si="12">+C732+1</f>
        <v>31</v>
      </c>
      <c r="D733" s="38" t="s">
        <v>495</v>
      </c>
      <c r="E733" s="14"/>
      <c r="F733" s="15"/>
      <c r="G733" s="23"/>
      <c r="H733" s="38"/>
      <c r="I733" s="29"/>
      <c r="J733" s="30"/>
    </row>
    <row r="734" spans="1:10" x14ac:dyDescent="0.3">
      <c r="A734" s="14" t="s">
        <v>228</v>
      </c>
      <c r="B734" s="38" t="s">
        <v>203</v>
      </c>
      <c r="C734" s="3">
        <f t="shared" si="12"/>
        <v>32</v>
      </c>
      <c r="D734" s="38" t="s">
        <v>496</v>
      </c>
      <c r="E734" s="14"/>
      <c r="F734" s="15"/>
      <c r="G734" s="23"/>
      <c r="H734" s="38"/>
      <c r="I734" s="29"/>
      <c r="J734" s="30"/>
    </row>
    <row r="735" spans="1:10" x14ac:dyDescent="0.3">
      <c r="A735" s="14" t="s">
        <v>228</v>
      </c>
      <c r="B735" s="38" t="s">
        <v>203</v>
      </c>
      <c r="C735" s="3">
        <f t="shared" si="12"/>
        <v>33</v>
      </c>
      <c r="D735" s="38" t="s">
        <v>497</v>
      </c>
      <c r="E735" s="14"/>
      <c r="F735" s="15"/>
      <c r="G735" s="23"/>
      <c r="H735" s="38"/>
      <c r="I735" s="29"/>
      <c r="J735" s="30"/>
    </row>
    <row r="736" spans="1:10" x14ac:dyDescent="0.3">
      <c r="A736" s="14" t="s">
        <v>228</v>
      </c>
      <c r="B736" s="38" t="s">
        <v>203</v>
      </c>
      <c r="C736" s="3">
        <f t="shared" si="12"/>
        <v>34</v>
      </c>
      <c r="D736" s="38" t="s">
        <v>498</v>
      </c>
      <c r="E736" s="14"/>
      <c r="F736" s="15"/>
      <c r="G736" s="23"/>
      <c r="H736" s="38"/>
      <c r="I736" s="29"/>
      <c r="J736" s="30"/>
    </row>
    <row r="737" spans="1:10" x14ac:dyDescent="0.3">
      <c r="A737" s="14" t="s">
        <v>228</v>
      </c>
      <c r="B737" s="38" t="s">
        <v>203</v>
      </c>
      <c r="C737" s="3">
        <f t="shared" si="12"/>
        <v>35</v>
      </c>
      <c r="D737" s="38" t="s">
        <v>499</v>
      </c>
      <c r="E737" s="14"/>
      <c r="F737" s="15"/>
      <c r="G737" s="23"/>
      <c r="H737" s="38"/>
      <c r="I737" s="29"/>
      <c r="J737" s="30"/>
    </row>
    <row r="738" spans="1:10" x14ac:dyDescent="0.3">
      <c r="A738" s="14" t="s">
        <v>228</v>
      </c>
      <c r="B738" s="38" t="s">
        <v>203</v>
      </c>
      <c r="C738" s="3">
        <f t="shared" si="12"/>
        <v>36</v>
      </c>
      <c r="D738" s="38" t="s">
        <v>500</v>
      </c>
      <c r="E738" s="14"/>
      <c r="F738" s="15"/>
      <c r="G738" s="23"/>
      <c r="H738" s="38"/>
      <c r="I738" s="29"/>
      <c r="J738" s="30"/>
    </row>
    <row r="739" spans="1:10" x14ac:dyDescent="0.3">
      <c r="A739" s="14" t="s">
        <v>228</v>
      </c>
      <c r="B739" s="38" t="s">
        <v>203</v>
      </c>
      <c r="C739" s="3">
        <f t="shared" si="12"/>
        <v>37</v>
      </c>
      <c r="D739" s="38" t="s">
        <v>501</v>
      </c>
      <c r="E739" s="14"/>
      <c r="F739" s="15"/>
      <c r="G739" s="23"/>
      <c r="H739" s="38"/>
      <c r="I739" s="29"/>
      <c r="J739" s="30"/>
    </row>
    <row r="740" spans="1:10" x14ac:dyDescent="0.3">
      <c r="A740" s="14" t="s">
        <v>228</v>
      </c>
      <c r="B740" s="38" t="s">
        <v>203</v>
      </c>
      <c r="C740" s="3">
        <f t="shared" si="12"/>
        <v>38</v>
      </c>
      <c r="D740" s="38" t="s">
        <v>502</v>
      </c>
      <c r="E740" s="14"/>
      <c r="F740" s="15"/>
      <c r="G740" s="23"/>
      <c r="H740" s="38"/>
      <c r="I740" s="29"/>
      <c r="J740" s="30"/>
    </row>
    <row r="741" spans="1:10" x14ac:dyDescent="0.3">
      <c r="A741" s="14" t="s">
        <v>228</v>
      </c>
      <c r="B741" s="38" t="s">
        <v>203</v>
      </c>
      <c r="C741" s="3">
        <f t="shared" si="12"/>
        <v>39</v>
      </c>
      <c r="D741" s="38" t="s">
        <v>503</v>
      </c>
      <c r="E741" s="14"/>
      <c r="F741" s="15"/>
      <c r="G741" s="23"/>
      <c r="H741" s="38"/>
      <c r="I741" s="29"/>
      <c r="J741" s="30"/>
    </row>
    <row r="742" spans="1:10" x14ac:dyDescent="0.3">
      <c r="A742" s="14" t="s">
        <v>228</v>
      </c>
      <c r="B742" s="38" t="s">
        <v>203</v>
      </c>
      <c r="C742" s="3">
        <f t="shared" si="12"/>
        <v>40</v>
      </c>
      <c r="D742" s="38" t="s">
        <v>504</v>
      </c>
      <c r="E742" s="14"/>
      <c r="F742" s="15"/>
      <c r="G742" s="23"/>
      <c r="H742" s="38"/>
      <c r="I742" s="29"/>
      <c r="J742" s="30"/>
    </row>
    <row r="743" spans="1:10" x14ac:dyDescent="0.3">
      <c r="A743" s="14" t="s">
        <v>228</v>
      </c>
      <c r="B743" s="38" t="s">
        <v>203</v>
      </c>
      <c r="C743" s="3">
        <f t="shared" si="12"/>
        <v>41</v>
      </c>
      <c r="D743" s="38" t="s">
        <v>505</v>
      </c>
      <c r="E743" s="14"/>
      <c r="F743" s="15"/>
      <c r="G743" s="23"/>
      <c r="H743" s="38"/>
      <c r="I743" s="29"/>
      <c r="J743" s="30"/>
    </row>
    <row r="744" spans="1:10" x14ac:dyDescent="0.3">
      <c r="A744" s="14" t="s">
        <v>228</v>
      </c>
      <c r="B744" s="38" t="s">
        <v>203</v>
      </c>
      <c r="C744" s="3">
        <f t="shared" si="12"/>
        <v>42</v>
      </c>
      <c r="D744" s="38" t="s">
        <v>506</v>
      </c>
      <c r="E744" s="14"/>
      <c r="F744" s="15"/>
      <c r="G744" s="23"/>
      <c r="H744" s="38"/>
      <c r="I744" s="29"/>
      <c r="J744" s="30"/>
    </row>
    <row r="745" spans="1:10" x14ac:dyDescent="0.3">
      <c r="A745" s="14" t="s">
        <v>228</v>
      </c>
      <c r="B745" s="38" t="s">
        <v>203</v>
      </c>
      <c r="C745" s="3">
        <f t="shared" si="12"/>
        <v>43</v>
      </c>
      <c r="D745" s="38" t="s">
        <v>507</v>
      </c>
      <c r="E745" s="14"/>
      <c r="F745" s="15"/>
      <c r="G745" s="23"/>
      <c r="H745" s="38"/>
      <c r="I745" s="29"/>
      <c r="J745" s="30"/>
    </row>
    <row r="746" spans="1:10" x14ac:dyDescent="0.3">
      <c r="A746" s="14" t="s">
        <v>228</v>
      </c>
      <c r="B746" s="38" t="s">
        <v>203</v>
      </c>
      <c r="C746" s="3">
        <f t="shared" si="12"/>
        <v>44</v>
      </c>
      <c r="D746" s="38" t="s">
        <v>508</v>
      </c>
      <c r="E746" s="14"/>
      <c r="F746" s="15"/>
      <c r="G746" s="23"/>
      <c r="H746" s="38"/>
      <c r="I746" s="29"/>
      <c r="J746" s="30"/>
    </row>
    <row r="747" spans="1:10" x14ac:dyDescent="0.3">
      <c r="A747" s="14" t="s">
        <v>228</v>
      </c>
      <c r="B747" s="38" t="s">
        <v>203</v>
      </c>
      <c r="C747" s="3">
        <f t="shared" si="12"/>
        <v>45</v>
      </c>
      <c r="D747" s="38" t="s">
        <v>509</v>
      </c>
      <c r="E747" s="14"/>
      <c r="F747" s="15"/>
      <c r="G747" s="23"/>
      <c r="H747" s="38"/>
      <c r="I747" s="29"/>
      <c r="J747" s="30"/>
    </row>
    <row r="748" spans="1:10" x14ac:dyDescent="0.3">
      <c r="A748" s="14" t="s">
        <v>228</v>
      </c>
      <c r="B748" s="38" t="s">
        <v>203</v>
      </c>
      <c r="C748" s="3">
        <f t="shared" si="12"/>
        <v>46</v>
      </c>
      <c r="D748" s="38" t="s">
        <v>510</v>
      </c>
      <c r="E748" s="14"/>
      <c r="F748" s="15"/>
      <c r="G748" s="23"/>
      <c r="H748" s="38"/>
      <c r="I748" s="29"/>
      <c r="J748" s="30"/>
    </row>
    <row r="749" spans="1:10" x14ac:dyDescent="0.3">
      <c r="A749" s="14" t="s">
        <v>228</v>
      </c>
      <c r="B749" s="38" t="s">
        <v>203</v>
      </c>
      <c r="C749" s="3">
        <f t="shared" si="12"/>
        <v>47</v>
      </c>
      <c r="D749" s="38" t="s">
        <v>511</v>
      </c>
      <c r="E749" s="14"/>
      <c r="F749" s="15"/>
      <c r="G749" s="23"/>
      <c r="H749" s="38"/>
      <c r="I749" s="29"/>
      <c r="J749" s="30"/>
    </row>
    <row r="750" spans="1:10" x14ac:dyDescent="0.3">
      <c r="A750" s="14" t="s">
        <v>228</v>
      </c>
      <c r="B750" s="38" t="s">
        <v>203</v>
      </c>
      <c r="C750" s="3">
        <f t="shared" si="12"/>
        <v>48</v>
      </c>
      <c r="D750" s="38" t="s">
        <v>512</v>
      </c>
      <c r="E750" s="14"/>
      <c r="F750" s="15"/>
      <c r="G750" s="23"/>
      <c r="H750" s="38"/>
      <c r="I750" s="29"/>
      <c r="J750" s="30"/>
    </row>
    <row r="751" spans="1:10" x14ac:dyDescent="0.3">
      <c r="A751" s="14" t="s">
        <v>228</v>
      </c>
      <c r="B751" s="38" t="s">
        <v>203</v>
      </c>
      <c r="C751" s="3">
        <f t="shared" si="12"/>
        <v>49</v>
      </c>
      <c r="D751" s="38" t="s">
        <v>513</v>
      </c>
      <c r="E751" s="14"/>
      <c r="F751" s="15"/>
      <c r="G751" s="23"/>
      <c r="H751" s="38"/>
      <c r="I751" s="29"/>
      <c r="J751" s="30"/>
    </row>
    <row r="752" spans="1:10" x14ac:dyDescent="0.3">
      <c r="A752" s="14" t="s">
        <v>228</v>
      </c>
      <c r="B752" s="38" t="s">
        <v>203</v>
      </c>
      <c r="C752" s="3">
        <f t="shared" si="12"/>
        <v>50</v>
      </c>
      <c r="D752" s="38" t="s">
        <v>514</v>
      </c>
      <c r="E752" s="14"/>
      <c r="F752" s="15"/>
      <c r="G752" s="23"/>
      <c r="H752" s="38"/>
      <c r="I752" s="29"/>
      <c r="J752" s="30"/>
    </row>
    <row r="753" spans="1:10" x14ac:dyDescent="0.3">
      <c r="A753" s="14" t="s">
        <v>228</v>
      </c>
      <c r="B753" s="38" t="s">
        <v>203</v>
      </c>
      <c r="C753" s="3">
        <f t="shared" si="12"/>
        <v>51</v>
      </c>
      <c r="D753" s="38" t="s">
        <v>515</v>
      </c>
      <c r="E753" s="14"/>
      <c r="F753" s="15"/>
      <c r="G753" s="23"/>
      <c r="H753" s="38"/>
      <c r="I753" s="29"/>
      <c r="J753" s="30"/>
    </row>
    <row r="754" spans="1:10" x14ac:dyDescent="0.3">
      <c r="A754" s="14" t="s">
        <v>228</v>
      </c>
      <c r="B754" s="38" t="s">
        <v>203</v>
      </c>
      <c r="C754" s="3">
        <f t="shared" si="12"/>
        <v>52</v>
      </c>
      <c r="D754" s="38" t="s">
        <v>516</v>
      </c>
      <c r="E754" s="14"/>
      <c r="F754" s="15"/>
      <c r="G754" s="23"/>
      <c r="H754" s="38"/>
      <c r="I754" s="29"/>
      <c r="J754" s="30"/>
    </row>
    <row r="755" spans="1:10" x14ac:dyDescent="0.3">
      <c r="A755" s="14" t="s">
        <v>228</v>
      </c>
      <c r="B755" s="38" t="s">
        <v>203</v>
      </c>
      <c r="C755" s="3">
        <f t="shared" si="12"/>
        <v>53</v>
      </c>
      <c r="D755" s="38" t="s">
        <v>517</v>
      </c>
      <c r="E755" s="14"/>
      <c r="F755" s="15"/>
      <c r="G755" s="23"/>
      <c r="H755" s="38"/>
      <c r="I755" s="29"/>
      <c r="J755" s="30"/>
    </row>
    <row r="756" spans="1:10" x14ac:dyDescent="0.3">
      <c r="A756" s="14" t="s">
        <v>228</v>
      </c>
      <c r="B756" s="38" t="s">
        <v>203</v>
      </c>
      <c r="C756" s="3">
        <f t="shared" si="12"/>
        <v>54</v>
      </c>
      <c r="D756" s="38" t="s">
        <v>518</v>
      </c>
      <c r="E756" s="14"/>
      <c r="F756" s="15"/>
      <c r="G756" s="23"/>
      <c r="H756" s="38"/>
      <c r="I756" s="29"/>
      <c r="J756" s="30"/>
    </row>
    <row r="757" spans="1:10" x14ac:dyDescent="0.3">
      <c r="A757" s="14" t="s">
        <v>228</v>
      </c>
      <c r="B757" s="38" t="s">
        <v>203</v>
      </c>
      <c r="C757" s="3">
        <f t="shared" si="12"/>
        <v>55</v>
      </c>
      <c r="D757" s="38" t="s">
        <v>519</v>
      </c>
      <c r="E757" s="14"/>
      <c r="F757" s="15"/>
      <c r="G757" s="23"/>
      <c r="H757" s="38"/>
      <c r="I757" s="29"/>
      <c r="J757" s="30"/>
    </row>
    <row r="758" spans="1:10" x14ac:dyDescent="0.3">
      <c r="A758" s="14" t="s">
        <v>228</v>
      </c>
      <c r="B758" s="38" t="s">
        <v>203</v>
      </c>
      <c r="C758" s="3">
        <f t="shared" si="12"/>
        <v>56</v>
      </c>
      <c r="D758" s="38" t="s">
        <v>520</v>
      </c>
      <c r="E758" s="14"/>
      <c r="F758" s="15"/>
      <c r="G758" s="23"/>
      <c r="H758" s="38"/>
      <c r="I758" s="29"/>
      <c r="J758" s="30"/>
    </row>
    <row r="759" spans="1:10" x14ac:dyDescent="0.3">
      <c r="A759" s="14" t="s">
        <v>228</v>
      </c>
      <c r="B759" s="38" t="s">
        <v>203</v>
      </c>
      <c r="C759" s="3">
        <f t="shared" si="12"/>
        <v>57</v>
      </c>
      <c r="D759" s="38" t="s">
        <v>521</v>
      </c>
      <c r="E759" s="14"/>
      <c r="F759" s="15"/>
      <c r="G759" s="23"/>
      <c r="H759" s="38"/>
      <c r="I759" s="29"/>
      <c r="J759" s="30"/>
    </row>
    <row r="760" spans="1:10" x14ac:dyDescent="0.3">
      <c r="A760" s="14" t="s">
        <v>228</v>
      </c>
      <c r="B760" s="38" t="s">
        <v>203</v>
      </c>
      <c r="C760" s="3">
        <f t="shared" si="12"/>
        <v>58</v>
      </c>
      <c r="D760" s="38" t="s">
        <v>522</v>
      </c>
      <c r="E760" s="14"/>
      <c r="F760" s="15"/>
      <c r="G760" s="23"/>
      <c r="H760" s="38"/>
      <c r="I760" s="29"/>
      <c r="J760" s="30"/>
    </row>
    <row r="761" spans="1:10" x14ac:dyDescent="0.3">
      <c r="A761" s="14" t="s">
        <v>228</v>
      </c>
      <c r="B761" s="38" t="s">
        <v>203</v>
      </c>
      <c r="C761" s="3">
        <f t="shared" si="12"/>
        <v>59</v>
      </c>
      <c r="D761" s="38" t="s">
        <v>523</v>
      </c>
      <c r="E761" s="14"/>
      <c r="F761" s="15"/>
      <c r="G761" s="23"/>
      <c r="H761" s="38"/>
      <c r="I761" s="29"/>
      <c r="J761" s="30"/>
    </row>
    <row r="762" spans="1:10" x14ac:dyDescent="0.3">
      <c r="A762" s="14" t="s">
        <v>228</v>
      </c>
      <c r="B762" s="38" t="s">
        <v>203</v>
      </c>
      <c r="C762" s="3">
        <f t="shared" si="12"/>
        <v>60</v>
      </c>
      <c r="D762" s="38" t="s">
        <v>524</v>
      </c>
      <c r="E762" s="14"/>
      <c r="F762" s="15"/>
      <c r="G762" s="23"/>
      <c r="H762" s="38"/>
      <c r="I762" s="29"/>
      <c r="J762" s="30"/>
    </row>
    <row r="763" spans="1:10" x14ac:dyDescent="0.3">
      <c r="A763" s="14" t="s">
        <v>228</v>
      </c>
      <c r="B763" s="38" t="s">
        <v>203</v>
      </c>
      <c r="C763" s="3">
        <f t="shared" si="12"/>
        <v>61</v>
      </c>
      <c r="D763" s="38" t="s">
        <v>525</v>
      </c>
      <c r="E763" s="14"/>
      <c r="F763" s="15"/>
      <c r="G763" s="23"/>
      <c r="H763" s="38"/>
      <c r="I763" s="29"/>
      <c r="J763" s="30"/>
    </row>
    <row r="764" spans="1:10" x14ac:dyDescent="0.3">
      <c r="A764" s="14" t="s">
        <v>228</v>
      </c>
      <c r="B764" s="38" t="s">
        <v>203</v>
      </c>
      <c r="C764" s="3">
        <f t="shared" si="12"/>
        <v>62</v>
      </c>
      <c r="D764" s="38" t="s">
        <v>470</v>
      </c>
      <c r="E764" s="14"/>
      <c r="F764" s="15"/>
      <c r="G764" s="23"/>
      <c r="H764" s="38"/>
      <c r="I764" s="29"/>
      <c r="J764" s="30"/>
    </row>
    <row r="765" spans="1:10" x14ac:dyDescent="0.3">
      <c r="A765" s="14" t="s">
        <v>228</v>
      </c>
      <c r="B765" s="38" t="s">
        <v>203</v>
      </c>
      <c r="C765" s="3">
        <f t="shared" si="12"/>
        <v>63</v>
      </c>
      <c r="D765" s="38" t="s">
        <v>471</v>
      </c>
      <c r="E765" s="14"/>
      <c r="F765" s="15"/>
      <c r="G765" s="23"/>
      <c r="H765" s="38"/>
      <c r="I765" s="29"/>
      <c r="J765" s="30"/>
    </row>
    <row r="766" spans="1:10" x14ac:dyDescent="0.3">
      <c r="A766" s="14" t="s">
        <v>228</v>
      </c>
      <c r="B766" s="38" t="s">
        <v>203</v>
      </c>
      <c r="C766" s="3">
        <f t="shared" si="12"/>
        <v>64</v>
      </c>
      <c r="D766" s="38" t="s">
        <v>472</v>
      </c>
      <c r="E766" s="14"/>
      <c r="F766" s="15"/>
      <c r="G766" s="23"/>
      <c r="H766" s="38"/>
      <c r="I766" s="29"/>
      <c r="J766" s="30"/>
    </row>
    <row r="767" spans="1:10" x14ac:dyDescent="0.3">
      <c r="A767" s="14" t="s">
        <v>228</v>
      </c>
      <c r="B767" s="38" t="s">
        <v>203</v>
      </c>
      <c r="C767" s="3">
        <f t="shared" si="12"/>
        <v>65</v>
      </c>
      <c r="D767" s="38" t="s">
        <v>526</v>
      </c>
      <c r="E767" s="14"/>
      <c r="F767" s="15"/>
      <c r="G767" s="23"/>
      <c r="H767" s="38"/>
      <c r="I767" s="29"/>
      <c r="J767" s="30"/>
    </row>
    <row r="768" spans="1:10" x14ac:dyDescent="0.3">
      <c r="A768" s="14" t="s">
        <v>228</v>
      </c>
      <c r="B768" s="38" t="s">
        <v>203</v>
      </c>
      <c r="C768" s="3">
        <f t="shared" si="12"/>
        <v>66</v>
      </c>
      <c r="D768" s="38" t="s">
        <v>527</v>
      </c>
      <c r="E768" s="14"/>
      <c r="F768" s="15"/>
      <c r="G768" s="23"/>
      <c r="H768" s="38"/>
      <c r="I768" s="29"/>
      <c r="J768" s="30"/>
    </row>
    <row r="769" spans="1:10" x14ac:dyDescent="0.3">
      <c r="A769" s="14" t="s">
        <v>228</v>
      </c>
      <c r="B769" s="38" t="s">
        <v>203</v>
      </c>
      <c r="C769" s="3">
        <f t="shared" si="12"/>
        <v>67</v>
      </c>
      <c r="D769" s="38" t="s">
        <v>528</v>
      </c>
      <c r="E769" s="14"/>
      <c r="F769" s="15"/>
      <c r="G769" s="23"/>
      <c r="H769" s="38"/>
      <c r="I769" s="29"/>
      <c r="J769" s="30"/>
    </row>
    <row r="770" spans="1:10" x14ac:dyDescent="0.3">
      <c r="A770" s="14" t="s">
        <v>228</v>
      </c>
      <c r="B770" s="38" t="s">
        <v>203</v>
      </c>
      <c r="C770" s="3">
        <f t="shared" si="12"/>
        <v>68</v>
      </c>
      <c r="D770" s="38" t="s">
        <v>529</v>
      </c>
      <c r="E770" s="14"/>
      <c r="F770" s="15"/>
      <c r="G770" s="23"/>
      <c r="H770" s="38"/>
      <c r="I770" s="29"/>
      <c r="J770" s="30"/>
    </row>
    <row r="771" spans="1:10" x14ac:dyDescent="0.3">
      <c r="A771" s="14" t="s">
        <v>228</v>
      </c>
      <c r="B771" s="38" t="s">
        <v>203</v>
      </c>
      <c r="C771" s="3">
        <f t="shared" si="12"/>
        <v>69</v>
      </c>
      <c r="D771" s="38" t="s">
        <v>530</v>
      </c>
      <c r="E771" s="14"/>
      <c r="F771" s="15"/>
      <c r="G771" s="23"/>
      <c r="H771" s="38"/>
      <c r="I771" s="29"/>
      <c r="J771" s="30"/>
    </row>
    <row r="772" spans="1:10" x14ac:dyDescent="0.3">
      <c r="A772" s="14" t="s">
        <v>228</v>
      </c>
      <c r="B772" s="38" t="s">
        <v>203</v>
      </c>
      <c r="C772" s="3">
        <f t="shared" si="12"/>
        <v>70</v>
      </c>
      <c r="D772" s="38" t="s">
        <v>531</v>
      </c>
      <c r="E772" s="14"/>
      <c r="F772" s="15"/>
      <c r="G772" s="23"/>
      <c r="H772" s="38"/>
      <c r="I772" s="29"/>
      <c r="J772" s="30"/>
    </row>
    <row r="773" spans="1:10" x14ac:dyDescent="0.3">
      <c r="A773" s="14" t="s">
        <v>228</v>
      </c>
      <c r="B773" s="38" t="s">
        <v>203</v>
      </c>
      <c r="C773" s="3">
        <f t="shared" si="12"/>
        <v>71</v>
      </c>
      <c r="D773" s="38" t="s">
        <v>532</v>
      </c>
      <c r="E773" s="14"/>
      <c r="F773" s="15"/>
      <c r="G773" s="23"/>
      <c r="H773" s="38"/>
      <c r="I773" s="29"/>
      <c r="J773" s="30"/>
    </row>
    <row r="774" spans="1:10" x14ac:dyDescent="0.3">
      <c r="A774" s="14" t="s">
        <v>228</v>
      </c>
      <c r="B774" s="38" t="s">
        <v>203</v>
      </c>
      <c r="C774" s="3">
        <f t="shared" si="12"/>
        <v>72</v>
      </c>
      <c r="D774" s="38" t="s">
        <v>533</v>
      </c>
      <c r="E774" s="14"/>
      <c r="F774" s="15"/>
      <c r="G774" s="23"/>
      <c r="H774" s="38"/>
      <c r="I774" s="29"/>
      <c r="J774" s="30"/>
    </row>
    <row r="775" spans="1:10" x14ac:dyDescent="0.3">
      <c r="A775" s="14" t="s">
        <v>228</v>
      </c>
      <c r="B775" s="38" t="s">
        <v>203</v>
      </c>
      <c r="C775" s="3">
        <f t="shared" si="12"/>
        <v>73</v>
      </c>
      <c r="D775" s="38" t="s">
        <v>534</v>
      </c>
      <c r="E775" s="14"/>
      <c r="F775" s="15"/>
      <c r="G775" s="23"/>
      <c r="H775" s="38"/>
      <c r="I775" s="29"/>
      <c r="J775" s="30"/>
    </row>
    <row r="776" spans="1:10" x14ac:dyDescent="0.3">
      <c r="A776" s="14" t="s">
        <v>228</v>
      </c>
      <c r="B776" s="38" t="s">
        <v>203</v>
      </c>
      <c r="C776" s="3">
        <f t="shared" si="12"/>
        <v>74</v>
      </c>
      <c r="D776" s="38" t="s">
        <v>535</v>
      </c>
      <c r="E776" s="14"/>
      <c r="F776" s="15"/>
      <c r="G776" s="23"/>
      <c r="H776" s="38"/>
      <c r="I776" s="29"/>
      <c r="J776" s="30"/>
    </row>
    <row r="777" spans="1:10" x14ac:dyDescent="0.3">
      <c r="A777" s="14" t="s">
        <v>228</v>
      </c>
      <c r="B777" s="38" t="s">
        <v>203</v>
      </c>
      <c r="C777" s="3">
        <f t="shared" si="12"/>
        <v>75</v>
      </c>
      <c r="D777" s="38" t="s">
        <v>536</v>
      </c>
      <c r="E777" s="14"/>
      <c r="F777" s="15"/>
      <c r="G777" s="23"/>
      <c r="H777" s="38"/>
      <c r="I777" s="29"/>
      <c r="J777" s="30"/>
    </row>
    <row r="778" spans="1:10" x14ac:dyDescent="0.3">
      <c r="A778" s="14" t="s">
        <v>228</v>
      </c>
      <c r="B778" s="38" t="s">
        <v>203</v>
      </c>
      <c r="C778" s="3">
        <f t="shared" si="12"/>
        <v>76</v>
      </c>
      <c r="D778" s="38" t="s">
        <v>537</v>
      </c>
      <c r="E778" s="14"/>
      <c r="F778" s="15"/>
      <c r="G778" s="23"/>
      <c r="H778" s="38"/>
      <c r="I778" s="29"/>
      <c r="J778" s="30"/>
    </row>
    <row r="779" spans="1:10" x14ac:dyDescent="0.3">
      <c r="A779" s="14" t="s">
        <v>228</v>
      </c>
      <c r="B779" s="38" t="s">
        <v>203</v>
      </c>
      <c r="C779" s="3">
        <f t="shared" si="12"/>
        <v>77</v>
      </c>
      <c r="D779" s="38" t="s">
        <v>538</v>
      </c>
      <c r="E779" s="14"/>
      <c r="F779" s="15"/>
      <c r="G779" s="23"/>
      <c r="H779" s="38"/>
      <c r="I779" s="29"/>
      <c r="J779" s="30"/>
    </row>
    <row r="780" spans="1:10" x14ac:dyDescent="0.3">
      <c r="A780" s="14" t="s">
        <v>228</v>
      </c>
      <c r="B780" s="38" t="s">
        <v>203</v>
      </c>
      <c r="C780" s="3">
        <f t="shared" si="12"/>
        <v>78</v>
      </c>
      <c r="D780" s="38" t="s">
        <v>539</v>
      </c>
      <c r="E780" s="14"/>
      <c r="F780" s="15"/>
      <c r="G780" s="23"/>
      <c r="H780" s="38"/>
      <c r="I780" s="29"/>
      <c r="J780" s="30"/>
    </row>
    <row r="781" spans="1:10" x14ac:dyDescent="0.3">
      <c r="A781" s="14" t="s">
        <v>228</v>
      </c>
      <c r="B781" s="38" t="s">
        <v>203</v>
      </c>
      <c r="C781" s="3">
        <f t="shared" si="12"/>
        <v>79</v>
      </c>
      <c r="D781" s="38" t="s">
        <v>540</v>
      </c>
      <c r="E781" s="14"/>
      <c r="F781" s="15"/>
      <c r="G781" s="23"/>
      <c r="H781" s="38"/>
      <c r="I781" s="29"/>
      <c r="J781" s="30"/>
    </row>
    <row r="782" spans="1:10" x14ac:dyDescent="0.3">
      <c r="A782" s="14" t="s">
        <v>228</v>
      </c>
      <c r="B782" s="38" t="s">
        <v>203</v>
      </c>
      <c r="C782" s="3">
        <f t="shared" si="12"/>
        <v>80</v>
      </c>
      <c r="D782" s="38" t="s">
        <v>541</v>
      </c>
      <c r="E782" s="14"/>
      <c r="F782" s="15"/>
      <c r="G782" s="23"/>
      <c r="H782" s="38"/>
      <c r="I782" s="29"/>
      <c r="J782" s="30"/>
    </row>
    <row r="783" spans="1:10" x14ac:dyDescent="0.3">
      <c r="A783" s="14" t="s">
        <v>228</v>
      </c>
      <c r="B783" s="38" t="s">
        <v>203</v>
      </c>
      <c r="C783" s="3">
        <f t="shared" si="12"/>
        <v>81</v>
      </c>
      <c r="D783" s="38" t="s">
        <v>542</v>
      </c>
      <c r="E783" s="14"/>
      <c r="F783" s="15"/>
      <c r="G783" s="23"/>
      <c r="H783" s="38"/>
      <c r="I783" s="29"/>
      <c r="J783" s="30"/>
    </row>
    <row r="784" spans="1:10" x14ac:dyDescent="0.3">
      <c r="A784" s="14" t="s">
        <v>228</v>
      </c>
      <c r="B784" s="38" t="s">
        <v>203</v>
      </c>
      <c r="C784" s="3">
        <f t="shared" si="12"/>
        <v>82</v>
      </c>
      <c r="D784" s="38" t="s">
        <v>543</v>
      </c>
      <c r="E784" s="14"/>
      <c r="F784" s="15"/>
      <c r="G784" s="23"/>
      <c r="H784" s="38"/>
      <c r="I784" s="29"/>
      <c r="J784" s="30"/>
    </row>
    <row r="785" spans="1:10" x14ac:dyDescent="0.3">
      <c r="A785" s="14" t="s">
        <v>228</v>
      </c>
      <c r="B785" s="38" t="s">
        <v>203</v>
      </c>
      <c r="C785" s="3">
        <f t="shared" si="12"/>
        <v>83</v>
      </c>
      <c r="D785" s="38" t="s">
        <v>544</v>
      </c>
      <c r="E785" s="14"/>
      <c r="F785" s="15"/>
      <c r="G785" s="23"/>
      <c r="H785" s="38"/>
      <c r="I785" s="29"/>
      <c r="J785" s="30"/>
    </row>
    <row r="786" spans="1:10" x14ac:dyDescent="0.3">
      <c r="A786" s="14" t="s">
        <v>228</v>
      </c>
      <c r="B786" s="38" t="s">
        <v>203</v>
      </c>
      <c r="C786" s="3">
        <f t="shared" si="12"/>
        <v>84</v>
      </c>
      <c r="D786" s="38" t="s">
        <v>545</v>
      </c>
      <c r="E786" s="14"/>
      <c r="F786" s="15"/>
      <c r="G786" s="23"/>
      <c r="H786" s="38"/>
      <c r="I786" s="29"/>
      <c r="J786" s="30"/>
    </row>
    <row r="787" spans="1:10" x14ac:dyDescent="0.3">
      <c r="A787" s="14" t="s">
        <v>228</v>
      </c>
      <c r="B787" s="38" t="s">
        <v>203</v>
      </c>
      <c r="C787" s="3">
        <f t="shared" si="12"/>
        <v>85</v>
      </c>
      <c r="D787" s="38" t="s">
        <v>546</v>
      </c>
      <c r="E787" s="14"/>
      <c r="F787" s="15"/>
      <c r="G787" s="23"/>
      <c r="H787" s="38"/>
      <c r="I787" s="29"/>
      <c r="J787" s="30"/>
    </row>
    <row r="788" spans="1:10" x14ac:dyDescent="0.3">
      <c r="A788" s="14" t="s">
        <v>228</v>
      </c>
      <c r="B788" s="38" t="s">
        <v>203</v>
      </c>
      <c r="C788" s="3">
        <f t="shared" si="12"/>
        <v>86</v>
      </c>
      <c r="D788" s="38" t="s">
        <v>547</v>
      </c>
      <c r="E788" s="14"/>
      <c r="F788" s="15"/>
      <c r="G788" s="23"/>
      <c r="H788" s="38"/>
      <c r="I788" s="29"/>
      <c r="J788" s="30"/>
    </row>
    <row r="789" spans="1:10" x14ac:dyDescent="0.3">
      <c r="A789" s="14" t="s">
        <v>228</v>
      </c>
      <c r="B789" s="38" t="s">
        <v>203</v>
      </c>
      <c r="C789" s="3">
        <f t="shared" si="12"/>
        <v>87</v>
      </c>
      <c r="D789" s="38" t="s">
        <v>548</v>
      </c>
      <c r="E789" s="14"/>
      <c r="F789" s="15"/>
      <c r="G789" s="23"/>
      <c r="H789" s="38"/>
      <c r="I789" s="29"/>
      <c r="J789" s="30"/>
    </row>
    <row r="790" spans="1:10" x14ac:dyDescent="0.3">
      <c r="A790" s="14" t="s">
        <v>228</v>
      </c>
      <c r="B790" s="38" t="s">
        <v>203</v>
      </c>
      <c r="C790" s="3">
        <f t="shared" si="12"/>
        <v>88</v>
      </c>
      <c r="D790" s="38" t="s">
        <v>549</v>
      </c>
      <c r="E790" s="14"/>
      <c r="F790" s="15"/>
      <c r="G790" s="23"/>
      <c r="H790" s="38"/>
      <c r="I790" s="29"/>
      <c r="J790" s="30"/>
    </row>
    <row r="791" spans="1:10" x14ac:dyDescent="0.3">
      <c r="A791" s="14" t="s">
        <v>228</v>
      </c>
      <c r="B791" s="38" t="s">
        <v>203</v>
      </c>
      <c r="C791" s="3">
        <f t="shared" si="12"/>
        <v>89</v>
      </c>
      <c r="D791" s="38" t="s">
        <v>550</v>
      </c>
      <c r="E791" s="14"/>
      <c r="F791" s="15"/>
      <c r="G791" s="23"/>
      <c r="H791" s="38"/>
      <c r="I791" s="29"/>
      <c r="J791" s="30"/>
    </row>
    <row r="792" spans="1:10" x14ac:dyDescent="0.3">
      <c r="A792" s="14" t="s">
        <v>228</v>
      </c>
      <c r="B792" s="38" t="s">
        <v>203</v>
      </c>
      <c r="C792" s="3">
        <f t="shared" si="12"/>
        <v>90</v>
      </c>
      <c r="D792" s="38" t="s">
        <v>551</v>
      </c>
      <c r="E792" s="14"/>
      <c r="F792" s="15"/>
      <c r="G792" s="23"/>
      <c r="H792" s="38"/>
      <c r="I792" s="29"/>
      <c r="J792" s="30"/>
    </row>
    <row r="793" spans="1:10" x14ac:dyDescent="0.3">
      <c r="A793" s="14" t="s">
        <v>228</v>
      </c>
      <c r="B793" s="38" t="s">
        <v>203</v>
      </c>
      <c r="C793" s="3">
        <f t="shared" si="12"/>
        <v>91</v>
      </c>
      <c r="D793" s="38" t="s">
        <v>552</v>
      </c>
      <c r="E793" s="14"/>
      <c r="F793" s="15"/>
      <c r="G793" s="23"/>
      <c r="H793" s="38"/>
      <c r="I793" s="29"/>
      <c r="J793" s="30"/>
    </row>
    <row r="794" spans="1:10" x14ac:dyDescent="0.3">
      <c r="A794" s="14" t="s">
        <v>228</v>
      </c>
      <c r="B794" s="38" t="s">
        <v>203</v>
      </c>
      <c r="C794" s="3">
        <f t="shared" si="12"/>
        <v>92</v>
      </c>
      <c r="D794" s="38" t="s">
        <v>553</v>
      </c>
      <c r="E794" s="14"/>
      <c r="F794" s="15"/>
      <c r="G794" s="23"/>
      <c r="H794" s="38"/>
      <c r="I794" s="29"/>
      <c r="J794" s="30"/>
    </row>
    <row r="795" spans="1:10" x14ac:dyDescent="0.3">
      <c r="A795" s="14" t="s">
        <v>228</v>
      </c>
      <c r="B795" s="38" t="s">
        <v>203</v>
      </c>
      <c r="C795" s="3">
        <f t="shared" si="12"/>
        <v>93</v>
      </c>
      <c r="D795" s="38" t="s">
        <v>554</v>
      </c>
      <c r="E795" s="14"/>
      <c r="F795" s="15"/>
      <c r="G795" s="23"/>
      <c r="H795" s="38"/>
      <c r="I795" s="29"/>
      <c r="J795" s="30"/>
    </row>
    <row r="796" spans="1:10" x14ac:dyDescent="0.3">
      <c r="A796" s="14" t="s">
        <v>228</v>
      </c>
      <c r="B796" s="38" t="s">
        <v>203</v>
      </c>
      <c r="C796" s="3">
        <f t="shared" si="12"/>
        <v>94</v>
      </c>
      <c r="D796" s="38" t="s">
        <v>555</v>
      </c>
      <c r="E796" s="14"/>
      <c r="F796" s="15"/>
      <c r="G796" s="23"/>
      <c r="H796" s="38"/>
      <c r="I796" s="29"/>
      <c r="J796" s="30"/>
    </row>
    <row r="797" spans="1:10" x14ac:dyDescent="0.3">
      <c r="A797" s="14" t="s">
        <v>228</v>
      </c>
      <c r="B797" s="38" t="s">
        <v>203</v>
      </c>
      <c r="C797" s="3">
        <f t="shared" ref="C797:C860" si="13">+C796+1</f>
        <v>95</v>
      </c>
      <c r="D797" s="38" t="s">
        <v>556</v>
      </c>
      <c r="E797" s="14"/>
      <c r="F797" s="15"/>
      <c r="G797" s="23"/>
      <c r="H797" s="38"/>
      <c r="I797" s="29"/>
      <c r="J797" s="30"/>
    </row>
    <row r="798" spans="1:10" x14ac:dyDescent="0.3">
      <c r="A798" s="14" t="s">
        <v>228</v>
      </c>
      <c r="B798" s="38" t="s">
        <v>203</v>
      </c>
      <c r="C798" s="3">
        <f t="shared" si="13"/>
        <v>96</v>
      </c>
      <c r="D798" s="38" t="s">
        <v>557</v>
      </c>
      <c r="E798" s="14"/>
      <c r="F798" s="15"/>
      <c r="G798" s="23"/>
      <c r="H798" s="38"/>
      <c r="I798" s="29"/>
      <c r="J798" s="30"/>
    </row>
    <row r="799" spans="1:10" x14ac:dyDescent="0.3">
      <c r="A799" s="14" t="s">
        <v>228</v>
      </c>
      <c r="B799" s="38" t="s">
        <v>203</v>
      </c>
      <c r="C799" s="3">
        <f t="shared" si="13"/>
        <v>97</v>
      </c>
      <c r="D799" s="38" t="s">
        <v>558</v>
      </c>
      <c r="E799" s="14"/>
      <c r="F799" s="15"/>
      <c r="G799" s="23"/>
      <c r="H799" s="38"/>
      <c r="I799" s="29"/>
      <c r="J799" s="30"/>
    </row>
    <row r="800" spans="1:10" x14ac:dyDescent="0.3">
      <c r="A800" s="14" t="s">
        <v>228</v>
      </c>
      <c r="B800" s="38" t="s">
        <v>203</v>
      </c>
      <c r="C800" s="3">
        <f t="shared" si="13"/>
        <v>98</v>
      </c>
      <c r="D800" s="38" t="s">
        <v>559</v>
      </c>
      <c r="E800" s="14"/>
      <c r="F800" s="15"/>
      <c r="G800" s="23"/>
      <c r="H800" s="38"/>
      <c r="I800" s="29"/>
      <c r="J800" s="30"/>
    </row>
    <row r="801" spans="1:10" x14ac:dyDescent="0.3">
      <c r="A801" s="14" t="s">
        <v>228</v>
      </c>
      <c r="B801" s="38" t="s">
        <v>203</v>
      </c>
      <c r="C801" s="3">
        <f t="shared" si="13"/>
        <v>99</v>
      </c>
      <c r="D801" s="38" t="s">
        <v>560</v>
      </c>
      <c r="E801" s="14"/>
      <c r="F801" s="15"/>
      <c r="G801" s="23"/>
      <c r="H801" s="38"/>
      <c r="I801" s="29"/>
      <c r="J801" s="30"/>
    </row>
    <row r="802" spans="1:10" x14ac:dyDescent="0.3">
      <c r="A802" s="14" t="s">
        <v>228</v>
      </c>
      <c r="B802" s="38" t="s">
        <v>203</v>
      </c>
      <c r="C802" s="3">
        <f t="shared" si="13"/>
        <v>100</v>
      </c>
      <c r="D802" s="38" t="s">
        <v>561</v>
      </c>
      <c r="E802" s="14"/>
      <c r="F802" s="15"/>
      <c r="G802" s="23"/>
      <c r="H802" s="38"/>
      <c r="I802" s="29"/>
      <c r="J802" s="30"/>
    </row>
    <row r="803" spans="1:10" x14ac:dyDescent="0.3">
      <c r="A803" s="14" t="s">
        <v>228</v>
      </c>
      <c r="B803" s="38" t="s">
        <v>203</v>
      </c>
      <c r="C803" s="3">
        <f t="shared" si="13"/>
        <v>101</v>
      </c>
      <c r="D803" s="38" t="s">
        <v>562</v>
      </c>
      <c r="E803" s="14"/>
      <c r="F803" s="15"/>
      <c r="G803" s="23"/>
      <c r="H803" s="38"/>
      <c r="I803" s="29"/>
      <c r="J803" s="30"/>
    </row>
    <row r="804" spans="1:10" x14ac:dyDescent="0.3">
      <c r="A804" s="14" t="s">
        <v>228</v>
      </c>
      <c r="B804" s="38" t="s">
        <v>203</v>
      </c>
      <c r="C804" s="3">
        <f t="shared" si="13"/>
        <v>102</v>
      </c>
      <c r="D804" s="38" t="s">
        <v>563</v>
      </c>
      <c r="E804" s="14"/>
      <c r="F804" s="15"/>
      <c r="G804" s="23"/>
      <c r="H804" s="38"/>
      <c r="I804" s="29"/>
      <c r="J804" s="30"/>
    </row>
    <row r="805" spans="1:10" x14ac:dyDescent="0.3">
      <c r="A805" s="14" t="s">
        <v>228</v>
      </c>
      <c r="B805" s="38" t="s">
        <v>203</v>
      </c>
      <c r="C805" s="3">
        <f t="shared" si="13"/>
        <v>103</v>
      </c>
      <c r="D805" s="38" t="s">
        <v>564</v>
      </c>
      <c r="E805" s="14"/>
      <c r="F805" s="15"/>
      <c r="G805" s="23"/>
      <c r="H805" s="38"/>
      <c r="I805" s="29"/>
      <c r="J805" s="30"/>
    </row>
    <row r="806" spans="1:10" x14ac:dyDescent="0.3">
      <c r="A806" s="14" t="s">
        <v>228</v>
      </c>
      <c r="B806" s="38" t="s">
        <v>203</v>
      </c>
      <c r="C806" s="3">
        <f t="shared" si="13"/>
        <v>104</v>
      </c>
      <c r="D806" s="38" t="s">
        <v>565</v>
      </c>
      <c r="E806" s="14"/>
      <c r="F806" s="15"/>
      <c r="G806" s="23"/>
      <c r="H806" s="38"/>
      <c r="I806" s="29"/>
      <c r="J806" s="30"/>
    </row>
    <row r="807" spans="1:10" x14ac:dyDescent="0.3">
      <c r="A807" s="14" t="s">
        <v>228</v>
      </c>
      <c r="B807" s="38" t="s">
        <v>203</v>
      </c>
      <c r="C807" s="3">
        <f t="shared" si="13"/>
        <v>105</v>
      </c>
      <c r="D807" s="38" t="s">
        <v>566</v>
      </c>
      <c r="E807" s="14"/>
      <c r="F807" s="15"/>
      <c r="G807" s="23"/>
      <c r="H807" s="38"/>
      <c r="I807" s="29"/>
      <c r="J807" s="30"/>
    </row>
    <row r="808" spans="1:10" x14ac:dyDescent="0.3">
      <c r="A808" s="14" t="s">
        <v>228</v>
      </c>
      <c r="B808" s="38" t="s">
        <v>203</v>
      </c>
      <c r="C808" s="3">
        <f t="shared" si="13"/>
        <v>106</v>
      </c>
      <c r="D808" s="38" t="s">
        <v>567</v>
      </c>
      <c r="E808" s="14"/>
      <c r="F808" s="15"/>
      <c r="G808" s="23"/>
      <c r="H808" s="38"/>
      <c r="I808" s="29"/>
      <c r="J808" s="30"/>
    </row>
    <row r="809" spans="1:10" x14ac:dyDescent="0.3">
      <c r="A809" s="14" t="s">
        <v>228</v>
      </c>
      <c r="B809" s="38" t="s">
        <v>203</v>
      </c>
      <c r="C809" s="3">
        <f t="shared" si="13"/>
        <v>107</v>
      </c>
      <c r="D809" s="38" t="s">
        <v>568</v>
      </c>
      <c r="E809" s="14"/>
      <c r="F809" s="15"/>
      <c r="G809" s="23"/>
      <c r="H809" s="38"/>
      <c r="I809" s="29"/>
      <c r="J809" s="30"/>
    </row>
    <row r="810" spans="1:10" x14ac:dyDescent="0.3">
      <c r="A810" s="14" t="s">
        <v>228</v>
      </c>
      <c r="B810" s="38" t="s">
        <v>203</v>
      </c>
      <c r="C810" s="3">
        <f t="shared" si="13"/>
        <v>108</v>
      </c>
      <c r="D810" s="38" t="s">
        <v>569</v>
      </c>
      <c r="E810" s="14"/>
      <c r="F810" s="15"/>
      <c r="G810" s="23"/>
      <c r="H810" s="38"/>
      <c r="I810" s="29"/>
      <c r="J810" s="30"/>
    </row>
    <row r="811" spans="1:10" x14ac:dyDescent="0.3">
      <c r="A811" s="14" t="s">
        <v>228</v>
      </c>
      <c r="B811" s="38" t="s">
        <v>203</v>
      </c>
      <c r="C811" s="3">
        <f t="shared" si="13"/>
        <v>109</v>
      </c>
      <c r="D811" s="38" t="s">
        <v>570</v>
      </c>
      <c r="E811" s="14"/>
      <c r="F811" s="15"/>
      <c r="G811" s="23"/>
      <c r="H811" s="38"/>
      <c r="I811" s="29"/>
      <c r="J811" s="30"/>
    </row>
    <row r="812" spans="1:10" x14ac:dyDescent="0.3">
      <c r="A812" s="14" t="s">
        <v>228</v>
      </c>
      <c r="B812" s="38" t="s">
        <v>203</v>
      </c>
      <c r="C812" s="3">
        <f t="shared" si="13"/>
        <v>110</v>
      </c>
      <c r="D812" s="38" t="s">
        <v>571</v>
      </c>
      <c r="E812" s="14"/>
      <c r="F812" s="15"/>
      <c r="G812" s="23"/>
      <c r="H812" s="38"/>
      <c r="I812" s="29"/>
      <c r="J812" s="30"/>
    </row>
    <row r="813" spans="1:10" x14ac:dyDescent="0.3">
      <c r="A813" s="14" t="s">
        <v>228</v>
      </c>
      <c r="B813" s="38" t="s">
        <v>203</v>
      </c>
      <c r="C813" s="3">
        <f t="shared" si="13"/>
        <v>111</v>
      </c>
      <c r="D813" s="38" t="s">
        <v>572</v>
      </c>
      <c r="E813" s="14"/>
      <c r="F813" s="15"/>
      <c r="G813" s="23"/>
      <c r="H813" s="38"/>
      <c r="I813" s="29"/>
      <c r="J813" s="30"/>
    </row>
    <row r="814" spans="1:10" x14ac:dyDescent="0.3">
      <c r="A814" s="14" t="s">
        <v>228</v>
      </c>
      <c r="B814" s="38" t="s">
        <v>203</v>
      </c>
      <c r="C814" s="3">
        <f t="shared" si="13"/>
        <v>112</v>
      </c>
      <c r="D814" s="38" t="s">
        <v>573</v>
      </c>
      <c r="E814" s="14"/>
      <c r="F814" s="15"/>
      <c r="G814" s="23"/>
      <c r="H814" s="38"/>
      <c r="I814" s="29"/>
      <c r="J814" s="30"/>
    </row>
    <row r="815" spans="1:10" x14ac:dyDescent="0.3">
      <c r="A815" s="14" t="s">
        <v>228</v>
      </c>
      <c r="B815" s="38" t="s">
        <v>203</v>
      </c>
      <c r="C815" s="3">
        <f t="shared" si="13"/>
        <v>113</v>
      </c>
      <c r="D815" s="38" t="s">
        <v>574</v>
      </c>
      <c r="E815" s="14"/>
      <c r="F815" s="15"/>
      <c r="G815" s="23"/>
      <c r="H815" s="38"/>
      <c r="I815" s="29"/>
      <c r="J815" s="30"/>
    </row>
    <row r="816" spans="1:10" x14ac:dyDescent="0.3">
      <c r="A816" s="14" t="s">
        <v>228</v>
      </c>
      <c r="B816" s="38" t="s">
        <v>203</v>
      </c>
      <c r="C816" s="3">
        <f t="shared" si="13"/>
        <v>114</v>
      </c>
      <c r="D816" s="38" t="s">
        <v>575</v>
      </c>
      <c r="E816" s="14"/>
      <c r="F816" s="15"/>
      <c r="G816" s="23"/>
      <c r="H816" s="38"/>
      <c r="I816" s="29"/>
      <c r="J816" s="30"/>
    </row>
    <row r="817" spans="1:10" x14ac:dyDescent="0.3">
      <c r="A817" s="14" t="s">
        <v>228</v>
      </c>
      <c r="B817" s="38" t="s">
        <v>203</v>
      </c>
      <c r="C817" s="3">
        <f t="shared" si="13"/>
        <v>115</v>
      </c>
      <c r="D817" s="38" t="s">
        <v>576</v>
      </c>
      <c r="E817" s="14"/>
      <c r="F817" s="15"/>
      <c r="G817" s="23"/>
      <c r="H817" s="38"/>
      <c r="I817" s="29"/>
      <c r="J817" s="30"/>
    </row>
    <row r="818" spans="1:10" x14ac:dyDescent="0.3">
      <c r="A818" s="14" t="s">
        <v>228</v>
      </c>
      <c r="B818" s="38" t="s">
        <v>203</v>
      </c>
      <c r="C818" s="3">
        <f t="shared" si="13"/>
        <v>116</v>
      </c>
      <c r="D818" s="38" t="s">
        <v>577</v>
      </c>
      <c r="E818" s="14"/>
      <c r="F818" s="15"/>
      <c r="G818" s="23"/>
      <c r="H818" s="38"/>
      <c r="I818" s="29"/>
      <c r="J818" s="30"/>
    </row>
    <row r="819" spans="1:10" x14ac:dyDescent="0.3">
      <c r="A819" s="14" t="s">
        <v>228</v>
      </c>
      <c r="B819" s="38" t="s">
        <v>203</v>
      </c>
      <c r="C819" s="3">
        <f t="shared" si="13"/>
        <v>117</v>
      </c>
      <c r="D819" s="38" t="s">
        <v>578</v>
      </c>
      <c r="E819" s="14"/>
      <c r="F819" s="15"/>
      <c r="G819" s="23"/>
      <c r="H819" s="38"/>
      <c r="I819" s="29"/>
      <c r="J819" s="30"/>
    </row>
    <row r="820" spans="1:10" x14ac:dyDescent="0.3">
      <c r="A820" s="14" t="s">
        <v>228</v>
      </c>
      <c r="B820" s="38" t="s">
        <v>203</v>
      </c>
      <c r="C820" s="3">
        <f t="shared" si="13"/>
        <v>118</v>
      </c>
      <c r="D820" s="38" t="s">
        <v>579</v>
      </c>
      <c r="E820" s="14"/>
      <c r="F820" s="15"/>
      <c r="G820" s="23"/>
      <c r="H820" s="38"/>
      <c r="I820" s="29"/>
      <c r="J820" s="30"/>
    </row>
    <row r="821" spans="1:10" x14ac:dyDescent="0.3">
      <c r="A821" s="14" t="s">
        <v>228</v>
      </c>
      <c r="B821" s="38" t="s">
        <v>203</v>
      </c>
      <c r="C821" s="3">
        <f t="shared" si="13"/>
        <v>119</v>
      </c>
      <c r="D821" s="38" t="s">
        <v>580</v>
      </c>
      <c r="E821" s="14"/>
      <c r="F821" s="15"/>
      <c r="G821" s="23"/>
      <c r="H821" s="38"/>
      <c r="I821" s="29"/>
      <c r="J821" s="30"/>
    </row>
    <row r="822" spans="1:10" x14ac:dyDescent="0.3">
      <c r="A822" s="14" t="s">
        <v>228</v>
      </c>
      <c r="B822" s="38" t="s">
        <v>203</v>
      </c>
      <c r="C822" s="3">
        <f t="shared" si="13"/>
        <v>120</v>
      </c>
      <c r="D822" s="38" t="s">
        <v>581</v>
      </c>
      <c r="E822" s="14"/>
      <c r="F822" s="15"/>
      <c r="G822" s="23"/>
      <c r="H822" s="38"/>
      <c r="I822" s="29"/>
      <c r="J822" s="30"/>
    </row>
    <row r="823" spans="1:10" x14ac:dyDescent="0.3">
      <c r="A823" s="14" t="s">
        <v>228</v>
      </c>
      <c r="B823" s="38" t="s">
        <v>203</v>
      </c>
      <c r="C823" s="3">
        <f t="shared" si="13"/>
        <v>121</v>
      </c>
      <c r="D823" s="38" t="s">
        <v>582</v>
      </c>
      <c r="E823" s="14"/>
      <c r="F823" s="15"/>
      <c r="G823" s="23"/>
      <c r="H823" s="38"/>
      <c r="I823" s="29"/>
      <c r="J823" s="30"/>
    </row>
    <row r="824" spans="1:10" x14ac:dyDescent="0.3">
      <c r="A824" s="14" t="s">
        <v>228</v>
      </c>
      <c r="B824" s="38" t="s">
        <v>203</v>
      </c>
      <c r="C824" s="3">
        <f t="shared" si="13"/>
        <v>122</v>
      </c>
      <c r="D824" s="38" t="s">
        <v>583</v>
      </c>
      <c r="E824" s="14"/>
      <c r="F824" s="15"/>
      <c r="G824" s="23"/>
      <c r="H824" s="38"/>
      <c r="I824" s="29"/>
      <c r="J824" s="30"/>
    </row>
    <row r="825" spans="1:10" x14ac:dyDescent="0.3">
      <c r="A825" s="14" t="s">
        <v>228</v>
      </c>
      <c r="B825" s="38" t="s">
        <v>203</v>
      </c>
      <c r="C825" s="3">
        <f t="shared" si="13"/>
        <v>123</v>
      </c>
      <c r="D825" s="38" t="s">
        <v>584</v>
      </c>
      <c r="E825" s="14"/>
      <c r="F825" s="15"/>
      <c r="G825" s="23"/>
      <c r="H825" s="38"/>
      <c r="I825" s="29"/>
      <c r="J825" s="30"/>
    </row>
    <row r="826" spans="1:10" x14ac:dyDescent="0.3">
      <c r="A826" s="14" t="s">
        <v>228</v>
      </c>
      <c r="B826" s="38" t="s">
        <v>203</v>
      </c>
      <c r="C826" s="3">
        <f t="shared" si="13"/>
        <v>124</v>
      </c>
      <c r="D826" s="38" t="s">
        <v>585</v>
      </c>
      <c r="E826" s="14"/>
      <c r="F826" s="15"/>
      <c r="G826" s="23"/>
      <c r="H826" s="38"/>
      <c r="I826" s="29"/>
      <c r="J826" s="30"/>
    </row>
    <row r="827" spans="1:10" x14ac:dyDescent="0.3">
      <c r="A827" s="14" t="s">
        <v>228</v>
      </c>
      <c r="B827" s="38" t="s">
        <v>203</v>
      </c>
      <c r="C827" s="3">
        <f t="shared" si="13"/>
        <v>125</v>
      </c>
      <c r="D827" s="38" t="s">
        <v>586</v>
      </c>
      <c r="E827" s="14"/>
      <c r="F827" s="15"/>
      <c r="G827" s="23"/>
      <c r="H827" s="38"/>
      <c r="I827" s="29"/>
      <c r="J827" s="30"/>
    </row>
    <row r="828" spans="1:10" x14ac:dyDescent="0.3">
      <c r="A828" s="14" t="s">
        <v>228</v>
      </c>
      <c r="B828" s="38" t="s">
        <v>203</v>
      </c>
      <c r="C828" s="3">
        <f t="shared" si="13"/>
        <v>126</v>
      </c>
      <c r="D828" s="38" t="s">
        <v>587</v>
      </c>
      <c r="E828" s="14"/>
      <c r="F828" s="15"/>
      <c r="G828" s="23"/>
      <c r="H828" s="38"/>
      <c r="I828" s="29"/>
      <c r="J828" s="30"/>
    </row>
    <row r="829" spans="1:10" x14ac:dyDescent="0.3">
      <c r="A829" s="14" t="s">
        <v>228</v>
      </c>
      <c r="B829" s="38" t="s">
        <v>203</v>
      </c>
      <c r="C829" s="3">
        <f t="shared" si="13"/>
        <v>127</v>
      </c>
      <c r="D829" s="38" t="s">
        <v>588</v>
      </c>
      <c r="E829" s="14"/>
      <c r="F829" s="15"/>
      <c r="G829" s="23"/>
      <c r="H829" s="38"/>
      <c r="I829" s="29"/>
      <c r="J829" s="30"/>
    </row>
    <row r="830" spans="1:10" x14ac:dyDescent="0.3">
      <c r="A830" s="14" t="s">
        <v>228</v>
      </c>
      <c r="B830" s="38" t="s">
        <v>203</v>
      </c>
      <c r="C830" s="3">
        <f t="shared" si="13"/>
        <v>128</v>
      </c>
      <c r="D830" s="38" t="s">
        <v>589</v>
      </c>
      <c r="E830" s="14"/>
      <c r="F830" s="15"/>
      <c r="G830" s="23"/>
      <c r="H830" s="38"/>
      <c r="I830" s="29"/>
      <c r="J830" s="30"/>
    </row>
    <row r="831" spans="1:10" x14ac:dyDescent="0.3">
      <c r="A831" s="14" t="s">
        <v>228</v>
      </c>
      <c r="B831" s="38" t="s">
        <v>203</v>
      </c>
      <c r="C831" s="3">
        <f t="shared" si="13"/>
        <v>129</v>
      </c>
      <c r="D831" s="38" t="s">
        <v>590</v>
      </c>
      <c r="E831" s="14"/>
      <c r="F831" s="15"/>
      <c r="G831" s="23"/>
      <c r="H831" s="38"/>
      <c r="I831" s="29"/>
      <c r="J831" s="30"/>
    </row>
    <row r="832" spans="1:10" x14ac:dyDescent="0.3">
      <c r="A832" s="14" t="s">
        <v>228</v>
      </c>
      <c r="B832" s="38" t="s">
        <v>203</v>
      </c>
      <c r="C832" s="3">
        <f t="shared" si="13"/>
        <v>130</v>
      </c>
      <c r="D832" s="38" t="s">
        <v>591</v>
      </c>
      <c r="E832" s="14"/>
      <c r="F832" s="15"/>
      <c r="G832" s="23"/>
      <c r="H832" s="38"/>
      <c r="I832" s="29"/>
      <c r="J832" s="30"/>
    </row>
    <row r="833" spans="1:10" x14ac:dyDescent="0.3">
      <c r="A833" s="14" t="s">
        <v>228</v>
      </c>
      <c r="B833" s="38" t="s">
        <v>203</v>
      </c>
      <c r="C833" s="3">
        <f t="shared" si="13"/>
        <v>131</v>
      </c>
      <c r="D833" s="38" t="s">
        <v>592</v>
      </c>
      <c r="E833" s="14"/>
      <c r="F833" s="15"/>
      <c r="G833" s="23"/>
      <c r="H833" s="38"/>
      <c r="I833" s="29"/>
      <c r="J833" s="30"/>
    </row>
    <row r="834" spans="1:10" x14ac:dyDescent="0.3">
      <c r="A834" s="14" t="s">
        <v>228</v>
      </c>
      <c r="B834" s="38" t="s">
        <v>203</v>
      </c>
      <c r="C834" s="3">
        <f t="shared" si="13"/>
        <v>132</v>
      </c>
      <c r="D834" s="38" t="s">
        <v>467</v>
      </c>
      <c r="E834" s="14">
        <v>1</v>
      </c>
      <c r="F834" s="15" t="s">
        <v>807</v>
      </c>
      <c r="G834" s="23">
        <v>3</v>
      </c>
      <c r="H834" s="38" t="s">
        <v>1249</v>
      </c>
      <c r="I834" s="29" t="str">
        <f>+BD_Capas[[#This Row],[idcapa]]&amp;"-"&amp;BD_Capas[[#This Row],[posición_capa]]</f>
        <v>27-2</v>
      </c>
      <c r="J834" s="30">
        <v>2</v>
      </c>
    </row>
    <row r="835" spans="1:10" x14ac:dyDescent="0.3">
      <c r="A835" s="14" t="s">
        <v>228</v>
      </c>
      <c r="B835" s="38" t="s">
        <v>203</v>
      </c>
      <c r="C835" s="3">
        <f t="shared" si="13"/>
        <v>133</v>
      </c>
      <c r="D835" s="38" t="s">
        <v>593</v>
      </c>
      <c r="E835" s="14"/>
      <c r="F835" s="15"/>
      <c r="G835" s="23"/>
      <c r="H835" s="38"/>
      <c r="I835" s="29"/>
      <c r="J835" s="30"/>
    </row>
    <row r="836" spans="1:10" x14ac:dyDescent="0.3">
      <c r="A836" s="14" t="s">
        <v>228</v>
      </c>
      <c r="B836" s="38" t="s">
        <v>203</v>
      </c>
      <c r="C836" s="3">
        <f t="shared" si="13"/>
        <v>134</v>
      </c>
      <c r="D836" s="38" t="s">
        <v>594</v>
      </c>
      <c r="E836" s="14"/>
      <c r="F836" s="15"/>
      <c r="G836" s="23"/>
      <c r="H836" s="38"/>
      <c r="I836" s="29"/>
      <c r="J836" s="30"/>
    </row>
    <row r="837" spans="1:10" x14ac:dyDescent="0.3">
      <c r="A837" s="14" t="s">
        <v>228</v>
      </c>
      <c r="B837" s="38" t="s">
        <v>203</v>
      </c>
      <c r="C837" s="3">
        <f t="shared" si="13"/>
        <v>135</v>
      </c>
      <c r="D837" s="38" t="s">
        <v>595</v>
      </c>
      <c r="E837" s="14"/>
      <c r="F837" s="15"/>
      <c r="G837" s="23"/>
      <c r="H837" s="38"/>
      <c r="I837" s="29"/>
      <c r="J837" s="30"/>
    </row>
    <row r="838" spans="1:10" x14ac:dyDescent="0.3">
      <c r="A838" s="14" t="s">
        <v>228</v>
      </c>
      <c r="B838" s="38" t="s">
        <v>203</v>
      </c>
      <c r="C838" s="3">
        <f t="shared" si="13"/>
        <v>136</v>
      </c>
      <c r="D838" s="38" t="s">
        <v>596</v>
      </c>
      <c r="E838" s="14"/>
      <c r="F838" s="15"/>
      <c r="G838" s="23"/>
      <c r="H838" s="38"/>
      <c r="I838" s="29"/>
      <c r="J838" s="30"/>
    </row>
    <row r="839" spans="1:10" x14ac:dyDescent="0.3">
      <c r="A839" s="14" t="s">
        <v>228</v>
      </c>
      <c r="B839" s="38" t="s">
        <v>203</v>
      </c>
      <c r="C839" s="3">
        <f t="shared" si="13"/>
        <v>137</v>
      </c>
      <c r="D839" s="38" t="s">
        <v>597</v>
      </c>
      <c r="E839" s="14"/>
      <c r="F839" s="15"/>
      <c r="G839" s="23"/>
      <c r="H839" s="38"/>
      <c r="I839" s="29"/>
      <c r="J839" s="30"/>
    </row>
    <row r="840" spans="1:10" x14ac:dyDescent="0.3">
      <c r="A840" s="14" t="s">
        <v>228</v>
      </c>
      <c r="B840" s="38" t="s">
        <v>203</v>
      </c>
      <c r="C840" s="3">
        <f t="shared" si="13"/>
        <v>138</v>
      </c>
      <c r="D840" s="38" t="s">
        <v>464</v>
      </c>
      <c r="E840" s="14">
        <v>1</v>
      </c>
      <c r="F840" s="15" t="s">
        <v>1242</v>
      </c>
      <c r="G840" s="23">
        <v>2</v>
      </c>
      <c r="H840" s="38" t="s">
        <v>1250</v>
      </c>
      <c r="I840" s="29" t="str">
        <f>+BD_Capas[[#This Row],[idcapa]]&amp;"-"&amp;BD_Capas[[#This Row],[posición_capa]]</f>
        <v>27-3</v>
      </c>
      <c r="J840" s="30">
        <v>3</v>
      </c>
    </row>
    <row r="841" spans="1:10" x14ac:dyDescent="0.3">
      <c r="A841" s="14" t="s">
        <v>228</v>
      </c>
      <c r="B841" s="38" t="s">
        <v>203</v>
      </c>
      <c r="C841" s="3">
        <f t="shared" si="13"/>
        <v>139</v>
      </c>
      <c r="D841" s="38" t="s">
        <v>33</v>
      </c>
      <c r="E841" s="14">
        <v>1</v>
      </c>
      <c r="F841" s="15" t="s">
        <v>97</v>
      </c>
      <c r="G841" s="23">
        <v>1</v>
      </c>
      <c r="H841" s="38" t="s">
        <v>1251</v>
      </c>
      <c r="I841" s="29" t="str">
        <f>+BD_Capas[[#This Row],[idcapa]]&amp;"-"&amp;BD_Capas[[#This Row],[posición_capa]]</f>
        <v>27-4</v>
      </c>
      <c r="J841" s="30">
        <v>4</v>
      </c>
    </row>
    <row r="842" spans="1:10" x14ac:dyDescent="0.3">
      <c r="A842" s="14" t="s">
        <v>228</v>
      </c>
      <c r="B842" s="38" t="s">
        <v>203</v>
      </c>
      <c r="C842" s="3">
        <f t="shared" si="13"/>
        <v>140</v>
      </c>
      <c r="D842" s="38" t="s">
        <v>598</v>
      </c>
      <c r="E842" s="14"/>
      <c r="F842" s="15"/>
      <c r="G842" s="23"/>
      <c r="H842" s="38"/>
      <c r="I842" s="29"/>
      <c r="J842" s="30"/>
    </row>
    <row r="843" spans="1:10" x14ac:dyDescent="0.3">
      <c r="A843" s="14" t="s">
        <v>228</v>
      </c>
      <c r="B843" s="38" t="s">
        <v>203</v>
      </c>
      <c r="C843" s="3">
        <f t="shared" si="13"/>
        <v>141</v>
      </c>
      <c r="D843" s="38" t="s">
        <v>599</v>
      </c>
      <c r="E843" s="14"/>
      <c r="F843" s="15"/>
      <c r="G843" s="23"/>
      <c r="H843" s="38"/>
      <c r="I843" s="29"/>
      <c r="J843" s="30"/>
    </row>
    <row r="844" spans="1:10" x14ac:dyDescent="0.3">
      <c r="A844" s="14" t="s">
        <v>228</v>
      </c>
      <c r="B844" s="38" t="s">
        <v>203</v>
      </c>
      <c r="C844" s="3">
        <f t="shared" si="13"/>
        <v>142</v>
      </c>
      <c r="D844" s="38" t="s">
        <v>600</v>
      </c>
      <c r="E844" s="14"/>
      <c r="F844" s="15"/>
      <c r="G844" s="23"/>
      <c r="H844" s="38"/>
      <c r="I844" s="29"/>
      <c r="J844" s="30"/>
    </row>
    <row r="845" spans="1:10" x14ac:dyDescent="0.3">
      <c r="A845" s="14" t="s">
        <v>228</v>
      </c>
      <c r="B845" s="38" t="s">
        <v>203</v>
      </c>
      <c r="C845" s="3">
        <f t="shared" si="13"/>
        <v>143</v>
      </c>
      <c r="D845" s="38" t="s">
        <v>601</v>
      </c>
      <c r="E845" s="14"/>
      <c r="F845" s="15"/>
      <c r="G845" s="23"/>
      <c r="H845" s="38"/>
      <c r="I845" s="29"/>
      <c r="J845" s="30"/>
    </row>
    <row r="846" spans="1:10" x14ac:dyDescent="0.3">
      <c r="A846" s="14" t="s">
        <v>228</v>
      </c>
      <c r="B846" s="38" t="s">
        <v>203</v>
      </c>
      <c r="C846" s="3">
        <f t="shared" si="13"/>
        <v>144</v>
      </c>
      <c r="D846" s="38" t="s">
        <v>602</v>
      </c>
      <c r="E846" s="14"/>
      <c r="F846" s="15"/>
      <c r="G846" s="23"/>
      <c r="H846" s="38"/>
      <c r="I846" s="29"/>
      <c r="J846" s="30"/>
    </row>
    <row r="847" spans="1:10" x14ac:dyDescent="0.3">
      <c r="A847" s="14" t="s">
        <v>228</v>
      </c>
      <c r="B847" s="38" t="s">
        <v>203</v>
      </c>
      <c r="C847" s="3">
        <f t="shared" si="13"/>
        <v>145</v>
      </c>
      <c r="D847" s="38" t="s">
        <v>603</v>
      </c>
      <c r="E847" s="14"/>
      <c r="F847" s="15"/>
      <c r="G847" s="23"/>
      <c r="H847" s="38"/>
      <c r="I847" s="29"/>
      <c r="J847" s="30"/>
    </row>
    <row r="848" spans="1:10" x14ac:dyDescent="0.3">
      <c r="A848" s="14" t="s">
        <v>228</v>
      </c>
      <c r="B848" s="38" t="s">
        <v>203</v>
      </c>
      <c r="C848" s="3">
        <f t="shared" si="13"/>
        <v>146</v>
      </c>
      <c r="D848" s="38" t="s">
        <v>604</v>
      </c>
      <c r="E848" s="14"/>
      <c r="F848" s="15"/>
      <c r="G848" s="23"/>
      <c r="H848" s="38"/>
      <c r="I848" s="29"/>
      <c r="J848" s="30"/>
    </row>
    <row r="849" spans="1:10" x14ac:dyDescent="0.3">
      <c r="A849" s="14" t="s">
        <v>228</v>
      </c>
      <c r="B849" s="38" t="s">
        <v>203</v>
      </c>
      <c r="C849" s="3">
        <f t="shared" si="13"/>
        <v>147</v>
      </c>
      <c r="D849" s="38" t="s">
        <v>2</v>
      </c>
      <c r="E849" s="14"/>
      <c r="F849" s="15"/>
      <c r="G849" s="23"/>
      <c r="H849" s="38"/>
      <c r="I849" s="29"/>
      <c r="J849" s="30"/>
    </row>
    <row r="850" spans="1:10" x14ac:dyDescent="0.3">
      <c r="A850" s="14" t="s">
        <v>228</v>
      </c>
      <c r="B850" s="38" t="s">
        <v>203</v>
      </c>
      <c r="C850" s="3">
        <f t="shared" si="13"/>
        <v>148</v>
      </c>
      <c r="D850" s="38" t="s">
        <v>28</v>
      </c>
      <c r="E850" s="14"/>
      <c r="F850" s="15"/>
      <c r="G850" s="23"/>
      <c r="H850" s="38"/>
      <c r="I850" s="29"/>
      <c r="J850" s="30"/>
    </row>
    <row r="851" spans="1:10" x14ac:dyDescent="0.3">
      <c r="A851" s="14" t="s">
        <v>228</v>
      </c>
      <c r="B851" s="38" t="s">
        <v>203</v>
      </c>
      <c r="C851" s="3">
        <f t="shared" si="13"/>
        <v>149</v>
      </c>
      <c r="D851" s="38" t="s">
        <v>29</v>
      </c>
      <c r="E851" s="14"/>
      <c r="F851" s="15"/>
      <c r="G851" s="23"/>
      <c r="H851" s="38"/>
      <c r="I851" s="29"/>
      <c r="J851" s="30"/>
    </row>
    <row r="852" spans="1:10" x14ac:dyDescent="0.3">
      <c r="A852" s="14" t="s">
        <v>228</v>
      </c>
      <c r="B852" s="38" t="s">
        <v>203</v>
      </c>
      <c r="C852" s="3">
        <f t="shared" si="13"/>
        <v>150</v>
      </c>
      <c r="D852" s="38" t="s">
        <v>149</v>
      </c>
      <c r="E852" s="14"/>
      <c r="F852" s="15"/>
      <c r="G852" s="23"/>
      <c r="H852" s="38"/>
      <c r="I852" s="29"/>
      <c r="J852" s="30"/>
    </row>
    <row r="853" spans="1:10" x14ac:dyDescent="0.3">
      <c r="A853" s="22" t="s">
        <v>229</v>
      </c>
      <c r="B853" s="37" t="s">
        <v>204</v>
      </c>
      <c r="C853" s="21">
        <v>1</v>
      </c>
      <c r="D853" s="37" t="s">
        <v>5</v>
      </c>
      <c r="E853" s="17">
        <v>1</v>
      </c>
      <c r="F853" s="16" t="s">
        <v>1370</v>
      </c>
      <c r="G853" s="18">
        <v>50</v>
      </c>
      <c r="H853" s="37" t="s">
        <v>1252</v>
      </c>
      <c r="I853" s="19" t="str">
        <f>+BD_Capas[[#This Row],[idcapa]]&amp;"-"&amp;BD_Capas[[#This Row],[posición_capa]]</f>
        <v>28-0</v>
      </c>
      <c r="J853" s="20">
        <v>0</v>
      </c>
    </row>
    <row r="854" spans="1:10" x14ac:dyDescent="0.3">
      <c r="A854" s="14" t="s">
        <v>229</v>
      </c>
      <c r="B854" s="38" t="s">
        <v>204</v>
      </c>
      <c r="C854" s="3">
        <f>+C853+1</f>
        <v>2</v>
      </c>
      <c r="D854" s="38" t="s">
        <v>6</v>
      </c>
      <c r="E854" s="14"/>
      <c r="F854" s="15"/>
      <c r="G854" s="23"/>
      <c r="H854" s="38"/>
      <c r="I854" s="29"/>
      <c r="J854" s="30"/>
    </row>
    <row r="855" spans="1:10" x14ac:dyDescent="0.3">
      <c r="A855" s="14" t="s">
        <v>229</v>
      </c>
      <c r="B855" s="38" t="s">
        <v>204</v>
      </c>
      <c r="C855" s="3">
        <f t="shared" si="13"/>
        <v>3</v>
      </c>
      <c r="D855" s="38" t="s">
        <v>7</v>
      </c>
      <c r="E855" s="14"/>
      <c r="F855" s="15"/>
      <c r="G855" s="23"/>
      <c r="H855" s="38"/>
      <c r="I855" s="29"/>
      <c r="J855" s="30"/>
    </row>
    <row r="856" spans="1:10" x14ac:dyDescent="0.3">
      <c r="A856" s="14" t="s">
        <v>229</v>
      </c>
      <c r="B856" s="38" t="s">
        <v>204</v>
      </c>
      <c r="C856" s="3">
        <f t="shared" si="13"/>
        <v>4</v>
      </c>
      <c r="D856" s="38" t="s">
        <v>8</v>
      </c>
      <c r="E856" s="14">
        <v>1</v>
      </c>
      <c r="F856" s="15" t="s">
        <v>44</v>
      </c>
      <c r="G856" s="23">
        <v>8</v>
      </c>
      <c r="H856" s="38"/>
      <c r="I856" s="29"/>
      <c r="J856" s="30"/>
    </row>
    <row r="857" spans="1:10" x14ac:dyDescent="0.3">
      <c r="A857" s="14" t="s">
        <v>229</v>
      </c>
      <c r="B857" s="38" t="s">
        <v>204</v>
      </c>
      <c r="C857" s="3">
        <f t="shared" si="13"/>
        <v>5</v>
      </c>
      <c r="D857" s="38" t="s">
        <v>9</v>
      </c>
      <c r="E857" s="14">
        <v>1</v>
      </c>
      <c r="F857" s="15" t="s">
        <v>46</v>
      </c>
      <c r="G857" s="23">
        <v>7</v>
      </c>
      <c r="H857" s="38"/>
      <c r="I857" s="29"/>
      <c r="J857" s="30"/>
    </row>
    <row r="858" spans="1:10" x14ac:dyDescent="0.3">
      <c r="A858" s="14" t="s">
        <v>229</v>
      </c>
      <c r="B858" s="38" t="s">
        <v>204</v>
      </c>
      <c r="C858" s="3">
        <f t="shared" si="13"/>
        <v>6</v>
      </c>
      <c r="D858" s="38" t="s">
        <v>10</v>
      </c>
      <c r="E858" s="14">
        <v>1</v>
      </c>
      <c r="F858" s="15" t="s">
        <v>47</v>
      </c>
      <c r="G858" s="23">
        <v>6</v>
      </c>
      <c r="H858" s="38"/>
      <c r="I858" s="29"/>
      <c r="J858" s="30"/>
    </row>
    <row r="859" spans="1:10" x14ac:dyDescent="0.3">
      <c r="A859" s="14" t="s">
        <v>229</v>
      </c>
      <c r="B859" s="38" t="s">
        <v>204</v>
      </c>
      <c r="C859" s="3">
        <f t="shared" si="13"/>
        <v>7</v>
      </c>
      <c r="D859" s="38" t="s">
        <v>11</v>
      </c>
      <c r="E859" s="14"/>
      <c r="F859" s="15"/>
      <c r="G859" s="23"/>
      <c r="H859" s="38"/>
      <c r="I859" s="29"/>
      <c r="J859" s="30"/>
    </row>
    <row r="860" spans="1:10" x14ac:dyDescent="0.3">
      <c r="A860" s="14" t="s">
        <v>229</v>
      </c>
      <c r="B860" s="38" t="s">
        <v>204</v>
      </c>
      <c r="C860" s="3">
        <f t="shared" si="13"/>
        <v>8</v>
      </c>
      <c r="D860" s="38" t="s">
        <v>12</v>
      </c>
      <c r="E860" s="14"/>
      <c r="F860" s="15"/>
      <c r="G860" s="23"/>
      <c r="H860" s="38"/>
      <c r="I860" s="29"/>
      <c r="J860" s="30"/>
    </row>
    <row r="861" spans="1:10" x14ac:dyDescent="0.3">
      <c r="A861" s="14" t="s">
        <v>229</v>
      </c>
      <c r="B861" s="38" t="s">
        <v>204</v>
      </c>
      <c r="C861" s="3">
        <f t="shared" ref="C861:C924" si="14">+C860+1</f>
        <v>9</v>
      </c>
      <c r="D861" s="38" t="s">
        <v>13</v>
      </c>
      <c r="E861" s="14"/>
      <c r="F861" s="15"/>
      <c r="G861" s="23"/>
      <c r="H861" s="38"/>
      <c r="I861" s="29"/>
      <c r="J861" s="30"/>
    </row>
    <row r="862" spans="1:10" x14ac:dyDescent="0.3">
      <c r="A862" s="14" t="s">
        <v>229</v>
      </c>
      <c r="B862" s="38" t="s">
        <v>204</v>
      </c>
      <c r="C862" s="3">
        <f t="shared" si="14"/>
        <v>10</v>
      </c>
      <c r="D862" s="38" t="s">
        <v>14</v>
      </c>
      <c r="E862" s="14"/>
      <c r="F862" s="15"/>
      <c r="G862" s="23"/>
      <c r="H862" s="38"/>
      <c r="I862" s="29"/>
      <c r="J862" s="30"/>
    </row>
    <row r="863" spans="1:10" x14ac:dyDescent="0.3">
      <c r="A863" s="14" t="s">
        <v>229</v>
      </c>
      <c r="B863" s="38" t="s">
        <v>204</v>
      </c>
      <c r="C863" s="3">
        <f t="shared" si="14"/>
        <v>11</v>
      </c>
      <c r="D863" s="38" t="s">
        <v>605</v>
      </c>
      <c r="E863" s="14">
        <v>1</v>
      </c>
      <c r="F863" s="15" t="s">
        <v>17</v>
      </c>
      <c r="G863" s="23">
        <v>1</v>
      </c>
      <c r="H863" s="38" t="s">
        <v>1253</v>
      </c>
      <c r="I863" s="29" t="str">
        <f>+BD_Capas[[#This Row],[idcapa]]&amp;"-"&amp;BD_Capas[[#This Row],[posición_capa]]</f>
        <v>28-1</v>
      </c>
      <c r="J863" s="30">
        <v>1</v>
      </c>
    </row>
    <row r="864" spans="1:10" x14ac:dyDescent="0.3">
      <c r="A864" s="14" t="s">
        <v>229</v>
      </c>
      <c r="B864" s="38" t="s">
        <v>204</v>
      </c>
      <c r="C864" s="3">
        <f t="shared" si="14"/>
        <v>12</v>
      </c>
      <c r="D864" s="38" t="s">
        <v>606</v>
      </c>
      <c r="E864" s="14">
        <v>1</v>
      </c>
      <c r="F864" s="15" t="s">
        <v>797</v>
      </c>
      <c r="G864" s="23">
        <v>2</v>
      </c>
      <c r="H864" s="38" t="s">
        <v>1254</v>
      </c>
      <c r="I864" s="29" t="str">
        <f>+BD_Capas[[#This Row],[idcapa]]&amp;"-"&amp;BD_Capas[[#This Row],[posición_capa]]</f>
        <v>28-2</v>
      </c>
      <c r="J864" s="30">
        <v>2</v>
      </c>
    </row>
    <row r="865" spans="1:10" x14ac:dyDescent="0.3">
      <c r="A865" s="14" t="s">
        <v>229</v>
      </c>
      <c r="B865" s="38" t="s">
        <v>204</v>
      </c>
      <c r="C865" s="3">
        <f t="shared" si="14"/>
        <v>13</v>
      </c>
      <c r="D865" s="38" t="s">
        <v>607</v>
      </c>
      <c r="E865" s="14">
        <v>1</v>
      </c>
      <c r="F865" s="15" t="s">
        <v>770</v>
      </c>
      <c r="G865" s="23">
        <v>3</v>
      </c>
      <c r="H865" s="38" t="s">
        <v>1255</v>
      </c>
      <c r="I865" s="29" t="str">
        <f>+BD_Capas[[#This Row],[idcapa]]&amp;"-"&amp;BD_Capas[[#This Row],[posición_capa]]</f>
        <v>28-3</v>
      </c>
      <c r="J865" s="30">
        <v>3</v>
      </c>
    </row>
    <row r="866" spans="1:10" x14ac:dyDescent="0.3">
      <c r="A866" s="14" t="s">
        <v>229</v>
      </c>
      <c r="B866" s="38" t="s">
        <v>204</v>
      </c>
      <c r="C866" s="3">
        <f t="shared" si="14"/>
        <v>14</v>
      </c>
      <c r="D866" s="38" t="s">
        <v>608</v>
      </c>
      <c r="E866" s="14">
        <v>1</v>
      </c>
      <c r="F866" s="15" t="s">
        <v>815</v>
      </c>
      <c r="G866" s="23">
        <v>4</v>
      </c>
      <c r="H866" s="38"/>
      <c r="I866" s="29"/>
      <c r="J866" s="30"/>
    </row>
    <row r="867" spans="1:10" x14ac:dyDescent="0.3">
      <c r="A867" s="14" t="s">
        <v>229</v>
      </c>
      <c r="B867" s="38" t="s">
        <v>204</v>
      </c>
      <c r="C867" s="3">
        <f t="shared" si="14"/>
        <v>15</v>
      </c>
      <c r="D867" s="38" t="s">
        <v>609</v>
      </c>
      <c r="E867" s="14">
        <v>1</v>
      </c>
      <c r="F867" s="15" t="s">
        <v>710</v>
      </c>
      <c r="G867" s="23">
        <v>5</v>
      </c>
      <c r="H867" s="38"/>
      <c r="I867" s="29"/>
      <c r="J867" s="30"/>
    </row>
    <row r="868" spans="1:10" x14ac:dyDescent="0.3">
      <c r="A868" s="14" t="s">
        <v>229</v>
      </c>
      <c r="B868" s="38" t="s">
        <v>204</v>
      </c>
      <c r="C868" s="3">
        <f t="shared" si="14"/>
        <v>16</v>
      </c>
      <c r="D868" s="38" t="s">
        <v>610</v>
      </c>
      <c r="E868" s="14">
        <v>1</v>
      </c>
      <c r="F868" s="15" t="s">
        <v>831</v>
      </c>
      <c r="G868" s="23">
        <v>9</v>
      </c>
      <c r="H868" s="38"/>
      <c r="I868" s="29"/>
      <c r="J868" s="30"/>
    </row>
    <row r="869" spans="1:10" x14ac:dyDescent="0.3">
      <c r="A869" s="14" t="s">
        <v>229</v>
      </c>
      <c r="B869" s="38" t="s">
        <v>204</v>
      </c>
      <c r="C869" s="3">
        <f t="shared" si="14"/>
        <v>17</v>
      </c>
      <c r="D869" s="38" t="s">
        <v>611</v>
      </c>
      <c r="E869" s="14">
        <v>1</v>
      </c>
      <c r="F869" s="15" t="s">
        <v>810</v>
      </c>
      <c r="G869" s="23">
        <v>10</v>
      </c>
      <c r="H869" s="38"/>
      <c r="I869" s="29"/>
      <c r="J869" s="30"/>
    </row>
    <row r="870" spans="1:10" x14ac:dyDescent="0.3">
      <c r="A870" s="14" t="s">
        <v>229</v>
      </c>
      <c r="B870" s="38" t="s">
        <v>204</v>
      </c>
      <c r="C870" s="3">
        <f t="shared" si="14"/>
        <v>18</v>
      </c>
      <c r="D870" s="38" t="s">
        <v>612</v>
      </c>
      <c r="E870" s="14">
        <v>1</v>
      </c>
      <c r="F870" s="15" t="s">
        <v>811</v>
      </c>
      <c r="G870" s="23">
        <v>11</v>
      </c>
      <c r="H870" s="38"/>
      <c r="I870" s="29"/>
      <c r="J870" s="30"/>
    </row>
    <row r="871" spans="1:10" x14ac:dyDescent="0.3">
      <c r="A871" s="14" t="s">
        <v>229</v>
      </c>
      <c r="B871" s="38" t="s">
        <v>204</v>
      </c>
      <c r="C871" s="3">
        <f t="shared" si="14"/>
        <v>19</v>
      </c>
      <c r="D871" s="38" t="s">
        <v>613</v>
      </c>
      <c r="E871" s="14">
        <v>1</v>
      </c>
      <c r="F871" s="15" t="s">
        <v>812</v>
      </c>
      <c r="G871" s="23">
        <v>12</v>
      </c>
      <c r="H871" s="38"/>
      <c r="I871" s="29"/>
      <c r="J871" s="30"/>
    </row>
    <row r="872" spans="1:10" x14ac:dyDescent="0.3">
      <c r="A872" s="14" t="s">
        <v>229</v>
      </c>
      <c r="B872" s="38" t="s">
        <v>204</v>
      </c>
      <c r="C872" s="3">
        <f t="shared" si="14"/>
        <v>20</v>
      </c>
      <c r="D872" s="38" t="s">
        <v>614</v>
      </c>
      <c r="E872" s="14">
        <v>1</v>
      </c>
      <c r="F872" s="15" t="s">
        <v>817</v>
      </c>
      <c r="G872" s="23">
        <v>13</v>
      </c>
      <c r="H872" s="38"/>
      <c r="I872" s="29"/>
      <c r="J872" s="30"/>
    </row>
    <row r="873" spans="1:10" x14ac:dyDescent="0.3">
      <c r="A873" s="14" t="s">
        <v>229</v>
      </c>
      <c r="B873" s="38" t="s">
        <v>204</v>
      </c>
      <c r="C873" s="3">
        <f t="shared" si="14"/>
        <v>21</v>
      </c>
      <c r="D873" s="38" t="s">
        <v>615</v>
      </c>
      <c r="E873" s="14">
        <v>1</v>
      </c>
      <c r="F873" s="15" t="s">
        <v>818</v>
      </c>
      <c r="G873" s="23">
        <v>14</v>
      </c>
      <c r="H873" s="38"/>
      <c r="I873" s="29"/>
      <c r="J873" s="30"/>
    </row>
    <row r="874" spans="1:10" x14ac:dyDescent="0.3">
      <c r="A874" s="14" t="s">
        <v>229</v>
      </c>
      <c r="B874" s="38" t="s">
        <v>204</v>
      </c>
      <c r="C874" s="3">
        <f t="shared" si="14"/>
        <v>22</v>
      </c>
      <c r="D874" s="38" t="s">
        <v>616</v>
      </c>
      <c r="E874" s="14">
        <v>1</v>
      </c>
      <c r="F874" s="15" t="s">
        <v>819</v>
      </c>
      <c r="G874" s="23">
        <v>15</v>
      </c>
      <c r="H874" s="38"/>
      <c r="I874" s="29"/>
      <c r="J874" s="30"/>
    </row>
    <row r="875" spans="1:10" x14ac:dyDescent="0.3">
      <c r="A875" s="14" t="s">
        <v>229</v>
      </c>
      <c r="B875" s="38" t="s">
        <v>204</v>
      </c>
      <c r="C875" s="3">
        <f t="shared" si="14"/>
        <v>23</v>
      </c>
      <c r="D875" s="38" t="s">
        <v>617</v>
      </c>
      <c r="E875" s="14">
        <v>1</v>
      </c>
      <c r="F875" s="15" t="s">
        <v>813</v>
      </c>
      <c r="G875" s="23">
        <v>16</v>
      </c>
      <c r="H875" s="38"/>
      <c r="I875" s="29"/>
      <c r="J875" s="30"/>
    </row>
    <row r="876" spans="1:10" x14ac:dyDescent="0.3">
      <c r="A876" s="14" t="s">
        <v>229</v>
      </c>
      <c r="B876" s="38" t="s">
        <v>204</v>
      </c>
      <c r="C876" s="3">
        <f t="shared" si="14"/>
        <v>24</v>
      </c>
      <c r="D876" s="38" t="s">
        <v>618</v>
      </c>
      <c r="E876" s="14">
        <v>1</v>
      </c>
      <c r="F876" s="15" t="s">
        <v>814</v>
      </c>
      <c r="G876" s="23">
        <v>17</v>
      </c>
      <c r="H876" s="38"/>
      <c r="I876" s="29"/>
      <c r="J876" s="30"/>
    </row>
    <row r="877" spans="1:10" x14ac:dyDescent="0.3">
      <c r="A877" s="14" t="s">
        <v>229</v>
      </c>
      <c r="B877" s="38" t="s">
        <v>204</v>
      </c>
      <c r="C877" s="3">
        <f t="shared" si="14"/>
        <v>25</v>
      </c>
      <c r="D877" s="38" t="s">
        <v>619</v>
      </c>
      <c r="E877" s="14">
        <v>1</v>
      </c>
      <c r="F877" s="15" t="s">
        <v>820</v>
      </c>
      <c r="G877" s="23">
        <v>18</v>
      </c>
      <c r="H877" s="38"/>
      <c r="I877" s="29"/>
      <c r="J877" s="30"/>
    </row>
    <row r="878" spans="1:10" x14ac:dyDescent="0.3">
      <c r="A878" s="14" t="s">
        <v>229</v>
      </c>
      <c r="B878" s="38" t="s">
        <v>204</v>
      </c>
      <c r="C878" s="3">
        <f t="shared" si="14"/>
        <v>26</v>
      </c>
      <c r="D878" s="38" t="s">
        <v>620</v>
      </c>
      <c r="E878" s="14">
        <v>1</v>
      </c>
      <c r="F878" s="15" t="s">
        <v>816</v>
      </c>
      <c r="G878" s="23">
        <v>19</v>
      </c>
      <c r="H878" s="38"/>
      <c r="I878" s="29"/>
      <c r="J878" s="30"/>
    </row>
    <row r="879" spans="1:10" x14ac:dyDescent="0.3">
      <c r="A879" s="14" t="s">
        <v>229</v>
      </c>
      <c r="B879" s="38" t="s">
        <v>204</v>
      </c>
      <c r="C879" s="3">
        <f t="shared" si="14"/>
        <v>27</v>
      </c>
      <c r="D879" s="38" t="s">
        <v>621</v>
      </c>
      <c r="E879" s="14">
        <v>1</v>
      </c>
      <c r="F879" s="15" t="s">
        <v>821</v>
      </c>
      <c r="G879" s="23">
        <v>20</v>
      </c>
      <c r="H879" s="38"/>
      <c r="I879" s="29"/>
      <c r="J879" s="30"/>
    </row>
    <row r="880" spans="1:10" x14ac:dyDescent="0.3">
      <c r="A880" s="14" t="s">
        <v>229</v>
      </c>
      <c r="B880" s="38" t="s">
        <v>204</v>
      </c>
      <c r="C880" s="3">
        <f t="shared" si="14"/>
        <v>28</v>
      </c>
      <c r="D880" s="38" t="s">
        <v>622</v>
      </c>
      <c r="E880" s="14">
        <v>1</v>
      </c>
      <c r="F880" s="15" t="s">
        <v>822</v>
      </c>
      <c r="G880" s="23">
        <v>21</v>
      </c>
      <c r="H880" s="38"/>
      <c r="I880" s="29"/>
      <c r="J880" s="30"/>
    </row>
    <row r="881" spans="1:10" x14ac:dyDescent="0.3">
      <c r="A881" s="14" t="s">
        <v>229</v>
      </c>
      <c r="B881" s="38" t="s">
        <v>204</v>
      </c>
      <c r="C881" s="3">
        <f t="shared" si="14"/>
        <v>29</v>
      </c>
      <c r="D881" s="38" t="s">
        <v>623</v>
      </c>
      <c r="E881" s="14">
        <v>1</v>
      </c>
      <c r="F881" s="15" t="s">
        <v>823</v>
      </c>
      <c r="G881" s="23">
        <v>22</v>
      </c>
      <c r="H881" s="38"/>
      <c r="I881" s="29"/>
      <c r="J881" s="30"/>
    </row>
    <row r="882" spans="1:10" x14ac:dyDescent="0.3">
      <c r="A882" s="14" t="s">
        <v>229</v>
      </c>
      <c r="B882" s="38" t="s">
        <v>204</v>
      </c>
      <c r="C882" s="3">
        <f t="shared" si="14"/>
        <v>30</v>
      </c>
      <c r="D882" s="38" t="s">
        <v>624</v>
      </c>
      <c r="E882" s="14">
        <v>1</v>
      </c>
      <c r="F882" s="15" t="s">
        <v>824</v>
      </c>
      <c r="G882" s="23">
        <v>23</v>
      </c>
      <c r="H882" s="38"/>
      <c r="I882" s="29"/>
      <c r="J882" s="30"/>
    </row>
    <row r="883" spans="1:10" x14ac:dyDescent="0.3">
      <c r="A883" s="14" t="s">
        <v>229</v>
      </c>
      <c r="B883" s="38" t="s">
        <v>204</v>
      </c>
      <c r="C883" s="3">
        <f t="shared" si="14"/>
        <v>31</v>
      </c>
      <c r="D883" s="38" t="s">
        <v>625</v>
      </c>
      <c r="E883" s="14">
        <v>1</v>
      </c>
      <c r="F883" s="15" t="s">
        <v>825</v>
      </c>
      <c r="G883" s="23">
        <v>24</v>
      </c>
      <c r="H883" s="38"/>
      <c r="I883" s="29"/>
      <c r="J883" s="30"/>
    </row>
    <row r="884" spans="1:10" x14ac:dyDescent="0.3">
      <c r="A884" s="14" t="s">
        <v>229</v>
      </c>
      <c r="B884" s="38" t="s">
        <v>204</v>
      </c>
      <c r="C884" s="3">
        <f t="shared" si="14"/>
        <v>32</v>
      </c>
      <c r="D884" s="38" t="s">
        <v>626</v>
      </c>
      <c r="E884" s="14">
        <v>1</v>
      </c>
      <c r="F884" s="15" t="s">
        <v>826</v>
      </c>
      <c r="G884" s="23">
        <v>25</v>
      </c>
      <c r="H884" s="38"/>
      <c r="I884" s="29"/>
      <c r="J884" s="30"/>
    </row>
    <row r="885" spans="1:10" x14ac:dyDescent="0.3">
      <c r="A885" s="14" t="s">
        <v>229</v>
      </c>
      <c r="B885" s="38" t="s">
        <v>204</v>
      </c>
      <c r="C885" s="3">
        <f t="shared" si="14"/>
        <v>33</v>
      </c>
      <c r="D885" s="38" t="s">
        <v>627</v>
      </c>
      <c r="E885" s="14">
        <v>1</v>
      </c>
      <c r="F885" s="15" t="s">
        <v>827</v>
      </c>
      <c r="G885" s="23">
        <v>26</v>
      </c>
      <c r="H885" s="38"/>
      <c r="I885" s="29"/>
      <c r="J885" s="30"/>
    </row>
    <row r="886" spans="1:10" x14ac:dyDescent="0.3">
      <c r="A886" s="14" t="s">
        <v>229</v>
      </c>
      <c r="B886" s="38" t="s">
        <v>204</v>
      </c>
      <c r="C886" s="3">
        <f t="shared" si="14"/>
        <v>34</v>
      </c>
      <c r="D886" s="38" t="s">
        <v>628</v>
      </c>
      <c r="E886" s="14">
        <v>1</v>
      </c>
      <c r="F886" s="15" t="s">
        <v>828</v>
      </c>
      <c r="G886" s="23">
        <v>27</v>
      </c>
      <c r="H886" s="38"/>
      <c r="I886" s="29"/>
      <c r="J886" s="30"/>
    </row>
    <row r="887" spans="1:10" x14ac:dyDescent="0.3">
      <c r="A887" s="14" t="s">
        <v>229</v>
      </c>
      <c r="B887" s="38" t="s">
        <v>204</v>
      </c>
      <c r="C887" s="3">
        <f t="shared" si="14"/>
        <v>35</v>
      </c>
      <c r="D887" s="38" t="s">
        <v>629</v>
      </c>
      <c r="E887" s="14">
        <v>1</v>
      </c>
      <c r="F887" s="15" t="s">
        <v>830</v>
      </c>
      <c r="G887" s="23">
        <v>28</v>
      </c>
      <c r="H887" s="38"/>
      <c r="I887" s="29"/>
      <c r="J887" s="30"/>
    </row>
    <row r="888" spans="1:10" x14ac:dyDescent="0.3">
      <c r="A888" s="14" t="s">
        <v>229</v>
      </c>
      <c r="B888" s="38" t="s">
        <v>204</v>
      </c>
      <c r="C888" s="3">
        <f t="shared" si="14"/>
        <v>36</v>
      </c>
      <c r="D888" s="38" t="s">
        <v>630</v>
      </c>
      <c r="E888" s="14">
        <v>1</v>
      </c>
      <c r="F888" s="15" t="s">
        <v>829</v>
      </c>
      <c r="G888" s="23">
        <v>29</v>
      </c>
      <c r="H888" s="38"/>
      <c r="I888" s="29"/>
      <c r="J888" s="30"/>
    </row>
    <row r="889" spans="1:10" x14ac:dyDescent="0.3">
      <c r="A889" s="14" t="s">
        <v>229</v>
      </c>
      <c r="B889" s="38" t="s">
        <v>204</v>
      </c>
      <c r="C889" s="3">
        <f t="shared" si="14"/>
        <v>37</v>
      </c>
      <c r="D889" s="38" t="s">
        <v>25</v>
      </c>
      <c r="E889" s="14"/>
      <c r="F889" s="15"/>
      <c r="G889" s="23"/>
      <c r="H889" s="38"/>
      <c r="I889" s="29"/>
      <c r="J889" s="30"/>
    </row>
    <row r="890" spans="1:10" x14ac:dyDescent="0.3">
      <c r="A890" s="14" t="s">
        <v>229</v>
      </c>
      <c r="B890" s="38" t="s">
        <v>204</v>
      </c>
      <c r="C890" s="3">
        <f t="shared" si="14"/>
        <v>38</v>
      </c>
      <c r="D890" s="38" t="s">
        <v>26</v>
      </c>
      <c r="E890" s="14"/>
      <c r="F890" s="15"/>
      <c r="G890" s="23"/>
      <c r="H890" s="38"/>
      <c r="I890" s="29"/>
      <c r="J890" s="30"/>
    </row>
    <row r="891" spans="1:10" x14ac:dyDescent="0.3">
      <c r="A891" s="14" t="s">
        <v>229</v>
      </c>
      <c r="B891" s="38" t="s">
        <v>204</v>
      </c>
      <c r="C891" s="3">
        <f t="shared" si="14"/>
        <v>39</v>
      </c>
      <c r="D891" s="38" t="s">
        <v>2</v>
      </c>
      <c r="E891" s="14"/>
      <c r="F891" s="15"/>
      <c r="G891" s="23"/>
      <c r="H891" s="38"/>
      <c r="I891" s="29"/>
      <c r="J891" s="30"/>
    </row>
    <row r="892" spans="1:10" x14ac:dyDescent="0.3">
      <c r="A892" s="14" t="s">
        <v>229</v>
      </c>
      <c r="B892" s="38" t="s">
        <v>204</v>
      </c>
      <c r="C892" s="3">
        <f t="shared" si="14"/>
        <v>40</v>
      </c>
      <c r="D892" s="38" t="s">
        <v>28</v>
      </c>
      <c r="E892" s="14"/>
      <c r="F892" s="15"/>
      <c r="G892" s="23"/>
      <c r="H892" s="38"/>
      <c r="I892" s="29"/>
      <c r="J892" s="30"/>
    </row>
    <row r="893" spans="1:10" x14ac:dyDescent="0.3">
      <c r="A893" s="14" t="s">
        <v>229</v>
      </c>
      <c r="B893" s="38" t="s">
        <v>204</v>
      </c>
      <c r="C893" s="3">
        <f t="shared" si="14"/>
        <v>41</v>
      </c>
      <c r="D893" s="38" t="s">
        <v>29</v>
      </c>
      <c r="E893" s="14"/>
      <c r="F893" s="15"/>
      <c r="G893" s="23"/>
      <c r="H893" s="38"/>
      <c r="I893" s="29"/>
      <c r="J893" s="30"/>
    </row>
    <row r="894" spans="1:10" x14ac:dyDescent="0.3">
      <c r="A894" s="14" t="s">
        <v>229</v>
      </c>
      <c r="B894" s="38" t="s">
        <v>204</v>
      </c>
      <c r="C894" s="3">
        <f t="shared" si="14"/>
        <v>42</v>
      </c>
      <c r="D894" s="38" t="s">
        <v>149</v>
      </c>
      <c r="E894" s="14"/>
      <c r="F894" s="15"/>
      <c r="G894" s="23"/>
      <c r="H894" s="38"/>
      <c r="I894" s="29"/>
      <c r="J894" s="30"/>
    </row>
    <row r="895" spans="1:10" x14ac:dyDescent="0.3">
      <c r="A895" s="22" t="s">
        <v>230</v>
      </c>
      <c r="B895" s="37" t="s">
        <v>205</v>
      </c>
      <c r="C895" s="21">
        <v>1</v>
      </c>
      <c r="D895" s="37" t="s">
        <v>5</v>
      </c>
      <c r="E895" s="17">
        <v>1</v>
      </c>
      <c r="F895" s="16" t="s">
        <v>1370</v>
      </c>
      <c r="G895" s="18">
        <v>50</v>
      </c>
      <c r="H895" s="37" t="s">
        <v>1258</v>
      </c>
      <c r="I895" s="19" t="str">
        <f>+BD_Capas[[#This Row],[idcapa]]&amp;"-"&amp;BD_Capas[[#This Row],[posición_capa]]</f>
        <v>29-0</v>
      </c>
      <c r="J895" s="20">
        <v>0</v>
      </c>
    </row>
    <row r="896" spans="1:10" x14ac:dyDescent="0.3">
      <c r="A896" s="14" t="s">
        <v>230</v>
      </c>
      <c r="B896" s="38" t="s">
        <v>205</v>
      </c>
      <c r="C896" s="3">
        <f>+C895+1</f>
        <v>2</v>
      </c>
      <c r="D896" s="38" t="s">
        <v>6</v>
      </c>
      <c r="E896" s="14"/>
      <c r="F896" s="15"/>
      <c r="G896" s="23"/>
      <c r="H896" s="38"/>
      <c r="I896" s="29"/>
      <c r="J896" s="30"/>
    </row>
    <row r="897" spans="1:10" x14ac:dyDescent="0.3">
      <c r="A897" s="14" t="s">
        <v>230</v>
      </c>
      <c r="B897" s="38" t="s">
        <v>205</v>
      </c>
      <c r="C897" s="3">
        <f t="shared" si="14"/>
        <v>3</v>
      </c>
      <c r="D897" s="38" t="s">
        <v>7</v>
      </c>
      <c r="E897" s="14"/>
      <c r="F897" s="15"/>
      <c r="G897" s="23"/>
      <c r="H897" s="38"/>
      <c r="I897" s="29"/>
      <c r="J897" s="30"/>
    </row>
    <row r="898" spans="1:10" x14ac:dyDescent="0.3">
      <c r="A898" s="14" t="s">
        <v>230</v>
      </c>
      <c r="B898" s="38" t="s">
        <v>205</v>
      </c>
      <c r="C898" s="3">
        <f t="shared" si="14"/>
        <v>4</v>
      </c>
      <c r="D898" s="38" t="s">
        <v>8</v>
      </c>
      <c r="E898" s="14">
        <v>1</v>
      </c>
      <c r="F898" s="15" t="s">
        <v>44</v>
      </c>
      <c r="G898" s="23">
        <v>7</v>
      </c>
      <c r="H898" s="38"/>
      <c r="I898" s="29"/>
      <c r="J898" s="30"/>
    </row>
    <row r="899" spans="1:10" x14ac:dyDescent="0.3">
      <c r="A899" s="14" t="s">
        <v>230</v>
      </c>
      <c r="B899" s="38" t="s">
        <v>205</v>
      </c>
      <c r="C899" s="3">
        <f t="shared" si="14"/>
        <v>5</v>
      </c>
      <c r="D899" s="38" t="s">
        <v>9</v>
      </c>
      <c r="E899" s="14">
        <v>1</v>
      </c>
      <c r="F899" s="15" t="s">
        <v>46</v>
      </c>
      <c r="G899" s="23">
        <v>6</v>
      </c>
      <c r="H899" s="38"/>
      <c r="I899" s="29"/>
      <c r="J899" s="30"/>
    </row>
    <row r="900" spans="1:10" x14ac:dyDescent="0.3">
      <c r="A900" s="14" t="s">
        <v>230</v>
      </c>
      <c r="B900" s="38" t="s">
        <v>205</v>
      </c>
      <c r="C900" s="3">
        <f t="shared" si="14"/>
        <v>6</v>
      </c>
      <c r="D900" s="38" t="s">
        <v>10</v>
      </c>
      <c r="E900" s="14">
        <v>1</v>
      </c>
      <c r="F900" s="15" t="s">
        <v>47</v>
      </c>
      <c r="G900" s="23">
        <v>5</v>
      </c>
      <c r="H900" s="38"/>
      <c r="I900" s="29"/>
      <c r="J900" s="30"/>
    </row>
    <row r="901" spans="1:10" x14ac:dyDescent="0.3">
      <c r="A901" s="14" t="s">
        <v>230</v>
      </c>
      <c r="B901" s="38" t="s">
        <v>205</v>
      </c>
      <c r="C901" s="3">
        <f t="shared" si="14"/>
        <v>7</v>
      </c>
      <c r="D901" s="38" t="s">
        <v>11</v>
      </c>
      <c r="E901" s="14"/>
      <c r="F901" s="15"/>
      <c r="G901" s="23"/>
      <c r="H901" s="38"/>
      <c r="I901" s="29"/>
      <c r="J901" s="30"/>
    </row>
    <row r="902" spans="1:10" x14ac:dyDescent="0.3">
      <c r="A902" s="14" t="s">
        <v>230</v>
      </c>
      <c r="B902" s="38" t="s">
        <v>205</v>
      </c>
      <c r="C902" s="3">
        <f t="shared" si="14"/>
        <v>8</v>
      </c>
      <c r="D902" s="38" t="s">
        <v>12</v>
      </c>
      <c r="E902" s="14"/>
      <c r="F902" s="15"/>
      <c r="G902" s="23"/>
      <c r="H902" s="38"/>
      <c r="I902" s="29"/>
      <c r="J902" s="30"/>
    </row>
    <row r="903" spans="1:10" x14ac:dyDescent="0.3">
      <c r="A903" s="14" t="s">
        <v>230</v>
      </c>
      <c r="B903" s="38" t="s">
        <v>205</v>
      </c>
      <c r="C903" s="3">
        <f t="shared" si="14"/>
        <v>9</v>
      </c>
      <c r="D903" s="38" t="s">
        <v>13</v>
      </c>
      <c r="E903" s="14"/>
      <c r="F903" s="15"/>
      <c r="G903" s="23"/>
      <c r="H903" s="38"/>
      <c r="I903" s="29"/>
      <c r="J903" s="30"/>
    </row>
    <row r="904" spans="1:10" x14ac:dyDescent="0.3">
      <c r="A904" s="14" t="s">
        <v>230</v>
      </c>
      <c r="B904" s="38" t="s">
        <v>205</v>
      </c>
      <c r="C904" s="3">
        <f t="shared" si="14"/>
        <v>10</v>
      </c>
      <c r="D904" s="38" t="s">
        <v>14</v>
      </c>
      <c r="E904" s="14"/>
      <c r="F904" s="15"/>
      <c r="G904" s="23"/>
      <c r="H904" s="38"/>
      <c r="I904" s="29"/>
      <c r="J904" s="30"/>
    </row>
    <row r="905" spans="1:10" x14ac:dyDescent="0.3">
      <c r="A905" s="14" t="s">
        <v>230</v>
      </c>
      <c r="B905" s="38" t="s">
        <v>205</v>
      </c>
      <c r="C905" s="3">
        <f t="shared" si="14"/>
        <v>11</v>
      </c>
      <c r="D905" s="38" t="s">
        <v>18</v>
      </c>
      <c r="E905" s="14">
        <v>1</v>
      </c>
      <c r="F905" s="15" t="s">
        <v>17</v>
      </c>
      <c r="G905" s="23">
        <v>1</v>
      </c>
      <c r="H905" s="38" t="s">
        <v>1260</v>
      </c>
      <c r="I905" s="29" t="str">
        <f>+BD_Capas[[#This Row],[idcapa]]&amp;"-"&amp;BD_Capas[[#This Row],[posición_capa]]</f>
        <v>29-1</v>
      </c>
      <c r="J905" s="30">
        <v>1</v>
      </c>
    </row>
    <row r="906" spans="1:10" x14ac:dyDescent="0.3">
      <c r="A906" s="14" t="s">
        <v>230</v>
      </c>
      <c r="B906" s="38" t="s">
        <v>205</v>
      </c>
      <c r="C906" s="3">
        <f t="shared" si="14"/>
        <v>12</v>
      </c>
      <c r="D906" s="38" t="s">
        <v>35</v>
      </c>
      <c r="E906" s="14">
        <v>1</v>
      </c>
      <c r="F906" s="15" t="s">
        <v>710</v>
      </c>
      <c r="G906" s="23">
        <v>4</v>
      </c>
      <c r="H906" s="38"/>
      <c r="I906" s="29"/>
      <c r="J906" s="30"/>
    </row>
    <row r="907" spans="1:10" x14ac:dyDescent="0.3">
      <c r="A907" s="14" t="s">
        <v>230</v>
      </c>
      <c r="B907" s="38" t="s">
        <v>205</v>
      </c>
      <c r="C907" s="3">
        <f t="shared" si="14"/>
        <v>13</v>
      </c>
      <c r="D907" s="38" t="s">
        <v>631</v>
      </c>
      <c r="E907" s="14">
        <v>1</v>
      </c>
      <c r="F907" s="15" t="s">
        <v>1</v>
      </c>
      <c r="G907" s="23">
        <v>2</v>
      </c>
      <c r="H907" s="38" t="s">
        <v>1261</v>
      </c>
      <c r="I907" s="29" t="str">
        <f>+BD_Capas[[#This Row],[idcapa]]&amp;"-"&amp;BD_Capas[[#This Row],[posición_capa]]</f>
        <v>29-2</v>
      </c>
      <c r="J907" s="30">
        <v>2</v>
      </c>
    </row>
    <row r="908" spans="1:10" x14ac:dyDescent="0.3">
      <c r="A908" s="14" t="s">
        <v>230</v>
      </c>
      <c r="B908" s="38" t="s">
        <v>205</v>
      </c>
      <c r="C908" s="3">
        <f t="shared" si="14"/>
        <v>14</v>
      </c>
      <c r="D908" s="38" t="s">
        <v>632</v>
      </c>
      <c r="E908" s="14">
        <v>1</v>
      </c>
      <c r="F908" s="15" t="s">
        <v>832</v>
      </c>
      <c r="G908" s="23">
        <v>8</v>
      </c>
      <c r="H908" s="38"/>
      <c r="I908" s="29"/>
      <c r="J908" s="30"/>
    </row>
    <row r="909" spans="1:10" x14ac:dyDescent="0.3">
      <c r="A909" s="14" t="s">
        <v>230</v>
      </c>
      <c r="B909" s="38" t="s">
        <v>205</v>
      </c>
      <c r="C909" s="3">
        <f t="shared" si="14"/>
        <v>15</v>
      </c>
      <c r="D909" s="38" t="s">
        <v>633</v>
      </c>
      <c r="E909" s="14">
        <v>1</v>
      </c>
      <c r="F909" s="15" t="s">
        <v>833</v>
      </c>
      <c r="G909" s="23">
        <v>3</v>
      </c>
      <c r="H909" s="38" t="s">
        <v>1262</v>
      </c>
      <c r="I909" s="29" t="str">
        <f>+BD_Capas[[#This Row],[idcapa]]&amp;"-"&amp;BD_Capas[[#This Row],[posición_capa]]</f>
        <v>29-3</v>
      </c>
      <c r="J909" s="30">
        <v>3</v>
      </c>
    </row>
    <row r="910" spans="1:10" x14ac:dyDescent="0.3">
      <c r="A910" s="14" t="s">
        <v>230</v>
      </c>
      <c r="B910" s="38" t="s">
        <v>205</v>
      </c>
      <c r="C910" s="3">
        <f t="shared" si="14"/>
        <v>16</v>
      </c>
      <c r="D910" s="38" t="s">
        <v>634</v>
      </c>
      <c r="E910" s="14">
        <v>1</v>
      </c>
      <c r="F910" s="15" t="s">
        <v>834</v>
      </c>
      <c r="G910" s="23">
        <v>9</v>
      </c>
      <c r="H910" s="38"/>
      <c r="I910" s="29"/>
      <c r="J910" s="30"/>
    </row>
    <row r="911" spans="1:10" x14ac:dyDescent="0.3">
      <c r="A911" s="14" t="s">
        <v>230</v>
      </c>
      <c r="B911" s="38" t="s">
        <v>205</v>
      </c>
      <c r="C911" s="3">
        <f t="shared" si="14"/>
        <v>17</v>
      </c>
      <c r="D911" s="38" t="s">
        <v>635</v>
      </c>
      <c r="E911" s="14">
        <v>1</v>
      </c>
      <c r="F911" s="15" t="s">
        <v>846</v>
      </c>
      <c r="G911" s="23">
        <v>10</v>
      </c>
      <c r="H911" s="38"/>
      <c r="I911" s="29"/>
      <c r="J911" s="30"/>
    </row>
    <row r="912" spans="1:10" x14ac:dyDescent="0.3">
      <c r="A912" s="14" t="s">
        <v>230</v>
      </c>
      <c r="B912" s="38" t="s">
        <v>205</v>
      </c>
      <c r="C912" s="3">
        <f t="shared" si="14"/>
        <v>18</v>
      </c>
      <c r="D912" s="38" t="s">
        <v>259</v>
      </c>
      <c r="E912" s="14">
        <v>1</v>
      </c>
      <c r="F912" s="15" t="s">
        <v>699</v>
      </c>
      <c r="G912" s="23">
        <v>11</v>
      </c>
      <c r="H912" s="38"/>
      <c r="I912" s="29"/>
      <c r="J912" s="30"/>
    </row>
    <row r="913" spans="1:10" x14ac:dyDescent="0.3">
      <c r="A913" s="14" t="s">
        <v>230</v>
      </c>
      <c r="B913" s="38" t="s">
        <v>205</v>
      </c>
      <c r="C913" s="3">
        <f t="shared" si="14"/>
        <v>19</v>
      </c>
      <c r="D913" s="38" t="s">
        <v>636</v>
      </c>
      <c r="E913" s="14">
        <v>1</v>
      </c>
      <c r="F913" s="15" t="s">
        <v>847</v>
      </c>
      <c r="G913" s="23">
        <v>12</v>
      </c>
      <c r="H913" s="38"/>
      <c r="I913" s="29"/>
      <c r="J913" s="30"/>
    </row>
    <row r="914" spans="1:10" x14ac:dyDescent="0.3">
      <c r="A914" s="14" t="s">
        <v>230</v>
      </c>
      <c r="B914" s="38" t="s">
        <v>205</v>
      </c>
      <c r="C914" s="3">
        <f t="shared" si="14"/>
        <v>20</v>
      </c>
      <c r="D914" s="38" t="s">
        <v>637</v>
      </c>
      <c r="E914" s="14">
        <v>1</v>
      </c>
      <c r="F914" s="31" t="s">
        <v>1748</v>
      </c>
      <c r="G914" s="23">
        <v>13</v>
      </c>
      <c r="H914" s="38"/>
      <c r="I914" s="29"/>
      <c r="J914" s="30"/>
    </row>
    <row r="915" spans="1:10" x14ac:dyDescent="0.3">
      <c r="A915" s="14" t="s">
        <v>230</v>
      </c>
      <c r="B915" s="38" t="s">
        <v>205</v>
      </c>
      <c r="C915" s="3">
        <f t="shared" si="14"/>
        <v>21</v>
      </c>
      <c r="D915" s="38" t="s">
        <v>638</v>
      </c>
      <c r="E915" s="14">
        <v>1</v>
      </c>
      <c r="F915" s="15" t="s">
        <v>845</v>
      </c>
      <c r="G915" s="23">
        <v>14</v>
      </c>
      <c r="H915" s="38"/>
      <c r="I915" s="29"/>
      <c r="J915" s="30"/>
    </row>
    <row r="916" spans="1:10" x14ac:dyDescent="0.3">
      <c r="A916" s="14" t="s">
        <v>230</v>
      </c>
      <c r="B916" s="38" t="s">
        <v>205</v>
      </c>
      <c r="C916" s="3">
        <f t="shared" si="14"/>
        <v>22</v>
      </c>
      <c r="D916" s="38" t="s">
        <v>639</v>
      </c>
      <c r="E916" s="14">
        <v>1</v>
      </c>
      <c r="F916" s="15" t="s">
        <v>1747</v>
      </c>
      <c r="G916" s="23">
        <v>15</v>
      </c>
      <c r="H916" s="38"/>
      <c r="I916" s="29"/>
      <c r="J916" s="30"/>
    </row>
    <row r="917" spans="1:10" x14ac:dyDescent="0.3">
      <c r="A917" s="14" t="s">
        <v>230</v>
      </c>
      <c r="B917" s="38" t="s">
        <v>205</v>
      </c>
      <c r="C917" s="3">
        <f t="shared" si="14"/>
        <v>23</v>
      </c>
      <c r="D917" s="38" t="s">
        <v>640</v>
      </c>
      <c r="E917" s="14">
        <v>1</v>
      </c>
      <c r="F917" s="15" t="s">
        <v>844</v>
      </c>
      <c r="G917" s="23">
        <v>16</v>
      </c>
      <c r="H917" s="38"/>
      <c r="I917" s="29"/>
      <c r="J917" s="30"/>
    </row>
    <row r="918" spans="1:10" x14ac:dyDescent="0.3">
      <c r="A918" s="14" t="s">
        <v>230</v>
      </c>
      <c r="B918" s="38" t="s">
        <v>205</v>
      </c>
      <c r="C918" s="3">
        <f t="shared" si="14"/>
        <v>24</v>
      </c>
      <c r="D918" s="38" t="s">
        <v>641</v>
      </c>
      <c r="E918" s="14">
        <v>1</v>
      </c>
      <c r="F918" s="15" t="s">
        <v>835</v>
      </c>
      <c r="G918" s="23">
        <v>17</v>
      </c>
      <c r="H918" s="38"/>
      <c r="I918" s="29"/>
      <c r="J918" s="30"/>
    </row>
    <row r="919" spans="1:10" x14ac:dyDescent="0.3">
      <c r="A919" s="14" t="s">
        <v>230</v>
      </c>
      <c r="B919" s="38" t="s">
        <v>205</v>
      </c>
      <c r="C919" s="3">
        <f t="shared" si="14"/>
        <v>25</v>
      </c>
      <c r="D919" s="38" t="s">
        <v>642</v>
      </c>
      <c r="E919" s="14">
        <v>1</v>
      </c>
      <c r="F919" s="15" t="s">
        <v>836</v>
      </c>
      <c r="G919" s="23">
        <v>18</v>
      </c>
      <c r="H919" s="38"/>
      <c r="I919" s="29"/>
      <c r="J919" s="30"/>
    </row>
    <row r="920" spans="1:10" x14ac:dyDescent="0.3">
      <c r="A920" s="14" t="s">
        <v>230</v>
      </c>
      <c r="B920" s="38" t="s">
        <v>205</v>
      </c>
      <c r="C920" s="3">
        <f t="shared" si="14"/>
        <v>26</v>
      </c>
      <c r="D920" s="38" t="s">
        <v>643</v>
      </c>
      <c r="E920" s="14">
        <v>1</v>
      </c>
      <c r="F920" s="15" t="s">
        <v>837</v>
      </c>
      <c r="G920" s="23">
        <v>19</v>
      </c>
      <c r="H920" s="38"/>
      <c r="I920" s="29"/>
      <c r="J920" s="30"/>
    </row>
    <row r="921" spans="1:10" x14ac:dyDescent="0.3">
      <c r="A921" s="14" t="s">
        <v>230</v>
      </c>
      <c r="B921" s="38" t="s">
        <v>205</v>
      </c>
      <c r="C921" s="3">
        <f t="shared" si="14"/>
        <v>27</v>
      </c>
      <c r="D921" s="38" t="s">
        <v>644</v>
      </c>
      <c r="E921" s="14">
        <v>1</v>
      </c>
      <c r="F921" s="15" t="s">
        <v>838</v>
      </c>
      <c r="G921" s="23">
        <v>20</v>
      </c>
      <c r="H921" s="38"/>
      <c r="I921" s="29"/>
      <c r="J921" s="30"/>
    </row>
    <row r="922" spans="1:10" x14ac:dyDescent="0.3">
      <c r="A922" s="14" t="s">
        <v>230</v>
      </c>
      <c r="B922" s="38" t="s">
        <v>205</v>
      </c>
      <c r="C922" s="3">
        <f t="shared" si="14"/>
        <v>28</v>
      </c>
      <c r="D922" s="38" t="s">
        <v>645</v>
      </c>
      <c r="E922" s="14">
        <v>1</v>
      </c>
      <c r="F922" s="15" t="s">
        <v>839</v>
      </c>
      <c r="G922" s="23">
        <v>21</v>
      </c>
      <c r="H922" s="38"/>
      <c r="I922" s="29"/>
      <c r="J922" s="30"/>
    </row>
    <row r="923" spans="1:10" x14ac:dyDescent="0.3">
      <c r="A923" s="14" t="s">
        <v>230</v>
      </c>
      <c r="B923" s="38" t="s">
        <v>205</v>
      </c>
      <c r="C923" s="3">
        <f t="shared" si="14"/>
        <v>29</v>
      </c>
      <c r="D923" s="38" t="s">
        <v>646</v>
      </c>
      <c r="E923" s="14">
        <v>1</v>
      </c>
      <c r="F923" s="15" t="s">
        <v>840</v>
      </c>
      <c r="G923" s="23">
        <v>22</v>
      </c>
      <c r="H923" s="38"/>
      <c r="I923" s="29"/>
      <c r="J923" s="30"/>
    </row>
    <row r="924" spans="1:10" x14ac:dyDescent="0.3">
      <c r="A924" s="14" t="s">
        <v>230</v>
      </c>
      <c r="B924" s="38" t="s">
        <v>205</v>
      </c>
      <c r="C924" s="3">
        <f t="shared" si="14"/>
        <v>30</v>
      </c>
      <c r="D924" s="38" t="s">
        <v>647</v>
      </c>
      <c r="E924" s="14">
        <v>1</v>
      </c>
      <c r="F924" s="15" t="s">
        <v>841</v>
      </c>
      <c r="G924" s="23">
        <v>23</v>
      </c>
      <c r="H924" s="38"/>
      <c r="I924" s="29"/>
      <c r="J924" s="30"/>
    </row>
    <row r="925" spans="1:10" x14ac:dyDescent="0.3">
      <c r="A925" s="14" t="s">
        <v>230</v>
      </c>
      <c r="B925" s="38" t="s">
        <v>205</v>
      </c>
      <c r="C925" s="3">
        <f t="shared" ref="C925:C988" si="15">+C924+1</f>
        <v>31</v>
      </c>
      <c r="D925" s="38" t="s">
        <v>648</v>
      </c>
      <c r="E925" s="14">
        <v>1</v>
      </c>
      <c r="F925" s="15" t="s">
        <v>828</v>
      </c>
      <c r="G925" s="23">
        <v>24</v>
      </c>
      <c r="H925" s="38"/>
      <c r="I925" s="29"/>
      <c r="J925" s="30"/>
    </row>
    <row r="926" spans="1:10" x14ac:dyDescent="0.3">
      <c r="A926" s="14" t="s">
        <v>230</v>
      </c>
      <c r="B926" s="38" t="s">
        <v>205</v>
      </c>
      <c r="C926" s="3">
        <f t="shared" si="15"/>
        <v>32</v>
      </c>
      <c r="D926" s="38" t="s">
        <v>649</v>
      </c>
      <c r="E926" s="14">
        <v>1</v>
      </c>
      <c r="F926" s="15" t="s">
        <v>842</v>
      </c>
      <c r="G926" s="23">
        <v>25</v>
      </c>
      <c r="H926" s="38"/>
      <c r="I926" s="29"/>
      <c r="J926" s="30"/>
    </row>
    <row r="927" spans="1:10" x14ac:dyDescent="0.3">
      <c r="A927" s="14" t="s">
        <v>230</v>
      </c>
      <c r="B927" s="38" t="s">
        <v>205</v>
      </c>
      <c r="C927" s="3">
        <f t="shared" si="15"/>
        <v>33</v>
      </c>
      <c r="D927" s="38" t="s">
        <v>650</v>
      </c>
      <c r="E927" s="14">
        <v>1</v>
      </c>
      <c r="F927" s="15" t="s">
        <v>843</v>
      </c>
      <c r="G927" s="23">
        <v>26</v>
      </c>
      <c r="H927" s="38"/>
      <c r="I927" s="29"/>
      <c r="J927" s="30"/>
    </row>
    <row r="928" spans="1:10" x14ac:dyDescent="0.3">
      <c r="A928" s="14" t="s">
        <v>230</v>
      </c>
      <c r="B928" s="38" t="s">
        <v>205</v>
      </c>
      <c r="C928" s="3">
        <f t="shared" si="15"/>
        <v>34</v>
      </c>
      <c r="D928" s="38" t="s">
        <v>651</v>
      </c>
      <c r="E928" s="14">
        <v>1</v>
      </c>
      <c r="F928" s="15" t="s">
        <v>848</v>
      </c>
      <c r="G928" s="23">
        <v>27</v>
      </c>
      <c r="H928" s="38"/>
      <c r="I928" s="29"/>
      <c r="J928" s="30"/>
    </row>
    <row r="929" spans="1:10" x14ac:dyDescent="0.3">
      <c r="A929" s="14" t="s">
        <v>230</v>
      </c>
      <c r="B929" s="38" t="s">
        <v>205</v>
      </c>
      <c r="C929" s="3">
        <f t="shared" si="15"/>
        <v>35</v>
      </c>
      <c r="D929" s="38" t="s">
        <v>0</v>
      </c>
      <c r="E929" s="14"/>
      <c r="F929" s="15"/>
      <c r="G929" s="23"/>
      <c r="H929" s="38"/>
      <c r="I929" s="29"/>
      <c r="J929" s="30"/>
    </row>
    <row r="930" spans="1:10" x14ac:dyDescent="0.3">
      <c r="A930" s="14" t="s">
        <v>230</v>
      </c>
      <c r="B930" s="38" t="s">
        <v>205</v>
      </c>
      <c r="C930" s="3">
        <f t="shared" si="15"/>
        <v>36</v>
      </c>
      <c r="D930" s="38" t="s">
        <v>15</v>
      </c>
      <c r="E930" s="14">
        <v>1</v>
      </c>
      <c r="F930" s="15" t="s">
        <v>45</v>
      </c>
      <c r="G930" s="23">
        <v>28</v>
      </c>
      <c r="H930" s="38"/>
      <c r="I930" s="29"/>
      <c r="J930" s="30"/>
    </row>
    <row r="931" spans="1:10" x14ac:dyDescent="0.3">
      <c r="A931" s="14" t="s">
        <v>230</v>
      </c>
      <c r="B931" s="38" t="s">
        <v>205</v>
      </c>
      <c r="C931" s="3">
        <f t="shared" si="15"/>
        <v>37</v>
      </c>
      <c r="D931" s="38" t="s">
        <v>2</v>
      </c>
      <c r="E931" s="14"/>
      <c r="F931" s="15"/>
      <c r="G931" s="23"/>
      <c r="H931" s="38"/>
      <c r="I931" s="29"/>
      <c r="J931" s="30"/>
    </row>
    <row r="932" spans="1:10" x14ac:dyDescent="0.3">
      <c r="A932" s="14" t="s">
        <v>230</v>
      </c>
      <c r="B932" s="38" t="s">
        <v>205</v>
      </c>
      <c r="C932" s="3">
        <f t="shared" si="15"/>
        <v>38</v>
      </c>
      <c r="D932" s="38" t="s">
        <v>28</v>
      </c>
      <c r="E932" s="14"/>
      <c r="F932" s="15"/>
      <c r="G932" s="23"/>
      <c r="H932" s="38"/>
      <c r="I932" s="29"/>
      <c r="J932" s="30"/>
    </row>
    <row r="933" spans="1:10" x14ac:dyDescent="0.3">
      <c r="A933" s="14" t="s">
        <v>230</v>
      </c>
      <c r="B933" s="38" t="s">
        <v>205</v>
      </c>
      <c r="C933" s="3">
        <f t="shared" si="15"/>
        <v>39</v>
      </c>
      <c r="D933" s="38" t="s">
        <v>29</v>
      </c>
      <c r="E933" s="14"/>
      <c r="F933" s="15"/>
      <c r="G933" s="23"/>
      <c r="H933" s="38"/>
      <c r="I933" s="29"/>
      <c r="J933" s="30"/>
    </row>
    <row r="934" spans="1:10" x14ac:dyDescent="0.3">
      <c r="A934" s="14" t="s">
        <v>230</v>
      </c>
      <c r="B934" s="38" t="s">
        <v>205</v>
      </c>
      <c r="C934" s="3">
        <f t="shared" si="15"/>
        <v>40</v>
      </c>
      <c r="D934" s="38" t="s">
        <v>149</v>
      </c>
      <c r="E934" s="14"/>
      <c r="F934" s="15"/>
      <c r="G934" s="23"/>
      <c r="H934" s="38"/>
      <c r="I934" s="29"/>
      <c r="J934" s="30"/>
    </row>
    <row r="935" spans="1:10" x14ac:dyDescent="0.3">
      <c r="A935" s="22" t="s">
        <v>156</v>
      </c>
      <c r="B935" s="37" t="s">
        <v>206</v>
      </c>
      <c r="C935" s="21">
        <v>1</v>
      </c>
      <c r="D935" s="37" t="s">
        <v>5</v>
      </c>
      <c r="E935" s="17"/>
      <c r="F935" s="16"/>
      <c r="G935" s="18"/>
      <c r="H935" s="37"/>
      <c r="I935" s="19"/>
      <c r="J935" s="20"/>
    </row>
    <row r="936" spans="1:10" x14ac:dyDescent="0.3">
      <c r="A936" s="14" t="s">
        <v>156</v>
      </c>
      <c r="B936" s="38" t="s">
        <v>206</v>
      </c>
      <c r="C936" s="3">
        <f>+C935+1</f>
        <v>2</v>
      </c>
      <c r="D936" s="38" t="s">
        <v>6</v>
      </c>
      <c r="E936" s="14"/>
      <c r="F936" s="15"/>
      <c r="G936" s="23"/>
      <c r="H936" s="38"/>
      <c r="I936" s="29"/>
      <c r="J936" s="30"/>
    </row>
    <row r="937" spans="1:10" x14ac:dyDescent="0.3">
      <c r="A937" s="14" t="s">
        <v>156</v>
      </c>
      <c r="B937" s="38" t="s">
        <v>206</v>
      </c>
      <c r="C937" s="3">
        <f t="shared" si="15"/>
        <v>3</v>
      </c>
      <c r="D937" s="38" t="s">
        <v>7</v>
      </c>
      <c r="E937" s="14"/>
      <c r="F937" s="15"/>
      <c r="G937" s="23"/>
      <c r="H937" s="38"/>
      <c r="I937" s="29"/>
      <c r="J937" s="30"/>
    </row>
    <row r="938" spans="1:10" x14ac:dyDescent="0.3">
      <c r="A938" s="14" t="s">
        <v>156</v>
      </c>
      <c r="B938" s="38" t="s">
        <v>206</v>
      </c>
      <c r="C938" s="3">
        <f t="shared" si="15"/>
        <v>4</v>
      </c>
      <c r="D938" s="38" t="s">
        <v>8</v>
      </c>
      <c r="E938" s="14">
        <v>1</v>
      </c>
      <c r="F938" s="15" t="s">
        <v>44</v>
      </c>
      <c r="G938" s="23">
        <v>4</v>
      </c>
      <c r="H938" s="38"/>
      <c r="I938" s="29"/>
      <c r="J938" s="30"/>
    </row>
    <row r="939" spans="1:10" x14ac:dyDescent="0.3">
      <c r="A939" s="14" t="s">
        <v>156</v>
      </c>
      <c r="B939" s="38" t="s">
        <v>206</v>
      </c>
      <c r="C939" s="3">
        <f t="shared" si="15"/>
        <v>5</v>
      </c>
      <c r="D939" s="38" t="s">
        <v>9</v>
      </c>
      <c r="E939" s="14">
        <v>1</v>
      </c>
      <c r="F939" s="15" t="s">
        <v>46</v>
      </c>
      <c r="G939" s="23">
        <v>5</v>
      </c>
      <c r="H939" s="38"/>
      <c r="I939" s="29"/>
      <c r="J939" s="30"/>
    </row>
    <row r="940" spans="1:10" x14ac:dyDescent="0.3">
      <c r="A940" s="14" t="s">
        <v>156</v>
      </c>
      <c r="B940" s="38" t="s">
        <v>206</v>
      </c>
      <c r="C940" s="3">
        <f t="shared" si="15"/>
        <v>6</v>
      </c>
      <c r="D940" s="38" t="s">
        <v>10</v>
      </c>
      <c r="E940" s="14">
        <v>1</v>
      </c>
      <c r="F940" s="15" t="s">
        <v>47</v>
      </c>
      <c r="G940" s="23">
        <v>6</v>
      </c>
      <c r="H940" s="38"/>
      <c r="I940" s="29"/>
      <c r="J940" s="30"/>
    </row>
    <row r="941" spans="1:10" x14ac:dyDescent="0.3">
      <c r="A941" s="14" t="s">
        <v>156</v>
      </c>
      <c r="B941" s="38" t="s">
        <v>206</v>
      </c>
      <c r="C941" s="3">
        <f t="shared" si="15"/>
        <v>7</v>
      </c>
      <c r="D941" s="38" t="s">
        <v>11</v>
      </c>
      <c r="E941" s="14"/>
      <c r="F941" s="15"/>
      <c r="G941" s="23"/>
      <c r="H941" s="38"/>
      <c r="I941" s="29"/>
      <c r="J941" s="30"/>
    </row>
    <row r="942" spans="1:10" x14ac:dyDescent="0.3">
      <c r="A942" s="14" t="s">
        <v>156</v>
      </c>
      <c r="B942" s="38" t="s">
        <v>206</v>
      </c>
      <c r="C942" s="3">
        <f t="shared" si="15"/>
        <v>8</v>
      </c>
      <c r="D942" s="38" t="s">
        <v>12</v>
      </c>
      <c r="E942" s="14"/>
      <c r="F942" s="15"/>
      <c r="G942" s="23"/>
      <c r="H942" s="38"/>
      <c r="I942" s="29"/>
      <c r="J942" s="30"/>
    </row>
    <row r="943" spans="1:10" x14ac:dyDescent="0.3">
      <c r="A943" s="14" t="s">
        <v>156</v>
      </c>
      <c r="B943" s="38" t="s">
        <v>206</v>
      </c>
      <c r="C943" s="3">
        <f t="shared" si="15"/>
        <v>9</v>
      </c>
      <c r="D943" s="38" t="s">
        <v>13</v>
      </c>
      <c r="E943" s="14"/>
      <c r="F943" s="15"/>
      <c r="G943" s="23"/>
      <c r="H943" s="38"/>
      <c r="I943" s="29"/>
      <c r="J943" s="30"/>
    </row>
    <row r="944" spans="1:10" x14ac:dyDescent="0.3">
      <c r="A944" s="14" t="s">
        <v>156</v>
      </c>
      <c r="B944" s="38" t="s">
        <v>206</v>
      </c>
      <c r="C944" s="3">
        <f t="shared" si="15"/>
        <v>10</v>
      </c>
      <c r="D944" s="38" t="s">
        <v>14</v>
      </c>
      <c r="E944" s="14"/>
      <c r="F944" s="15"/>
      <c r="G944" s="23"/>
      <c r="H944" s="38"/>
      <c r="I944" s="29"/>
      <c r="J944" s="30"/>
    </row>
    <row r="945" spans="1:10" x14ac:dyDescent="0.3">
      <c r="A945" s="14" t="s">
        <v>156</v>
      </c>
      <c r="B945" s="38" t="s">
        <v>206</v>
      </c>
      <c r="C945" s="3">
        <f t="shared" si="15"/>
        <v>11</v>
      </c>
      <c r="D945" s="38" t="s">
        <v>652</v>
      </c>
      <c r="E945" s="14">
        <v>1</v>
      </c>
      <c r="F945" s="15" t="s">
        <v>849</v>
      </c>
      <c r="G945" s="23">
        <v>2</v>
      </c>
      <c r="H945" s="38"/>
      <c r="I945" s="29"/>
      <c r="J945" s="30"/>
    </row>
    <row r="946" spans="1:10" x14ac:dyDescent="0.3">
      <c r="A946" s="14" t="s">
        <v>156</v>
      </c>
      <c r="B946" s="38" t="s">
        <v>206</v>
      </c>
      <c r="C946" s="3">
        <f t="shared" si="15"/>
        <v>12</v>
      </c>
      <c r="D946" s="38" t="s">
        <v>653</v>
      </c>
      <c r="E946" s="14">
        <v>1</v>
      </c>
      <c r="F946" s="15" t="s">
        <v>850</v>
      </c>
      <c r="G946" s="23">
        <v>1</v>
      </c>
      <c r="H946" s="38" t="s">
        <v>850</v>
      </c>
      <c r="I946" s="29" t="str">
        <f>+BD_Capas[[#This Row],[idcapa]]&amp;"-"&amp;BD_Capas[[#This Row],[posición_capa]]</f>
        <v>30-1</v>
      </c>
      <c r="J946" s="30">
        <v>1</v>
      </c>
    </row>
    <row r="947" spans="1:10" x14ac:dyDescent="0.3">
      <c r="A947" s="14" t="s">
        <v>156</v>
      </c>
      <c r="B947" s="38" t="s">
        <v>206</v>
      </c>
      <c r="C947" s="3">
        <f t="shared" si="15"/>
        <v>13</v>
      </c>
      <c r="D947" s="38" t="s">
        <v>654</v>
      </c>
      <c r="E947" s="14">
        <v>1</v>
      </c>
      <c r="F947" s="15" t="s">
        <v>851</v>
      </c>
      <c r="G947" s="23">
        <v>3</v>
      </c>
      <c r="H947" s="38" t="s">
        <v>1263</v>
      </c>
      <c r="I947" s="29" t="str">
        <f>+BD_Capas[[#This Row],[idcapa]]&amp;"-"&amp;BD_Capas[[#This Row],[posición_capa]]</f>
        <v>30-2</v>
      </c>
      <c r="J947" s="30">
        <v>2</v>
      </c>
    </row>
    <row r="948" spans="1:10" x14ac:dyDescent="0.3">
      <c r="A948" s="14" t="s">
        <v>156</v>
      </c>
      <c r="B948" s="38" t="s">
        <v>206</v>
      </c>
      <c r="C948" s="3">
        <f t="shared" si="15"/>
        <v>14</v>
      </c>
      <c r="D948" s="38" t="s">
        <v>15</v>
      </c>
      <c r="E948" s="14">
        <v>1</v>
      </c>
      <c r="F948" s="15" t="s">
        <v>45</v>
      </c>
      <c r="G948" s="23">
        <v>7</v>
      </c>
      <c r="H948" s="38"/>
      <c r="I948" s="29"/>
      <c r="J948" s="30"/>
    </row>
    <row r="949" spans="1:10" x14ac:dyDescent="0.3">
      <c r="A949" s="14" t="s">
        <v>156</v>
      </c>
      <c r="B949" s="38" t="s">
        <v>206</v>
      </c>
      <c r="C949" s="3">
        <f t="shared" si="15"/>
        <v>15</v>
      </c>
      <c r="D949" s="38" t="s">
        <v>2</v>
      </c>
      <c r="E949" s="14"/>
      <c r="F949" s="15"/>
      <c r="G949" s="23"/>
      <c r="H949" s="38"/>
      <c r="I949" s="29"/>
      <c r="J949" s="30"/>
    </row>
    <row r="950" spans="1:10" x14ac:dyDescent="0.3">
      <c r="A950" s="14" t="s">
        <v>156</v>
      </c>
      <c r="B950" s="38" t="s">
        <v>206</v>
      </c>
      <c r="C950" s="3">
        <f t="shared" si="15"/>
        <v>16</v>
      </c>
      <c r="D950" s="38" t="s">
        <v>28</v>
      </c>
      <c r="E950" s="14"/>
      <c r="F950" s="15"/>
      <c r="G950" s="23"/>
      <c r="H950" s="38"/>
      <c r="I950" s="29"/>
      <c r="J950" s="30"/>
    </row>
    <row r="951" spans="1:10" x14ac:dyDescent="0.3">
      <c r="A951" s="14" t="s">
        <v>156</v>
      </c>
      <c r="B951" s="38" t="s">
        <v>206</v>
      </c>
      <c r="C951" s="3">
        <f t="shared" si="15"/>
        <v>17</v>
      </c>
      <c r="D951" s="38" t="s">
        <v>29</v>
      </c>
      <c r="E951" s="14"/>
      <c r="F951" s="15"/>
      <c r="G951" s="23"/>
      <c r="H951" s="38"/>
      <c r="I951" s="29"/>
      <c r="J951" s="30"/>
    </row>
    <row r="952" spans="1:10" x14ac:dyDescent="0.3">
      <c r="A952" s="14" t="s">
        <v>156</v>
      </c>
      <c r="B952" s="38" t="s">
        <v>206</v>
      </c>
      <c r="C952" s="3">
        <f t="shared" si="15"/>
        <v>18</v>
      </c>
      <c r="D952" s="38" t="s">
        <v>149</v>
      </c>
      <c r="E952" s="14"/>
      <c r="F952" s="15"/>
      <c r="G952" s="23"/>
      <c r="H952" s="38"/>
      <c r="I952" s="29"/>
      <c r="J952" s="30"/>
    </row>
    <row r="953" spans="1:10" x14ac:dyDescent="0.3">
      <c r="A953" s="22" t="s">
        <v>231</v>
      </c>
      <c r="B953" s="37" t="s">
        <v>207</v>
      </c>
      <c r="C953" s="21">
        <v>1</v>
      </c>
      <c r="D953" s="37" t="s">
        <v>5</v>
      </c>
      <c r="E953" s="17">
        <v>1</v>
      </c>
      <c r="F953" s="16" t="s">
        <v>1370</v>
      </c>
      <c r="G953" s="18">
        <v>50</v>
      </c>
      <c r="H953" s="37" t="s">
        <v>1265</v>
      </c>
      <c r="I953" s="19" t="str">
        <f>+BD_Capas[[#This Row],[idcapa]]&amp;"-"&amp;BD_Capas[[#This Row],[posición_capa]]</f>
        <v>31-0</v>
      </c>
      <c r="J953" s="20">
        <v>0</v>
      </c>
    </row>
    <row r="954" spans="1:10" x14ac:dyDescent="0.3">
      <c r="A954" s="14" t="s">
        <v>231</v>
      </c>
      <c r="B954" s="38" t="s">
        <v>207</v>
      </c>
      <c r="C954" s="3">
        <f>+C953+1</f>
        <v>2</v>
      </c>
      <c r="D954" s="38" t="s">
        <v>6</v>
      </c>
      <c r="E954" s="14"/>
      <c r="F954" s="15"/>
      <c r="G954" s="23"/>
      <c r="H954" s="38"/>
      <c r="I954" s="29"/>
      <c r="J954" s="30"/>
    </row>
    <row r="955" spans="1:10" x14ac:dyDescent="0.3">
      <c r="A955" s="14" t="s">
        <v>231</v>
      </c>
      <c r="B955" s="38" t="s">
        <v>207</v>
      </c>
      <c r="C955" s="3">
        <f t="shared" si="15"/>
        <v>3</v>
      </c>
      <c r="D955" s="38" t="s">
        <v>7</v>
      </c>
      <c r="E955" s="14"/>
      <c r="F955" s="15"/>
      <c r="G955" s="23"/>
      <c r="H955" s="38"/>
      <c r="I955" s="29"/>
      <c r="J955" s="30"/>
    </row>
    <row r="956" spans="1:10" x14ac:dyDescent="0.3">
      <c r="A956" s="14" t="s">
        <v>231</v>
      </c>
      <c r="B956" s="38" t="s">
        <v>207</v>
      </c>
      <c r="C956" s="3">
        <f t="shared" si="15"/>
        <v>4</v>
      </c>
      <c r="D956" s="38" t="s">
        <v>8</v>
      </c>
      <c r="E956" s="14">
        <v>1</v>
      </c>
      <c r="F956" s="15" t="s">
        <v>44</v>
      </c>
      <c r="G956" s="23">
        <v>15</v>
      </c>
      <c r="H956" s="38"/>
      <c r="I956" s="29"/>
      <c r="J956" s="30"/>
    </row>
    <row r="957" spans="1:10" x14ac:dyDescent="0.3">
      <c r="A957" s="14" t="s">
        <v>231</v>
      </c>
      <c r="B957" s="38" t="s">
        <v>207</v>
      </c>
      <c r="C957" s="3">
        <f t="shared" si="15"/>
        <v>5</v>
      </c>
      <c r="D957" s="38" t="s">
        <v>9</v>
      </c>
      <c r="E957" s="14">
        <v>1</v>
      </c>
      <c r="F957" s="15" t="s">
        <v>46</v>
      </c>
      <c r="G957" s="23">
        <v>16</v>
      </c>
      <c r="H957" s="38"/>
      <c r="I957" s="29"/>
      <c r="J957" s="30"/>
    </row>
    <row r="958" spans="1:10" x14ac:dyDescent="0.3">
      <c r="A958" s="14" t="s">
        <v>231</v>
      </c>
      <c r="B958" s="38" t="s">
        <v>207</v>
      </c>
      <c r="C958" s="3">
        <f t="shared" si="15"/>
        <v>6</v>
      </c>
      <c r="D958" s="38" t="s">
        <v>10</v>
      </c>
      <c r="E958" s="14">
        <v>1</v>
      </c>
      <c r="F958" s="15" t="s">
        <v>47</v>
      </c>
      <c r="G958" s="23">
        <v>17</v>
      </c>
      <c r="H958" s="38"/>
      <c r="I958" s="29"/>
      <c r="J958" s="30"/>
    </row>
    <row r="959" spans="1:10" x14ac:dyDescent="0.3">
      <c r="A959" s="14" t="s">
        <v>231</v>
      </c>
      <c r="B959" s="38" t="s">
        <v>207</v>
      </c>
      <c r="C959" s="3">
        <f t="shared" si="15"/>
        <v>7</v>
      </c>
      <c r="D959" s="38" t="s">
        <v>11</v>
      </c>
      <c r="E959" s="14"/>
      <c r="F959" s="15"/>
      <c r="G959" s="23"/>
      <c r="H959" s="38"/>
      <c r="I959" s="29"/>
      <c r="J959" s="30"/>
    </row>
    <row r="960" spans="1:10" x14ac:dyDescent="0.3">
      <c r="A960" s="14" t="s">
        <v>231</v>
      </c>
      <c r="B960" s="38" t="s">
        <v>207</v>
      </c>
      <c r="C960" s="3">
        <f t="shared" si="15"/>
        <v>8</v>
      </c>
      <c r="D960" s="38" t="s">
        <v>12</v>
      </c>
      <c r="E960" s="14"/>
      <c r="F960" s="15"/>
      <c r="G960" s="23"/>
      <c r="H960" s="38"/>
      <c r="I960" s="29"/>
      <c r="J960" s="30"/>
    </row>
    <row r="961" spans="1:10" x14ac:dyDescent="0.3">
      <c r="A961" s="14" t="s">
        <v>231</v>
      </c>
      <c r="B961" s="38" t="s">
        <v>207</v>
      </c>
      <c r="C961" s="3">
        <f t="shared" si="15"/>
        <v>9</v>
      </c>
      <c r="D961" s="38" t="s">
        <v>13</v>
      </c>
      <c r="E961" s="14"/>
      <c r="F961" s="15"/>
      <c r="G961" s="23"/>
      <c r="H961" s="38"/>
      <c r="I961" s="29"/>
      <c r="J961" s="30"/>
    </row>
    <row r="962" spans="1:10" x14ac:dyDescent="0.3">
      <c r="A962" s="14" t="s">
        <v>231</v>
      </c>
      <c r="B962" s="38" t="s">
        <v>207</v>
      </c>
      <c r="C962" s="3">
        <f t="shared" si="15"/>
        <v>10</v>
      </c>
      <c r="D962" s="38" t="s">
        <v>14</v>
      </c>
      <c r="E962" s="14"/>
      <c r="F962" s="15"/>
      <c r="G962" s="23"/>
      <c r="H962" s="38"/>
      <c r="I962" s="29"/>
      <c r="J962" s="30"/>
    </row>
    <row r="963" spans="1:10" x14ac:dyDescent="0.3">
      <c r="A963" s="14" t="s">
        <v>231</v>
      </c>
      <c r="B963" s="38" t="s">
        <v>207</v>
      </c>
      <c r="C963" s="3">
        <f t="shared" si="15"/>
        <v>11</v>
      </c>
      <c r="D963" s="38" t="s">
        <v>655</v>
      </c>
      <c r="E963" s="14">
        <v>1</v>
      </c>
      <c r="F963" s="15" t="s">
        <v>857</v>
      </c>
      <c r="G963" s="23">
        <v>1</v>
      </c>
      <c r="H963" s="38" t="s">
        <v>1266</v>
      </c>
      <c r="I963" s="29" t="str">
        <f>+BD_Capas[[#This Row],[idcapa]]&amp;"-"&amp;BD_Capas[[#This Row],[posición_capa]]</f>
        <v>31-1</v>
      </c>
      <c r="J963" s="30">
        <v>1</v>
      </c>
    </row>
    <row r="964" spans="1:10" x14ac:dyDescent="0.3">
      <c r="A964" s="14" t="s">
        <v>231</v>
      </c>
      <c r="B964" s="38" t="s">
        <v>207</v>
      </c>
      <c r="C964" s="3">
        <f t="shared" si="15"/>
        <v>12</v>
      </c>
      <c r="D964" s="38" t="s">
        <v>656</v>
      </c>
      <c r="E964" s="14">
        <v>1</v>
      </c>
      <c r="F964" s="15" t="s">
        <v>858</v>
      </c>
      <c r="G964" s="23">
        <v>8</v>
      </c>
      <c r="H964" s="38"/>
      <c r="I964" s="29"/>
      <c r="J964" s="30"/>
    </row>
    <row r="965" spans="1:10" x14ac:dyDescent="0.3">
      <c r="A965" s="14" t="s">
        <v>231</v>
      </c>
      <c r="B965" s="38" t="s">
        <v>207</v>
      </c>
      <c r="C965" s="3">
        <f t="shared" si="15"/>
        <v>13</v>
      </c>
      <c r="D965" s="38" t="s">
        <v>657</v>
      </c>
      <c r="E965" s="14">
        <v>1</v>
      </c>
      <c r="F965" s="15" t="s">
        <v>859</v>
      </c>
      <c r="G965" s="23">
        <v>10</v>
      </c>
      <c r="H965" s="38" t="s">
        <v>1267</v>
      </c>
      <c r="I965" s="29" t="str">
        <f>+BD_Capas[[#This Row],[idcapa]]&amp;"-"&amp;BD_Capas[[#This Row],[posición_capa]]</f>
        <v>31-2</v>
      </c>
      <c r="J965" s="30">
        <v>2</v>
      </c>
    </row>
    <row r="966" spans="1:10" x14ac:dyDescent="0.3">
      <c r="A966" s="14" t="s">
        <v>231</v>
      </c>
      <c r="B966" s="38" t="s">
        <v>207</v>
      </c>
      <c r="C966" s="3">
        <f t="shared" si="15"/>
        <v>14</v>
      </c>
      <c r="D966" s="38" t="s">
        <v>658</v>
      </c>
      <c r="E966" s="14">
        <v>1</v>
      </c>
      <c r="F966" s="15" t="s">
        <v>852</v>
      </c>
      <c r="G966" s="23">
        <v>12</v>
      </c>
      <c r="H966" s="38"/>
      <c r="I966" s="29"/>
      <c r="J966" s="30"/>
    </row>
    <row r="967" spans="1:10" x14ac:dyDescent="0.3">
      <c r="A967" s="14" t="s">
        <v>231</v>
      </c>
      <c r="B967" s="38" t="s">
        <v>207</v>
      </c>
      <c r="C967" s="3">
        <f t="shared" si="15"/>
        <v>15</v>
      </c>
      <c r="D967" s="38" t="s">
        <v>317</v>
      </c>
      <c r="E967" s="14">
        <v>1</v>
      </c>
      <c r="F967" s="15" t="s">
        <v>743</v>
      </c>
      <c r="G967" s="23">
        <v>13</v>
      </c>
      <c r="H967" s="38"/>
      <c r="I967" s="29"/>
      <c r="J967" s="30"/>
    </row>
    <row r="968" spans="1:10" x14ac:dyDescent="0.3">
      <c r="A968" s="14" t="s">
        <v>231</v>
      </c>
      <c r="B968" s="38" t="s">
        <v>207</v>
      </c>
      <c r="C968" s="3">
        <f t="shared" si="15"/>
        <v>16</v>
      </c>
      <c r="D968" s="38" t="s">
        <v>659</v>
      </c>
      <c r="E968" s="14">
        <v>1</v>
      </c>
      <c r="F968" s="15" t="s">
        <v>809</v>
      </c>
      <c r="G968" s="23">
        <v>14</v>
      </c>
      <c r="H968" s="38"/>
      <c r="I968" s="29"/>
      <c r="J968" s="30"/>
    </row>
    <row r="969" spans="1:10" x14ac:dyDescent="0.3">
      <c r="A969" s="14" t="s">
        <v>231</v>
      </c>
      <c r="B969" s="38" t="s">
        <v>207</v>
      </c>
      <c r="C969" s="3">
        <f t="shared" si="15"/>
        <v>17</v>
      </c>
      <c r="D969" s="38" t="s">
        <v>660</v>
      </c>
      <c r="E969" s="14">
        <v>1</v>
      </c>
      <c r="F969" s="15" t="s">
        <v>860</v>
      </c>
      <c r="G969" s="23">
        <v>2</v>
      </c>
      <c r="H969" s="38"/>
      <c r="I969" s="29"/>
      <c r="J969" s="30"/>
    </row>
    <row r="970" spans="1:10" x14ac:dyDescent="0.3">
      <c r="A970" s="14" t="s">
        <v>231</v>
      </c>
      <c r="B970" s="38" t="s">
        <v>207</v>
      </c>
      <c r="C970" s="3">
        <f t="shared" si="15"/>
        <v>18</v>
      </c>
      <c r="D970" s="38" t="s">
        <v>661</v>
      </c>
      <c r="E970" s="14">
        <v>1</v>
      </c>
      <c r="F970" s="15" t="s">
        <v>853</v>
      </c>
      <c r="G970" s="23">
        <v>3</v>
      </c>
      <c r="H970" s="38"/>
      <c r="I970" s="29"/>
      <c r="J970" s="30"/>
    </row>
    <row r="971" spans="1:10" x14ac:dyDescent="0.3">
      <c r="A971" s="14" t="s">
        <v>231</v>
      </c>
      <c r="B971" s="38" t="s">
        <v>207</v>
      </c>
      <c r="C971" s="3">
        <f t="shared" si="15"/>
        <v>19</v>
      </c>
      <c r="D971" s="38" t="s">
        <v>662</v>
      </c>
      <c r="E971" s="14">
        <v>1</v>
      </c>
      <c r="F971" s="15" t="s">
        <v>854</v>
      </c>
      <c r="G971" s="23">
        <v>4</v>
      </c>
      <c r="H971" s="38" t="s">
        <v>1268</v>
      </c>
      <c r="I971" s="29" t="str">
        <f>+BD_Capas[[#This Row],[idcapa]]&amp;"-"&amp;BD_Capas[[#This Row],[posición_capa]]</f>
        <v>31-3</v>
      </c>
      <c r="J971" s="30">
        <v>3</v>
      </c>
    </row>
    <row r="972" spans="1:10" x14ac:dyDescent="0.3">
      <c r="A972" s="14" t="s">
        <v>231</v>
      </c>
      <c r="B972" s="38" t="s">
        <v>207</v>
      </c>
      <c r="C972" s="3">
        <f t="shared" si="15"/>
        <v>20</v>
      </c>
      <c r="D972" s="38" t="s">
        <v>663</v>
      </c>
      <c r="E972" s="14">
        <v>1</v>
      </c>
      <c r="F972" s="15" t="s">
        <v>855</v>
      </c>
      <c r="G972" s="23">
        <v>5</v>
      </c>
      <c r="H972" s="38"/>
      <c r="I972" s="29"/>
      <c r="J972" s="30"/>
    </row>
    <row r="973" spans="1:10" x14ac:dyDescent="0.3">
      <c r="A973" s="14" t="s">
        <v>231</v>
      </c>
      <c r="B973" s="38" t="s">
        <v>207</v>
      </c>
      <c r="C973" s="3">
        <f t="shared" si="15"/>
        <v>21</v>
      </c>
      <c r="D973" s="38" t="s">
        <v>664</v>
      </c>
      <c r="E973" s="14">
        <v>1</v>
      </c>
      <c r="F973" s="15" t="s">
        <v>861</v>
      </c>
      <c r="G973" s="23">
        <v>7</v>
      </c>
      <c r="H973" s="38"/>
      <c r="I973" s="29"/>
      <c r="J973" s="30"/>
    </row>
    <row r="974" spans="1:10" x14ac:dyDescent="0.3">
      <c r="A974" s="14" t="s">
        <v>231</v>
      </c>
      <c r="B974" s="38" t="s">
        <v>207</v>
      </c>
      <c r="C974" s="3">
        <f t="shared" si="15"/>
        <v>22</v>
      </c>
      <c r="D974" s="38" t="s">
        <v>665</v>
      </c>
      <c r="E974" s="14">
        <v>1</v>
      </c>
      <c r="F974" s="15" t="s">
        <v>744</v>
      </c>
      <c r="G974" s="23">
        <v>9</v>
      </c>
      <c r="H974" s="38"/>
      <c r="I974" s="29"/>
      <c r="J974" s="30"/>
    </row>
    <row r="975" spans="1:10" x14ac:dyDescent="0.3">
      <c r="A975" s="14" t="s">
        <v>231</v>
      </c>
      <c r="B975" s="38" t="s">
        <v>207</v>
      </c>
      <c r="C975" s="3">
        <f t="shared" si="15"/>
        <v>23</v>
      </c>
      <c r="D975" s="38" t="s">
        <v>666</v>
      </c>
      <c r="E975" s="14">
        <v>1</v>
      </c>
      <c r="F975" s="15" t="s">
        <v>856</v>
      </c>
      <c r="G975" s="23">
        <v>6</v>
      </c>
      <c r="H975" s="38" t="s">
        <v>1269</v>
      </c>
      <c r="I975" s="29" t="str">
        <f>+BD_Capas[[#This Row],[idcapa]]&amp;"-"&amp;BD_Capas[[#This Row],[posición_capa]]</f>
        <v>31-4</v>
      </c>
      <c r="J975" s="30">
        <v>4</v>
      </c>
    </row>
    <row r="976" spans="1:10" x14ac:dyDescent="0.3">
      <c r="A976" s="14" t="s">
        <v>231</v>
      </c>
      <c r="B976" s="38" t="s">
        <v>207</v>
      </c>
      <c r="C976" s="3">
        <f t="shared" si="15"/>
        <v>24</v>
      </c>
      <c r="D976" s="38" t="s">
        <v>667</v>
      </c>
      <c r="E976" s="14">
        <v>1</v>
      </c>
      <c r="F976" s="15" t="s">
        <v>667</v>
      </c>
      <c r="G976" s="23"/>
      <c r="H976" s="38"/>
      <c r="I976" s="29"/>
      <c r="J976" s="30"/>
    </row>
    <row r="977" spans="1:10" x14ac:dyDescent="0.3">
      <c r="A977" s="14" t="s">
        <v>231</v>
      </c>
      <c r="B977" s="38" t="s">
        <v>207</v>
      </c>
      <c r="C977" s="3">
        <f t="shared" si="15"/>
        <v>25</v>
      </c>
      <c r="D977" s="38" t="s">
        <v>668</v>
      </c>
      <c r="E977" s="14"/>
      <c r="F977" s="15"/>
      <c r="G977" s="23"/>
      <c r="H977" s="38"/>
      <c r="I977" s="29"/>
      <c r="J977" s="30"/>
    </row>
    <row r="978" spans="1:10" x14ac:dyDescent="0.3">
      <c r="A978" s="14" t="s">
        <v>231</v>
      </c>
      <c r="B978" s="38" t="s">
        <v>207</v>
      </c>
      <c r="C978" s="3">
        <f t="shared" si="15"/>
        <v>26</v>
      </c>
      <c r="D978" s="38" t="s">
        <v>669</v>
      </c>
      <c r="E978" s="14">
        <v>1</v>
      </c>
      <c r="F978" s="15" t="s">
        <v>862</v>
      </c>
      <c r="G978" s="23">
        <v>11</v>
      </c>
      <c r="H978" s="38"/>
      <c r="I978" s="29"/>
      <c r="J978" s="30"/>
    </row>
    <row r="979" spans="1:10" x14ac:dyDescent="0.3">
      <c r="A979" s="14" t="s">
        <v>231</v>
      </c>
      <c r="B979" s="38" t="s">
        <v>207</v>
      </c>
      <c r="C979" s="3">
        <f t="shared" si="15"/>
        <v>27</v>
      </c>
      <c r="D979" s="38" t="s">
        <v>670</v>
      </c>
      <c r="E979" s="14"/>
      <c r="F979" s="15"/>
      <c r="G979" s="23"/>
      <c r="H979" s="38"/>
      <c r="I979" s="29"/>
      <c r="J979" s="30"/>
    </row>
    <row r="980" spans="1:10" x14ac:dyDescent="0.3">
      <c r="A980" s="14" t="s">
        <v>231</v>
      </c>
      <c r="B980" s="38" t="s">
        <v>207</v>
      </c>
      <c r="C980" s="3">
        <f t="shared" si="15"/>
        <v>28</v>
      </c>
      <c r="D980" s="38" t="s">
        <v>22</v>
      </c>
      <c r="E980" s="14"/>
      <c r="F980" s="15"/>
      <c r="G980" s="23"/>
      <c r="H980" s="38"/>
      <c r="I980" s="29"/>
      <c r="J980" s="30"/>
    </row>
    <row r="981" spans="1:10" x14ac:dyDescent="0.3">
      <c r="A981" s="14" t="s">
        <v>231</v>
      </c>
      <c r="B981" s="38" t="s">
        <v>207</v>
      </c>
      <c r="C981" s="3">
        <f t="shared" si="15"/>
        <v>29</v>
      </c>
      <c r="D981" s="38" t="s">
        <v>15</v>
      </c>
      <c r="E981" s="14"/>
      <c r="F981" s="15"/>
      <c r="G981" s="23"/>
      <c r="H981" s="38"/>
      <c r="I981" s="29"/>
      <c r="J981" s="30"/>
    </row>
    <row r="982" spans="1:10" x14ac:dyDescent="0.3">
      <c r="A982" s="14" t="s">
        <v>231</v>
      </c>
      <c r="B982" s="38" t="s">
        <v>207</v>
      </c>
      <c r="C982" s="3">
        <f t="shared" si="15"/>
        <v>30</v>
      </c>
      <c r="D982" s="38" t="s">
        <v>2</v>
      </c>
      <c r="E982" s="14"/>
      <c r="F982" s="15"/>
      <c r="G982" s="23"/>
      <c r="H982" s="38"/>
      <c r="I982" s="29"/>
      <c r="J982" s="30"/>
    </row>
    <row r="983" spans="1:10" x14ac:dyDescent="0.3">
      <c r="A983" s="14" t="s">
        <v>231</v>
      </c>
      <c r="B983" s="38" t="s">
        <v>207</v>
      </c>
      <c r="C983" s="3">
        <f t="shared" si="15"/>
        <v>31</v>
      </c>
      <c r="D983" s="38" t="s">
        <v>28</v>
      </c>
      <c r="E983" s="14"/>
      <c r="F983" s="15"/>
      <c r="G983" s="23"/>
      <c r="H983" s="38"/>
      <c r="I983" s="29"/>
      <c r="J983" s="30"/>
    </row>
    <row r="984" spans="1:10" x14ac:dyDescent="0.3">
      <c r="A984" s="14" t="s">
        <v>231</v>
      </c>
      <c r="B984" s="38" t="s">
        <v>207</v>
      </c>
      <c r="C984" s="3">
        <f t="shared" si="15"/>
        <v>32</v>
      </c>
      <c r="D984" s="38" t="s">
        <v>29</v>
      </c>
      <c r="E984" s="14"/>
      <c r="F984" s="15"/>
      <c r="G984" s="23"/>
      <c r="H984" s="38"/>
      <c r="I984" s="29"/>
      <c r="J984" s="30"/>
    </row>
    <row r="985" spans="1:10" x14ac:dyDescent="0.3">
      <c r="A985" s="14" t="s">
        <v>231</v>
      </c>
      <c r="B985" s="38" t="s">
        <v>207</v>
      </c>
      <c r="C985" s="3">
        <f t="shared" si="15"/>
        <v>33</v>
      </c>
      <c r="D985" s="38" t="s">
        <v>149</v>
      </c>
      <c r="E985" s="14"/>
      <c r="F985" s="15"/>
      <c r="G985" s="23"/>
      <c r="H985" s="38"/>
      <c r="I985" s="29"/>
      <c r="J985" s="30"/>
    </row>
    <row r="986" spans="1:10" x14ac:dyDescent="0.3">
      <c r="A986" s="22" t="s">
        <v>232</v>
      </c>
      <c r="B986" s="37" t="s">
        <v>208</v>
      </c>
      <c r="C986" s="21">
        <v>1</v>
      </c>
      <c r="D986" s="37" t="s">
        <v>5</v>
      </c>
      <c r="E986" s="17">
        <v>1</v>
      </c>
      <c r="F986" s="16" t="s">
        <v>1370</v>
      </c>
      <c r="G986" s="18">
        <v>50</v>
      </c>
      <c r="H986" s="37" t="s">
        <v>1273</v>
      </c>
      <c r="I986" s="19" t="str">
        <f>+BD_Capas[[#This Row],[idcapa]]&amp;"-"&amp;BD_Capas[[#This Row],[posición_capa]]</f>
        <v>32-0</v>
      </c>
      <c r="J986" s="20">
        <v>0</v>
      </c>
    </row>
    <row r="987" spans="1:10" x14ac:dyDescent="0.3">
      <c r="A987" s="14" t="s">
        <v>232</v>
      </c>
      <c r="B987" s="38" t="s">
        <v>208</v>
      </c>
      <c r="C987" s="3">
        <f>+C986+1</f>
        <v>2</v>
      </c>
      <c r="D987" s="38" t="s">
        <v>6</v>
      </c>
      <c r="E987" s="14"/>
      <c r="F987" s="15"/>
      <c r="G987" s="23"/>
      <c r="H987" s="38"/>
      <c r="I987" s="29"/>
      <c r="J987" s="30"/>
    </row>
    <row r="988" spans="1:10" x14ac:dyDescent="0.3">
      <c r="A988" s="14" t="s">
        <v>232</v>
      </c>
      <c r="B988" s="38" t="s">
        <v>208</v>
      </c>
      <c r="C988" s="3">
        <f t="shared" si="15"/>
        <v>3</v>
      </c>
      <c r="D988" s="38" t="s">
        <v>7</v>
      </c>
      <c r="E988" s="14"/>
      <c r="F988" s="15"/>
      <c r="G988" s="23"/>
      <c r="H988" s="38"/>
      <c r="I988" s="29"/>
      <c r="J988" s="30"/>
    </row>
    <row r="989" spans="1:10" x14ac:dyDescent="0.3">
      <c r="A989" s="14" t="s">
        <v>232</v>
      </c>
      <c r="B989" s="38" t="s">
        <v>208</v>
      </c>
      <c r="C989" s="3">
        <f t="shared" ref="C989:C1052" si="16">+C988+1</f>
        <v>4</v>
      </c>
      <c r="D989" s="38" t="s">
        <v>8</v>
      </c>
      <c r="E989" s="14">
        <v>1</v>
      </c>
      <c r="F989" s="15" t="s">
        <v>44</v>
      </c>
      <c r="G989" s="23">
        <v>12</v>
      </c>
      <c r="H989" s="38"/>
      <c r="I989" s="29"/>
      <c r="J989" s="30"/>
    </row>
    <row r="990" spans="1:10" x14ac:dyDescent="0.3">
      <c r="A990" s="14" t="s">
        <v>232</v>
      </c>
      <c r="B990" s="38" t="s">
        <v>208</v>
      </c>
      <c r="C990" s="3">
        <f t="shared" si="16"/>
        <v>5</v>
      </c>
      <c r="D990" s="38" t="s">
        <v>9</v>
      </c>
      <c r="E990" s="14">
        <v>1</v>
      </c>
      <c r="F990" s="15" t="s">
        <v>46</v>
      </c>
      <c r="G990" s="23">
        <v>11</v>
      </c>
      <c r="H990" s="38"/>
      <c r="I990" s="29"/>
      <c r="J990" s="30"/>
    </row>
    <row r="991" spans="1:10" x14ac:dyDescent="0.3">
      <c r="A991" s="14" t="s">
        <v>232</v>
      </c>
      <c r="B991" s="38" t="s">
        <v>208</v>
      </c>
      <c r="C991" s="3">
        <f t="shared" si="16"/>
        <v>6</v>
      </c>
      <c r="D991" s="38" t="s">
        <v>10</v>
      </c>
      <c r="E991" s="14">
        <v>1</v>
      </c>
      <c r="F991" s="15" t="s">
        <v>47</v>
      </c>
      <c r="G991" s="23">
        <v>10</v>
      </c>
      <c r="H991" s="38"/>
      <c r="I991" s="29"/>
      <c r="J991" s="30"/>
    </row>
    <row r="992" spans="1:10" x14ac:dyDescent="0.3">
      <c r="A992" s="14" t="s">
        <v>232</v>
      </c>
      <c r="B992" s="38" t="s">
        <v>208</v>
      </c>
      <c r="C992" s="3">
        <f t="shared" si="16"/>
        <v>7</v>
      </c>
      <c r="D992" s="38" t="s">
        <v>11</v>
      </c>
      <c r="E992" s="14"/>
      <c r="F992" s="15"/>
      <c r="G992" s="23"/>
      <c r="H992" s="38"/>
      <c r="I992" s="29"/>
      <c r="J992" s="30"/>
    </row>
    <row r="993" spans="1:10" x14ac:dyDescent="0.3">
      <c r="A993" s="14" t="s">
        <v>232</v>
      </c>
      <c r="B993" s="38" t="s">
        <v>208</v>
      </c>
      <c r="C993" s="3">
        <f t="shared" si="16"/>
        <v>8</v>
      </c>
      <c r="D993" s="38" t="s">
        <v>12</v>
      </c>
      <c r="E993" s="14"/>
      <c r="F993" s="15"/>
      <c r="G993" s="23"/>
      <c r="H993" s="38"/>
      <c r="I993" s="29"/>
      <c r="J993" s="30"/>
    </row>
    <row r="994" spans="1:10" x14ac:dyDescent="0.3">
      <c r="A994" s="14" t="s">
        <v>232</v>
      </c>
      <c r="B994" s="38" t="s">
        <v>208</v>
      </c>
      <c r="C994" s="3">
        <f t="shared" si="16"/>
        <v>9</v>
      </c>
      <c r="D994" s="38" t="s">
        <v>13</v>
      </c>
      <c r="E994" s="14"/>
      <c r="F994" s="15"/>
      <c r="G994" s="23"/>
      <c r="H994" s="38"/>
      <c r="I994" s="29"/>
      <c r="J994" s="30"/>
    </row>
    <row r="995" spans="1:10" x14ac:dyDescent="0.3">
      <c r="A995" s="14" t="s">
        <v>232</v>
      </c>
      <c r="B995" s="38" t="s">
        <v>208</v>
      </c>
      <c r="C995" s="3">
        <f t="shared" si="16"/>
        <v>10</v>
      </c>
      <c r="D995" s="38" t="s">
        <v>14</v>
      </c>
      <c r="E995" s="14"/>
      <c r="F995" s="15"/>
      <c r="G995" s="23"/>
      <c r="H995" s="38"/>
      <c r="I995" s="29"/>
      <c r="J995" s="30"/>
    </row>
    <row r="996" spans="1:10" x14ac:dyDescent="0.3">
      <c r="A996" s="14" t="s">
        <v>232</v>
      </c>
      <c r="B996" s="38" t="s">
        <v>208</v>
      </c>
      <c r="C996" s="3">
        <f t="shared" si="16"/>
        <v>11</v>
      </c>
      <c r="D996" s="38" t="s">
        <v>15</v>
      </c>
      <c r="E996" s="14"/>
      <c r="F996" s="15"/>
      <c r="G996" s="23"/>
      <c r="H996" s="38"/>
      <c r="I996" s="29"/>
      <c r="J996" s="30"/>
    </row>
    <row r="997" spans="1:10" x14ac:dyDescent="0.3">
      <c r="A997" s="14" t="s">
        <v>232</v>
      </c>
      <c r="B997" s="38" t="s">
        <v>208</v>
      </c>
      <c r="C997" s="3">
        <f t="shared" si="16"/>
        <v>12</v>
      </c>
      <c r="D997" s="38" t="s">
        <v>671</v>
      </c>
      <c r="E997" s="14"/>
      <c r="F997" s="15"/>
      <c r="G997" s="23"/>
      <c r="H997" s="38"/>
      <c r="I997" s="29"/>
      <c r="J997" s="30"/>
    </row>
    <row r="998" spans="1:10" x14ac:dyDescent="0.3">
      <c r="A998" s="14" t="s">
        <v>232</v>
      </c>
      <c r="B998" s="38" t="s">
        <v>208</v>
      </c>
      <c r="C998" s="3">
        <f t="shared" si="16"/>
        <v>13</v>
      </c>
      <c r="D998" s="38" t="s">
        <v>672</v>
      </c>
      <c r="E998" s="14">
        <v>1</v>
      </c>
      <c r="F998" s="15" t="s">
        <v>863</v>
      </c>
      <c r="G998" s="23">
        <v>2</v>
      </c>
      <c r="H998" s="38"/>
      <c r="I998" s="29"/>
      <c r="J998" s="30"/>
    </row>
    <row r="999" spans="1:10" x14ac:dyDescent="0.3">
      <c r="A999" s="14" t="s">
        <v>232</v>
      </c>
      <c r="B999" s="38" t="s">
        <v>208</v>
      </c>
      <c r="C999" s="3">
        <f t="shared" si="16"/>
        <v>14</v>
      </c>
      <c r="D999" s="38" t="s">
        <v>673</v>
      </c>
      <c r="E999" s="14">
        <v>1</v>
      </c>
      <c r="F999" s="15" t="s">
        <v>864</v>
      </c>
      <c r="G999" s="23">
        <v>4</v>
      </c>
      <c r="H999" s="38" t="s">
        <v>1274</v>
      </c>
      <c r="I999" s="29" t="str">
        <f>+BD_Capas[[#This Row],[idcapa]]&amp;"-"&amp;BD_Capas[[#This Row],[posición_capa]]</f>
        <v>32-1</v>
      </c>
      <c r="J999" s="30">
        <v>1</v>
      </c>
    </row>
    <row r="1000" spans="1:10" x14ac:dyDescent="0.3">
      <c r="A1000" s="14" t="s">
        <v>232</v>
      </c>
      <c r="B1000" s="38" t="s">
        <v>208</v>
      </c>
      <c r="C1000" s="3">
        <f t="shared" si="16"/>
        <v>15</v>
      </c>
      <c r="D1000" s="38" t="s">
        <v>674</v>
      </c>
      <c r="E1000" s="14">
        <v>1</v>
      </c>
      <c r="F1000" s="15" t="s">
        <v>865</v>
      </c>
      <c r="G1000" s="23">
        <v>6</v>
      </c>
      <c r="H1000" s="38" t="s">
        <v>1275</v>
      </c>
      <c r="I1000" s="29" t="str">
        <f>+BD_Capas[[#This Row],[idcapa]]&amp;"-"&amp;BD_Capas[[#This Row],[posición_capa]]</f>
        <v>32-2</v>
      </c>
      <c r="J1000" s="30">
        <v>2</v>
      </c>
    </row>
    <row r="1001" spans="1:10" x14ac:dyDescent="0.3">
      <c r="A1001" s="14" t="s">
        <v>232</v>
      </c>
      <c r="B1001" s="38" t="s">
        <v>208</v>
      </c>
      <c r="C1001" s="3">
        <f t="shared" si="16"/>
        <v>16</v>
      </c>
      <c r="D1001" s="38" t="s">
        <v>675</v>
      </c>
      <c r="E1001" s="14">
        <v>1</v>
      </c>
      <c r="F1001" s="15" t="s">
        <v>866</v>
      </c>
      <c r="G1001" s="23">
        <v>1</v>
      </c>
      <c r="H1001" s="38" t="s">
        <v>1276</v>
      </c>
      <c r="I1001" s="29" t="str">
        <f>+BD_Capas[[#This Row],[idcapa]]&amp;"-"&amp;BD_Capas[[#This Row],[posición_capa]]</f>
        <v>32-3</v>
      </c>
      <c r="J1001" s="30">
        <v>3</v>
      </c>
    </row>
    <row r="1002" spans="1:10" x14ac:dyDescent="0.3">
      <c r="A1002" s="14" t="s">
        <v>232</v>
      </c>
      <c r="B1002" s="38" t="s">
        <v>208</v>
      </c>
      <c r="C1002" s="3">
        <f t="shared" si="16"/>
        <v>17</v>
      </c>
      <c r="D1002" s="38" t="s">
        <v>676</v>
      </c>
      <c r="E1002" s="14">
        <v>1</v>
      </c>
      <c r="F1002" s="15" t="s">
        <v>867</v>
      </c>
      <c r="G1002" s="23">
        <v>3</v>
      </c>
      <c r="H1002" s="38" t="s">
        <v>1277</v>
      </c>
      <c r="I1002" s="29" t="str">
        <f>+BD_Capas[[#This Row],[idcapa]]&amp;"-"&amp;BD_Capas[[#This Row],[posición_capa]]</f>
        <v>32-4</v>
      </c>
      <c r="J1002" s="30">
        <v>4</v>
      </c>
    </row>
    <row r="1003" spans="1:10" x14ac:dyDescent="0.3">
      <c r="A1003" s="14" t="s">
        <v>232</v>
      </c>
      <c r="B1003" s="38" t="s">
        <v>208</v>
      </c>
      <c r="C1003" s="3">
        <f t="shared" si="16"/>
        <v>18</v>
      </c>
      <c r="D1003" s="38" t="s">
        <v>677</v>
      </c>
      <c r="E1003" s="14">
        <v>1</v>
      </c>
      <c r="F1003" s="15" t="s">
        <v>868</v>
      </c>
      <c r="G1003" s="23">
        <v>7</v>
      </c>
      <c r="H1003" s="38"/>
      <c r="I1003" s="29"/>
      <c r="J1003" s="30"/>
    </row>
    <row r="1004" spans="1:10" x14ac:dyDescent="0.3">
      <c r="A1004" s="14" t="s">
        <v>232</v>
      </c>
      <c r="B1004" s="38" t="s">
        <v>208</v>
      </c>
      <c r="C1004" s="3">
        <f t="shared" si="16"/>
        <v>19</v>
      </c>
      <c r="D1004" s="38" t="s">
        <v>678</v>
      </c>
      <c r="E1004" s="14"/>
      <c r="F1004" s="15"/>
      <c r="G1004" s="23"/>
      <c r="H1004" s="38"/>
      <c r="I1004" s="29"/>
      <c r="J1004" s="30"/>
    </row>
    <row r="1005" spans="1:10" x14ac:dyDescent="0.3">
      <c r="A1005" s="14" t="s">
        <v>232</v>
      </c>
      <c r="B1005" s="38" t="s">
        <v>208</v>
      </c>
      <c r="C1005" s="3">
        <f t="shared" si="16"/>
        <v>20</v>
      </c>
      <c r="D1005" s="38" t="s">
        <v>277</v>
      </c>
      <c r="E1005" s="14">
        <v>1</v>
      </c>
      <c r="F1005" s="15" t="s">
        <v>710</v>
      </c>
      <c r="G1005" s="23">
        <v>9</v>
      </c>
      <c r="H1005" s="38"/>
      <c r="I1005" s="29"/>
      <c r="J1005" s="30"/>
    </row>
    <row r="1006" spans="1:10" x14ac:dyDescent="0.3">
      <c r="A1006" s="14" t="s">
        <v>232</v>
      </c>
      <c r="B1006" s="38" t="s">
        <v>208</v>
      </c>
      <c r="C1006" s="3">
        <f t="shared" si="16"/>
        <v>21</v>
      </c>
      <c r="D1006" s="38" t="s">
        <v>679</v>
      </c>
      <c r="E1006" s="14"/>
      <c r="F1006" s="15"/>
      <c r="G1006" s="23"/>
      <c r="H1006" s="38"/>
      <c r="I1006" s="29"/>
      <c r="J1006" s="30"/>
    </row>
    <row r="1007" spans="1:10" x14ac:dyDescent="0.3">
      <c r="A1007" s="14" t="s">
        <v>232</v>
      </c>
      <c r="B1007" s="38" t="s">
        <v>208</v>
      </c>
      <c r="C1007" s="3">
        <f t="shared" si="16"/>
        <v>22</v>
      </c>
      <c r="D1007" s="38" t="s">
        <v>278</v>
      </c>
      <c r="E1007" s="14"/>
      <c r="F1007" s="15"/>
      <c r="G1007" s="23"/>
      <c r="H1007" s="38"/>
      <c r="I1007" s="29"/>
      <c r="J1007" s="30"/>
    </row>
    <row r="1008" spans="1:10" x14ac:dyDescent="0.3">
      <c r="A1008" s="14" t="s">
        <v>232</v>
      </c>
      <c r="B1008" s="38" t="s">
        <v>208</v>
      </c>
      <c r="C1008" s="3">
        <f t="shared" si="16"/>
        <v>23</v>
      </c>
      <c r="D1008" s="38" t="s">
        <v>680</v>
      </c>
      <c r="E1008" s="14"/>
      <c r="F1008" s="15"/>
      <c r="G1008" s="23"/>
      <c r="H1008" s="38"/>
      <c r="I1008" s="29"/>
      <c r="J1008" s="30"/>
    </row>
    <row r="1009" spans="1:10" x14ac:dyDescent="0.3">
      <c r="A1009" s="14" t="s">
        <v>232</v>
      </c>
      <c r="B1009" s="38" t="s">
        <v>208</v>
      </c>
      <c r="C1009" s="3">
        <f t="shared" si="16"/>
        <v>24</v>
      </c>
      <c r="D1009" s="38" t="s">
        <v>681</v>
      </c>
      <c r="E1009" s="14">
        <v>1</v>
      </c>
      <c r="F1009" s="15" t="s">
        <v>722</v>
      </c>
      <c r="G1009" s="23">
        <v>5</v>
      </c>
      <c r="H1009" s="38"/>
      <c r="I1009" s="29"/>
      <c r="J1009" s="30"/>
    </row>
    <row r="1010" spans="1:10" x14ac:dyDescent="0.3">
      <c r="A1010" s="14" t="s">
        <v>232</v>
      </c>
      <c r="B1010" s="38" t="s">
        <v>208</v>
      </c>
      <c r="C1010" s="3">
        <f t="shared" si="16"/>
        <v>25</v>
      </c>
      <c r="D1010" s="38" t="s">
        <v>682</v>
      </c>
      <c r="E1010" s="14"/>
      <c r="F1010" s="15"/>
      <c r="G1010" s="23"/>
      <c r="H1010" s="38"/>
      <c r="I1010" s="29"/>
      <c r="J1010" s="30"/>
    </row>
    <row r="1011" spans="1:10" x14ac:dyDescent="0.3">
      <c r="A1011" s="14" t="s">
        <v>232</v>
      </c>
      <c r="B1011" s="38" t="s">
        <v>208</v>
      </c>
      <c r="C1011" s="3">
        <f t="shared" si="16"/>
        <v>26</v>
      </c>
      <c r="D1011" s="38" t="s">
        <v>683</v>
      </c>
      <c r="E1011" s="14"/>
      <c r="F1011" s="15"/>
      <c r="G1011" s="23"/>
      <c r="H1011" s="38"/>
      <c r="I1011" s="29"/>
      <c r="J1011" s="30"/>
    </row>
    <row r="1012" spans="1:10" x14ac:dyDescent="0.3">
      <c r="A1012" s="14" t="s">
        <v>232</v>
      </c>
      <c r="B1012" s="38" t="s">
        <v>208</v>
      </c>
      <c r="C1012" s="3">
        <f t="shared" si="16"/>
        <v>27</v>
      </c>
      <c r="D1012" s="38" t="s">
        <v>684</v>
      </c>
      <c r="E1012" s="14">
        <v>1</v>
      </c>
      <c r="F1012" s="15" t="s">
        <v>869</v>
      </c>
      <c r="G1012" s="23">
        <v>8</v>
      </c>
      <c r="H1012" s="38"/>
      <c r="I1012" s="29"/>
      <c r="J1012" s="30"/>
    </row>
    <row r="1013" spans="1:10" x14ac:dyDescent="0.3">
      <c r="A1013" s="14" t="s">
        <v>232</v>
      </c>
      <c r="B1013" s="38" t="s">
        <v>208</v>
      </c>
      <c r="C1013" s="3">
        <f t="shared" si="16"/>
        <v>28</v>
      </c>
      <c r="D1013" s="38" t="s">
        <v>2</v>
      </c>
      <c r="E1013" s="14"/>
      <c r="F1013" s="15"/>
      <c r="G1013" s="23"/>
      <c r="H1013" s="38"/>
      <c r="I1013" s="29"/>
      <c r="J1013" s="30"/>
    </row>
    <row r="1014" spans="1:10" x14ac:dyDescent="0.3">
      <c r="A1014" s="14" t="s">
        <v>232</v>
      </c>
      <c r="B1014" s="38" t="s">
        <v>208</v>
      </c>
      <c r="C1014" s="3">
        <f t="shared" si="16"/>
        <v>29</v>
      </c>
      <c r="D1014" s="38" t="s">
        <v>28</v>
      </c>
      <c r="E1014" s="14"/>
      <c r="F1014" s="15"/>
      <c r="G1014" s="23"/>
      <c r="H1014" s="38"/>
      <c r="I1014" s="29"/>
      <c r="J1014" s="30"/>
    </row>
    <row r="1015" spans="1:10" x14ac:dyDescent="0.3">
      <c r="A1015" s="14" t="s">
        <v>232</v>
      </c>
      <c r="B1015" s="38" t="s">
        <v>208</v>
      </c>
      <c r="C1015" s="3">
        <f t="shared" si="16"/>
        <v>30</v>
      </c>
      <c r="D1015" s="38" t="s">
        <v>29</v>
      </c>
      <c r="E1015" s="14"/>
      <c r="F1015" s="15"/>
      <c r="G1015" s="23"/>
      <c r="H1015" s="38"/>
      <c r="I1015" s="29"/>
      <c r="J1015" s="30"/>
    </row>
    <row r="1016" spans="1:10" x14ac:dyDescent="0.3">
      <c r="A1016" s="22" t="s">
        <v>233</v>
      </c>
      <c r="B1016" s="37" t="s">
        <v>209</v>
      </c>
      <c r="C1016" s="21">
        <v>1</v>
      </c>
      <c r="D1016" s="37" t="s">
        <v>5</v>
      </c>
      <c r="E1016" s="17">
        <v>1</v>
      </c>
      <c r="F1016" s="16" t="s">
        <v>1370</v>
      </c>
      <c r="G1016" s="18">
        <v>50</v>
      </c>
      <c r="H1016" s="37" t="s">
        <v>1281</v>
      </c>
      <c r="I1016" s="19" t="str">
        <f>+BD_Capas[[#This Row],[idcapa]]&amp;"-"&amp;BD_Capas[[#This Row],[posición_capa]]</f>
        <v>33-0</v>
      </c>
      <c r="J1016" s="20">
        <v>0</v>
      </c>
    </row>
    <row r="1017" spans="1:10" x14ac:dyDescent="0.3">
      <c r="A1017" s="14" t="s">
        <v>233</v>
      </c>
      <c r="B1017" s="38" t="s">
        <v>209</v>
      </c>
      <c r="C1017" s="3">
        <f>+C1016+1</f>
        <v>2</v>
      </c>
      <c r="D1017" s="38" t="s">
        <v>6</v>
      </c>
      <c r="E1017" s="14"/>
      <c r="F1017" s="15"/>
      <c r="G1017" s="23"/>
      <c r="H1017" s="38"/>
      <c r="I1017" s="29"/>
      <c r="J1017" s="30"/>
    </row>
    <row r="1018" spans="1:10" x14ac:dyDescent="0.3">
      <c r="A1018" s="14" t="s">
        <v>233</v>
      </c>
      <c r="B1018" s="38" t="s">
        <v>209</v>
      </c>
      <c r="C1018" s="3">
        <f t="shared" si="16"/>
        <v>3</v>
      </c>
      <c r="D1018" s="38" t="s">
        <v>7</v>
      </c>
      <c r="E1018" s="14"/>
      <c r="F1018" s="15"/>
      <c r="G1018" s="23"/>
      <c r="H1018" s="38"/>
      <c r="I1018" s="29"/>
      <c r="J1018" s="30"/>
    </row>
    <row r="1019" spans="1:10" x14ac:dyDescent="0.3">
      <c r="A1019" s="14" t="s">
        <v>233</v>
      </c>
      <c r="B1019" s="38" t="s">
        <v>209</v>
      </c>
      <c r="C1019" s="3">
        <f t="shared" si="16"/>
        <v>4</v>
      </c>
      <c r="D1019" s="38" t="s">
        <v>8</v>
      </c>
      <c r="E1019" s="14">
        <v>1</v>
      </c>
      <c r="F1019" s="15" t="s">
        <v>44</v>
      </c>
      <c r="G1019" s="23">
        <v>4</v>
      </c>
      <c r="H1019" s="38"/>
      <c r="I1019" s="29"/>
      <c r="J1019" s="30"/>
    </row>
    <row r="1020" spans="1:10" x14ac:dyDescent="0.3">
      <c r="A1020" s="14" t="s">
        <v>233</v>
      </c>
      <c r="B1020" s="38" t="s">
        <v>209</v>
      </c>
      <c r="C1020" s="3">
        <f t="shared" si="16"/>
        <v>5</v>
      </c>
      <c r="D1020" s="38" t="s">
        <v>9</v>
      </c>
      <c r="E1020" s="14">
        <v>1</v>
      </c>
      <c r="F1020" s="15" t="s">
        <v>46</v>
      </c>
      <c r="G1020" s="23">
        <v>3</v>
      </c>
      <c r="H1020" s="38"/>
      <c r="I1020" s="29"/>
      <c r="J1020" s="30"/>
    </row>
    <row r="1021" spans="1:10" x14ac:dyDescent="0.3">
      <c r="A1021" s="14" t="s">
        <v>233</v>
      </c>
      <c r="B1021" s="38" t="s">
        <v>209</v>
      </c>
      <c r="C1021" s="3">
        <f t="shared" si="16"/>
        <v>6</v>
      </c>
      <c r="D1021" s="38" t="s">
        <v>10</v>
      </c>
      <c r="E1021" s="14">
        <v>1</v>
      </c>
      <c r="F1021" s="15" t="s">
        <v>47</v>
      </c>
      <c r="G1021" s="23">
        <v>2</v>
      </c>
      <c r="H1021" s="38"/>
      <c r="I1021" s="29"/>
      <c r="J1021" s="30"/>
    </row>
    <row r="1022" spans="1:10" x14ac:dyDescent="0.3">
      <c r="A1022" s="14" t="s">
        <v>233</v>
      </c>
      <c r="B1022" s="38" t="s">
        <v>209</v>
      </c>
      <c r="C1022" s="3">
        <f t="shared" si="16"/>
        <v>7</v>
      </c>
      <c r="D1022" s="38" t="s">
        <v>11</v>
      </c>
      <c r="E1022" s="14"/>
      <c r="F1022" s="15"/>
      <c r="G1022" s="23"/>
      <c r="H1022" s="38"/>
      <c r="I1022" s="29"/>
      <c r="J1022" s="30"/>
    </row>
    <row r="1023" spans="1:10" x14ac:dyDescent="0.3">
      <c r="A1023" s="14" t="s">
        <v>233</v>
      </c>
      <c r="B1023" s="38" t="s">
        <v>209</v>
      </c>
      <c r="C1023" s="3">
        <f t="shared" si="16"/>
        <v>8</v>
      </c>
      <c r="D1023" s="38" t="s">
        <v>12</v>
      </c>
      <c r="E1023" s="14"/>
      <c r="F1023" s="15"/>
      <c r="G1023" s="23"/>
      <c r="H1023" s="38"/>
      <c r="I1023" s="29"/>
      <c r="J1023" s="30"/>
    </row>
    <row r="1024" spans="1:10" x14ac:dyDescent="0.3">
      <c r="A1024" s="14" t="s">
        <v>233</v>
      </c>
      <c r="B1024" s="38" t="s">
        <v>209</v>
      </c>
      <c r="C1024" s="3">
        <f t="shared" si="16"/>
        <v>9</v>
      </c>
      <c r="D1024" s="38" t="s">
        <v>13</v>
      </c>
      <c r="E1024" s="14"/>
      <c r="F1024" s="15"/>
      <c r="G1024" s="23"/>
      <c r="H1024" s="38"/>
      <c r="I1024" s="29"/>
      <c r="J1024" s="30"/>
    </row>
    <row r="1025" spans="1:10" x14ac:dyDescent="0.3">
      <c r="A1025" s="14" t="s">
        <v>233</v>
      </c>
      <c r="B1025" s="38" t="s">
        <v>209</v>
      </c>
      <c r="C1025" s="3">
        <f t="shared" si="16"/>
        <v>10</v>
      </c>
      <c r="D1025" s="38" t="s">
        <v>14</v>
      </c>
      <c r="E1025" s="14"/>
      <c r="F1025" s="15"/>
      <c r="G1025" s="23"/>
      <c r="H1025" s="38"/>
      <c r="I1025" s="29"/>
      <c r="J1025" s="30"/>
    </row>
    <row r="1026" spans="1:10" x14ac:dyDescent="0.3">
      <c r="A1026" s="14" t="s">
        <v>233</v>
      </c>
      <c r="B1026" s="38" t="s">
        <v>209</v>
      </c>
      <c r="C1026" s="3">
        <f t="shared" si="16"/>
        <v>11</v>
      </c>
      <c r="D1026" s="38" t="s">
        <v>685</v>
      </c>
      <c r="E1026" s="14">
        <v>1</v>
      </c>
      <c r="F1026" s="15" t="s">
        <v>870</v>
      </c>
      <c r="G1026" s="23">
        <v>1</v>
      </c>
      <c r="H1026" s="38" t="s">
        <v>1282</v>
      </c>
      <c r="I1026" s="29" t="str">
        <f>+BD_Capas[[#This Row],[idcapa]]&amp;"-"&amp;BD_Capas[[#This Row],[posición_capa]]</f>
        <v>33-1</v>
      </c>
      <c r="J1026" s="30">
        <v>1</v>
      </c>
    </row>
    <row r="1027" spans="1:10" x14ac:dyDescent="0.3">
      <c r="A1027" s="14" t="s">
        <v>233</v>
      </c>
      <c r="B1027" s="38" t="s">
        <v>209</v>
      </c>
      <c r="C1027" s="3">
        <f t="shared" si="16"/>
        <v>12</v>
      </c>
      <c r="D1027" s="38" t="s">
        <v>25</v>
      </c>
      <c r="E1027" s="14"/>
      <c r="F1027" s="15"/>
      <c r="G1027" s="23"/>
      <c r="H1027" s="38"/>
      <c r="I1027" s="29"/>
      <c r="J1027" s="30"/>
    </row>
    <row r="1028" spans="1:10" x14ac:dyDescent="0.3">
      <c r="A1028" s="14" t="s">
        <v>233</v>
      </c>
      <c r="B1028" s="38" t="s">
        <v>209</v>
      </c>
      <c r="C1028" s="3">
        <f t="shared" si="16"/>
        <v>13</v>
      </c>
      <c r="D1028" s="38" t="s">
        <v>26</v>
      </c>
      <c r="E1028" s="14"/>
      <c r="F1028" s="15"/>
      <c r="G1028" s="23"/>
      <c r="H1028" s="38"/>
      <c r="I1028" s="29"/>
      <c r="J1028" s="30"/>
    </row>
    <row r="1029" spans="1:10" x14ac:dyDescent="0.3">
      <c r="A1029" s="14" t="s">
        <v>233</v>
      </c>
      <c r="B1029" s="38" t="s">
        <v>209</v>
      </c>
      <c r="C1029" s="3">
        <f t="shared" si="16"/>
        <v>14</v>
      </c>
      <c r="D1029" s="38" t="s">
        <v>2</v>
      </c>
      <c r="E1029" s="14"/>
      <c r="F1029" s="15"/>
      <c r="G1029" s="23"/>
      <c r="H1029" s="38"/>
      <c r="I1029" s="29"/>
      <c r="J1029" s="30"/>
    </row>
    <row r="1030" spans="1:10" x14ac:dyDescent="0.3">
      <c r="A1030" s="14" t="s">
        <v>233</v>
      </c>
      <c r="B1030" s="38" t="s">
        <v>209</v>
      </c>
      <c r="C1030" s="3">
        <f t="shared" si="16"/>
        <v>15</v>
      </c>
      <c r="D1030" s="38" t="s">
        <v>28</v>
      </c>
      <c r="E1030" s="14"/>
      <c r="F1030" s="15"/>
      <c r="G1030" s="23"/>
      <c r="H1030" s="38"/>
      <c r="I1030" s="29"/>
      <c r="J1030" s="30"/>
    </row>
    <row r="1031" spans="1:10" x14ac:dyDescent="0.3">
      <c r="A1031" s="14" t="s">
        <v>233</v>
      </c>
      <c r="B1031" s="38" t="s">
        <v>209</v>
      </c>
      <c r="C1031" s="3">
        <f t="shared" si="16"/>
        <v>16</v>
      </c>
      <c r="D1031" s="38" t="s">
        <v>29</v>
      </c>
      <c r="E1031" s="14"/>
      <c r="F1031" s="15"/>
      <c r="G1031" s="23"/>
      <c r="H1031" s="38"/>
      <c r="I1031" s="29"/>
      <c r="J1031" s="30"/>
    </row>
    <row r="1032" spans="1:10" x14ac:dyDescent="0.3">
      <c r="A1032" s="14" t="s">
        <v>233</v>
      </c>
      <c r="B1032" s="38" t="s">
        <v>209</v>
      </c>
      <c r="C1032" s="3">
        <f t="shared" si="16"/>
        <v>17</v>
      </c>
      <c r="D1032" s="38" t="s">
        <v>149</v>
      </c>
      <c r="E1032" s="14"/>
      <c r="F1032" s="15"/>
      <c r="G1032" s="23"/>
      <c r="H1032" s="38"/>
      <c r="I1032" s="29"/>
      <c r="J1032" s="30"/>
    </row>
    <row r="1033" spans="1:10" x14ac:dyDescent="0.3">
      <c r="A1033" s="22" t="s">
        <v>234</v>
      </c>
      <c r="B1033" s="37" t="s">
        <v>210</v>
      </c>
      <c r="C1033" s="21">
        <v>1</v>
      </c>
      <c r="D1033" s="37" t="s">
        <v>5</v>
      </c>
      <c r="E1033" s="17">
        <v>1</v>
      </c>
      <c r="F1033" s="16" t="s">
        <v>1370</v>
      </c>
      <c r="G1033" s="18">
        <v>50</v>
      </c>
      <c r="H1033" s="37" t="s">
        <v>1286</v>
      </c>
      <c r="I1033" s="19" t="str">
        <f>+BD_Capas[[#This Row],[idcapa]]&amp;"-"&amp;BD_Capas[[#This Row],[posición_capa]]</f>
        <v>34-0</v>
      </c>
      <c r="J1033" s="20">
        <v>0</v>
      </c>
    </row>
    <row r="1034" spans="1:10" x14ac:dyDescent="0.3">
      <c r="A1034" s="14" t="s">
        <v>234</v>
      </c>
      <c r="B1034" s="38" t="s">
        <v>210</v>
      </c>
      <c r="C1034" s="3">
        <f>+C1033+1</f>
        <v>2</v>
      </c>
      <c r="D1034" s="38" t="s">
        <v>6</v>
      </c>
      <c r="E1034" s="14"/>
      <c r="F1034" s="15"/>
      <c r="G1034" s="23"/>
      <c r="H1034" s="38"/>
      <c r="I1034" s="29"/>
      <c r="J1034" s="30"/>
    </row>
    <row r="1035" spans="1:10" x14ac:dyDescent="0.3">
      <c r="A1035" s="14" t="s">
        <v>234</v>
      </c>
      <c r="B1035" s="38" t="s">
        <v>210</v>
      </c>
      <c r="C1035" s="3">
        <f t="shared" si="16"/>
        <v>3</v>
      </c>
      <c r="D1035" s="38" t="s">
        <v>7</v>
      </c>
      <c r="E1035" s="14"/>
      <c r="F1035" s="15"/>
      <c r="G1035" s="23"/>
      <c r="H1035" s="38"/>
      <c r="I1035" s="29"/>
      <c r="J1035" s="30"/>
    </row>
    <row r="1036" spans="1:10" x14ac:dyDescent="0.3">
      <c r="A1036" s="14" t="s">
        <v>234</v>
      </c>
      <c r="B1036" s="38" t="s">
        <v>210</v>
      </c>
      <c r="C1036" s="3">
        <f t="shared" si="16"/>
        <v>4</v>
      </c>
      <c r="D1036" s="38" t="s">
        <v>8</v>
      </c>
      <c r="E1036" s="14">
        <v>1</v>
      </c>
      <c r="F1036" s="15" t="s">
        <v>44</v>
      </c>
      <c r="G1036" s="23">
        <v>11</v>
      </c>
      <c r="H1036" s="38"/>
      <c r="I1036" s="29"/>
      <c r="J1036" s="30"/>
    </row>
    <row r="1037" spans="1:10" x14ac:dyDescent="0.3">
      <c r="A1037" s="14" t="s">
        <v>234</v>
      </c>
      <c r="B1037" s="38" t="s">
        <v>210</v>
      </c>
      <c r="C1037" s="3">
        <f t="shared" si="16"/>
        <v>5</v>
      </c>
      <c r="D1037" s="38" t="s">
        <v>9</v>
      </c>
      <c r="E1037" s="14">
        <v>1</v>
      </c>
      <c r="F1037" s="15" t="s">
        <v>46</v>
      </c>
      <c r="G1037" s="23">
        <v>10</v>
      </c>
      <c r="H1037" s="38"/>
      <c r="I1037" s="29"/>
      <c r="J1037" s="30"/>
    </row>
    <row r="1038" spans="1:10" x14ac:dyDescent="0.3">
      <c r="A1038" s="14" t="s">
        <v>234</v>
      </c>
      <c r="B1038" s="38" t="s">
        <v>210</v>
      </c>
      <c r="C1038" s="3">
        <f t="shared" si="16"/>
        <v>6</v>
      </c>
      <c r="D1038" s="38" t="s">
        <v>10</v>
      </c>
      <c r="E1038" s="14">
        <v>1</v>
      </c>
      <c r="F1038" s="15" t="s">
        <v>47</v>
      </c>
      <c r="G1038" s="23">
        <v>9</v>
      </c>
      <c r="H1038" s="38"/>
      <c r="I1038" s="29"/>
      <c r="J1038" s="30"/>
    </row>
    <row r="1039" spans="1:10" x14ac:dyDescent="0.3">
      <c r="A1039" s="14" t="s">
        <v>234</v>
      </c>
      <c r="B1039" s="38" t="s">
        <v>210</v>
      </c>
      <c r="C1039" s="3">
        <f t="shared" si="16"/>
        <v>7</v>
      </c>
      <c r="D1039" s="38" t="s">
        <v>11</v>
      </c>
      <c r="E1039" s="14"/>
      <c r="F1039" s="15"/>
      <c r="G1039" s="23"/>
      <c r="H1039" s="38"/>
      <c r="I1039" s="29"/>
      <c r="J1039" s="30"/>
    </row>
    <row r="1040" spans="1:10" x14ac:dyDescent="0.3">
      <c r="A1040" s="14" t="s">
        <v>234</v>
      </c>
      <c r="B1040" s="38" t="s">
        <v>210</v>
      </c>
      <c r="C1040" s="3">
        <f t="shared" si="16"/>
        <v>8</v>
      </c>
      <c r="D1040" s="38" t="s">
        <v>12</v>
      </c>
      <c r="E1040" s="14"/>
      <c r="F1040" s="15"/>
      <c r="G1040" s="23"/>
      <c r="H1040" s="38"/>
      <c r="I1040" s="29"/>
      <c r="J1040" s="30"/>
    </row>
    <row r="1041" spans="1:10" x14ac:dyDescent="0.3">
      <c r="A1041" s="14" t="s">
        <v>234</v>
      </c>
      <c r="B1041" s="38" t="s">
        <v>210</v>
      </c>
      <c r="C1041" s="3">
        <f t="shared" si="16"/>
        <v>9</v>
      </c>
      <c r="D1041" s="38" t="s">
        <v>13</v>
      </c>
      <c r="E1041" s="14"/>
      <c r="F1041" s="15"/>
      <c r="G1041" s="23"/>
      <c r="H1041" s="38"/>
      <c r="I1041" s="29"/>
      <c r="J1041" s="30"/>
    </row>
    <row r="1042" spans="1:10" x14ac:dyDescent="0.3">
      <c r="A1042" s="14" t="s">
        <v>234</v>
      </c>
      <c r="B1042" s="38" t="s">
        <v>210</v>
      </c>
      <c r="C1042" s="3">
        <f t="shared" si="16"/>
        <v>10</v>
      </c>
      <c r="D1042" s="38" t="s">
        <v>14</v>
      </c>
      <c r="E1042" s="14"/>
      <c r="F1042" s="15"/>
      <c r="G1042" s="23"/>
      <c r="H1042" s="38"/>
      <c r="I1042" s="29"/>
      <c r="J1042" s="30"/>
    </row>
    <row r="1043" spans="1:10" x14ac:dyDescent="0.3">
      <c r="A1043" s="14" t="s">
        <v>234</v>
      </c>
      <c r="B1043" s="38" t="s">
        <v>210</v>
      </c>
      <c r="C1043" s="3">
        <f t="shared" si="16"/>
        <v>11</v>
      </c>
      <c r="D1043" s="38" t="s">
        <v>632</v>
      </c>
      <c r="E1043" s="14">
        <v>1</v>
      </c>
      <c r="F1043" s="15" t="s">
        <v>832</v>
      </c>
      <c r="G1043" s="23">
        <v>4</v>
      </c>
      <c r="H1043" s="38"/>
      <c r="I1043" s="29"/>
      <c r="J1043" s="30"/>
    </row>
    <row r="1044" spans="1:10" x14ac:dyDescent="0.3">
      <c r="A1044" s="14" t="s">
        <v>234</v>
      </c>
      <c r="B1044" s="38" t="s">
        <v>210</v>
      </c>
      <c r="C1044" s="3">
        <f t="shared" si="16"/>
        <v>12</v>
      </c>
      <c r="D1044" s="38" t="s">
        <v>686</v>
      </c>
      <c r="E1044" s="14">
        <v>1</v>
      </c>
      <c r="F1044" s="15" t="s">
        <v>871</v>
      </c>
      <c r="G1044" s="23">
        <v>5</v>
      </c>
      <c r="H1044" s="38"/>
      <c r="I1044" s="29"/>
      <c r="J1044" s="30"/>
    </row>
    <row r="1045" spans="1:10" x14ac:dyDescent="0.3">
      <c r="A1045" s="14" t="s">
        <v>234</v>
      </c>
      <c r="B1045" s="38" t="s">
        <v>210</v>
      </c>
      <c r="C1045" s="3">
        <f t="shared" si="16"/>
        <v>13</v>
      </c>
      <c r="D1045" s="38" t="s">
        <v>687</v>
      </c>
      <c r="E1045" s="14">
        <v>1</v>
      </c>
      <c r="F1045" s="15" t="s">
        <v>75</v>
      </c>
      <c r="G1045" s="23">
        <v>6</v>
      </c>
      <c r="H1045" s="38"/>
      <c r="I1045" s="29"/>
      <c r="J1045" s="30"/>
    </row>
    <row r="1046" spans="1:10" x14ac:dyDescent="0.3">
      <c r="A1046" s="14" t="s">
        <v>234</v>
      </c>
      <c r="B1046" s="38" t="s">
        <v>210</v>
      </c>
      <c r="C1046" s="3">
        <f t="shared" si="16"/>
        <v>14</v>
      </c>
      <c r="D1046" s="38" t="s">
        <v>688</v>
      </c>
      <c r="E1046" s="14">
        <v>1</v>
      </c>
      <c r="F1046" s="15" t="s">
        <v>874</v>
      </c>
      <c r="G1046" s="23">
        <v>1</v>
      </c>
      <c r="H1046" s="38"/>
      <c r="I1046" s="29"/>
      <c r="J1046" s="30"/>
    </row>
    <row r="1047" spans="1:10" x14ac:dyDescent="0.3">
      <c r="A1047" s="14" t="s">
        <v>234</v>
      </c>
      <c r="B1047" s="38" t="s">
        <v>210</v>
      </c>
      <c r="C1047" s="3">
        <f t="shared" si="16"/>
        <v>15</v>
      </c>
      <c r="D1047" s="38" t="s">
        <v>300</v>
      </c>
      <c r="E1047" s="14">
        <v>1</v>
      </c>
      <c r="F1047" s="15" t="s">
        <v>74</v>
      </c>
      <c r="G1047" s="23">
        <v>2</v>
      </c>
      <c r="H1047" s="38" t="s">
        <v>175</v>
      </c>
      <c r="I1047" s="29" t="str">
        <f>+BD_Capas[[#This Row],[idcapa]]&amp;"-"&amp;BD_Capas[[#This Row],[posición_capa]]</f>
        <v>34-1</v>
      </c>
      <c r="J1047" s="30">
        <v>1</v>
      </c>
    </row>
    <row r="1048" spans="1:10" x14ac:dyDescent="0.3">
      <c r="A1048" s="14" t="s">
        <v>234</v>
      </c>
      <c r="B1048" s="38" t="s">
        <v>210</v>
      </c>
      <c r="C1048" s="3">
        <f t="shared" si="16"/>
        <v>16</v>
      </c>
      <c r="D1048" s="38" t="s">
        <v>689</v>
      </c>
      <c r="E1048" s="14">
        <v>1</v>
      </c>
      <c r="F1048" s="15" t="s">
        <v>872</v>
      </c>
      <c r="G1048" s="23">
        <v>3</v>
      </c>
      <c r="H1048" s="38" t="s">
        <v>1287</v>
      </c>
      <c r="I1048" s="29" t="str">
        <f>+BD_Capas[[#This Row],[idcapa]]&amp;"-"&amp;BD_Capas[[#This Row],[posición_capa]]</f>
        <v>34-2</v>
      </c>
      <c r="J1048" s="30">
        <v>2</v>
      </c>
    </row>
    <row r="1049" spans="1:10" x14ac:dyDescent="0.3">
      <c r="A1049" s="14" t="s">
        <v>234</v>
      </c>
      <c r="B1049" s="38" t="s">
        <v>210</v>
      </c>
      <c r="C1049" s="3">
        <f t="shared" si="16"/>
        <v>17</v>
      </c>
      <c r="D1049" s="38" t="s">
        <v>690</v>
      </c>
      <c r="E1049" s="14">
        <v>1</v>
      </c>
      <c r="F1049" s="15" t="s">
        <v>873</v>
      </c>
      <c r="G1049" s="23">
        <v>7</v>
      </c>
      <c r="H1049" s="38"/>
      <c r="I1049" s="29"/>
      <c r="J1049" s="30"/>
    </row>
    <row r="1050" spans="1:10" x14ac:dyDescent="0.3">
      <c r="A1050" s="14" t="s">
        <v>234</v>
      </c>
      <c r="B1050" s="38" t="s">
        <v>210</v>
      </c>
      <c r="C1050" s="3">
        <f t="shared" si="16"/>
        <v>18</v>
      </c>
      <c r="D1050" s="38" t="s">
        <v>691</v>
      </c>
      <c r="E1050" s="14">
        <v>1</v>
      </c>
      <c r="F1050" s="15" t="s">
        <v>1283</v>
      </c>
      <c r="G1050" s="23">
        <v>8</v>
      </c>
      <c r="H1050" s="38" t="s">
        <v>1288</v>
      </c>
      <c r="I1050" s="29" t="str">
        <f>+BD_Capas[[#This Row],[idcapa]]&amp;"-"&amp;BD_Capas[[#This Row],[posición_capa]]</f>
        <v>34-3</v>
      </c>
      <c r="J1050" s="30">
        <v>3</v>
      </c>
    </row>
    <row r="1051" spans="1:10" x14ac:dyDescent="0.3">
      <c r="A1051" s="14" t="s">
        <v>234</v>
      </c>
      <c r="B1051" s="38" t="s">
        <v>210</v>
      </c>
      <c r="C1051" s="3">
        <f t="shared" si="16"/>
        <v>19</v>
      </c>
      <c r="D1051" s="38" t="s">
        <v>2</v>
      </c>
      <c r="E1051" s="14"/>
      <c r="F1051" s="15"/>
      <c r="G1051" s="23"/>
      <c r="H1051" s="38"/>
      <c r="I1051" s="29"/>
      <c r="J1051" s="30"/>
    </row>
    <row r="1052" spans="1:10" x14ac:dyDescent="0.3">
      <c r="A1052" s="14" t="s">
        <v>234</v>
      </c>
      <c r="B1052" s="38" t="s">
        <v>210</v>
      </c>
      <c r="C1052" s="3">
        <f t="shared" si="16"/>
        <v>20</v>
      </c>
      <c r="D1052" s="38" t="s">
        <v>28</v>
      </c>
      <c r="E1052" s="14"/>
      <c r="F1052" s="15"/>
      <c r="G1052" s="23"/>
      <c r="H1052" s="38"/>
      <c r="I1052" s="29"/>
      <c r="J1052" s="30"/>
    </row>
    <row r="1053" spans="1:10" x14ac:dyDescent="0.3">
      <c r="A1053" s="14" t="s">
        <v>234</v>
      </c>
      <c r="B1053" s="38" t="s">
        <v>210</v>
      </c>
      <c r="C1053" s="3">
        <f t="shared" ref="C1053:C1081" si="17">+C1052+1</f>
        <v>21</v>
      </c>
      <c r="D1053" s="38" t="s">
        <v>29</v>
      </c>
      <c r="E1053" s="14"/>
      <c r="F1053" s="15"/>
      <c r="G1053" s="23"/>
      <c r="H1053" s="38"/>
      <c r="I1053" s="29"/>
      <c r="J1053" s="30"/>
    </row>
    <row r="1054" spans="1:10" x14ac:dyDescent="0.3">
      <c r="A1054" s="14" t="s">
        <v>234</v>
      </c>
      <c r="B1054" s="38" t="s">
        <v>210</v>
      </c>
      <c r="C1054" s="3">
        <f t="shared" si="17"/>
        <v>22</v>
      </c>
      <c r="D1054" s="38" t="s">
        <v>149</v>
      </c>
      <c r="E1054" s="14"/>
      <c r="F1054" s="15"/>
      <c r="G1054" s="23"/>
      <c r="H1054" s="38"/>
      <c r="I1054" s="29"/>
      <c r="J1054" s="30"/>
    </row>
    <row r="1055" spans="1:10" x14ac:dyDescent="0.3">
      <c r="A1055" s="22" t="s">
        <v>235</v>
      </c>
      <c r="B1055" s="37" t="s">
        <v>211</v>
      </c>
      <c r="C1055" s="21">
        <v>1</v>
      </c>
      <c r="D1055" s="37" t="s">
        <v>5</v>
      </c>
      <c r="E1055" s="17">
        <v>1</v>
      </c>
      <c r="F1055" s="16" t="s">
        <v>1370</v>
      </c>
      <c r="G1055" s="18">
        <v>50</v>
      </c>
      <c r="H1055" s="37" t="s">
        <v>1289</v>
      </c>
      <c r="I1055" s="19" t="str">
        <f>+BD_Capas[[#This Row],[idcapa]]&amp;"-"&amp;BD_Capas[[#This Row],[posición_capa]]</f>
        <v>35-0</v>
      </c>
      <c r="J1055" s="20">
        <v>0</v>
      </c>
    </row>
    <row r="1056" spans="1:10" x14ac:dyDescent="0.3">
      <c r="A1056" s="14" t="s">
        <v>235</v>
      </c>
      <c r="B1056" s="38" t="s">
        <v>211</v>
      </c>
      <c r="C1056" s="3">
        <f>+C1055+1</f>
        <v>2</v>
      </c>
      <c r="D1056" s="38" t="s">
        <v>6</v>
      </c>
      <c r="E1056" s="14"/>
      <c r="F1056" s="15"/>
      <c r="G1056" s="23"/>
      <c r="H1056" s="38"/>
      <c r="I1056" s="29"/>
      <c r="J1056" s="30"/>
    </row>
    <row r="1057" spans="1:10" x14ac:dyDescent="0.3">
      <c r="A1057" s="14" t="s">
        <v>235</v>
      </c>
      <c r="B1057" s="38" t="s">
        <v>211</v>
      </c>
      <c r="C1057" s="3">
        <f t="shared" si="17"/>
        <v>3</v>
      </c>
      <c r="D1057" s="38" t="s">
        <v>7</v>
      </c>
      <c r="E1057" s="14"/>
      <c r="F1057" s="15"/>
      <c r="G1057" s="23"/>
      <c r="H1057" s="38"/>
      <c r="I1057" s="29"/>
      <c r="J1057" s="30"/>
    </row>
    <row r="1058" spans="1:10" x14ac:dyDescent="0.3">
      <c r="A1058" s="14" t="s">
        <v>235</v>
      </c>
      <c r="B1058" s="38" t="s">
        <v>211</v>
      </c>
      <c r="C1058" s="3">
        <f t="shared" si="17"/>
        <v>4</v>
      </c>
      <c r="D1058" s="38" t="s">
        <v>8</v>
      </c>
      <c r="E1058" s="14">
        <v>1</v>
      </c>
      <c r="F1058" s="15" t="s">
        <v>44</v>
      </c>
      <c r="G1058" s="23">
        <v>11</v>
      </c>
      <c r="H1058" s="38"/>
      <c r="I1058" s="29"/>
      <c r="J1058" s="30"/>
    </row>
    <row r="1059" spans="1:10" x14ac:dyDescent="0.3">
      <c r="A1059" s="14" t="s">
        <v>235</v>
      </c>
      <c r="B1059" s="38" t="s">
        <v>211</v>
      </c>
      <c r="C1059" s="3">
        <f t="shared" si="17"/>
        <v>5</v>
      </c>
      <c r="D1059" s="38" t="s">
        <v>9</v>
      </c>
      <c r="E1059" s="14">
        <v>1</v>
      </c>
      <c r="F1059" s="15" t="s">
        <v>46</v>
      </c>
      <c r="G1059" s="23">
        <v>12</v>
      </c>
      <c r="H1059" s="38"/>
      <c r="I1059" s="29"/>
      <c r="J1059" s="30"/>
    </row>
    <row r="1060" spans="1:10" x14ac:dyDescent="0.3">
      <c r="A1060" s="14" t="s">
        <v>235</v>
      </c>
      <c r="B1060" s="38" t="s">
        <v>211</v>
      </c>
      <c r="C1060" s="3">
        <f t="shared" si="17"/>
        <v>6</v>
      </c>
      <c r="D1060" s="38" t="s">
        <v>10</v>
      </c>
      <c r="E1060" s="14">
        <v>1</v>
      </c>
      <c r="F1060" s="15" t="s">
        <v>47</v>
      </c>
      <c r="G1060" s="23">
        <v>13</v>
      </c>
      <c r="H1060" s="38"/>
      <c r="I1060" s="29"/>
      <c r="J1060" s="30"/>
    </row>
    <row r="1061" spans="1:10" x14ac:dyDescent="0.3">
      <c r="A1061" s="14" t="s">
        <v>235</v>
      </c>
      <c r="B1061" s="38" t="s">
        <v>211</v>
      </c>
      <c r="C1061" s="3">
        <f t="shared" si="17"/>
        <v>7</v>
      </c>
      <c r="D1061" s="38" t="s">
        <v>11</v>
      </c>
      <c r="E1061" s="14"/>
      <c r="F1061" s="15"/>
      <c r="G1061" s="23"/>
      <c r="H1061" s="38"/>
      <c r="I1061" s="29"/>
      <c r="J1061" s="30"/>
    </row>
    <row r="1062" spans="1:10" x14ac:dyDescent="0.3">
      <c r="A1062" s="14" t="s">
        <v>235</v>
      </c>
      <c r="B1062" s="38" t="s">
        <v>211</v>
      </c>
      <c r="C1062" s="3">
        <f t="shared" si="17"/>
        <v>8</v>
      </c>
      <c r="D1062" s="38" t="s">
        <v>12</v>
      </c>
      <c r="E1062" s="14"/>
      <c r="F1062" s="15"/>
      <c r="G1062" s="23"/>
      <c r="H1062" s="38"/>
      <c r="I1062" s="29"/>
      <c r="J1062" s="30"/>
    </row>
    <row r="1063" spans="1:10" x14ac:dyDescent="0.3">
      <c r="A1063" s="14" t="s">
        <v>235</v>
      </c>
      <c r="B1063" s="38" t="s">
        <v>211</v>
      </c>
      <c r="C1063" s="3">
        <f t="shared" si="17"/>
        <v>9</v>
      </c>
      <c r="D1063" s="38" t="s">
        <v>13</v>
      </c>
      <c r="E1063" s="14"/>
      <c r="F1063" s="15"/>
      <c r="G1063" s="23"/>
      <c r="H1063" s="38"/>
      <c r="I1063" s="29"/>
      <c r="J1063" s="30"/>
    </row>
    <row r="1064" spans="1:10" x14ac:dyDescent="0.3">
      <c r="A1064" s="14" t="s">
        <v>235</v>
      </c>
      <c r="B1064" s="38" t="s">
        <v>211</v>
      </c>
      <c r="C1064" s="3">
        <f t="shared" si="17"/>
        <v>10</v>
      </c>
      <c r="D1064" s="38" t="s">
        <v>14</v>
      </c>
      <c r="E1064" s="14"/>
      <c r="F1064" s="15"/>
      <c r="G1064" s="23"/>
      <c r="H1064" s="38"/>
      <c r="I1064" s="29"/>
      <c r="J1064" s="30"/>
    </row>
    <row r="1065" spans="1:10" x14ac:dyDescent="0.3">
      <c r="A1065" s="14" t="s">
        <v>235</v>
      </c>
      <c r="B1065" s="38" t="s">
        <v>211</v>
      </c>
      <c r="C1065" s="3">
        <f t="shared" si="17"/>
        <v>11</v>
      </c>
      <c r="D1065" s="38" t="s">
        <v>323</v>
      </c>
      <c r="E1065" s="14">
        <v>1</v>
      </c>
      <c r="F1065" s="15" t="s">
        <v>724</v>
      </c>
      <c r="G1065" s="23">
        <v>1</v>
      </c>
      <c r="H1065" s="38"/>
      <c r="I1065" s="29"/>
      <c r="J1065" s="30"/>
    </row>
    <row r="1066" spans="1:10" x14ac:dyDescent="0.3">
      <c r="A1066" s="14" t="s">
        <v>235</v>
      </c>
      <c r="B1066" s="38" t="s">
        <v>211</v>
      </c>
      <c r="C1066" s="3">
        <f t="shared" si="17"/>
        <v>12</v>
      </c>
      <c r="D1066" s="38" t="s">
        <v>324</v>
      </c>
      <c r="E1066" s="14"/>
      <c r="F1066" s="15"/>
      <c r="G1066" s="23"/>
      <c r="H1066" s="38"/>
      <c r="I1066" s="29"/>
      <c r="J1066" s="30"/>
    </row>
    <row r="1067" spans="1:10" x14ac:dyDescent="0.3">
      <c r="A1067" s="14" t="s">
        <v>235</v>
      </c>
      <c r="B1067" s="38" t="s">
        <v>211</v>
      </c>
      <c r="C1067" s="3">
        <f t="shared" si="17"/>
        <v>13</v>
      </c>
      <c r="D1067" s="38" t="s">
        <v>325</v>
      </c>
      <c r="E1067" s="14">
        <v>1</v>
      </c>
      <c r="F1067" s="15" t="s">
        <v>748</v>
      </c>
      <c r="G1067" s="23">
        <v>5</v>
      </c>
      <c r="H1067" s="38"/>
      <c r="I1067" s="26"/>
      <c r="J1067" s="30"/>
    </row>
    <row r="1068" spans="1:10" x14ac:dyDescent="0.3">
      <c r="A1068" s="14" t="s">
        <v>235</v>
      </c>
      <c r="B1068" s="38" t="s">
        <v>211</v>
      </c>
      <c r="C1068" s="3">
        <f t="shared" si="17"/>
        <v>14</v>
      </c>
      <c r="D1068" s="38" t="s">
        <v>326</v>
      </c>
      <c r="E1068" s="14">
        <v>1</v>
      </c>
      <c r="F1068" s="15" t="s">
        <v>749</v>
      </c>
      <c r="G1068" s="23">
        <v>6</v>
      </c>
      <c r="H1068" s="38"/>
      <c r="I1068" s="29"/>
      <c r="J1068" s="30"/>
    </row>
    <row r="1069" spans="1:10" x14ac:dyDescent="0.3">
      <c r="A1069" s="14" t="s">
        <v>235</v>
      </c>
      <c r="B1069" s="38" t="s">
        <v>211</v>
      </c>
      <c r="C1069" s="3">
        <f t="shared" si="17"/>
        <v>15</v>
      </c>
      <c r="D1069" s="38" t="s">
        <v>327</v>
      </c>
      <c r="E1069" s="14">
        <v>1</v>
      </c>
      <c r="F1069" s="15" t="s">
        <v>750</v>
      </c>
      <c r="G1069" s="23">
        <v>7</v>
      </c>
      <c r="H1069" s="38"/>
      <c r="I1069" s="29"/>
      <c r="J1069" s="30"/>
    </row>
    <row r="1070" spans="1:10" x14ac:dyDescent="0.3">
      <c r="A1070" s="14" t="s">
        <v>235</v>
      </c>
      <c r="B1070" s="38" t="s">
        <v>211</v>
      </c>
      <c r="C1070" s="3">
        <f t="shared" si="17"/>
        <v>16</v>
      </c>
      <c r="D1070" s="38" t="s">
        <v>328</v>
      </c>
      <c r="E1070" s="14">
        <v>1</v>
      </c>
      <c r="F1070" s="15" t="s">
        <v>751</v>
      </c>
      <c r="G1070" s="23">
        <v>8</v>
      </c>
      <c r="H1070" s="38"/>
      <c r="I1070" s="29"/>
      <c r="J1070" s="30"/>
    </row>
    <row r="1071" spans="1:10" x14ac:dyDescent="0.3">
      <c r="A1071" s="14" t="s">
        <v>235</v>
      </c>
      <c r="B1071" s="38" t="s">
        <v>211</v>
      </c>
      <c r="C1071" s="3">
        <f t="shared" si="17"/>
        <v>17</v>
      </c>
      <c r="D1071" s="38" t="s">
        <v>329</v>
      </c>
      <c r="E1071" s="14">
        <v>1</v>
      </c>
      <c r="F1071" s="15" t="s">
        <v>78</v>
      </c>
      <c r="G1071" s="23">
        <v>9</v>
      </c>
      <c r="H1071" s="38"/>
      <c r="I1071" s="29"/>
      <c r="J1071" s="30"/>
    </row>
    <row r="1072" spans="1:10" x14ac:dyDescent="0.3">
      <c r="A1072" s="14" t="s">
        <v>235</v>
      </c>
      <c r="B1072" s="38" t="s">
        <v>211</v>
      </c>
      <c r="C1072" s="3">
        <f t="shared" si="17"/>
        <v>18</v>
      </c>
      <c r="D1072" s="38" t="s">
        <v>330</v>
      </c>
      <c r="E1072" s="14">
        <v>1</v>
      </c>
      <c r="F1072" s="15" t="s">
        <v>752</v>
      </c>
      <c r="G1072" s="23">
        <v>10</v>
      </c>
      <c r="H1072" s="38"/>
      <c r="I1072" s="29"/>
      <c r="J1072" s="30"/>
    </row>
    <row r="1073" spans="1:10" x14ac:dyDescent="0.3">
      <c r="A1073" s="14" t="s">
        <v>235</v>
      </c>
      <c r="B1073" s="38" t="s">
        <v>211</v>
      </c>
      <c r="C1073" s="3">
        <f t="shared" si="17"/>
        <v>19</v>
      </c>
      <c r="D1073" s="38" t="s">
        <v>331</v>
      </c>
      <c r="E1073" s="14">
        <v>1</v>
      </c>
      <c r="F1073" s="15" t="s">
        <v>753</v>
      </c>
      <c r="G1073" s="23">
        <v>2</v>
      </c>
      <c r="H1073" s="38"/>
      <c r="I1073" s="29"/>
      <c r="J1073" s="30"/>
    </row>
    <row r="1074" spans="1:10" x14ac:dyDescent="0.3">
      <c r="A1074" s="14" t="s">
        <v>235</v>
      </c>
      <c r="B1074" s="38" t="s">
        <v>211</v>
      </c>
      <c r="C1074" s="3">
        <f t="shared" si="17"/>
        <v>20</v>
      </c>
      <c r="D1074" s="38" t="s">
        <v>332</v>
      </c>
      <c r="E1074" s="14">
        <v>1</v>
      </c>
      <c r="F1074" s="15" t="s">
        <v>754</v>
      </c>
      <c r="G1074" s="23">
        <v>3</v>
      </c>
      <c r="H1074" s="38" t="s">
        <v>1290</v>
      </c>
      <c r="I1074" s="26" t="str">
        <f>+BD_Capas[[#This Row],[idcapa]]&amp;"-"&amp;BD_Capas[[#This Row],[posición_capa]]</f>
        <v>35-1</v>
      </c>
      <c r="J1074" s="30">
        <v>1</v>
      </c>
    </row>
    <row r="1075" spans="1:10" x14ac:dyDescent="0.3">
      <c r="A1075" s="14" t="s">
        <v>235</v>
      </c>
      <c r="B1075" s="38" t="s">
        <v>211</v>
      </c>
      <c r="C1075" s="3">
        <f t="shared" si="17"/>
        <v>21</v>
      </c>
      <c r="D1075" s="38" t="s">
        <v>333</v>
      </c>
      <c r="E1075" s="14">
        <v>1</v>
      </c>
      <c r="F1075" s="15" t="s">
        <v>747</v>
      </c>
      <c r="G1075" s="23">
        <v>4</v>
      </c>
      <c r="H1075" s="38" t="s">
        <v>1291</v>
      </c>
      <c r="I1075" s="26" t="str">
        <f>+BD_Capas[[#This Row],[idcapa]]&amp;"-"&amp;BD_Capas[[#This Row],[posición_capa]]</f>
        <v>35-2</v>
      </c>
      <c r="J1075" s="30">
        <v>2</v>
      </c>
    </row>
    <row r="1076" spans="1:10" x14ac:dyDescent="0.3">
      <c r="A1076" s="14" t="s">
        <v>235</v>
      </c>
      <c r="B1076" s="38" t="s">
        <v>211</v>
      </c>
      <c r="C1076" s="3">
        <f t="shared" si="17"/>
        <v>22</v>
      </c>
      <c r="D1076" s="38" t="s">
        <v>334</v>
      </c>
      <c r="E1076" s="14"/>
      <c r="F1076" s="15"/>
      <c r="G1076" s="23"/>
      <c r="H1076" s="38"/>
      <c r="I1076" s="29"/>
      <c r="J1076" s="30"/>
    </row>
    <row r="1077" spans="1:10" x14ac:dyDescent="0.3">
      <c r="A1077" s="14" t="s">
        <v>235</v>
      </c>
      <c r="B1077" s="38" t="s">
        <v>211</v>
      </c>
      <c r="C1077" s="3">
        <f t="shared" si="17"/>
        <v>23</v>
      </c>
      <c r="D1077" s="38" t="s">
        <v>335</v>
      </c>
      <c r="E1077" s="14"/>
      <c r="F1077" s="15"/>
      <c r="G1077" s="23"/>
      <c r="H1077" s="38"/>
      <c r="I1077" s="29"/>
      <c r="J1077" s="30"/>
    </row>
    <row r="1078" spans="1:10" x14ac:dyDescent="0.3">
      <c r="A1078" s="14" t="s">
        <v>235</v>
      </c>
      <c r="B1078" s="38" t="s">
        <v>211</v>
      </c>
      <c r="C1078" s="3">
        <f t="shared" si="17"/>
        <v>24</v>
      </c>
      <c r="D1078" s="38" t="s">
        <v>2</v>
      </c>
      <c r="E1078" s="14"/>
      <c r="F1078" s="15"/>
      <c r="G1078" s="23"/>
      <c r="H1078" s="38"/>
      <c r="I1078" s="29"/>
      <c r="J1078" s="30"/>
    </row>
    <row r="1079" spans="1:10" x14ac:dyDescent="0.3">
      <c r="A1079" s="14" t="s">
        <v>235</v>
      </c>
      <c r="B1079" s="38" t="s">
        <v>211</v>
      </c>
      <c r="C1079" s="3">
        <f t="shared" si="17"/>
        <v>25</v>
      </c>
      <c r="D1079" s="38" t="s">
        <v>28</v>
      </c>
      <c r="E1079" s="14"/>
      <c r="F1079" s="15"/>
      <c r="G1079" s="23"/>
      <c r="H1079" s="38"/>
      <c r="I1079" s="29"/>
      <c r="J1079" s="30"/>
    </row>
    <row r="1080" spans="1:10" x14ac:dyDescent="0.3">
      <c r="A1080" s="14" t="s">
        <v>235</v>
      </c>
      <c r="B1080" s="38" t="s">
        <v>211</v>
      </c>
      <c r="C1080" s="3">
        <f t="shared" si="17"/>
        <v>26</v>
      </c>
      <c r="D1080" s="38" t="s">
        <v>29</v>
      </c>
      <c r="E1080" s="14"/>
      <c r="F1080" s="15"/>
      <c r="G1080" s="23"/>
      <c r="H1080" s="38"/>
      <c r="I1080" s="29"/>
      <c r="J1080" s="30"/>
    </row>
    <row r="1081" spans="1:10" x14ac:dyDescent="0.3">
      <c r="A1081" s="14" t="s">
        <v>235</v>
      </c>
      <c r="B1081" s="38" t="s">
        <v>211</v>
      </c>
      <c r="C1081" s="3">
        <f t="shared" si="17"/>
        <v>27</v>
      </c>
      <c r="D1081" s="38" t="s">
        <v>149</v>
      </c>
      <c r="E1081" s="14"/>
      <c r="F1081" s="15"/>
      <c r="G1081" s="23"/>
      <c r="H1081" s="38"/>
      <c r="I1081" s="29"/>
      <c r="J1081" s="30"/>
    </row>
  </sheetData>
  <conditionalFormatting sqref="E10:E1081">
    <cfRule type="cellIs" dxfId="56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484"/>
  <sheetViews>
    <sheetView showGridLines="0" tabSelected="1" workbookViewId="0">
      <pane ySplit="9" topLeftCell="A10" activePane="bottomLeft" state="frozen"/>
      <selection pane="bottomLeft" activeCell="E10" sqref="E10"/>
    </sheetView>
  </sheetViews>
  <sheetFormatPr baseColWidth="10" defaultRowHeight="14.4" x14ac:dyDescent="0.3"/>
  <cols>
    <col min="1" max="1" width="7.5546875" bestFit="1" customWidth="1"/>
    <col min="2" max="2" width="26.6640625" bestFit="1" customWidth="1"/>
    <col min="3" max="3" width="14.109375" bestFit="1" customWidth="1"/>
    <col min="4" max="4" width="30.33203125" customWidth="1"/>
    <col min="5" max="5" width="26.33203125" bestFit="1" customWidth="1"/>
    <col min="6" max="6" width="29.6640625" bestFit="1" customWidth="1"/>
    <col min="7" max="7" width="38" customWidth="1"/>
    <col min="8" max="8" width="8.77734375" bestFit="1" customWidth="1"/>
    <col min="9" max="9" width="9.109375" bestFit="1" customWidth="1"/>
  </cols>
  <sheetData>
    <row r="9" spans="1:9" x14ac:dyDescent="0.3">
      <c r="A9" t="s">
        <v>53</v>
      </c>
      <c r="B9" t="s">
        <v>115</v>
      </c>
      <c r="C9" s="7" t="s">
        <v>1</v>
      </c>
      <c r="D9" s="7" t="s">
        <v>51</v>
      </c>
      <c r="E9" s="8" t="s">
        <v>52</v>
      </c>
      <c r="F9" t="s">
        <v>54</v>
      </c>
      <c r="G9" s="13" t="s">
        <v>64</v>
      </c>
      <c r="H9" t="s">
        <v>41</v>
      </c>
      <c r="I9" s="10" t="s">
        <v>55</v>
      </c>
    </row>
    <row r="10" spans="1:9" ht="30.6" x14ac:dyDescent="0.3">
      <c r="A10" s="41" t="s">
        <v>111</v>
      </c>
      <c r="B10" s="42" t="str">
        <f>+IFERROR(VLOOKUP(BD_Detalles[[#This Row],[Clase]],'Resumen Capas'!$A$4:$C$1048576,2,0),"COMPLETAR")</f>
        <v>Agua Potable Rural</v>
      </c>
      <c r="C10" s="42" t="str">
        <f>+IFERROR(IF(RIGHT(BD_Detalles[[#This Row],[Clase]],1)="0","",VLOOKUP(BD_Detalles[[#This Row],[Clase]],'Resumen Capas'!$A$4:$C$1048576,3,0)),"COMPLETAR")</f>
        <v/>
      </c>
      <c r="D10" s="43" t="s">
        <v>113</v>
      </c>
      <c r="E10" s="44"/>
      <c r="F10" s="45" t="s">
        <v>882</v>
      </c>
      <c r="G10" s="164" t="s">
        <v>1765</v>
      </c>
      <c r="H10" s="46" t="str">
        <f>+LEFT(BD_Detalles[[#This Row],[Clase]],2)</f>
        <v>01</v>
      </c>
      <c r="I10" s="47" t="str">
        <f>+IFERROR(VLOOKUP(BD_Detalles[[#This Row],[idcapa]],Capas[[idcapa]:[Tipo]],3,0),"")</f>
        <v>Puntos</v>
      </c>
    </row>
    <row r="11" spans="1:9" x14ac:dyDescent="0.3">
      <c r="A11" s="41" t="s">
        <v>99</v>
      </c>
      <c r="B11" s="42" t="str">
        <f>+IFERROR(VLOOKUP(BD_Detalles[[#This Row],[Clase]],'Resumen Capas'!$A$4:$C$1048576,2,0),"COMPLETAR")</f>
        <v>APR: Subsubcuenca</v>
      </c>
      <c r="C11" s="42" t="str">
        <f>+IFERROR(IF(RIGHT(BD_Detalles[[#This Row],[Clase]],1)="0","",VLOOKUP(BD_Detalles[[#This Row],[Clase]],'Resumen Capas'!$A$4:$C$1048576,3,0)),"COMPLETAR")</f>
        <v>NOM_SSUBC</v>
      </c>
      <c r="D11" s="48" t="s">
        <v>63</v>
      </c>
      <c r="E11" s="163" t="s">
        <v>1759</v>
      </c>
      <c r="F11" s="50" t="s">
        <v>176</v>
      </c>
      <c r="G11" s="90"/>
      <c r="H11" s="51" t="str">
        <f>+LEFT(BD_Detalles[[#This Row],[Clase]],2)</f>
        <v>01</v>
      </c>
      <c r="I11" s="47" t="str">
        <f>+IFERROR(VLOOKUP(BD_Detalles[[#This Row],[idcapa]],Capas[[idcapa]:[Tipo]],3,0),"")</f>
        <v>Puntos</v>
      </c>
    </row>
    <row r="12" spans="1:9" x14ac:dyDescent="0.3">
      <c r="A12" s="41" t="s">
        <v>98</v>
      </c>
      <c r="B12" s="42" t="str">
        <f>+IFERROR(VLOOKUP(BD_Detalles[[#This Row],[Clase]],'Resumen Capas'!$A$4:$C$1048576,2,0),"COMPLETAR")</f>
        <v>APR: Localidad</v>
      </c>
      <c r="C12" s="42" t="str">
        <f>+IFERROR(IF(RIGHT(BD_Detalles[[#This Row],[Clase]],1)="0","",VLOOKUP(BD_Detalles[[#This Row],[Clase]],'Resumen Capas'!$A$4:$C$1048576,3,0)),"COMPLETAR")</f>
        <v>LOCALIDAD</v>
      </c>
      <c r="D12" s="48" t="s">
        <v>63</v>
      </c>
      <c r="E12" s="163" t="s">
        <v>1749</v>
      </c>
      <c r="F12" s="50" t="s">
        <v>84</v>
      </c>
      <c r="G12" s="90"/>
      <c r="H12" s="51" t="str">
        <f>+LEFT(BD_Detalles[[#This Row],[Clase]],2)</f>
        <v>01</v>
      </c>
      <c r="I12" s="47" t="str">
        <f>+IFERROR(VLOOKUP(BD_Detalles[[#This Row],[idcapa]],Capas[[idcapa]:[Tipo]],3,0),"")</f>
        <v>Puntos</v>
      </c>
    </row>
    <row r="13" spans="1:9" ht="30.6" x14ac:dyDescent="0.3">
      <c r="A13" s="52" t="s">
        <v>112</v>
      </c>
      <c r="B13" s="42" t="str">
        <f>+IFERROR(VLOOKUP(BD_Detalles[[#This Row],[Clase]],'Resumen Capas'!$A$4:$C$1048576,2,0),"COMPLETAR")</f>
        <v>Antenas Telecomunicaciones</v>
      </c>
      <c r="C13" s="42" t="str">
        <f>+IFERROR(IF(RIGHT(BD_Detalles[[#This Row],[Clase]],1)="0","",VLOOKUP(BD_Detalles[[#This Row],[Clase]],'Resumen Capas'!$A$4:$C$1048576,3,0)),"COMPLETAR")</f>
        <v/>
      </c>
      <c r="D13" s="43" t="s">
        <v>113</v>
      </c>
      <c r="E13" s="44"/>
      <c r="F13" s="45" t="s">
        <v>924</v>
      </c>
      <c r="G13" s="164" t="s">
        <v>1766</v>
      </c>
      <c r="H13" s="51" t="str">
        <f>+LEFT(BD_Detalles[[#This Row],[Clase]],2)</f>
        <v>02</v>
      </c>
      <c r="I13" s="47" t="str">
        <f>+IFERROR(VLOOKUP(BD_Detalles[[#This Row],[idcapa]],Capas[[idcapa]:[Tipo]],3,0),"")</f>
        <v>Puntos</v>
      </c>
    </row>
    <row r="14" spans="1:9" ht="30.6" x14ac:dyDescent="0.3">
      <c r="A14" s="52" t="s">
        <v>100</v>
      </c>
      <c r="B14" s="42" t="str">
        <f>+IFERROR(VLOOKUP(BD_Detalles[[#This Row],[Clase]],'Resumen Capas'!$A$4:$C$1048576,2,0),"COMPLETAR")</f>
        <v>Antenas: Compañía</v>
      </c>
      <c r="C14" s="42" t="str">
        <f>+IFERROR(IF(RIGHT(BD_Detalles[[#This Row],[Clase]],1)="0","",VLOOKUP(BD_Detalles[[#This Row],[Clase]],'Resumen Capas'!$A$4:$C$1048576,3,0)),"COMPLETAR")</f>
        <v>ALIAS</v>
      </c>
      <c r="D14" s="53" t="s">
        <v>939</v>
      </c>
      <c r="E14" s="54"/>
      <c r="F14" s="50" t="s">
        <v>925</v>
      </c>
      <c r="G14" s="167" t="s">
        <v>1785</v>
      </c>
      <c r="H14" s="51" t="str">
        <f>+LEFT(BD_Detalles[[#This Row],[Clase]],2)</f>
        <v>02</v>
      </c>
      <c r="I14" s="47" t="str">
        <f>+IFERROR(VLOOKUP(BD_Detalles[[#This Row],[idcapa]],Capas[[idcapa]:[Tipo]],3,0),"")</f>
        <v>Puntos</v>
      </c>
    </row>
    <row r="15" spans="1:9" ht="30.6" x14ac:dyDescent="0.3">
      <c r="A15" s="52" t="str">
        <f>+A14</f>
        <v>02-1</v>
      </c>
      <c r="B15" s="42" t="str">
        <f>+IFERROR(VLOOKUP(BD_Detalles[[#This Row],[Clase]],'Resumen Capas'!$A$4:$C$1048576,2,0),"COMPLETAR")</f>
        <v>Antenas: Compañía</v>
      </c>
      <c r="C15" s="42" t="str">
        <f>+IFERROR(IF(RIGHT(BD_Detalles[[#This Row],[Clase]],1)="0","",VLOOKUP(BD_Detalles[[#This Row],[Clase]],'Resumen Capas'!$A$4:$C$1048576,3,0)),"COMPLETAR")</f>
        <v>ALIAS</v>
      </c>
      <c r="D15" s="53" t="s">
        <v>938</v>
      </c>
      <c r="E15" s="54"/>
      <c r="F15" s="50" t="s">
        <v>925</v>
      </c>
      <c r="G15" s="167" t="s">
        <v>1786</v>
      </c>
      <c r="H15" s="51" t="str">
        <f>+LEFT(BD_Detalles[[#This Row],[Clase]],2)</f>
        <v>02</v>
      </c>
      <c r="I15" s="47" t="str">
        <f>+IFERROR(VLOOKUP(BD_Detalles[[#This Row],[idcapa]],Capas[[idcapa]:[Tipo]],3,0),"")</f>
        <v>Puntos</v>
      </c>
    </row>
    <row r="16" spans="1:9" ht="30.6" x14ac:dyDescent="0.3">
      <c r="A16" s="52" t="str">
        <f>+A14</f>
        <v>02-1</v>
      </c>
      <c r="B16" s="42" t="str">
        <f>+IFERROR(VLOOKUP(BD_Detalles[[#This Row],[Clase]],'Resumen Capas'!$A$4:$C$1048576,2,0),"COMPLETAR")</f>
        <v>Antenas: Compañía</v>
      </c>
      <c r="C16" s="42" t="str">
        <f>+IFERROR(IF(RIGHT(BD_Detalles[[#This Row],[Clase]],1)="0","",VLOOKUP(BD_Detalles[[#This Row],[Clase]],'Resumen Capas'!$A$4:$C$1048576,3,0)),"COMPLETAR")</f>
        <v>ALIAS</v>
      </c>
      <c r="D16" s="53" t="s">
        <v>937</v>
      </c>
      <c r="E16" s="54"/>
      <c r="F16" s="50" t="s">
        <v>925</v>
      </c>
      <c r="G16" s="167" t="s">
        <v>1787</v>
      </c>
      <c r="H16" s="51" t="str">
        <f>+LEFT(BD_Detalles[[#This Row],[Clase]],2)</f>
        <v>02</v>
      </c>
      <c r="I16" s="47" t="str">
        <f>+IFERROR(VLOOKUP(BD_Detalles[[#This Row],[idcapa]],Capas[[idcapa]:[Tipo]],3,0),"")</f>
        <v>Puntos</v>
      </c>
    </row>
    <row r="17" spans="1:9" ht="30.6" x14ac:dyDescent="0.3">
      <c r="A17" s="52" t="str">
        <f>+A14</f>
        <v>02-1</v>
      </c>
      <c r="B17" s="42" t="str">
        <f>+IFERROR(VLOOKUP(BD_Detalles[[#This Row],[Clase]],'Resumen Capas'!$A$4:$C$1048576,2,0),"COMPLETAR")</f>
        <v>Antenas: Compañía</v>
      </c>
      <c r="C17" s="42" t="str">
        <f>+IFERROR(IF(RIGHT(BD_Detalles[[#This Row],[Clase]],1)="0","",VLOOKUP(BD_Detalles[[#This Row],[Clase]],'Resumen Capas'!$A$4:$C$1048576,3,0)),"COMPLETAR")</f>
        <v>ALIAS</v>
      </c>
      <c r="D17" s="53" t="s">
        <v>936</v>
      </c>
      <c r="E17" s="54"/>
      <c r="F17" s="50" t="s">
        <v>925</v>
      </c>
      <c r="G17" s="167" t="s">
        <v>1788</v>
      </c>
      <c r="H17" s="51" t="str">
        <f>+LEFT(BD_Detalles[[#This Row],[Clase]],2)</f>
        <v>02</v>
      </c>
      <c r="I17" s="47" t="str">
        <f>+IFERROR(VLOOKUP(BD_Detalles[[#This Row],[idcapa]],Capas[[idcapa]:[Tipo]],3,0),"")</f>
        <v>Puntos</v>
      </c>
    </row>
    <row r="18" spans="1:9" ht="30.6" x14ac:dyDescent="0.3">
      <c r="A18" s="52" t="str">
        <f>+A14</f>
        <v>02-1</v>
      </c>
      <c r="B18" s="42" t="str">
        <f>+IFERROR(VLOOKUP(BD_Detalles[[#This Row],[Clase]],'Resumen Capas'!$A$4:$C$1048576,2,0),"COMPLETAR")</f>
        <v>Antenas: Compañía</v>
      </c>
      <c r="C18" s="42" t="str">
        <f>+IFERROR(IF(RIGHT(BD_Detalles[[#This Row],[Clase]],1)="0","",VLOOKUP(BD_Detalles[[#This Row],[Clase]],'Resumen Capas'!$A$4:$C$1048576,3,0)),"COMPLETAR")</f>
        <v>ALIAS</v>
      </c>
      <c r="D18" s="53" t="s">
        <v>935</v>
      </c>
      <c r="E18" s="54"/>
      <c r="F18" s="50" t="s">
        <v>925</v>
      </c>
      <c r="G18" s="167" t="s">
        <v>1789</v>
      </c>
      <c r="H18" s="51" t="str">
        <f>+LEFT(BD_Detalles[[#This Row],[Clase]],2)</f>
        <v>02</v>
      </c>
      <c r="I18" s="47" t="str">
        <f>+IFERROR(VLOOKUP(BD_Detalles[[#This Row],[idcapa]],Capas[[idcapa]:[Tipo]],3,0),"")</f>
        <v>Puntos</v>
      </c>
    </row>
    <row r="19" spans="1:9" ht="30.6" x14ac:dyDescent="0.3">
      <c r="A19" s="52" t="str">
        <f>+A14</f>
        <v>02-1</v>
      </c>
      <c r="B19" s="42" t="str">
        <f>+IFERROR(VLOOKUP(BD_Detalles[[#This Row],[Clase]],'Resumen Capas'!$A$4:$C$1048576,2,0),"COMPLETAR")</f>
        <v>Antenas: Compañía</v>
      </c>
      <c r="C19" s="42" t="str">
        <f>+IFERROR(IF(RIGHT(BD_Detalles[[#This Row],[Clase]],1)="0","",VLOOKUP(BD_Detalles[[#This Row],[Clase]],'Resumen Capas'!$A$4:$C$1048576,3,0)),"COMPLETAR")</f>
        <v>ALIAS</v>
      </c>
      <c r="D19" s="53" t="s">
        <v>934</v>
      </c>
      <c r="E19" s="54"/>
      <c r="F19" s="50" t="s">
        <v>925</v>
      </c>
      <c r="G19" s="167" t="s">
        <v>1790</v>
      </c>
      <c r="H19" s="51" t="str">
        <f>+LEFT(BD_Detalles[[#This Row],[Clase]],2)</f>
        <v>02</v>
      </c>
      <c r="I19" s="47" t="str">
        <f>+IFERROR(VLOOKUP(BD_Detalles[[#This Row],[idcapa]],Capas[[idcapa]:[Tipo]],3,0),"")</f>
        <v>Puntos</v>
      </c>
    </row>
    <row r="20" spans="1:9" ht="30.6" x14ac:dyDescent="0.3">
      <c r="A20" s="52" t="str">
        <f>+A14</f>
        <v>02-1</v>
      </c>
      <c r="B20" s="42" t="str">
        <f>+IFERROR(VLOOKUP(BD_Detalles[[#This Row],[Clase]],'Resumen Capas'!$A$4:$C$1048576,2,0),"COMPLETAR")</f>
        <v>Antenas: Compañía</v>
      </c>
      <c r="C20" s="42" t="str">
        <f>+IFERROR(IF(RIGHT(BD_Detalles[[#This Row],[Clase]],1)="0","",VLOOKUP(BD_Detalles[[#This Row],[Clase]],'Resumen Capas'!$A$4:$C$1048576,3,0)),"COMPLETAR")</f>
        <v>ALIAS</v>
      </c>
      <c r="D20" s="53" t="s">
        <v>933</v>
      </c>
      <c r="E20" s="54"/>
      <c r="F20" s="50" t="s">
        <v>925</v>
      </c>
      <c r="G20" s="167" t="s">
        <v>1791</v>
      </c>
      <c r="H20" s="51" t="str">
        <f>+LEFT(BD_Detalles[[#This Row],[Clase]],2)</f>
        <v>02</v>
      </c>
      <c r="I20" s="47" t="str">
        <f>+IFERROR(VLOOKUP(BD_Detalles[[#This Row],[idcapa]],Capas[[idcapa]:[Tipo]],3,0),"")</f>
        <v>Puntos</v>
      </c>
    </row>
    <row r="21" spans="1:9" ht="30.6" x14ac:dyDescent="0.3">
      <c r="A21" s="52" t="str">
        <f>+A14</f>
        <v>02-1</v>
      </c>
      <c r="B21" s="42" t="str">
        <f>+IFERROR(VLOOKUP(BD_Detalles[[#This Row],[Clase]],'Resumen Capas'!$A$4:$C$1048576,2,0),"COMPLETAR")</f>
        <v>Antenas: Compañía</v>
      </c>
      <c r="C21" s="42" t="str">
        <f>+IFERROR(IF(RIGHT(BD_Detalles[[#This Row],[Clase]],1)="0","",VLOOKUP(BD_Detalles[[#This Row],[Clase]],'Resumen Capas'!$A$4:$C$1048576,3,0)),"COMPLETAR")</f>
        <v>ALIAS</v>
      </c>
      <c r="D21" s="53" t="s">
        <v>931</v>
      </c>
      <c r="E21" s="54"/>
      <c r="F21" s="50" t="s">
        <v>925</v>
      </c>
      <c r="G21" s="167" t="s">
        <v>1792</v>
      </c>
      <c r="H21" s="51" t="str">
        <f>+LEFT(BD_Detalles[[#This Row],[Clase]],2)</f>
        <v>02</v>
      </c>
      <c r="I21" s="47" t="str">
        <f>+IFERROR(VLOOKUP(BD_Detalles[[#This Row],[idcapa]],Capas[[idcapa]:[Tipo]],3,0),"")</f>
        <v>Puntos</v>
      </c>
    </row>
    <row r="22" spans="1:9" ht="30.6" x14ac:dyDescent="0.3">
      <c r="A22" s="52" t="str">
        <f>+A14</f>
        <v>02-1</v>
      </c>
      <c r="B22" s="42" t="str">
        <f>+IFERROR(VLOOKUP(BD_Detalles[[#This Row],[Clase]],'Resumen Capas'!$A$4:$C$1048576,2,0),"COMPLETAR")</f>
        <v>Antenas: Compañía</v>
      </c>
      <c r="C22" s="42" t="str">
        <f>+IFERROR(IF(RIGHT(BD_Detalles[[#This Row],[Clase]],1)="0","",VLOOKUP(BD_Detalles[[#This Row],[Clase]],'Resumen Capas'!$A$4:$C$1048576,3,0)),"COMPLETAR")</f>
        <v>ALIAS</v>
      </c>
      <c r="D22" s="53" t="s">
        <v>932</v>
      </c>
      <c r="E22" s="54"/>
      <c r="F22" s="50" t="s">
        <v>925</v>
      </c>
      <c r="G22" s="167" t="s">
        <v>1793</v>
      </c>
      <c r="H22" s="51" t="str">
        <f>+LEFT(BD_Detalles[[#This Row],[Clase]],2)</f>
        <v>02</v>
      </c>
      <c r="I22" s="47" t="str">
        <f>+IFERROR(VLOOKUP(BD_Detalles[[#This Row],[idcapa]],Capas[[idcapa]:[Tipo]],3,0),"")</f>
        <v>Puntos</v>
      </c>
    </row>
    <row r="23" spans="1:9" ht="30.6" x14ac:dyDescent="0.3">
      <c r="A23" s="52" t="str">
        <f>+A14</f>
        <v>02-1</v>
      </c>
      <c r="B23" s="42" t="str">
        <f>+IFERROR(VLOOKUP(BD_Detalles[[#This Row],[Clase]],'Resumen Capas'!$A$4:$C$1048576,2,0),"COMPLETAR")</f>
        <v>Antenas: Compañía</v>
      </c>
      <c r="C23" s="42" t="str">
        <f>+IFERROR(IF(RIGHT(BD_Detalles[[#This Row],[Clase]],1)="0","",VLOOKUP(BD_Detalles[[#This Row],[Clase]],'Resumen Capas'!$A$4:$C$1048576,3,0)),"COMPLETAR")</f>
        <v>ALIAS</v>
      </c>
      <c r="D23" s="53" t="s">
        <v>930</v>
      </c>
      <c r="E23" s="54"/>
      <c r="F23" s="50" t="s">
        <v>925</v>
      </c>
      <c r="G23" s="167" t="s">
        <v>1794</v>
      </c>
      <c r="H23" s="51" t="str">
        <f>+LEFT(BD_Detalles[[#This Row],[Clase]],2)</f>
        <v>02</v>
      </c>
      <c r="I23" s="47" t="str">
        <f>+IFERROR(VLOOKUP(BD_Detalles[[#This Row],[idcapa]],Capas[[idcapa]:[Tipo]],3,0),"")</f>
        <v>Puntos</v>
      </c>
    </row>
    <row r="24" spans="1:9" ht="30.6" x14ac:dyDescent="0.3">
      <c r="A24" s="52" t="str">
        <f>+A14</f>
        <v>02-1</v>
      </c>
      <c r="B24" s="42" t="str">
        <f>+IFERROR(VLOOKUP(BD_Detalles[[#This Row],[Clase]],'Resumen Capas'!$A$4:$C$1048576,2,0),"COMPLETAR")</f>
        <v>Antenas: Compañía</v>
      </c>
      <c r="C24" s="42" t="str">
        <f>+IFERROR(IF(RIGHT(BD_Detalles[[#This Row],[Clase]],1)="0","",VLOOKUP(BD_Detalles[[#This Row],[Clase]],'Resumen Capas'!$A$4:$C$1048576,3,0)),"COMPLETAR")</f>
        <v>ALIAS</v>
      </c>
      <c r="D24" s="53">
        <v>8</v>
      </c>
      <c r="E24" s="54"/>
      <c r="F24" s="50" t="s">
        <v>925</v>
      </c>
      <c r="G24" s="167" t="s">
        <v>1795</v>
      </c>
      <c r="H24" s="51" t="str">
        <f>+LEFT(BD_Detalles[[#This Row],[Clase]],2)</f>
        <v>02</v>
      </c>
      <c r="I24" s="47" t="str">
        <f>+IFERROR(VLOOKUP(BD_Detalles[[#This Row],[idcapa]],Capas[[idcapa]:[Tipo]],3,0),"")</f>
        <v>Puntos</v>
      </c>
    </row>
    <row r="25" spans="1:9" ht="30.6" x14ac:dyDescent="0.3">
      <c r="A25" s="52" t="s">
        <v>928</v>
      </c>
      <c r="B25" s="42" t="str">
        <f>+IFERROR(VLOOKUP(BD_Detalles[[#This Row],[Clase]],'Resumen Capas'!$A$4:$C$1048576,2,0),"COMPLETAR")</f>
        <v>Antenas: Soporte</v>
      </c>
      <c r="C25" s="42" t="str">
        <f>+IFERROR(IF(RIGHT(BD_Detalles[[#This Row],[Clase]],1)="0","",VLOOKUP(BD_Detalles[[#This Row],[Clase]],'Resumen Capas'!$A$4:$C$1048576,3,0)),"COMPLETAR")</f>
        <v>TISO_DESCR</v>
      </c>
      <c r="D25" s="55" t="s">
        <v>940</v>
      </c>
      <c r="E25" s="54"/>
      <c r="F25" s="50" t="s">
        <v>926</v>
      </c>
      <c r="G25" s="167" t="s">
        <v>1796</v>
      </c>
      <c r="H25" s="51" t="str">
        <f>+LEFT(BD_Detalles[[#This Row],[Clase]],2)</f>
        <v>02</v>
      </c>
      <c r="I25" s="47" t="str">
        <f>+IFERROR(VLOOKUP(BD_Detalles[[#This Row],[idcapa]],Capas[[idcapa]:[Tipo]],3,0),"")</f>
        <v>Puntos</v>
      </c>
    </row>
    <row r="26" spans="1:9" ht="30.6" x14ac:dyDescent="0.3">
      <c r="A26" s="52" t="str">
        <f t="shared" ref="A26:A33" si="0">+A25</f>
        <v>02-2</v>
      </c>
      <c r="B26" s="42" t="str">
        <f>+IFERROR(VLOOKUP(BD_Detalles[[#This Row],[Clase]],'Resumen Capas'!$A$4:$C$1048576,2,0),"COMPLETAR")</f>
        <v>Antenas: Soporte</v>
      </c>
      <c r="C26" s="42" t="str">
        <f>+IFERROR(IF(RIGHT(BD_Detalles[[#This Row],[Clase]],1)="0","",VLOOKUP(BD_Detalles[[#This Row],[Clase]],'Resumen Capas'!$A$4:$C$1048576,3,0)),"COMPLETAR")</f>
        <v>TISO_DESCR</v>
      </c>
      <c r="D26" s="55" t="s">
        <v>941</v>
      </c>
      <c r="E26" s="54"/>
      <c r="F26" s="50" t="s">
        <v>926</v>
      </c>
      <c r="G26" s="167" t="s">
        <v>1797</v>
      </c>
      <c r="H26" s="51" t="str">
        <f>+LEFT(BD_Detalles[[#This Row],[Clase]],2)</f>
        <v>02</v>
      </c>
      <c r="I26" s="47" t="str">
        <f>+IFERROR(VLOOKUP(BD_Detalles[[#This Row],[idcapa]],Capas[[idcapa]:[Tipo]],3,0),"")</f>
        <v>Puntos</v>
      </c>
    </row>
    <row r="27" spans="1:9" ht="30.6" x14ac:dyDescent="0.3">
      <c r="A27" s="52" t="str">
        <f t="shared" si="0"/>
        <v>02-2</v>
      </c>
      <c r="B27" s="42" t="str">
        <f>+IFERROR(VLOOKUP(BD_Detalles[[#This Row],[Clase]],'Resumen Capas'!$A$4:$C$1048576,2,0),"COMPLETAR")</f>
        <v>Antenas: Soporte</v>
      </c>
      <c r="C27" s="42" t="str">
        <f>+IFERROR(IF(RIGHT(BD_Detalles[[#This Row],[Clase]],1)="0","",VLOOKUP(BD_Detalles[[#This Row],[Clase]],'Resumen Capas'!$A$4:$C$1048576,3,0)),"COMPLETAR")</f>
        <v>TISO_DESCR</v>
      </c>
      <c r="D27" s="55" t="s">
        <v>942</v>
      </c>
      <c r="E27" s="54"/>
      <c r="F27" s="50" t="s">
        <v>926</v>
      </c>
      <c r="G27" s="167" t="s">
        <v>1798</v>
      </c>
      <c r="H27" s="51" t="str">
        <f>+LEFT(BD_Detalles[[#This Row],[Clase]],2)</f>
        <v>02</v>
      </c>
      <c r="I27" s="47" t="str">
        <f>+IFERROR(VLOOKUP(BD_Detalles[[#This Row],[idcapa]],Capas[[idcapa]:[Tipo]],3,0),"")</f>
        <v>Puntos</v>
      </c>
    </row>
    <row r="28" spans="1:9" ht="30.6" x14ac:dyDescent="0.3">
      <c r="A28" s="52" t="str">
        <f t="shared" si="0"/>
        <v>02-2</v>
      </c>
      <c r="B28" s="42" t="str">
        <f>+IFERROR(VLOOKUP(BD_Detalles[[#This Row],[Clase]],'Resumen Capas'!$A$4:$C$1048576,2,0),"COMPLETAR")</f>
        <v>Antenas: Soporte</v>
      </c>
      <c r="C28" s="42" t="str">
        <f>+IFERROR(IF(RIGHT(BD_Detalles[[#This Row],[Clase]],1)="0","",VLOOKUP(BD_Detalles[[#This Row],[Clase]],'Resumen Capas'!$A$4:$C$1048576,3,0)),"COMPLETAR")</f>
        <v>TISO_DESCR</v>
      </c>
      <c r="D28" s="55" t="s">
        <v>943</v>
      </c>
      <c r="E28" s="54"/>
      <c r="F28" s="50" t="s">
        <v>926</v>
      </c>
      <c r="G28" s="167" t="s">
        <v>1799</v>
      </c>
      <c r="H28" s="51" t="str">
        <f>+LEFT(BD_Detalles[[#This Row],[Clase]],2)</f>
        <v>02</v>
      </c>
      <c r="I28" s="47" t="str">
        <f>+IFERROR(VLOOKUP(BD_Detalles[[#This Row],[idcapa]],Capas[[idcapa]:[Tipo]],3,0),"")</f>
        <v>Puntos</v>
      </c>
    </row>
    <row r="29" spans="1:9" ht="30.6" x14ac:dyDescent="0.3">
      <c r="A29" s="52" t="str">
        <f t="shared" si="0"/>
        <v>02-2</v>
      </c>
      <c r="B29" s="42" t="str">
        <f>+IFERROR(VLOOKUP(BD_Detalles[[#This Row],[Clase]],'Resumen Capas'!$A$4:$C$1048576,2,0),"COMPLETAR")</f>
        <v>Antenas: Soporte</v>
      </c>
      <c r="C29" s="42" t="str">
        <f>+IFERROR(IF(RIGHT(BD_Detalles[[#This Row],[Clase]],1)="0","",VLOOKUP(BD_Detalles[[#This Row],[Clase]],'Resumen Capas'!$A$4:$C$1048576,3,0)),"COMPLETAR")</f>
        <v>TISO_DESCR</v>
      </c>
      <c r="D29" s="55" t="s">
        <v>944</v>
      </c>
      <c r="E29" s="54"/>
      <c r="F29" s="50" t="s">
        <v>926</v>
      </c>
      <c r="G29" s="167" t="s">
        <v>1800</v>
      </c>
      <c r="H29" s="51" t="str">
        <f>+LEFT(BD_Detalles[[#This Row],[Clase]],2)</f>
        <v>02</v>
      </c>
      <c r="I29" s="47" t="str">
        <f>+IFERROR(VLOOKUP(BD_Detalles[[#This Row],[idcapa]],Capas[[idcapa]:[Tipo]],3,0),"")</f>
        <v>Puntos</v>
      </c>
    </row>
    <row r="30" spans="1:9" ht="30.6" x14ac:dyDescent="0.3">
      <c r="A30" s="52" t="str">
        <f t="shared" si="0"/>
        <v>02-2</v>
      </c>
      <c r="B30" s="42" t="str">
        <f>+IFERROR(VLOOKUP(BD_Detalles[[#This Row],[Clase]],'Resumen Capas'!$A$4:$C$1048576,2,0),"COMPLETAR")</f>
        <v>Antenas: Soporte</v>
      </c>
      <c r="C30" s="42" t="str">
        <f>+IFERROR(IF(RIGHT(BD_Detalles[[#This Row],[Clase]],1)="0","",VLOOKUP(BD_Detalles[[#This Row],[Clase]],'Resumen Capas'!$A$4:$C$1048576,3,0)),"COMPLETAR")</f>
        <v>TISO_DESCR</v>
      </c>
      <c r="D30" s="55" t="s">
        <v>945</v>
      </c>
      <c r="E30" s="54"/>
      <c r="F30" s="50" t="s">
        <v>926</v>
      </c>
      <c r="G30" s="167" t="s">
        <v>1801</v>
      </c>
      <c r="H30" s="51" t="str">
        <f>+LEFT(BD_Detalles[[#This Row],[Clase]],2)</f>
        <v>02</v>
      </c>
      <c r="I30" s="47" t="str">
        <f>+IFERROR(VLOOKUP(BD_Detalles[[#This Row],[idcapa]],Capas[[idcapa]:[Tipo]],3,0),"")</f>
        <v>Puntos</v>
      </c>
    </row>
    <row r="31" spans="1:9" ht="30.6" x14ac:dyDescent="0.3">
      <c r="A31" s="52" t="str">
        <f t="shared" si="0"/>
        <v>02-2</v>
      </c>
      <c r="B31" s="42" t="str">
        <f>+IFERROR(VLOOKUP(BD_Detalles[[#This Row],[Clase]],'Resumen Capas'!$A$4:$C$1048576,2,0),"COMPLETAR")</f>
        <v>Antenas: Soporte</v>
      </c>
      <c r="C31" s="42" t="str">
        <f>+IFERROR(IF(RIGHT(BD_Detalles[[#This Row],[Clase]],1)="0","",VLOOKUP(BD_Detalles[[#This Row],[Clase]],'Resumen Capas'!$A$4:$C$1048576,3,0)),"COMPLETAR")</f>
        <v>TISO_DESCR</v>
      </c>
      <c r="D31" s="55" t="s">
        <v>946</v>
      </c>
      <c r="E31" s="54"/>
      <c r="F31" s="50" t="s">
        <v>926</v>
      </c>
      <c r="G31" s="167" t="s">
        <v>1802</v>
      </c>
      <c r="H31" s="51" t="str">
        <f>+LEFT(BD_Detalles[[#This Row],[Clase]],2)</f>
        <v>02</v>
      </c>
      <c r="I31" s="47" t="str">
        <f>+IFERROR(VLOOKUP(BD_Detalles[[#This Row],[idcapa]],Capas[[idcapa]:[Tipo]],3,0),"")</f>
        <v>Puntos</v>
      </c>
    </row>
    <row r="32" spans="1:9" ht="30.6" x14ac:dyDescent="0.3">
      <c r="A32" s="52" t="str">
        <f t="shared" si="0"/>
        <v>02-2</v>
      </c>
      <c r="B32" s="42" t="str">
        <f>+IFERROR(VLOOKUP(BD_Detalles[[#This Row],[Clase]],'Resumen Capas'!$A$4:$C$1048576,2,0),"COMPLETAR")</f>
        <v>Antenas: Soporte</v>
      </c>
      <c r="C32" s="42" t="str">
        <f>+IFERROR(IF(RIGHT(BD_Detalles[[#This Row],[Clase]],1)="0","",VLOOKUP(BD_Detalles[[#This Row],[Clase]],'Resumen Capas'!$A$4:$C$1048576,3,0)),"COMPLETAR")</f>
        <v>TISO_DESCR</v>
      </c>
      <c r="D32" s="55">
        <v>83</v>
      </c>
      <c r="E32" s="54"/>
      <c r="F32" s="50" t="s">
        <v>926</v>
      </c>
      <c r="G32" s="167" t="s">
        <v>1803</v>
      </c>
      <c r="H32" s="51" t="str">
        <f>+LEFT(BD_Detalles[[#This Row],[Clase]],2)</f>
        <v>02</v>
      </c>
      <c r="I32" s="47" t="str">
        <f>+IFERROR(VLOOKUP(BD_Detalles[[#This Row],[idcapa]],Capas[[idcapa]:[Tipo]],3,0),"")</f>
        <v>Puntos</v>
      </c>
    </row>
    <row r="33" spans="1:9" ht="30.6" x14ac:dyDescent="0.3">
      <c r="A33" s="52" t="str">
        <f t="shared" si="0"/>
        <v>02-2</v>
      </c>
      <c r="B33" s="42" t="str">
        <f>+IFERROR(VLOOKUP(BD_Detalles[[#This Row],[Clase]],'Resumen Capas'!$A$4:$C$1048576,2,0),"COMPLETAR")</f>
        <v>Antenas: Soporte</v>
      </c>
      <c r="C33" s="42" t="str">
        <f>+IFERROR(IF(RIGHT(BD_Detalles[[#This Row],[Clase]],1)="0","",VLOOKUP(BD_Detalles[[#This Row],[Clase]],'Resumen Capas'!$A$4:$C$1048576,3,0)),"COMPLETAR")</f>
        <v>TISO_DESCR</v>
      </c>
      <c r="D33" s="55" t="s">
        <v>947</v>
      </c>
      <c r="E33" s="54"/>
      <c r="F33" s="50" t="s">
        <v>926</v>
      </c>
      <c r="G33" s="167" t="s">
        <v>1804</v>
      </c>
      <c r="H33" s="51" t="str">
        <f>+LEFT(BD_Detalles[[#This Row],[Clase]],2)</f>
        <v>02</v>
      </c>
      <c r="I33" s="47" t="str">
        <f>+IFERROR(VLOOKUP(BD_Detalles[[#This Row],[idcapa]],Capas[[idcapa]:[Tipo]],3,0),"")</f>
        <v>Puntos</v>
      </c>
    </row>
    <row r="34" spans="1:9" ht="30.6" x14ac:dyDescent="0.3">
      <c r="A34" s="52" t="s">
        <v>929</v>
      </c>
      <c r="B34" s="42" t="str">
        <f>+IFERROR(VLOOKUP(BD_Detalles[[#This Row],[Clase]],'Resumen Capas'!$A$4:$C$1048576,2,0),"COMPLETAR")</f>
        <v>Antenas: Tecnología</v>
      </c>
      <c r="C34" s="42" t="str">
        <f>+IFERROR(IF(RIGHT(BD_Detalles[[#This Row],[Clase]],1)="0","",VLOOKUP(BD_Detalles[[#This Row],[Clase]],'Resumen Capas'!$A$4:$C$1048576,3,0)),"COMPLETAR")</f>
        <v>TECNOLOGIA</v>
      </c>
      <c r="D34" s="55" t="s">
        <v>948</v>
      </c>
      <c r="E34" s="54"/>
      <c r="F34" s="50" t="s">
        <v>927</v>
      </c>
      <c r="G34" s="167" t="s">
        <v>1806</v>
      </c>
      <c r="H34" s="51" t="str">
        <f>+LEFT(BD_Detalles[[#This Row],[Clase]],2)</f>
        <v>02</v>
      </c>
      <c r="I34" s="47" t="str">
        <f>+IFERROR(VLOOKUP(BD_Detalles[[#This Row],[idcapa]],Capas[[idcapa]:[Tipo]],3,0),"")</f>
        <v>Puntos</v>
      </c>
    </row>
    <row r="35" spans="1:9" ht="30.6" x14ac:dyDescent="0.3">
      <c r="A35" s="52" t="str">
        <f t="shared" ref="A35:A67" si="1">+A34</f>
        <v>02-3</v>
      </c>
      <c r="B35" s="42" t="str">
        <f>+IFERROR(VLOOKUP(BD_Detalles[[#This Row],[Clase]],'Resumen Capas'!$A$4:$C$1048576,2,0),"COMPLETAR")</f>
        <v>Antenas: Tecnología</v>
      </c>
      <c r="C35" s="42" t="str">
        <f>+IFERROR(IF(RIGHT(BD_Detalles[[#This Row],[Clase]],1)="0","",VLOOKUP(BD_Detalles[[#This Row],[Clase]],'Resumen Capas'!$A$4:$C$1048576,3,0)),"COMPLETAR")</f>
        <v>TECNOLOGIA</v>
      </c>
      <c r="D35" s="55" t="s">
        <v>949</v>
      </c>
      <c r="E35" s="54"/>
      <c r="F35" s="50" t="s">
        <v>927</v>
      </c>
      <c r="G35" s="167" t="s">
        <v>1807</v>
      </c>
      <c r="H35" s="51" t="str">
        <f>+LEFT(BD_Detalles[[#This Row],[Clase]],2)</f>
        <v>02</v>
      </c>
      <c r="I35" s="47" t="str">
        <f>+IFERROR(VLOOKUP(BD_Detalles[[#This Row],[idcapa]],Capas[[idcapa]:[Tipo]],3,0),"")</f>
        <v>Puntos</v>
      </c>
    </row>
    <row r="36" spans="1:9" ht="30.6" x14ac:dyDescent="0.3">
      <c r="A36" s="52" t="str">
        <f t="shared" si="1"/>
        <v>02-3</v>
      </c>
      <c r="B36" s="42" t="str">
        <f>+IFERROR(VLOOKUP(BD_Detalles[[#This Row],[Clase]],'Resumen Capas'!$A$4:$C$1048576,2,0),"COMPLETAR")</f>
        <v>Antenas: Tecnología</v>
      </c>
      <c r="C36" s="42" t="str">
        <f>+IFERROR(IF(RIGHT(BD_Detalles[[#This Row],[Clase]],1)="0","",VLOOKUP(BD_Detalles[[#This Row],[Clase]],'Resumen Capas'!$A$4:$C$1048576,3,0)),"COMPLETAR")</f>
        <v>TECNOLOGIA</v>
      </c>
      <c r="D36" s="55" t="s">
        <v>950</v>
      </c>
      <c r="E36" s="54"/>
      <c r="F36" s="50" t="s">
        <v>927</v>
      </c>
      <c r="G36" s="167" t="s">
        <v>1808</v>
      </c>
      <c r="H36" s="51" t="str">
        <f>+LEFT(BD_Detalles[[#This Row],[Clase]],2)</f>
        <v>02</v>
      </c>
      <c r="I36" s="47" t="str">
        <f>+IFERROR(VLOOKUP(BD_Detalles[[#This Row],[idcapa]],Capas[[idcapa]:[Tipo]],3,0),"")</f>
        <v>Puntos</v>
      </c>
    </row>
    <row r="37" spans="1:9" ht="30.6" x14ac:dyDescent="0.3">
      <c r="A37" s="52" t="str">
        <f t="shared" si="1"/>
        <v>02-3</v>
      </c>
      <c r="B37" s="42" t="str">
        <f>+IFERROR(VLOOKUP(BD_Detalles[[#This Row],[Clase]],'Resumen Capas'!$A$4:$C$1048576,2,0),"COMPLETAR")</f>
        <v>Antenas: Tecnología</v>
      </c>
      <c r="C37" s="42" t="str">
        <f>+IFERROR(IF(RIGHT(BD_Detalles[[#This Row],[Clase]],1)="0","",VLOOKUP(BD_Detalles[[#This Row],[Clase]],'Resumen Capas'!$A$4:$C$1048576,3,0)),"COMPLETAR")</f>
        <v>TECNOLOGIA</v>
      </c>
      <c r="D37" s="55" t="s">
        <v>951</v>
      </c>
      <c r="E37" s="54"/>
      <c r="F37" s="50" t="s">
        <v>927</v>
      </c>
      <c r="G37" s="167" t="s">
        <v>1809</v>
      </c>
      <c r="H37" s="51" t="str">
        <f>+LEFT(BD_Detalles[[#This Row],[Clase]],2)</f>
        <v>02</v>
      </c>
      <c r="I37" s="47" t="str">
        <f>+IFERROR(VLOOKUP(BD_Detalles[[#This Row],[idcapa]],Capas[[idcapa]:[Tipo]],3,0),"")</f>
        <v>Puntos</v>
      </c>
    </row>
    <row r="38" spans="1:9" ht="30.6" x14ac:dyDescent="0.3">
      <c r="A38" s="52" t="str">
        <f t="shared" si="1"/>
        <v>02-3</v>
      </c>
      <c r="B38" s="42" t="str">
        <f>+IFERROR(VLOOKUP(BD_Detalles[[#This Row],[Clase]],'Resumen Capas'!$A$4:$C$1048576,2,0),"COMPLETAR")</f>
        <v>Antenas: Tecnología</v>
      </c>
      <c r="C38" s="42" t="str">
        <f>+IFERROR(IF(RIGHT(BD_Detalles[[#This Row],[Clase]],1)="0","",VLOOKUP(BD_Detalles[[#This Row],[Clase]],'Resumen Capas'!$A$4:$C$1048576,3,0)),"COMPLETAR")</f>
        <v>TECNOLOGIA</v>
      </c>
      <c r="D38" s="55" t="s">
        <v>952</v>
      </c>
      <c r="E38" s="54"/>
      <c r="F38" s="50" t="s">
        <v>927</v>
      </c>
      <c r="G38" s="167" t="s">
        <v>1810</v>
      </c>
      <c r="H38" s="51" t="str">
        <f>+LEFT(BD_Detalles[[#This Row],[Clase]],2)</f>
        <v>02</v>
      </c>
      <c r="I38" s="47" t="str">
        <f>+IFERROR(VLOOKUP(BD_Detalles[[#This Row],[idcapa]],Capas[[idcapa]:[Tipo]],3,0),"")</f>
        <v>Puntos</v>
      </c>
    </row>
    <row r="39" spans="1:9" ht="30.6" x14ac:dyDescent="0.3">
      <c r="A39" s="52" t="str">
        <f t="shared" si="1"/>
        <v>02-3</v>
      </c>
      <c r="B39" s="42" t="str">
        <f>+IFERROR(VLOOKUP(BD_Detalles[[#This Row],[Clase]],'Resumen Capas'!$A$4:$C$1048576,2,0),"COMPLETAR")</f>
        <v>Antenas: Tecnología</v>
      </c>
      <c r="C39" s="42" t="str">
        <f>+IFERROR(IF(RIGHT(BD_Detalles[[#This Row],[Clase]],1)="0","",VLOOKUP(BD_Detalles[[#This Row],[Clase]],'Resumen Capas'!$A$4:$C$1048576,3,0)),"COMPLETAR")</f>
        <v>TECNOLOGIA</v>
      </c>
      <c r="D39" s="55" t="s">
        <v>953</v>
      </c>
      <c r="E39" s="54"/>
      <c r="F39" s="50" t="s">
        <v>927</v>
      </c>
      <c r="G39" s="167" t="s">
        <v>1811</v>
      </c>
      <c r="H39" s="51" t="str">
        <f>+LEFT(BD_Detalles[[#This Row],[Clase]],2)</f>
        <v>02</v>
      </c>
      <c r="I39" s="47" t="str">
        <f>+IFERROR(VLOOKUP(BD_Detalles[[#This Row],[idcapa]],Capas[[idcapa]:[Tipo]],3,0),"")</f>
        <v>Puntos</v>
      </c>
    </row>
    <row r="40" spans="1:9" ht="30.6" x14ac:dyDescent="0.3">
      <c r="A40" s="52" t="str">
        <f t="shared" si="1"/>
        <v>02-3</v>
      </c>
      <c r="B40" s="42" t="str">
        <f>+IFERROR(VLOOKUP(BD_Detalles[[#This Row],[Clase]],'Resumen Capas'!$A$4:$C$1048576,2,0),"COMPLETAR")</f>
        <v>Antenas: Tecnología</v>
      </c>
      <c r="C40" s="42" t="str">
        <f>+IFERROR(IF(RIGHT(BD_Detalles[[#This Row],[Clase]],1)="0","",VLOOKUP(BD_Detalles[[#This Row],[Clase]],'Resumen Capas'!$A$4:$C$1048576,3,0)),"COMPLETAR")</f>
        <v>TECNOLOGIA</v>
      </c>
      <c r="D40" s="55" t="s">
        <v>954</v>
      </c>
      <c r="E40" s="54"/>
      <c r="F40" s="50" t="s">
        <v>927</v>
      </c>
      <c r="G40" s="167" t="s">
        <v>1812</v>
      </c>
      <c r="H40" s="51" t="str">
        <f>+LEFT(BD_Detalles[[#This Row],[Clase]],2)</f>
        <v>02</v>
      </c>
      <c r="I40" s="47" t="str">
        <f>+IFERROR(VLOOKUP(BD_Detalles[[#This Row],[idcapa]],Capas[[idcapa]:[Tipo]],3,0),"")</f>
        <v>Puntos</v>
      </c>
    </row>
    <row r="41" spans="1:9" ht="30.6" x14ac:dyDescent="0.3">
      <c r="A41" s="52" t="str">
        <f t="shared" si="1"/>
        <v>02-3</v>
      </c>
      <c r="B41" s="42" t="str">
        <f>+IFERROR(VLOOKUP(BD_Detalles[[#This Row],[Clase]],'Resumen Capas'!$A$4:$C$1048576,2,0),"COMPLETAR")</f>
        <v>Antenas: Tecnología</v>
      </c>
      <c r="C41" s="42" t="str">
        <f>+IFERROR(IF(RIGHT(BD_Detalles[[#This Row],[Clase]],1)="0","",VLOOKUP(BD_Detalles[[#This Row],[Clase]],'Resumen Capas'!$A$4:$C$1048576,3,0)),"COMPLETAR")</f>
        <v>TECNOLOGIA</v>
      </c>
      <c r="D41" s="55" t="s">
        <v>955</v>
      </c>
      <c r="E41" s="54"/>
      <c r="F41" s="50" t="s">
        <v>927</v>
      </c>
      <c r="G41" s="167" t="s">
        <v>1813</v>
      </c>
      <c r="H41" s="51" t="str">
        <f>+LEFT(BD_Detalles[[#This Row],[Clase]],2)</f>
        <v>02</v>
      </c>
      <c r="I41" s="47" t="str">
        <f>+IFERROR(VLOOKUP(BD_Detalles[[#This Row],[idcapa]],Capas[[idcapa]:[Tipo]],3,0),"")</f>
        <v>Puntos</v>
      </c>
    </row>
    <row r="42" spans="1:9" ht="30.6" x14ac:dyDescent="0.3">
      <c r="A42" s="52" t="str">
        <f t="shared" si="1"/>
        <v>02-3</v>
      </c>
      <c r="B42" s="42" t="str">
        <f>+IFERROR(VLOOKUP(BD_Detalles[[#This Row],[Clase]],'Resumen Capas'!$A$4:$C$1048576,2,0),"COMPLETAR")</f>
        <v>Antenas: Tecnología</v>
      </c>
      <c r="C42" s="42" t="str">
        <f>+IFERROR(IF(RIGHT(BD_Detalles[[#This Row],[Clase]],1)="0","",VLOOKUP(BD_Detalles[[#This Row],[Clase]],'Resumen Capas'!$A$4:$C$1048576,3,0)),"COMPLETAR")</f>
        <v>TECNOLOGIA</v>
      </c>
      <c r="D42" s="55" t="s">
        <v>956</v>
      </c>
      <c r="E42" s="54"/>
      <c r="F42" s="50" t="s">
        <v>927</v>
      </c>
      <c r="G42" s="167" t="s">
        <v>1814</v>
      </c>
      <c r="H42" s="51" t="str">
        <f>+LEFT(BD_Detalles[[#This Row],[Clase]],2)</f>
        <v>02</v>
      </c>
      <c r="I42" s="47" t="str">
        <f>+IFERROR(VLOOKUP(BD_Detalles[[#This Row],[idcapa]],Capas[[idcapa]:[Tipo]],3,0),"")</f>
        <v>Puntos</v>
      </c>
    </row>
    <row r="43" spans="1:9" ht="30.6" x14ac:dyDescent="0.3">
      <c r="A43" s="52" t="str">
        <f t="shared" si="1"/>
        <v>02-3</v>
      </c>
      <c r="B43" s="42" t="str">
        <f>+IFERROR(VLOOKUP(BD_Detalles[[#This Row],[Clase]],'Resumen Capas'!$A$4:$C$1048576,2,0),"COMPLETAR")</f>
        <v>Antenas: Tecnología</v>
      </c>
      <c r="C43" s="42" t="str">
        <f>+IFERROR(IF(RIGHT(BD_Detalles[[#This Row],[Clase]],1)="0","",VLOOKUP(BD_Detalles[[#This Row],[Clase]],'Resumen Capas'!$A$4:$C$1048576,3,0)),"COMPLETAR")</f>
        <v>TECNOLOGIA</v>
      </c>
      <c r="D43" s="55" t="s">
        <v>957</v>
      </c>
      <c r="E43" s="54"/>
      <c r="F43" s="50" t="s">
        <v>927</v>
      </c>
      <c r="G43" s="167" t="s">
        <v>1815</v>
      </c>
      <c r="H43" s="51" t="str">
        <f>+LEFT(BD_Detalles[[#This Row],[Clase]],2)</f>
        <v>02</v>
      </c>
      <c r="I43" s="47" t="str">
        <f>+IFERROR(VLOOKUP(BD_Detalles[[#This Row],[idcapa]],Capas[[idcapa]:[Tipo]],3,0),"")</f>
        <v>Puntos</v>
      </c>
    </row>
    <row r="44" spans="1:9" ht="30.6" x14ac:dyDescent="0.3">
      <c r="A44" s="52" t="str">
        <f t="shared" si="1"/>
        <v>02-3</v>
      </c>
      <c r="B44" s="42" t="str">
        <f>+IFERROR(VLOOKUP(BD_Detalles[[#This Row],[Clase]],'Resumen Capas'!$A$4:$C$1048576,2,0),"COMPLETAR")</f>
        <v>Antenas: Tecnología</v>
      </c>
      <c r="C44" s="42" t="str">
        <f>+IFERROR(IF(RIGHT(BD_Detalles[[#This Row],[Clase]],1)="0","",VLOOKUP(BD_Detalles[[#This Row],[Clase]],'Resumen Capas'!$A$4:$C$1048576,3,0)),"COMPLETAR")</f>
        <v>TECNOLOGIA</v>
      </c>
      <c r="D44" s="55" t="s">
        <v>958</v>
      </c>
      <c r="E44" s="54"/>
      <c r="F44" s="50" t="s">
        <v>927</v>
      </c>
      <c r="G44" s="167" t="s">
        <v>1816</v>
      </c>
      <c r="H44" s="51" t="str">
        <f>+LEFT(BD_Detalles[[#This Row],[Clase]],2)</f>
        <v>02</v>
      </c>
      <c r="I44" s="47" t="str">
        <f>+IFERROR(VLOOKUP(BD_Detalles[[#This Row],[idcapa]],Capas[[idcapa]:[Tipo]],3,0),"")</f>
        <v>Puntos</v>
      </c>
    </row>
    <row r="45" spans="1:9" ht="30.6" x14ac:dyDescent="0.3">
      <c r="A45" s="52" t="str">
        <f t="shared" si="1"/>
        <v>02-3</v>
      </c>
      <c r="B45" s="42" t="str">
        <f>+IFERROR(VLOOKUP(BD_Detalles[[#This Row],[Clase]],'Resumen Capas'!$A$4:$C$1048576,2,0),"COMPLETAR")</f>
        <v>Antenas: Tecnología</v>
      </c>
      <c r="C45" s="42" t="str">
        <f>+IFERROR(IF(RIGHT(BD_Detalles[[#This Row],[Clase]],1)="0","",VLOOKUP(BD_Detalles[[#This Row],[Clase]],'Resumen Capas'!$A$4:$C$1048576,3,0)),"COMPLETAR")</f>
        <v>TECNOLOGIA</v>
      </c>
      <c r="D45" s="55" t="s">
        <v>959</v>
      </c>
      <c r="E45" s="54"/>
      <c r="F45" s="50" t="s">
        <v>927</v>
      </c>
      <c r="G45" s="167" t="s">
        <v>1817</v>
      </c>
      <c r="H45" s="51" t="str">
        <f>+LEFT(BD_Detalles[[#This Row],[Clase]],2)</f>
        <v>02</v>
      </c>
      <c r="I45" s="47" t="str">
        <f>+IFERROR(VLOOKUP(BD_Detalles[[#This Row],[idcapa]],Capas[[idcapa]:[Tipo]],3,0),"")</f>
        <v>Puntos</v>
      </c>
    </row>
    <row r="46" spans="1:9" ht="30.6" x14ac:dyDescent="0.3">
      <c r="A46" s="52" t="str">
        <f t="shared" si="1"/>
        <v>02-3</v>
      </c>
      <c r="B46" s="42" t="str">
        <f>+IFERROR(VLOOKUP(BD_Detalles[[#This Row],[Clase]],'Resumen Capas'!$A$4:$C$1048576,2,0),"COMPLETAR")</f>
        <v>Antenas: Tecnología</v>
      </c>
      <c r="C46" s="42" t="str">
        <f>+IFERROR(IF(RIGHT(BD_Detalles[[#This Row],[Clase]],1)="0","",VLOOKUP(BD_Detalles[[#This Row],[Clase]],'Resumen Capas'!$A$4:$C$1048576,3,0)),"COMPLETAR")</f>
        <v>TECNOLOGIA</v>
      </c>
      <c r="D46" s="55" t="s">
        <v>960</v>
      </c>
      <c r="E46" s="54"/>
      <c r="F46" s="50" t="s">
        <v>927</v>
      </c>
      <c r="G46" s="167" t="s">
        <v>1818</v>
      </c>
      <c r="H46" s="51" t="str">
        <f>+LEFT(BD_Detalles[[#This Row],[Clase]],2)</f>
        <v>02</v>
      </c>
      <c r="I46" s="47" t="str">
        <f>+IFERROR(VLOOKUP(BD_Detalles[[#This Row],[idcapa]],Capas[[idcapa]:[Tipo]],3,0),"")</f>
        <v>Puntos</v>
      </c>
    </row>
    <row r="47" spans="1:9" ht="30.6" x14ac:dyDescent="0.3">
      <c r="A47" s="52" t="str">
        <f t="shared" si="1"/>
        <v>02-3</v>
      </c>
      <c r="B47" s="42" t="str">
        <f>+IFERROR(VLOOKUP(BD_Detalles[[#This Row],[Clase]],'Resumen Capas'!$A$4:$C$1048576,2,0),"COMPLETAR")</f>
        <v>Antenas: Tecnología</v>
      </c>
      <c r="C47" s="42" t="str">
        <f>+IFERROR(IF(RIGHT(BD_Detalles[[#This Row],[Clase]],1)="0","",VLOOKUP(BD_Detalles[[#This Row],[Clase]],'Resumen Capas'!$A$4:$C$1048576,3,0)),"COMPLETAR")</f>
        <v>TECNOLOGIA</v>
      </c>
      <c r="D47" s="55" t="s">
        <v>961</v>
      </c>
      <c r="E47" s="54"/>
      <c r="F47" s="50" t="s">
        <v>927</v>
      </c>
      <c r="G47" s="167" t="s">
        <v>1819</v>
      </c>
      <c r="H47" s="51" t="str">
        <f>+LEFT(BD_Detalles[[#This Row],[Clase]],2)</f>
        <v>02</v>
      </c>
      <c r="I47" s="47" t="str">
        <f>+IFERROR(VLOOKUP(BD_Detalles[[#This Row],[idcapa]],Capas[[idcapa]:[Tipo]],3,0),"")</f>
        <v>Puntos</v>
      </c>
    </row>
    <row r="48" spans="1:9" ht="30.6" x14ac:dyDescent="0.3">
      <c r="A48" s="52" t="str">
        <f t="shared" si="1"/>
        <v>02-3</v>
      </c>
      <c r="B48" s="42" t="str">
        <f>+IFERROR(VLOOKUP(BD_Detalles[[#This Row],[Clase]],'Resumen Capas'!$A$4:$C$1048576,2,0),"COMPLETAR")</f>
        <v>Antenas: Tecnología</v>
      </c>
      <c r="C48" s="42" t="str">
        <f>+IFERROR(IF(RIGHT(BD_Detalles[[#This Row],[Clase]],1)="0","",VLOOKUP(BD_Detalles[[#This Row],[Clase]],'Resumen Capas'!$A$4:$C$1048576,3,0)),"COMPLETAR")</f>
        <v>TECNOLOGIA</v>
      </c>
      <c r="D48" s="55" t="s">
        <v>962</v>
      </c>
      <c r="E48" s="54"/>
      <c r="F48" s="50" t="s">
        <v>927</v>
      </c>
      <c r="G48" s="167" t="s">
        <v>1820</v>
      </c>
      <c r="H48" s="51" t="str">
        <f>+LEFT(BD_Detalles[[#This Row],[Clase]],2)</f>
        <v>02</v>
      </c>
      <c r="I48" s="47" t="str">
        <f>+IFERROR(VLOOKUP(BD_Detalles[[#This Row],[idcapa]],Capas[[idcapa]:[Tipo]],3,0),"")</f>
        <v>Puntos</v>
      </c>
    </row>
    <row r="49" spans="1:9" ht="30.6" x14ac:dyDescent="0.3">
      <c r="A49" s="52" t="str">
        <f t="shared" si="1"/>
        <v>02-3</v>
      </c>
      <c r="B49" s="42" t="str">
        <f>+IFERROR(VLOOKUP(BD_Detalles[[#This Row],[Clase]],'Resumen Capas'!$A$4:$C$1048576,2,0),"COMPLETAR")</f>
        <v>Antenas: Tecnología</v>
      </c>
      <c r="C49" s="42" t="str">
        <f>+IFERROR(IF(RIGHT(BD_Detalles[[#This Row],[Clase]],1)="0","",VLOOKUP(BD_Detalles[[#This Row],[Clase]],'Resumen Capas'!$A$4:$C$1048576,3,0)),"COMPLETAR")</f>
        <v>TECNOLOGIA</v>
      </c>
      <c r="D49" s="55" t="s">
        <v>963</v>
      </c>
      <c r="E49" s="54"/>
      <c r="F49" s="50" t="s">
        <v>927</v>
      </c>
      <c r="G49" s="167" t="s">
        <v>1821</v>
      </c>
      <c r="H49" s="51" t="str">
        <f>+LEFT(BD_Detalles[[#This Row],[Clase]],2)</f>
        <v>02</v>
      </c>
      <c r="I49" s="47" t="str">
        <f>+IFERROR(VLOOKUP(BD_Detalles[[#This Row],[idcapa]],Capas[[idcapa]:[Tipo]],3,0),"")</f>
        <v>Puntos</v>
      </c>
    </row>
    <row r="50" spans="1:9" ht="30.6" x14ac:dyDescent="0.3">
      <c r="A50" s="52" t="str">
        <f t="shared" si="1"/>
        <v>02-3</v>
      </c>
      <c r="B50" s="42" t="str">
        <f>+IFERROR(VLOOKUP(BD_Detalles[[#This Row],[Clase]],'Resumen Capas'!$A$4:$C$1048576,2,0),"COMPLETAR")</f>
        <v>Antenas: Tecnología</v>
      </c>
      <c r="C50" s="42" t="str">
        <f>+IFERROR(IF(RIGHT(BD_Detalles[[#This Row],[Clase]],1)="0","",VLOOKUP(BD_Detalles[[#This Row],[Clase]],'Resumen Capas'!$A$4:$C$1048576,3,0)),"COMPLETAR")</f>
        <v>TECNOLOGIA</v>
      </c>
      <c r="D50" s="55" t="s">
        <v>964</v>
      </c>
      <c r="E50" s="54"/>
      <c r="F50" s="50" t="s">
        <v>927</v>
      </c>
      <c r="G50" s="167" t="s">
        <v>1822</v>
      </c>
      <c r="H50" s="51" t="str">
        <f>+LEFT(BD_Detalles[[#This Row],[Clase]],2)</f>
        <v>02</v>
      </c>
      <c r="I50" s="47" t="str">
        <f>+IFERROR(VLOOKUP(BD_Detalles[[#This Row],[idcapa]],Capas[[idcapa]:[Tipo]],3,0),"")</f>
        <v>Puntos</v>
      </c>
    </row>
    <row r="51" spans="1:9" ht="30.6" x14ac:dyDescent="0.3">
      <c r="A51" s="52" t="str">
        <f t="shared" si="1"/>
        <v>02-3</v>
      </c>
      <c r="B51" s="42" t="str">
        <f>+IFERROR(VLOOKUP(BD_Detalles[[#This Row],[Clase]],'Resumen Capas'!$A$4:$C$1048576,2,0),"COMPLETAR")</f>
        <v>Antenas: Tecnología</v>
      </c>
      <c r="C51" s="42" t="str">
        <f>+IFERROR(IF(RIGHT(BD_Detalles[[#This Row],[Clase]],1)="0","",VLOOKUP(BD_Detalles[[#This Row],[Clase]],'Resumen Capas'!$A$4:$C$1048576,3,0)),"COMPLETAR")</f>
        <v>TECNOLOGIA</v>
      </c>
      <c r="D51" s="55" t="s">
        <v>965</v>
      </c>
      <c r="E51" s="54"/>
      <c r="F51" s="50" t="s">
        <v>927</v>
      </c>
      <c r="G51" s="167" t="s">
        <v>1823</v>
      </c>
      <c r="H51" s="51" t="str">
        <f>+LEFT(BD_Detalles[[#This Row],[Clase]],2)</f>
        <v>02</v>
      </c>
      <c r="I51" s="47" t="str">
        <f>+IFERROR(VLOOKUP(BD_Detalles[[#This Row],[idcapa]],Capas[[idcapa]:[Tipo]],3,0),"")</f>
        <v>Puntos</v>
      </c>
    </row>
    <row r="52" spans="1:9" ht="30.6" x14ac:dyDescent="0.3">
      <c r="A52" s="52" t="str">
        <f t="shared" si="1"/>
        <v>02-3</v>
      </c>
      <c r="B52" s="42" t="str">
        <f>+IFERROR(VLOOKUP(BD_Detalles[[#This Row],[Clase]],'Resumen Capas'!$A$4:$C$1048576,2,0),"COMPLETAR")</f>
        <v>Antenas: Tecnología</v>
      </c>
      <c r="C52" s="42" t="str">
        <f>+IFERROR(IF(RIGHT(BD_Detalles[[#This Row],[Clase]],1)="0","",VLOOKUP(BD_Detalles[[#This Row],[Clase]],'Resumen Capas'!$A$4:$C$1048576,3,0)),"COMPLETAR")</f>
        <v>TECNOLOGIA</v>
      </c>
      <c r="D52" s="55" t="s">
        <v>966</v>
      </c>
      <c r="E52" s="54"/>
      <c r="F52" s="50" t="s">
        <v>927</v>
      </c>
      <c r="G52" s="167" t="s">
        <v>1824</v>
      </c>
      <c r="H52" s="51" t="str">
        <f>+LEFT(BD_Detalles[[#This Row],[Clase]],2)</f>
        <v>02</v>
      </c>
      <c r="I52" s="47" t="str">
        <f>+IFERROR(VLOOKUP(BD_Detalles[[#This Row],[idcapa]],Capas[[idcapa]:[Tipo]],3,0),"")</f>
        <v>Puntos</v>
      </c>
    </row>
    <row r="53" spans="1:9" ht="30.6" x14ac:dyDescent="0.3">
      <c r="A53" s="52" t="str">
        <f t="shared" si="1"/>
        <v>02-3</v>
      </c>
      <c r="B53" s="42" t="str">
        <f>+IFERROR(VLOOKUP(BD_Detalles[[#This Row],[Clase]],'Resumen Capas'!$A$4:$C$1048576,2,0),"COMPLETAR")</f>
        <v>Antenas: Tecnología</v>
      </c>
      <c r="C53" s="42" t="str">
        <f>+IFERROR(IF(RIGHT(BD_Detalles[[#This Row],[Clase]],1)="0","",VLOOKUP(BD_Detalles[[#This Row],[Clase]],'Resumen Capas'!$A$4:$C$1048576,3,0)),"COMPLETAR")</f>
        <v>TECNOLOGIA</v>
      </c>
      <c r="D53" s="55" t="s">
        <v>967</v>
      </c>
      <c r="E53" s="54"/>
      <c r="F53" s="50" t="s">
        <v>927</v>
      </c>
      <c r="G53" s="167" t="s">
        <v>1825</v>
      </c>
      <c r="H53" s="51" t="str">
        <f>+LEFT(BD_Detalles[[#This Row],[Clase]],2)</f>
        <v>02</v>
      </c>
      <c r="I53" s="47" t="str">
        <f>+IFERROR(VLOOKUP(BD_Detalles[[#This Row],[idcapa]],Capas[[idcapa]:[Tipo]],3,0),"")</f>
        <v>Puntos</v>
      </c>
    </row>
    <row r="54" spans="1:9" ht="30.6" x14ac:dyDescent="0.3">
      <c r="A54" s="52" t="str">
        <f t="shared" si="1"/>
        <v>02-3</v>
      </c>
      <c r="B54" s="42" t="str">
        <f>+IFERROR(VLOOKUP(BD_Detalles[[#This Row],[Clase]],'Resumen Capas'!$A$4:$C$1048576,2,0),"COMPLETAR")</f>
        <v>Antenas: Tecnología</v>
      </c>
      <c r="C54" s="42" t="str">
        <f>+IFERROR(IF(RIGHT(BD_Detalles[[#This Row],[Clase]],1)="0","",VLOOKUP(BD_Detalles[[#This Row],[Clase]],'Resumen Capas'!$A$4:$C$1048576,3,0)),"COMPLETAR")</f>
        <v>TECNOLOGIA</v>
      </c>
      <c r="D54" s="55" t="s">
        <v>968</v>
      </c>
      <c r="E54" s="54"/>
      <c r="F54" s="50" t="s">
        <v>927</v>
      </c>
      <c r="G54" s="167" t="s">
        <v>1797</v>
      </c>
      <c r="H54" s="51" t="str">
        <f>+LEFT(BD_Detalles[[#This Row],[Clase]],2)</f>
        <v>02</v>
      </c>
      <c r="I54" s="47" t="str">
        <f>+IFERROR(VLOOKUP(BD_Detalles[[#This Row],[idcapa]],Capas[[idcapa]:[Tipo]],3,0),"")</f>
        <v>Puntos</v>
      </c>
    </row>
    <row r="55" spans="1:9" ht="30.6" x14ac:dyDescent="0.3">
      <c r="A55" s="52" t="str">
        <f t="shared" si="1"/>
        <v>02-3</v>
      </c>
      <c r="B55" s="42" t="str">
        <f>+IFERROR(VLOOKUP(BD_Detalles[[#This Row],[Clase]],'Resumen Capas'!$A$4:$C$1048576,2,0),"COMPLETAR")</f>
        <v>Antenas: Tecnología</v>
      </c>
      <c r="C55" s="42" t="str">
        <f>+IFERROR(IF(RIGHT(BD_Detalles[[#This Row],[Clase]],1)="0","",VLOOKUP(BD_Detalles[[#This Row],[Clase]],'Resumen Capas'!$A$4:$C$1048576,3,0)),"COMPLETAR")</f>
        <v>TECNOLOGIA</v>
      </c>
      <c r="D55" s="55" t="s">
        <v>969</v>
      </c>
      <c r="E55" s="54"/>
      <c r="F55" s="50" t="s">
        <v>927</v>
      </c>
      <c r="G55" s="167" t="s">
        <v>1798</v>
      </c>
      <c r="H55" s="51" t="str">
        <f>+LEFT(BD_Detalles[[#This Row],[Clase]],2)</f>
        <v>02</v>
      </c>
      <c r="I55" s="47" t="str">
        <f>+IFERROR(VLOOKUP(BD_Detalles[[#This Row],[idcapa]],Capas[[idcapa]:[Tipo]],3,0),"")</f>
        <v>Puntos</v>
      </c>
    </row>
    <row r="56" spans="1:9" ht="30.6" x14ac:dyDescent="0.3">
      <c r="A56" s="52" t="str">
        <f t="shared" si="1"/>
        <v>02-3</v>
      </c>
      <c r="B56" s="42" t="str">
        <f>+IFERROR(VLOOKUP(BD_Detalles[[#This Row],[Clase]],'Resumen Capas'!$A$4:$C$1048576,2,0),"COMPLETAR")</f>
        <v>Antenas: Tecnología</v>
      </c>
      <c r="C56" s="42" t="str">
        <f>+IFERROR(IF(RIGHT(BD_Detalles[[#This Row],[Clase]],1)="0","",VLOOKUP(BD_Detalles[[#This Row],[Clase]],'Resumen Capas'!$A$4:$C$1048576,3,0)),"COMPLETAR")</f>
        <v>TECNOLOGIA</v>
      </c>
      <c r="D56" s="55" t="s">
        <v>970</v>
      </c>
      <c r="E56" s="54"/>
      <c r="F56" s="50" t="s">
        <v>927</v>
      </c>
      <c r="G56" s="167" t="s">
        <v>1799</v>
      </c>
      <c r="H56" s="51" t="str">
        <f>+LEFT(BD_Detalles[[#This Row],[Clase]],2)</f>
        <v>02</v>
      </c>
      <c r="I56" s="47" t="str">
        <f>+IFERROR(VLOOKUP(BD_Detalles[[#This Row],[idcapa]],Capas[[idcapa]:[Tipo]],3,0),"")</f>
        <v>Puntos</v>
      </c>
    </row>
    <row r="57" spans="1:9" ht="30.6" x14ac:dyDescent="0.3">
      <c r="A57" s="52" t="str">
        <f t="shared" si="1"/>
        <v>02-3</v>
      </c>
      <c r="B57" s="42" t="str">
        <f>+IFERROR(VLOOKUP(BD_Detalles[[#This Row],[Clase]],'Resumen Capas'!$A$4:$C$1048576,2,0),"COMPLETAR")</f>
        <v>Antenas: Tecnología</v>
      </c>
      <c r="C57" s="42" t="str">
        <f>+IFERROR(IF(RIGHT(BD_Detalles[[#This Row],[Clase]],1)="0","",VLOOKUP(BD_Detalles[[#This Row],[Clase]],'Resumen Capas'!$A$4:$C$1048576,3,0)),"COMPLETAR")</f>
        <v>TECNOLOGIA</v>
      </c>
      <c r="D57" s="55" t="s">
        <v>971</v>
      </c>
      <c r="E57" s="54"/>
      <c r="F57" s="50" t="s">
        <v>927</v>
      </c>
      <c r="G57" s="167" t="s">
        <v>1800</v>
      </c>
      <c r="H57" s="51" t="str">
        <f>+LEFT(BD_Detalles[[#This Row],[Clase]],2)</f>
        <v>02</v>
      </c>
      <c r="I57" s="47" t="str">
        <f>+IFERROR(VLOOKUP(BD_Detalles[[#This Row],[idcapa]],Capas[[idcapa]:[Tipo]],3,0),"")</f>
        <v>Puntos</v>
      </c>
    </row>
    <row r="58" spans="1:9" ht="30.6" x14ac:dyDescent="0.3">
      <c r="A58" s="52" t="str">
        <f t="shared" si="1"/>
        <v>02-3</v>
      </c>
      <c r="B58" s="42" t="str">
        <f>+IFERROR(VLOOKUP(BD_Detalles[[#This Row],[Clase]],'Resumen Capas'!$A$4:$C$1048576,2,0),"COMPLETAR")</f>
        <v>Antenas: Tecnología</v>
      </c>
      <c r="C58" s="42" t="str">
        <f>+IFERROR(IF(RIGHT(BD_Detalles[[#This Row],[Clase]],1)="0","",VLOOKUP(BD_Detalles[[#This Row],[Clase]],'Resumen Capas'!$A$4:$C$1048576,3,0)),"COMPLETAR")</f>
        <v>TECNOLOGIA</v>
      </c>
      <c r="D58" s="55" t="s">
        <v>972</v>
      </c>
      <c r="E58" s="54"/>
      <c r="F58" s="50" t="s">
        <v>927</v>
      </c>
      <c r="G58" s="167" t="s">
        <v>1801</v>
      </c>
      <c r="H58" s="51" t="str">
        <f>+LEFT(BD_Detalles[[#This Row],[Clase]],2)</f>
        <v>02</v>
      </c>
      <c r="I58" s="47" t="str">
        <f>+IFERROR(VLOOKUP(BD_Detalles[[#This Row],[idcapa]],Capas[[idcapa]:[Tipo]],3,0),"")</f>
        <v>Puntos</v>
      </c>
    </row>
    <row r="59" spans="1:9" ht="30.6" x14ac:dyDescent="0.3">
      <c r="A59" s="52" t="str">
        <f t="shared" si="1"/>
        <v>02-3</v>
      </c>
      <c r="B59" s="42" t="str">
        <f>+IFERROR(VLOOKUP(BD_Detalles[[#This Row],[Clase]],'Resumen Capas'!$A$4:$C$1048576,2,0),"COMPLETAR")</f>
        <v>Antenas: Tecnología</v>
      </c>
      <c r="C59" s="42" t="str">
        <f>+IFERROR(IF(RIGHT(BD_Detalles[[#This Row],[Clase]],1)="0","",VLOOKUP(BD_Detalles[[#This Row],[Clase]],'Resumen Capas'!$A$4:$C$1048576,3,0)),"COMPLETAR")</f>
        <v>TECNOLOGIA</v>
      </c>
      <c r="D59" s="55" t="s">
        <v>973</v>
      </c>
      <c r="E59" s="54"/>
      <c r="F59" s="50" t="s">
        <v>927</v>
      </c>
      <c r="G59" s="167" t="s">
        <v>1802</v>
      </c>
      <c r="H59" s="51" t="str">
        <f>+LEFT(BD_Detalles[[#This Row],[Clase]],2)</f>
        <v>02</v>
      </c>
      <c r="I59" s="47" t="str">
        <f>+IFERROR(VLOOKUP(BD_Detalles[[#This Row],[idcapa]],Capas[[idcapa]:[Tipo]],3,0),"")</f>
        <v>Puntos</v>
      </c>
    </row>
    <row r="60" spans="1:9" ht="30.6" x14ac:dyDescent="0.3">
      <c r="A60" s="52" t="str">
        <f t="shared" si="1"/>
        <v>02-3</v>
      </c>
      <c r="B60" s="42" t="str">
        <f>+IFERROR(VLOOKUP(BD_Detalles[[#This Row],[Clase]],'Resumen Capas'!$A$4:$C$1048576,2,0),"COMPLETAR")</f>
        <v>Antenas: Tecnología</v>
      </c>
      <c r="C60" s="42" t="str">
        <f>+IFERROR(IF(RIGHT(BD_Detalles[[#This Row],[Clase]],1)="0","",VLOOKUP(BD_Detalles[[#This Row],[Clase]],'Resumen Capas'!$A$4:$C$1048576,3,0)),"COMPLETAR")</f>
        <v>TECNOLOGIA</v>
      </c>
      <c r="D60" s="55" t="s">
        <v>974</v>
      </c>
      <c r="E60" s="54"/>
      <c r="F60" s="50" t="s">
        <v>927</v>
      </c>
      <c r="G60" s="167" t="s">
        <v>1803</v>
      </c>
      <c r="H60" s="51" t="str">
        <f>+LEFT(BD_Detalles[[#This Row],[Clase]],2)</f>
        <v>02</v>
      </c>
      <c r="I60" s="47" t="str">
        <f>+IFERROR(VLOOKUP(BD_Detalles[[#This Row],[idcapa]],Capas[[idcapa]:[Tipo]],3,0),"")</f>
        <v>Puntos</v>
      </c>
    </row>
    <row r="61" spans="1:9" ht="30.6" x14ac:dyDescent="0.3">
      <c r="A61" s="52" t="str">
        <f t="shared" si="1"/>
        <v>02-3</v>
      </c>
      <c r="B61" s="42" t="str">
        <f>+IFERROR(VLOOKUP(BD_Detalles[[#This Row],[Clase]],'Resumen Capas'!$A$4:$C$1048576,2,0),"COMPLETAR")</f>
        <v>Antenas: Tecnología</v>
      </c>
      <c r="C61" s="42" t="str">
        <f>+IFERROR(IF(RIGHT(BD_Detalles[[#This Row],[Clase]],1)="0","",VLOOKUP(BD_Detalles[[#This Row],[Clase]],'Resumen Capas'!$A$4:$C$1048576,3,0)),"COMPLETAR")</f>
        <v>TECNOLOGIA</v>
      </c>
      <c r="D61" s="55" t="s">
        <v>975</v>
      </c>
      <c r="E61" s="54"/>
      <c r="F61" s="50" t="s">
        <v>927</v>
      </c>
      <c r="G61" s="167" t="s">
        <v>1804</v>
      </c>
      <c r="H61" s="51" t="str">
        <f>+LEFT(BD_Detalles[[#This Row],[Clase]],2)</f>
        <v>02</v>
      </c>
      <c r="I61" s="47" t="str">
        <f>+IFERROR(VLOOKUP(BD_Detalles[[#This Row],[idcapa]],Capas[[idcapa]:[Tipo]],3,0),"")</f>
        <v>Puntos</v>
      </c>
    </row>
    <row r="62" spans="1:9" ht="30.6" x14ac:dyDescent="0.3">
      <c r="A62" s="52" t="str">
        <f t="shared" si="1"/>
        <v>02-3</v>
      </c>
      <c r="B62" s="42" t="str">
        <f>+IFERROR(VLOOKUP(BD_Detalles[[#This Row],[Clase]],'Resumen Capas'!$A$4:$C$1048576,2,0),"COMPLETAR")</f>
        <v>Antenas: Tecnología</v>
      </c>
      <c r="C62" s="42" t="str">
        <f>+IFERROR(IF(RIGHT(BD_Detalles[[#This Row],[Clase]],1)="0","",VLOOKUP(BD_Detalles[[#This Row],[Clase]],'Resumen Capas'!$A$4:$C$1048576,3,0)),"COMPLETAR")</f>
        <v>TECNOLOGIA</v>
      </c>
      <c r="D62" s="55" t="s">
        <v>976</v>
      </c>
      <c r="E62" s="54"/>
      <c r="F62" s="50" t="s">
        <v>927</v>
      </c>
      <c r="G62" s="167" t="s">
        <v>1805</v>
      </c>
      <c r="H62" s="51" t="str">
        <f>+LEFT(BD_Detalles[[#This Row],[Clase]],2)</f>
        <v>02</v>
      </c>
      <c r="I62" s="47" t="str">
        <f>+IFERROR(VLOOKUP(BD_Detalles[[#This Row],[idcapa]],Capas[[idcapa]:[Tipo]],3,0),"")</f>
        <v>Puntos</v>
      </c>
    </row>
    <row r="63" spans="1:9" ht="30.6" x14ac:dyDescent="0.3">
      <c r="A63" s="52" t="str">
        <f t="shared" si="1"/>
        <v>02-3</v>
      </c>
      <c r="B63" s="42" t="str">
        <f>+IFERROR(VLOOKUP(BD_Detalles[[#This Row],[Clase]],'Resumen Capas'!$A$4:$C$1048576,2,0),"COMPLETAR")</f>
        <v>Antenas: Tecnología</v>
      </c>
      <c r="C63" s="42" t="str">
        <f>+IFERROR(IF(RIGHT(BD_Detalles[[#This Row],[Clase]],1)="0","",VLOOKUP(BD_Detalles[[#This Row],[Clase]],'Resumen Capas'!$A$4:$C$1048576,3,0)),"COMPLETAR")</f>
        <v>TECNOLOGIA</v>
      </c>
      <c r="D63" s="55" t="s">
        <v>977</v>
      </c>
      <c r="E63" s="54"/>
      <c r="F63" s="50" t="s">
        <v>927</v>
      </c>
      <c r="G63" s="167" t="s">
        <v>1796</v>
      </c>
      <c r="H63" s="51" t="str">
        <f>+LEFT(BD_Detalles[[#This Row],[Clase]],2)</f>
        <v>02</v>
      </c>
      <c r="I63" s="47" t="str">
        <f>+IFERROR(VLOOKUP(BD_Detalles[[#This Row],[idcapa]],Capas[[idcapa]:[Tipo]],3,0),"")</f>
        <v>Puntos</v>
      </c>
    </row>
    <row r="64" spans="1:9" ht="30.6" x14ac:dyDescent="0.3">
      <c r="A64" s="52" t="str">
        <f t="shared" si="1"/>
        <v>02-3</v>
      </c>
      <c r="B64" s="42" t="str">
        <f>+IFERROR(VLOOKUP(BD_Detalles[[#This Row],[Clase]],'Resumen Capas'!$A$4:$C$1048576,2,0),"COMPLETAR")</f>
        <v>Antenas: Tecnología</v>
      </c>
      <c r="C64" s="42" t="str">
        <f>+IFERROR(IF(RIGHT(BD_Detalles[[#This Row],[Clase]],1)="0","",VLOOKUP(BD_Detalles[[#This Row],[Clase]],'Resumen Capas'!$A$4:$C$1048576,3,0)),"COMPLETAR")</f>
        <v>TECNOLOGIA</v>
      </c>
      <c r="D64" s="55" t="s">
        <v>978</v>
      </c>
      <c r="E64" s="54"/>
      <c r="F64" s="50" t="s">
        <v>927</v>
      </c>
      <c r="G64" s="167" t="s">
        <v>1795</v>
      </c>
      <c r="H64" s="51" t="str">
        <f>+LEFT(BD_Detalles[[#This Row],[Clase]],2)</f>
        <v>02</v>
      </c>
      <c r="I64" s="47" t="str">
        <f>+IFERROR(VLOOKUP(BD_Detalles[[#This Row],[idcapa]],Capas[[idcapa]:[Tipo]],3,0),"")</f>
        <v>Puntos</v>
      </c>
    </row>
    <row r="65" spans="1:9" ht="30.6" x14ac:dyDescent="0.3">
      <c r="A65" s="52" t="str">
        <f t="shared" si="1"/>
        <v>02-3</v>
      </c>
      <c r="B65" s="42" t="str">
        <f>+IFERROR(VLOOKUP(BD_Detalles[[#This Row],[Clase]],'Resumen Capas'!$A$4:$C$1048576,2,0),"COMPLETAR")</f>
        <v>Antenas: Tecnología</v>
      </c>
      <c r="C65" s="42" t="str">
        <f>+IFERROR(IF(RIGHT(BD_Detalles[[#This Row],[Clase]],1)="0","",VLOOKUP(BD_Detalles[[#This Row],[Clase]],'Resumen Capas'!$A$4:$C$1048576,3,0)),"COMPLETAR")</f>
        <v>TECNOLOGIA</v>
      </c>
      <c r="D65" s="55" t="s">
        <v>979</v>
      </c>
      <c r="E65" s="54"/>
      <c r="F65" s="50" t="s">
        <v>927</v>
      </c>
      <c r="G65" s="167" t="s">
        <v>1795</v>
      </c>
      <c r="H65" s="51" t="str">
        <f>+LEFT(BD_Detalles[[#This Row],[Clase]],2)</f>
        <v>02</v>
      </c>
      <c r="I65" s="47" t="str">
        <f>+IFERROR(VLOOKUP(BD_Detalles[[#This Row],[idcapa]],Capas[[idcapa]:[Tipo]],3,0),"")</f>
        <v>Puntos</v>
      </c>
    </row>
    <row r="66" spans="1:9" ht="30.6" x14ac:dyDescent="0.3">
      <c r="A66" s="52" t="str">
        <f t="shared" si="1"/>
        <v>02-3</v>
      </c>
      <c r="B66" s="42" t="str">
        <f>+IFERROR(VLOOKUP(BD_Detalles[[#This Row],[Clase]],'Resumen Capas'!$A$4:$C$1048576,2,0),"COMPLETAR")</f>
        <v>Antenas: Tecnología</v>
      </c>
      <c r="C66" s="42" t="str">
        <f>+IFERROR(IF(RIGHT(BD_Detalles[[#This Row],[Clase]],1)="0","",VLOOKUP(BD_Detalles[[#This Row],[Clase]],'Resumen Capas'!$A$4:$C$1048576,3,0)),"COMPLETAR")</f>
        <v>TECNOLOGIA</v>
      </c>
      <c r="D66" s="55" t="s">
        <v>980</v>
      </c>
      <c r="E66" s="54"/>
      <c r="F66" s="50" t="s">
        <v>927</v>
      </c>
      <c r="G66" s="167" t="s">
        <v>1795</v>
      </c>
      <c r="H66" s="51" t="str">
        <f>+LEFT(BD_Detalles[[#This Row],[Clase]],2)</f>
        <v>02</v>
      </c>
      <c r="I66" s="47" t="str">
        <f>+IFERROR(VLOOKUP(BD_Detalles[[#This Row],[idcapa]],Capas[[idcapa]:[Tipo]],3,0),"")</f>
        <v>Puntos</v>
      </c>
    </row>
    <row r="67" spans="1:9" ht="30.6" x14ac:dyDescent="0.3">
      <c r="A67" s="52" t="str">
        <f t="shared" si="1"/>
        <v>02-3</v>
      </c>
      <c r="B67" s="42" t="str">
        <f>+IFERROR(VLOOKUP(BD_Detalles[[#This Row],[Clase]],'Resumen Capas'!$A$4:$C$1048576,2,0),"COMPLETAR")</f>
        <v>Antenas: Tecnología</v>
      </c>
      <c r="C67" s="42" t="str">
        <f>+IFERROR(IF(RIGHT(BD_Detalles[[#This Row],[Clase]],1)="0","",VLOOKUP(BD_Detalles[[#This Row],[Clase]],'Resumen Capas'!$A$4:$C$1048576,3,0)),"COMPLETAR")</f>
        <v>TECNOLOGIA</v>
      </c>
      <c r="D67" s="55"/>
      <c r="E67" s="54"/>
      <c r="F67" s="50" t="s">
        <v>927</v>
      </c>
      <c r="G67" s="167" t="s">
        <v>1795</v>
      </c>
      <c r="H67" s="51" t="str">
        <f>+LEFT(BD_Detalles[[#This Row],[Clase]],2)</f>
        <v>02</v>
      </c>
      <c r="I67" s="47" t="str">
        <f>+IFERROR(VLOOKUP(BD_Detalles[[#This Row],[idcapa]],Capas[[idcapa]:[Tipo]],3,0),"")</f>
        <v>Puntos</v>
      </c>
    </row>
    <row r="68" spans="1:9" x14ac:dyDescent="0.3">
      <c r="A68" s="52" t="s">
        <v>114</v>
      </c>
      <c r="B68" s="42" t="str">
        <f>+IFERROR(VLOOKUP(BD_Detalles[[#This Row],[Clase]],'Resumen Capas'!$A$4:$C$1048576,2,0),"COMPLETAR")</f>
        <v>Áreas Protegidas</v>
      </c>
      <c r="C68" s="42" t="str">
        <f>+IFERROR(IF(RIGHT(BD_Detalles[[#This Row],[Clase]],1)="0","",VLOOKUP(BD_Detalles[[#This Row],[Clase]],'Resumen Capas'!$A$4:$C$1048576,3,0)),"COMPLETAR")</f>
        <v/>
      </c>
      <c r="D68" s="43" t="s">
        <v>113</v>
      </c>
      <c r="E68" s="56" t="s">
        <v>1352</v>
      </c>
      <c r="F68" s="45" t="s">
        <v>982</v>
      </c>
      <c r="G68" s="89"/>
      <c r="H68" s="51" t="str">
        <f>+LEFT(BD_Detalles[[#This Row],[Clase]],2)</f>
        <v>03</v>
      </c>
      <c r="I68" s="47" t="str">
        <f>+IFERROR(VLOOKUP(BD_Detalles[[#This Row],[idcapa]],Capas[[idcapa]:[Tipo]],3,0),"")</f>
        <v>Polígonos</v>
      </c>
    </row>
    <row r="69" spans="1:9" x14ac:dyDescent="0.3">
      <c r="A69" s="52" t="s">
        <v>101</v>
      </c>
      <c r="B69" s="42" t="str">
        <f>+IFERROR(VLOOKUP(BD_Detalles[[#This Row],[Clase]],'Resumen Capas'!$A$4:$C$1048576,2,0),"COMPLETAR")</f>
        <v>Áreas Protegidas: Designación</v>
      </c>
      <c r="C69" s="42" t="str">
        <f>+IFERROR(IF(RIGHT(BD_Detalles[[#This Row],[Clase]],1)="0","",VLOOKUP(BD_Detalles[[#This Row],[Clase]],'Resumen Capas'!$A$4:$C$1048576,3,0)),"COMPLETAR")</f>
        <v>Designa</v>
      </c>
      <c r="D69" s="53" t="s">
        <v>1473</v>
      </c>
      <c r="E69" s="97" t="s">
        <v>1623</v>
      </c>
      <c r="F69" s="50" t="s">
        <v>983</v>
      </c>
      <c r="G69" s="89"/>
      <c r="H69" s="51" t="str">
        <f>+LEFT(BD_Detalles[[#This Row],[Clase]],2)</f>
        <v>03</v>
      </c>
      <c r="I69" s="47" t="str">
        <f>+IFERROR(VLOOKUP(BD_Detalles[[#This Row],[idcapa]],Capas[[idcapa]:[Tipo]],3,0),"")</f>
        <v>Polígonos</v>
      </c>
    </row>
    <row r="70" spans="1:9" x14ac:dyDescent="0.3">
      <c r="A70" s="52" t="str">
        <f>+A69</f>
        <v>03-1</v>
      </c>
      <c r="B70" s="42" t="str">
        <f>+IFERROR(VLOOKUP(BD_Detalles[[#This Row],[Clase]],'Resumen Capas'!$A$4:$C$1048576,2,0),"COMPLETAR")</f>
        <v>Áreas Protegidas: Designación</v>
      </c>
      <c r="C70" s="42" t="str">
        <f>+IFERROR(IF(RIGHT(BD_Detalles[[#This Row],[Clase]],1)="0","",VLOOKUP(BD_Detalles[[#This Row],[Clase]],'Resumen Capas'!$A$4:$C$1048576,3,0)),"COMPLETAR")</f>
        <v>Designa</v>
      </c>
      <c r="D70" s="53" t="s">
        <v>1474</v>
      </c>
      <c r="E70" s="98" t="s">
        <v>1624</v>
      </c>
      <c r="F70" s="50" t="s">
        <v>983</v>
      </c>
      <c r="G70" s="89"/>
      <c r="H70" s="51" t="str">
        <f>+LEFT(BD_Detalles[[#This Row],[Clase]],2)</f>
        <v>03</v>
      </c>
      <c r="I70" s="47" t="str">
        <f>+IFERROR(VLOOKUP(BD_Detalles[[#This Row],[idcapa]],Capas[[idcapa]:[Tipo]],3,0),"")</f>
        <v>Polígonos</v>
      </c>
    </row>
    <row r="71" spans="1:9" x14ac:dyDescent="0.3">
      <c r="A71" s="52" t="str">
        <f>+A70</f>
        <v>03-1</v>
      </c>
      <c r="B71" s="42" t="str">
        <f>+IFERROR(VLOOKUP(BD_Detalles[[#This Row],[Clase]],'Resumen Capas'!$A$4:$C$1048576,2,0),"COMPLETAR")</f>
        <v>Áreas Protegidas: Designación</v>
      </c>
      <c r="C71" s="42" t="str">
        <f>+IFERROR(IF(RIGHT(BD_Detalles[[#This Row],[Clase]],1)="0","",VLOOKUP(BD_Detalles[[#This Row],[Clase]],'Resumen Capas'!$A$4:$C$1048576,3,0)),"COMPLETAR")</f>
        <v>Designa</v>
      </c>
      <c r="D71" s="53" t="s">
        <v>1475</v>
      </c>
      <c r="E71" s="99" t="s">
        <v>1625</v>
      </c>
      <c r="F71" s="50" t="s">
        <v>983</v>
      </c>
      <c r="G71" s="89"/>
      <c r="H71" s="51" t="str">
        <f>+LEFT(BD_Detalles[[#This Row],[Clase]],2)</f>
        <v>03</v>
      </c>
      <c r="I71" s="47" t="str">
        <f>+IFERROR(VLOOKUP(BD_Detalles[[#This Row],[idcapa]],Capas[[idcapa]:[Tipo]],3,0),"")</f>
        <v>Polígonos</v>
      </c>
    </row>
    <row r="72" spans="1:9" x14ac:dyDescent="0.3">
      <c r="A72" s="52" t="str">
        <f>+A70</f>
        <v>03-1</v>
      </c>
      <c r="B72" s="42" t="str">
        <f>+IFERROR(VLOOKUP(BD_Detalles[[#This Row],[Clase]],'Resumen Capas'!$A$4:$C$1048576,2,0),"COMPLETAR")</f>
        <v>Áreas Protegidas: Designación</v>
      </c>
      <c r="C72" s="42" t="str">
        <f>+IFERROR(IF(RIGHT(BD_Detalles[[#This Row],[Clase]],1)="0","",VLOOKUP(BD_Detalles[[#This Row],[Clase]],'Resumen Capas'!$A$4:$C$1048576,3,0)),"COMPLETAR")</f>
        <v>Designa</v>
      </c>
      <c r="D72" s="53" t="s">
        <v>1476</v>
      </c>
      <c r="E72" s="100" t="s">
        <v>1626</v>
      </c>
      <c r="F72" s="50" t="s">
        <v>983</v>
      </c>
      <c r="G72" s="89"/>
      <c r="H72" s="51" t="str">
        <f>+LEFT(BD_Detalles[[#This Row],[Clase]],2)</f>
        <v>03</v>
      </c>
      <c r="I72" s="47" t="str">
        <f>+IFERROR(VLOOKUP(BD_Detalles[[#This Row],[idcapa]],Capas[[idcapa]:[Tipo]],3,0),"")</f>
        <v>Polígonos</v>
      </c>
    </row>
    <row r="73" spans="1:9" x14ac:dyDescent="0.3">
      <c r="A73" s="52" t="str">
        <f>+A70</f>
        <v>03-1</v>
      </c>
      <c r="B73" s="42" t="str">
        <f>+IFERROR(VLOOKUP(BD_Detalles[[#This Row],[Clase]],'Resumen Capas'!$A$4:$C$1048576,2,0),"COMPLETAR")</f>
        <v>Áreas Protegidas: Designación</v>
      </c>
      <c r="C73" s="42" t="str">
        <f>+IFERROR(IF(RIGHT(BD_Detalles[[#This Row],[Clase]],1)="0","",VLOOKUP(BD_Detalles[[#This Row],[Clase]],'Resumen Capas'!$A$4:$C$1048576,3,0)),"COMPLETAR")</f>
        <v>Designa</v>
      </c>
      <c r="D73" s="53" t="s">
        <v>1477</v>
      </c>
      <c r="E73" s="101" t="s">
        <v>1627</v>
      </c>
      <c r="F73" s="50" t="s">
        <v>983</v>
      </c>
      <c r="G73" s="89"/>
      <c r="H73" s="51" t="str">
        <f>+LEFT(BD_Detalles[[#This Row],[Clase]],2)</f>
        <v>03</v>
      </c>
      <c r="I73" s="47" t="str">
        <f>+IFERROR(VLOOKUP(BD_Detalles[[#This Row],[idcapa]],Capas[[idcapa]:[Tipo]],3,0),"")</f>
        <v>Polígonos</v>
      </c>
    </row>
    <row r="74" spans="1:9" x14ac:dyDescent="0.3">
      <c r="A74" s="52" t="str">
        <f>+A70</f>
        <v>03-1</v>
      </c>
      <c r="B74" s="42" t="str">
        <f>+IFERROR(VLOOKUP(BD_Detalles[[#This Row],[Clase]],'Resumen Capas'!$A$4:$C$1048576,2,0),"COMPLETAR")</f>
        <v>Áreas Protegidas: Designación</v>
      </c>
      <c r="C74" s="42" t="str">
        <f>+IFERROR(IF(RIGHT(BD_Detalles[[#This Row],[Clase]],1)="0","",VLOOKUP(BD_Detalles[[#This Row],[Clase]],'Resumen Capas'!$A$4:$C$1048576,3,0)),"COMPLETAR")</f>
        <v>Designa</v>
      </c>
      <c r="D74" s="53" t="s">
        <v>1478</v>
      </c>
      <c r="E74" s="102" t="s">
        <v>1628</v>
      </c>
      <c r="F74" s="50" t="s">
        <v>983</v>
      </c>
      <c r="G74" s="89"/>
      <c r="H74" s="51" t="str">
        <f>+LEFT(BD_Detalles[[#This Row],[Clase]],2)</f>
        <v>03</v>
      </c>
      <c r="I74" s="47" t="str">
        <f>+IFERROR(VLOOKUP(BD_Detalles[[#This Row],[idcapa]],Capas[[idcapa]:[Tipo]],3,0),"")</f>
        <v>Polígonos</v>
      </c>
    </row>
    <row r="75" spans="1:9" x14ac:dyDescent="0.3">
      <c r="A75" s="52" t="str">
        <f>+A70</f>
        <v>03-1</v>
      </c>
      <c r="B75" s="42" t="str">
        <f>+IFERROR(VLOOKUP(BD_Detalles[[#This Row],[Clase]],'Resumen Capas'!$A$4:$C$1048576,2,0),"COMPLETAR")</f>
        <v>Áreas Protegidas: Designación</v>
      </c>
      <c r="C75" s="42" t="str">
        <f>+IFERROR(IF(RIGHT(BD_Detalles[[#This Row],[Clase]],1)="0","",VLOOKUP(BD_Detalles[[#This Row],[Clase]],'Resumen Capas'!$A$4:$C$1048576,3,0)),"COMPLETAR")</f>
        <v>Designa</v>
      </c>
      <c r="D75" s="53" t="s">
        <v>1479</v>
      </c>
      <c r="E75" s="103" t="s">
        <v>1629</v>
      </c>
      <c r="F75" s="50" t="s">
        <v>983</v>
      </c>
      <c r="G75" s="89"/>
      <c r="H75" s="51" t="str">
        <f>+LEFT(BD_Detalles[[#This Row],[Clase]],2)</f>
        <v>03</v>
      </c>
      <c r="I75" s="47" t="str">
        <f>+IFERROR(VLOOKUP(BD_Detalles[[#This Row],[idcapa]],Capas[[idcapa]:[Tipo]],3,0),"")</f>
        <v>Polígonos</v>
      </c>
    </row>
    <row r="76" spans="1:9" x14ac:dyDescent="0.3">
      <c r="A76" s="52" t="str">
        <f>+A70</f>
        <v>03-1</v>
      </c>
      <c r="B76" s="42" t="str">
        <f>+IFERROR(VLOOKUP(BD_Detalles[[#This Row],[Clase]],'Resumen Capas'!$A$4:$C$1048576,2,0),"COMPLETAR")</f>
        <v>Áreas Protegidas: Designación</v>
      </c>
      <c r="C76" s="42" t="str">
        <f>+IFERROR(IF(RIGHT(BD_Detalles[[#This Row],[Clase]],1)="0","",VLOOKUP(BD_Detalles[[#This Row],[Clase]],'Resumen Capas'!$A$4:$C$1048576,3,0)),"COMPLETAR")</f>
        <v>Designa</v>
      </c>
      <c r="D76" s="53" t="s">
        <v>1480</v>
      </c>
      <c r="E76" s="104" t="s">
        <v>1630</v>
      </c>
      <c r="F76" s="50" t="s">
        <v>983</v>
      </c>
      <c r="G76" s="89"/>
      <c r="H76" s="51" t="str">
        <f>+LEFT(BD_Detalles[[#This Row],[Clase]],2)</f>
        <v>03</v>
      </c>
      <c r="I76" s="47" t="str">
        <f>+IFERROR(VLOOKUP(BD_Detalles[[#This Row],[idcapa]],Capas[[idcapa]:[Tipo]],3,0),"")</f>
        <v>Polígonos</v>
      </c>
    </row>
    <row r="77" spans="1:9" ht="30.6" x14ac:dyDescent="0.3">
      <c r="A77" s="52" t="s">
        <v>116</v>
      </c>
      <c r="B77" s="42" t="str">
        <f>+IFERROR(VLOOKUP(BD_Detalles[[#This Row],[Clase]],'Resumen Capas'!$A$4:$C$1048576,2,0),"COMPLETAR")</f>
        <v>Atractivos Turísticos</v>
      </c>
      <c r="C77" s="42" t="str">
        <f>+IFERROR(IF(RIGHT(BD_Detalles[[#This Row],[Clase]],1)="0","",VLOOKUP(BD_Detalles[[#This Row],[Clase]],'Resumen Capas'!$A$4:$C$1048576,3,0)),"COMPLETAR")</f>
        <v/>
      </c>
      <c r="D77" s="43" t="s">
        <v>113</v>
      </c>
      <c r="E77" s="44"/>
      <c r="F77" s="45" t="s">
        <v>984</v>
      </c>
      <c r="G77" s="164" t="s">
        <v>1767</v>
      </c>
      <c r="H77" s="51" t="str">
        <f>+LEFT(BD_Detalles[[#This Row],[Clase]],2)</f>
        <v>04</v>
      </c>
      <c r="I77" s="47" t="str">
        <f>+IFERROR(VLOOKUP(BD_Detalles[[#This Row],[idcapa]],Capas[[idcapa]:[Tipo]],3,0),"")</f>
        <v>Puntos</v>
      </c>
    </row>
    <row r="78" spans="1:9" ht="30.6" x14ac:dyDescent="0.3">
      <c r="A78" s="52" t="s">
        <v>102</v>
      </c>
      <c r="B78" s="42" t="str">
        <f>+IFERROR(VLOOKUP(BD_Detalles[[#This Row],[Clase]],'Resumen Capas'!$A$4:$C$1048576,2,0),"COMPLETAR")</f>
        <v>Atractivos Turísticos: Jerarquía</v>
      </c>
      <c r="C78" s="42" t="str">
        <f>+IFERROR(IF(RIGHT(BD_Detalles[[#This Row],[Clase]],1)="0","",VLOOKUP(BD_Detalles[[#This Row],[Clase]],'Resumen Capas'!$A$4:$C$1048576,3,0)),"COMPLETAR")</f>
        <v>JERARQUIA</v>
      </c>
      <c r="D78" s="58" t="s">
        <v>996</v>
      </c>
      <c r="E78" s="54"/>
      <c r="F78" s="50" t="s">
        <v>989</v>
      </c>
      <c r="G78" s="167" t="s">
        <v>1826</v>
      </c>
      <c r="H78" s="51" t="str">
        <f>+LEFT(BD_Detalles[[#This Row],[Clase]],2)</f>
        <v>04</v>
      </c>
      <c r="I78" s="47" t="str">
        <f>+IFERROR(VLOOKUP(BD_Detalles[[#This Row],[idcapa]],Capas[[idcapa]:[Tipo]],3,0),"")</f>
        <v>Puntos</v>
      </c>
    </row>
    <row r="79" spans="1:9" ht="30.6" x14ac:dyDescent="0.3">
      <c r="A79" s="52" t="str">
        <f t="shared" ref="A79:A81" si="2">+A78</f>
        <v>04-1</v>
      </c>
      <c r="B79" s="42" t="str">
        <f>+IFERROR(VLOOKUP(BD_Detalles[[#This Row],[Clase]],'Resumen Capas'!$A$4:$C$1048576,2,0),"COMPLETAR")</f>
        <v>Atractivos Turísticos: Jerarquía</v>
      </c>
      <c r="C79" s="42" t="str">
        <f>+IFERROR(IF(RIGHT(BD_Detalles[[#This Row],[Clase]],1)="0","",VLOOKUP(BD_Detalles[[#This Row],[Clase]],'Resumen Capas'!$A$4:$C$1048576,3,0)),"COMPLETAR")</f>
        <v>JERARQUIA</v>
      </c>
      <c r="D79" s="58" t="s">
        <v>997</v>
      </c>
      <c r="E79" s="54"/>
      <c r="F79" s="50" t="s">
        <v>989</v>
      </c>
      <c r="G79" s="167" t="s">
        <v>1827</v>
      </c>
      <c r="H79" s="51" t="str">
        <f>+LEFT(BD_Detalles[[#This Row],[Clase]],2)</f>
        <v>04</v>
      </c>
      <c r="I79" s="47" t="str">
        <f>+IFERROR(VLOOKUP(BD_Detalles[[#This Row],[idcapa]],Capas[[idcapa]:[Tipo]],3,0),"")</f>
        <v>Puntos</v>
      </c>
    </row>
    <row r="80" spans="1:9" ht="30.6" x14ac:dyDescent="0.3">
      <c r="A80" s="52" t="str">
        <f t="shared" si="2"/>
        <v>04-1</v>
      </c>
      <c r="B80" s="42" t="str">
        <f>+IFERROR(VLOOKUP(BD_Detalles[[#This Row],[Clase]],'Resumen Capas'!$A$4:$C$1048576,2,0),"COMPLETAR")</f>
        <v>Atractivos Turísticos: Jerarquía</v>
      </c>
      <c r="C80" s="42" t="str">
        <f>+IFERROR(IF(RIGHT(BD_Detalles[[#This Row],[Clase]],1)="0","",VLOOKUP(BD_Detalles[[#This Row],[Clase]],'Resumen Capas'!$A$4:$C$1048576,3,0)),"COMPLETAR")</f>
        <v>JERARQUIA</v>
      </c>
      <c r="D80" s="58" t="s">
        <v>998</v>
      </c>
      <c r="E80" s="54"/>
      <c r="F80" s="50" t="s">
        <v>989</v>
      </c>
      <c r="G80" s="167" t="s">
        <v>1828</v>
      </c>
      <c r="H80" s="51" t="str">
        <f>+LEFT(BD_Detalles[[#This Row],[Clase]],2)</f>
        <v>04</v>
      </c>
      <c r="I80" s="47" t="str">
        <f>+IFERROR(VLOOKUP(BD_Detalles[[#This Row],[idcapa]],Capas[[idcapa]:[Tipo]],3,0),"")</f>
        <v>Puntos</v>
      </c>
    </row>
    <row r="81" spans="1:9" ht="30.6" x14ac:dyDescent="0.3">
      <c r="A81" s="52" t="str">
        <f t="shared" si="2"/>
        <v>04-1</v>
      </c>
      <c r="B81" s="42" t="str">
        <f>+IFERROR(VLOOKUP(BD_Detalles[[#This Row],[Clase]],'Resumen Capas'!$A$4:$C$1048576,2,0),"COMPLETAR")</f>
        <v>Atractivos Turísticos: Jerarquía</v>
      </c>
      <c r="C81" s="42" t="str">
        <f>+IFERROR(IF(RIGHT(BD_Detalles[[#This Row],[Clase]],1)="0","",VLOOKUP(BD_Detalles[[#This Row],[Clase]],'Resumen Capas'!$A$4:$C$1048576,3,0)),"COMPLETAR")</f>
        <v>JERARQUIA</v>
      </c>
      <c r="D81" s="58" t="s">
        <v>999</v>
      </c>
      <c r="E81" s="54"/>
      <c r="F81" s="50" t="s">
        <v>989</v>
      </c>
      <c r="G81" s="167" t="s">
        <v>1829</v>
      </c>
      <c r="H81" s="51" t="str">
        <f>+LEFT(BD_Detalles[[#This Row],[Clase]],2)</f>
        <v>04</v>
      </c>
      <c r="I81" s="47" t="str">
        <f>+IFERROR(VLOOKUP(BD_Detalles[[#This Row],[idcapa]],Capas[[idcapa]:[Tipo]],3,0),"")</f>
        <v>Puntos</v>
      </c>
    </row>
    <row r="82" spans="1:9" ht="30.6" x14ac:dyDescent="0.3">
      <c r="A82" s="52" t="s">
        <v>991</v>
      </c>
      <c r="B82" s="42" t="str">
        <f>+IFERROR(VLOOKUP(BD_Detalles[[#This Row],[Clase]],'Resumen Capas'!$A$4:$C$1048576,2,0),"COMPLETAR")</f>
        <v>Atractivos Turísticos: Categoría</v>
      </c>
      <c r="C82" s="42" t="str">
        <f>+IFERROR(IF(RIGHT(BD_Detalles[[#This Row],[Clase]],1)="0","",VLOOKUP(BD_Detalles[[#This Row],[Clase]],'Resumen Capas'!$A$4:$C$1048576,3,0)),"COMPLETAR")</f>
        <v>CATEGORIA</v>
      </c>
      <c r="D82" s="79" t="s">
        <v>1000</v>
      </c>
      <c r="E82" s="54"/>
      <c r="F82" s="50" t="s">
        <v>985</v>
      </c>
      <c r="G82" s="167" t="s">
        <v>1830</v>
      </c>
      <c r="H82" s="51" t="str">
        <f>+LEFT(BD_Detalles[[#This Row],[Clase]],2)</f>
        <v>04</v>
      </c>
      <c r="I82" s="47" t="str">
        <f>+IFERROR(VLOOKUP(BD_Detalles[[#This Row],[idcapa]],Capas[[idcapa]:[Tipo]],3,0),"")</f>
        <v>Puntos</v>
      </c>
    </row>
    <row r="83" spans="1:9" ht="30.6" x14ac:dyDescent="0.3">
      <c r="A83" s="52" t="str">
        <f t="shared" ref="A83:A88" si="3">+A82</f>
        <v>04-2</v>
      </c>
      <c r="B83" s="42" t="str">
        <f>+IFERROR(VLOOKUP(BD_Detalles[[#This Row],[Clase]],'Resumen Capas'!$A$4:$C$1048576,2,0),"COMPLETAR")</f>
        <v>Atractivos Turísticos: Categoría</v>
      </c>
      <c r="C83" s="42" t="str">
        <f>+IFERROR(IF(RIGHT(BD_Detalles[[#This Row],[Clase]],1)="0","",VLOOKUP(BD_Detalles[[#This Row],[Clase]],'Resumen Capas'!$A$4:$C$1048576,3,0)),"COMPLETAR")</f>
        <v>CATEGORIA</v>
      </c>
      <c r="D83" s="79" t="s">
        <v>1001</v>
      </c>
      <c r="E83" s="54"/>
      <c r="F83" s="50" t="s">
        <v>985</v>
      </c>
      <c r="G83" s="167" t="s">
        <v>1831</v>
      </c>
      <c r="H83" s="51" t="str">
        <f>+LEFT(BD_Detalles[[#This Row],[Clase]],2)</f>
        <v>04</v>
      </c>
      <c r="I83" s="47" t="str">
        <f>+IFERROR(VLOOKUP(BD_Detalles[[#This Row],[idcapa]],Capas[[idcapa]:[Tipo]],3,0),"")</f>
        <v>Puntos</v>
      </c>
    </row>
    <row r="84" spans="1:9" ht="30.6" x14ac:dyDescent="0.3">
      <c r="A84" s="52" t="str">
        <f t="shared" si="3"/>
        <v>04-2</v>
      </c>
      <c r="B84" s="42" t="str">
        <f>+IFERROR(VLOOKUP(BD_Detalles[[#This Row],[Clase]],'Resumen Capas'!$A$4:$C$1048576,2,0),"COMPLETAR")</f>
        <v>Atractivos Turísticos: Categoría</v>
      </c>
      <c r="C84" s="42" t="str">
        <f>+IFERROR(IF(RIGHT(BD_Detalles[[#This Row],[Clase]],1)="0","",VLOOKUP(BD_Detalles[[#This Row],[Clase]],'Resumen Capas'!$A$4:$C$1048576,3,0)),"COMPLETAR")</f>
        <v>CATEGORIA</v>
      </c>
      <c r="D84" s="79" t="s">
        <v>1002</v>
      </c>
      <c r="E84" s="54"/>
      <c r="F84" s="50" t="s">
        <v>985</v>
      </c>
      <c r="G84" s="167" t="s">
        <v>1832</v>
      </c>
      <c r="H84" s="51" t="str">
        <f>+LEFT(BD_Detalles[[#This Row],[Clase]],2)</f>
        <v>04</v>
      </c>
      <c r="I84" s="47" t="str">
        <f>+IFERROR(VLOOKUP(BD_Detalles[[#This Row],[idcapa]],Capas[[idcapa]:[Tipo]],3,0),"")</f>
        <v>Puntos</v>
      </c>
    </row>
    <row r="85" spans="1:9" ht="30.6" x14ac:dyDescent="0.3">
      <c r="A85" s="52" t="str">
        <f t="shared" si="3"/>
        <v>04-2</v>
      </c>
      <c r="B85" s="42" t="str">
        <f>+IFERROR(VLOOKUP(BD_Detalles[[#This Row],[Clase]],'Resumen Capas'!$A$4:$C$1048576,2,0),"COMPLETAR")</f>
        <v>Atractivos Turísticos: Categoría</v>
      </c>
      <c r="C85" s="42" t="str">
        <f>+IFERROR(IF(RIGHT(BD_Detalles[[#This Row],[Clase]],1)="0","",VLOOKUP(BD_Detalles[[#This Row],[Clase]],'Resumen Capas'!$A$4:$C$1048576,3,0)),"COMPLETAR")</f>
        <v>CATEGORIA</v>
      </c>
      <c r="D85" s="79" t="s">
        <v>1003</v>
      </c>
      <c r="E85" s="54"/>
      <c r="F85" s="50" t="s">
        <v>985</v>
      </c>
      <c r="G85" s="167" t="s">
        <v>1833</v>
      </c>
      <c r="H85" s="51" t="str">
        <f>+LEFT(BD_Detalles[[#This Row],[Clase]],2)</f>
        <v>04</v>
      </c>
      <c r="I85" s="47" t="str">
        <f>+IFERROR(VLOOKUP(BD_Detalles[[#This Row],[idcapa]],Capas[[idcapa]:[Tipo]],3,0),"")</f>
        <v>Puntos</v>
      </c>
    </row>
    <row r="86" spans="1:9" ht="30.6" x14ac:dyDescent="0.3">
      <c r="A86" s="52" t="str">
        <f t="shared" si="3"/>
        <v>04-2</v>
      </c>
      <c r="B86" s="42" t="str">
        <f>+IFERROR(VLOOKUP(BD_Detalles[[#This Row],[Clase]],'Resumen Capas'!$A$4:$C$1048576,2,0),"COMPLETAR")</f>
        <v>Atractivos Turísticos: Categoría</v>
      </c>
      <c r="C86" s="42" t="str">
        <f>+IFERROR(IF(RIGHT(BD_Detalles[[#This Row],[Clase]],1)="0","",VLOOKUP(BD_Detalles[[#This Row],[Clase]],'Resumen Capas'!$A$4:$C$1048576,3,0)),"COMPLETAR")</f>
        <v>CATEGORIA</v>
      </c>
      <c r="D86" s="79" t="s">
        <v>1004</v>
      </c>
      <c r="E86" s="54"/>
      <c r="F86" s="50" t="s">
        <v>985</v>
      </c>
      <c r="G86" s="167" t="s">
        <v>1834</v>
      </c>
      <c r="H86" s="51" t="str">
        <f>+LEFT(BD_Detalles[[#This Row],[Clase]],2)</f>
        <v>04</v>
      </c>
      <c r="I86" s="47" t="str">
        <f>+IFERROR(VLOOKUP(BD_Detalles[[#This Row],[idcapa]],Capas[[idcapa]:[Tipo]],3,0),"")</f>
        <v>Puntos</v>
      </c>
    </row>
    <row r="87" spans="1:9" ht="30.6" x14ac:dyDescent="0.3">
      <c r="A87" s="52" t="str">
        <f t="shared" si="3"/>
        <v>04-2</v>
      </c>
      <c r="B87" s="42" t="str">
        <f>+IFERROR(VLOOKUP(BD_Detalles[[#This Row],[Clase]],'Resumen Capas'!$A$4:$C$1048576,2,0),"COMPLETAR")</f>
        <v>Atractivos Turísticos: Categoría</v>
      </c>
      <c r="C87" s="42" t="str">
        <f>+IFERROR(IF(RIGHT(BD_Detalles[[#This Row],[Clase]],1)="0","",VLOOKUP(BD_Detalles[[#This Row],[Clase]],'Resumen Capas'!$A$4:$C$1048576,3,0)),"COMPLETAR")</f>
        <v>CATEGORIA</v>
      </c>
      <c r="D87" s="79" t="s">
        <v>1005</v>
      </c>
      <c r="E87" s="54"/>
      <c r="F87" s="50" t="s">
        <v>985</v>
      </c>
      <c r="G87" s="167" t="s">
        <v>1835</v>
      </c>
      <c r="H87" s="51" t="str">
        <f>+LEFT(BD_Detalles[[#This Row],[Clase]],2)</f>
        <v>04</v>
      </c>
      <c r="I87" s="47" t="str">
        <f>+IFERROR(VLOOKUP(BD_Detalles[[#This Row],[idcapa]],Capas[[idcapa]:[Tipo]],3,0),"")</f>
        <v>Puntos</v>
      </c>
    </row>
    <row r="88" spans="1:9" ht="30.6" x14ac:dyDescent="0.3">
      <c r="A88" s="52" t="str">
        <f t="shared" si="3"/>
        <v>04-2</v>
      </c>
      <c r="B88" s="42" t="str">
        <f>+IFERROR(VLOOKUP(BD_Detalles[[#This Row],[Clase]],'Resumen Capas'!$A$4:$C$1048576,2,0),"COMPLETAR")</f>
        <v>Atractivos Turísticos: Categoría</v>
      </c>
      <c r="C88" s="42" t="str">
        <f>+IFERROR(IF(RIGHT(BD_Detalles[[#This Row],[Clase]],1)="0","",VLOOKUP(BD_Detalles[[#This Row],[Clase]],'Resumen Capas'!$A$4:$C$1048576,3,0)),"COMPLETAR")</f>
        <v>CATEGORIA</v>
      </c>
      <c r="D88" s="79" t="s">
        <v>1006</v>
      </c>
      <c r="E88" s="54"/>
      <c r="F88" s="50" t="s">
        <v>985</v>
      </c>
      <c r="G88" s="167" t="s">
        <v>1836</v>
      </c>
      <c r="H88" s="51" t="str">
        <f>+LEFT(BD_Detalles[[#This Row],[Clase]],2)</f>
        <v>04</v>
      </c>
      <c r="I88" s="47" t="str">
        <f>+IFERROR(VLOOKUP(BD_Detalles[[#This Row],[idcapa]],Capas[[idcapa]:[Tipo]],3,0),"")</f>
        <v>Puntos</v>
      </c>
    </row>
    <row r="89" spans="1:9" ht="30.6" x14ac:dyDescent="0.3">
      <c r="A89" s="52" t="s">
        <v>992</v>
      </c>
      <c r="B89" s="42" t="str">
        <f>+IFERROR(VLOOKUP(BD_Detalles[[#This Row],[Clase]],'Resumen Capas'!$A$4:$C$1048576,2,0),"COMPLETAR")</f>
        <v>Atractivos Turísticos: Tipo</v>
      </c>
      <c r="C89" s="42" t="str">
        <f>+IFERROR(IF(RIGHT(BD_Detalles[[#This Row],[Clase]],1)="0","",VLOOKUP(BD_Detalles[[#This Row],[Clase]],'Resumen Capas'!$A$4:$C$1048576,3,0)),"COMPLETAR")</f>
        <v>TIPO</v>
      </c>
      <c r="D89" s="80" t="s">
        <v>1007</v>
      </c>
      <c r="E89" s="54"/>
      <c r="F89" s="50" t="s">
        <v>986</v>
      </c>
      <c r="G89" s="167" t="s">
        <v>1837</v>
      </c>
      <c r="H89" s="51" t="str">
        <f>+LEFT(BD_Detalles[[#This Row],[Clase]],2)</f>
        <v>04</v>
      </c>
      <c r="I89" s="47" t="str">
        <f>+IFERROR(VLOOKUP(BD_Detalles[[#This Row],[idcapa]],Capas[[idcapa]:[Tipo]],3,0),"")</f>
        <v>Puntos</v>
      </c>
    </row>
    <row r="90" spans="1:9" ht="30.6" x14ac:dyDescent="0.3">
      <c r="A90" s="52" t="str">
        <f t="shared" ref="A90:A122" si="4">+A89</f>
        <v>04-3</v>
      </c>
      <c r="B90" s="42" t="str">
        <f>+IFERROR(VLOOKUP(BD_Detalles[[#This Row],[Clase]],'Resumen Capas'!$A$4:$C$1048576,2,0),"COMPLETAR")</f>
        <v>Atractivos Turísticos: Tipo</v>
      </c>
      <c r="C90" s="42" t="str">
        <f>+IFERROR(IF(RIGHT(BD_Detalles[[#This Row],[Clase]],1)="0","",VLOOKUP(BD_Detalles[[#This Row],[Clase]],'Resumen Capas'!$A$4:$C$1048576,3,0)),"COMPLETAR")</f>
        <v>TIPO</v>
      </c>
      <c r="D90" s="80" t="s">
        <v>1008</v>
      </c>
      <c r="E90" s="54"/>
      <c r="F90" s="50" t="s">
        <v>986</v>
      </c>
      <c r="G90" s="167" t="s">
        <v>1838</v>
      </c>
      <c r="H90" s="51" t="str">
        <f>+LEFT(BD_Detalles[[#This Row],[Clase]],2)</f>
        <v>04</v>
      </c>
      <c r="I90" s="47" t="str">
        <f>+IFERROR(VLOOKUP(BD_Detalles[[#This Row],[idcapa]],Capas[[idcapa]:[Tipo]],3,0),"")</f>
        <v>Puntos</v>
      </c>
    </row>
    <row r="91" spans="1:9" ht="30.6" x14ac:dyDescent="0.3">
      <c r="A91" s="52" t="str">
        <f t="shared" si="4"/>
        <v>04-3</v>
      </c>
      <c r="B91" s="42" t="str">
        <f>+IFERROR(VLOOKUP(BD_Detalles[[#This Row],[Clase]],'Resumen Capas'!$A$4:$C$1048576,2,0),"COMPLETAR")</f>
        <v>Atractivos Turísticos: Tipo</v>
      </c>
      <c r="C91" s="42" t="str">
        <f>+IFERROR(IF(RIGHT(BD_Detalles[[#This Row],[Clase]],1)="0","",VLOOKUP(BD_Detalles[[#This Row],[Clase]],'Resumen Capas'!$A$4:$C$1048576,3,0)),"COMPLETAR")</f>
        <v>TIPO</v>
      </c>
      <c r="D91" s="80" t="s">
        <v>1009</v>
      </c>
      <c r="E91" s="54"/>
      <c r="F91" s="50" t="s">
        <v>986</v>
      </c>
      <c r="G91" s="167" t="s">
        <v>1839</v>
      </c>
      <c r="H91" s="51" t="str">
        <f>+LEFT(BD_Detalles[[#This Row],[Clase]],2)</f>
        <v>04</v>
      </c>
      <c r="I91" s="47" t="str">
        <f>+IFERROR(VLOOKUP(BD_Detalles[[#This Row],[idcapa]],Capas[[idcapa]:[Tipo]],3,0),"")</f>
        <v>Puntos</v>
      </c>
    </row>
    <row r="92" spans="1:9" ht="30.6" x14ac:dyDescent="0.3">
      <c r="A92" s="52" t="str">
        <f t="shared" si="4"/>
        <v>04-3</v>
      </c>
      <c r="B92" s="42" t="str">
        <f>+IFERROR(VLOOKUP(BD_Detalles[[#This Row],[Clase]],'Resumen Capas'!$A$4:$C$1048576,2,0),"COMPLETAR")</f>
        <v>Atractivos Turísticos: Tipo</v>
      </c>
      <c r="C92" s="42" t="str">
        <f>+IFERROR(IF(RIGHT(BD_Detalles[[#This Row],[Clase]],1)="0","",VLOOKUP(BD_Detalles[[#This Row],[Clase]],'Resumen Capas'!$A$4:$C$1048576,3,0)),"COMPLETAR")</f>
        <v>TIPO</v>
      </c>
      <c r="D92" s="80" t="s">
        <v>1010</v>
      </c>
      <c r="E92" s="54"/>
      <c r="F92" s="50" t="s">
        <v>986</v>
      </c>
      <c r="G92" s="167" t="s">
        <v>1840</v>
      </c>
      <c r="H92" s="51" t="str">
        <f>+LEFT(BD_Detalles[[#This Row],[Clase]],2)</f>
        <v>04</v>
      </c>
      <c r="I92" s="47" t="str">
        <f>+IFERROR(VLOOKUP(BD_Detalles[[#This Row],[idcapa]],Capas[[idcapa]:[Tipo]],3,0),"")</f>
        <v>Puntos</v>
      </c>
    </row>
    <row r="93" spans="1:9" ht="30.6" x14ac:dyDescent="0.3">
      <c r="A93" s="52" t="str">
        <f t="shared" si="4"/>
        <v>04-3</v>
      </c>
      <c r="B93" s="42" t="str">
        <f>+IFERROR(VLOOKUP(BD_Detalles[[#This Row],[Clase]],'Resumen Capas'!$A$4:$C$1048576,2,0),"COMPLETAR")</f>
        <v>Atractivos Turísticos: Tipo</v>
      </c>
      <c r="C93" s="42" t="str">
        <f>+IFERROR(IF(RIGHT(BD_Detalles[[#This Row],[Clase]],1)="0","",VLOOKUP(BD_Detalles[[#This Row],[Clase]],'Resumen Capas'!$A$4:$C$1048576,3,0)),"COMPLETAR")</f>
        <v>TIPO</v>
      </c>
      <c r="D93" s="80" t="s">
        <v>1011</v>
      </c>
      <c r="E93" s="54"/>
      <c r="F93" s="50" t="s">
        <v>986</v>
      </c>
      <c r="G93" s="167" t="s">
        <v>1841</v>
      </c>
      <c r="H93" s="51" t="str">
        <f>+LEFT(BD_Detalles[[#This Row],[Clase]],2)</f>
        <v>04</v>
      </c>
      <c r="I93" s="47" t="str">
        <f>+IFERROR(VLOOKUP(BD_Detalles[[#This Row],[idcapa]],Capas[[idcapa]:[Tipo]],3,0),"")</f>
        <v>Puntos</v>
      </c>
    </row>
    <row r="94" spans="1:9" ht="30.6" x14ac:dyDescent="0.3">
      <c r="A94" s="52" t="str">
        <f t="shared" si="4"/>
        <v>04-3</v>
      </c>
      <c r="B94" s="42" t="str">
        <f>+IFERROR(VLOOKUP(BD_Detalles[[#This Row],[Clase]],'Resumen Capas'!$A$4:$C$1048576,2,0),"COMPLETAR")</f>
        <v>Atractivos Turísticos: Tipo</v>
      </c>
      <c r="C94" s="42" t="str">
        <f>+IFERROR(IF(RIGHT(BD_Detalles[[#This Row],[Clase]],1)="0","",VLOOKUP(BD_Detalles[[#This Row],[Clase]],'Resumen Capas'!$A$4:$C$1048576,3,0)),"COMPLETAR")</f>
        <v>TIPO</v>
      </c>
      <c r="D94" s="80" t="s">
        <v>1012</v>
      </c>
      <c r="E94" s="54"/>
      <c r="F94" s="50" t="s">
        <v>986</v>
      </c>
      <c r="G94" s="167" t="s">
        <v>1826</v>
      </c>
      <c r="H94" s="51" t="str">
        <f>+LEFT(BD_Detalles[[#This Row],[Clase]],2)</f>
        <v>04</v>
      </c>
      <c r="I94" s="47" t="str">
        <f>+IFERROR(VLOOKUP(BD_Detalles[[#This Row],[idcapa]],Capas[[idcapa]:[Tipo]],3,0),"")</f>
        <v>Puntos</v>
      </c>
    </row>
    <row r="95" spans="1:9" ht="30.6" x14ac:dyDescent="0.3">
      <c r="A95" s="52" t="str">
        <f t="shared" si="4"/>
        <v>04-3</v>
      </c>
      <c r="B95" s="42" t="str">
        <f>+IFERROR(VLOOKUP(BD_Detalles[[#This Row],[Clase]],'Resumen Capas'!$A$4:$C$1048576,2,0),"COMPLETAR")</f>
        <v>Atractivos Turísticos: Tipo</v>
      </c>
      <c r="C95" s="42" t="str">
        <f>+IFERROR(IF(RIGHT(BD_Detalles[[#This Row],[Clase]],1)="0","",VLOOKUP(BD_Detalles[[#This Row],[Clase]],'Resumen Capas'!$A$4:$C$1048576,3,0)),"COMPLETAR")</f>
        <v>TIPO</v>
      </c>
      <c r="D95" s="80" t="s">
        <v>1013</v>
      </c>
      <c r="E95" s="54"/>
      <c r="F95" s="50" t="s">
        <v>986</v>
      </c>
      <c r="G95" s="167" t="s">
        <v>1827</v>
      </c>
      <c r="H95" s="51" t="str">
        <f>+LEFT(BD_Detalles[[#This Row],[Clase]],2)</f>
        <v>04</v>
      </c>
      <c r="I95" s="47" t="str">
        <f>+IFERROR(VLOOKUP(BD_Detalles[[#This Row],[idcapa]],Capas[[idcapa]:[Tipo]],3,0),"")</f>
        <v>Puntos</v>
      </c>
    </row>
    <row r="96" spans="1:9" ht="30.6" x14ac:dyDescent="0.3">
      <c r="A96" s="52" t="str">
        <f t="shared" si="4"/>
        <v>04-3</v>
      </c>
      <c r="B96" s="42" t="str">
        <f>+IFERROR(VLOOKUP(BD_Detalles[[#This Row],[Clase]],'Resumen Capas'!$A$4:$C$1048576,2,0),"COMPLETAR")</f>
        <v>Atractivos Turísticos: Tipo</v>
      </c>
      <c r="C96" s="42" t="str">
        <f>+IFERROR(IF(RIGHT(BD_Detalles[[#This Row],[Clase]],1)="0","",VLOOKUP(BD_Detalles[[#This Row],[Clase]],'Resumen Capas'!$A$4:$C$1048576,3,0)),"COMPLETAR")</f>
        <v>TIPO</v>
      </c>
      <c r="D96" s="80" t="s">
        <v>1014</v>
      </c>
      <c r="E96" s="54"/>
      <c r="F96" s="50" t="s">
        <v>986</v>
      </c>
      <c r="G96" s="167" t="s">
        <v>1828</v>
      </c>
      <c r="H96" s="51" t="str">
        <f>+LEFT(BD_Detalles[[#This Row],[Clase]],2)</f>
        <v>04</v>
      </c>
      <c r="I96" s="47" t="str">
        <f>+IFERROR(VLOOKUP(BD_Detalles[[#This Row],[idcapa]],Capas[[idcapa]:[Tipo]],3,0),"")</f>
        <v>Puntos</v>
      </c>
    </row>
    <row r="97" spans="1:9" ht="30.6" x14ac:dyDescent="0.3">
      <c r="A97" s="52" t="str">
        <f t="shared" si="4"/>
        <v>04-3</v>
      </c>
      <c r="B97" s="42" t="str">
        <f>+IFERROR(VLOOKUP(BD_Detalles[[#This Row],[Clase]],'Resumen Capas'!$A$4:$C$1048576,2,0),"COMPLETAR")</f>
        <v>Atractivos Turísticos: Tipo</v>
      </c>
      <c r="C97" s="42" t="str">
        <f>+IFERROR(IF(RIGHT(BD_Detalles[[#This Row],[Clase]],1)="0","",VLOOKUP(BD_Detalles[[#This Row],[Clase]],'Resumen Capas'!$A$4:$C$1048576,3,0)),"COMPLETAR")</f>
        <v>TIPO</v>
      </c>
      <c r="D97" s="80" t="s">
        <v>1015</v>
      </c>
      <c r="E97" s="54"/>
      <c r="F97" s="50" t="s">
        <v>986</v>
      </c>
      <c r="G97" s="167" t="s">
        <v>1829</v>
      </c>
      <c r="H97" s="51" t="str">
        <f>+LEFT(BD_Detalles[[#This Row],[Clase]],2)</f>
        <v>04</v>
      </c>
      <c r="I97" s="47" t="str">
        <f>+IFERROR(VLOOKUP(BD_Detalles[[#This Row],[idcapa]],Capas[[idcapa]:[Tipo]],3,0),"")</f>
        <v>Puntos</v>
      </c>
    </row>
    <row r="98" spans="1:9" ht="30.6" x14ac:dyDescent="0.3">
      <c r="A98" s="52" t="str">
        <f t="shared" si="4"/>
        <v>04-3</v>
      </c>
      <c r="B98" s="42" t="str">
        <f>+IFERROR(VLOOKUP(BD_Detalles[[#This Row],[Clase]],'Resumen Capas'!$A$4:$C$1048576,2,0),"COMPLETAR")</f>
        <v>Atractivos Turísticos: Tipo</v>
      </c>
      <c r="C98" s="42" t="str">
        <f>+IFERROR(IF(RIGHT(BD_Detalles[[#This Row],[Clase]],1)="0","",VLOOKUP(BD_Detalles[[#This Row],[Clase]],'Resumen Capas'!$A$4:$C$1048576,3,0)),"COMPLETAR")</f>
        <v>TIPO</v>
      </c>
      <c r="D98" s="80" t="s">
        <v>1016</v>
      </c>
      <c r="E98" s="54"/>
      <c r="F98" s="50" t="s">
        <v>986</v>
      </c>
      <c r="G98" s="167" t="s">
        <v>1842</v>
      </c>
      <c r="H98" s="51" t="str">
        <f>+LEFT(BD_Detalles[[#This Row],[Clase]],2)</f>
        <v>04</v>
      </c>
      <c r="I98" s="47" t="str">
        <f>+IFERROR(VLOOKUP(BD_Detalles[[#This Row],[idcapa]],Capas[[idcapa]:[Tipo]],3,0),"")</f>
        <v>Puntos</v>
      </c>
    </row>
    <row r="99" spans="1:9" ht="30.6" x14ac:dyDescent="0.3">
      <c r="A99" s="52" t="str">
        <f t="shared" si="4"/>
        <v>04-3</v>
      </c>
      <c r="B99" s="42" t="str">
        <f>+IFERROR(VLOOKUP(BD_Detalles[[#This Row],[Clase]],'Resumen Capas'!$A$4:$C$1048576,2,0),"COMPLETAR")</f>
        <v>Atractivos Turísticos: Tipo</v>
      </c>
      <c r="C99" s="42" t="str">
        <f>+IFERROR(IF(RIGHT(BD_Detalles[[#This Row],[Clase]],1)="0","",VLOOKUP(BD_Detalles[[#This Row],[Clase]],'Resumen Capas'!$A$4:$C$1048576,3,0)),"COMPLETAR")</f>
        <v>TIPO</v>
      </c>
      <c r="D99" s="80" t="s">
        <v>1017</v>
      </c>
      <c r="E99" s="54"/>
      <c r="F99" s="50" t="s">
        <v>986</v>
      </c>
      <c r="G99" s="167" t="s">
        <v>1843</v>
      </c>
      <c r="H99" s="51" t="str">
        <f>+LEFT(BD_Detalles[[#This Row],[Clase]],2)</f>
        <v>04</v>
      </c>
      <c r="I99" s="47" t="str">
        <f>+IFERROR(VLOOKUP(BD_Detalles[[#This Row],[idcapa]],Capas[[idcapa]:[Tipo]],3,0),"")</f>
        <v>Puntos</v>
      </c>
    </row>
    <row r="100" spans="1:9" ht="30.6" x14ac:dyDescent="0.3">
      <c r="A100" s="52" t="str">
        <f t="shared" si="4"/>
        <v>04-3</v>
      </c>
      <c r="B100" s="42" t="str">
        <f>+IFERROR(VLOOKUP(BD_Detalles[[#This Row],[Clase]],'Resumen Capas'!$A$4:$C$1048576,2,0),"COMPLETAR")</f>
        <v>Atractivos Turísticos: Tipo</v>
      </c>
      <c r="C100" s="42" t="str">
        <f>+IFERROR(IF(RIGHT(BD_Detalles[[#This Row],[Clase]],1)="0","",VLOOKUP(BD_Detalles[[#This Row],[Clase]],'Resumen Capas'!$A$4:$C$1048576,3,0)),"COMPLETAR")</f>
        <v>TIPO</v>
      </c>
      <c r="D100" s="80" t="s">
        <v>1018</v>
      </c>
      <c r="E100" s="54"/>
      <c r="F100" s="50" t="s">
        <v>986</v>
      </c>
      <c r="G100" s="167" t="s">
        <v>1844</v>
      </c>
      <c r="H100" s="51" t="str">
        <f>+LEFT(BD_Detalles[[#This Row],[Clase]],2)</f>
        <v>04</v>
      </c>
      <c r="I100" s="47" t="str">
        <f>+IFERROR(VLOOKUP(BD_Detalles[[#This Row],[idcapa]],Capas[[idcapa]:[Tipo]],3,0),"")</f>
        <v>Puntos</v>
      </c>
    </row>
    <row r="101" spans="1:9" ht="30.6" x14ac:dyDescent="0.3">
      <c r="A101" s="52" t="str">
        <f t="shared" si="4"/>
        <v>04-3</v>
      </c>
      <c r="B101" s="42" t="str">
        <f>+IFERROR(VLOOKUP(BD_Detalles[[#This Row],[Clase]],'Resumen Capas'!$A$4:$C$1048576,2,0),"COMPLETAR")</f>
        <v>Atractivos Turísticos: Tipo</v>
      </c>
      <c r="C101" s="42" t="str">
        <f>+IFERROR(IF(RIGHT(BD_Detalles[[#This Row],[Clase]],1)="0","",VLOOKUP(BD_Detalles[[#This Row],[Clase]],'Resumen Capas'!$A$4:$C$1048576,3,0)),"COMPLETAR")</f>
        <v>TIPO</v>
      </c>
      <c r="D101" s="80" t="s">
        <v>1019</v>
      </c>
      <c r="E101" s="54"/>
      <c r="F101" s="50" t="s">
        <v>986</v>
      </c>
      <c r="G101" s="167" t="s">
        <v>1845</v>
      </c>
      <c r="H101" s="51" t="str">
        <f>+LEFT(BD_Detalles[[#This Row],[Clase]],2)</f>
        <v>04</v>
      </c>
      <c r="I101" s="47" t="str">
        <f>+IFERROR(VLOOKUP(BD_Detalles[[#This Row],[idcapa]],Capas[[idcapa]:[Tipo]],3,0),"")</f>
        <v>Puntos</v>
      </c>
    </row>
    <row r="102" spans="1:9" ht="30.6" x14ac:dyDescent="0.3">
      <c r="A102" s="52" t="str">
        <f t="shared" si="4"/>
        <v>04-3</v>
      </c>
      <c r="B102" s="42" t="str">
        <f>+IFERROR(VLOOKUP(BD_Detalles[[#This Row],[Clase]],'Resumen Capas'!$A$4:$C$1048576,2,0),"COMPLETAR")</f>
        <v>Atractivos Turísticos: Tipo</v>
      </c>
      <c r="C102" s="42" t="str">
        <f>+IFERROR(IF(RIGHT(BD_Detalles[[#This Row],[Clase]],1)="0","",VLOOKUP(BD_Detalles[[#This Row],[Clase]],'Resumen Capas'!$A$4:$C$1048576,3,0)),"COMPLETAR")</f>
        <v>TIPO</v>
      </c>
      <c r="D102" s="80" t="s">
        <v>1020</v>
      </c>
      <c r="E102" s="54"/>
      <c r="F102" s="50" t="s">
        <v>986</v>
      </c>
      <c r="G102" s="167" t="s">
        <v>1846</v>
      </c>
      <c r="H102" s="51" t="str">
        <f>+LEFT(BD_Detalles[[#This Row],[Clase]],2)</f>
        <v>04</v>
      </c>
      <c r="I102" s="47" t="str">
        <f>+IFERROR(VLOOKUP(BD_Detalles[[#This Row],[idcapa]],Capas[[idcapa]:[Tipo]],3,0),"")</f>
        <v>Puntos</v>
      </c>
    </row>
    <row r="103" spans="1:9" ht="30.6" x14ac:dyDescent="0.3">
      <c r="A103" s="52" t="str">
        <f t="shared" si="4"/>
        <v>04-3</v>
      </c>
      <c r="B103" s="42" t="str">
        <f>+IFERROR(VLOOKUP(BD_Detalles[[#This Row],[Clase]],'Resumen Capas'!$A$4:$C$1048576,2,0),"COMPLETAR")</f>
        <v>Atractivos Turísticos: Tipo</v>
      </c>
      <c r="C103" s="42" t="str">
        <f>+IFERROR(IF(RIGHT(BD_Detalles[[#This Row],[Clase]],1)="0","",VLOOKUP(BD_Detalles[[#This Row],[Clase]],'Resumen Capas'!$A$4:$C$1048576,3,0)),"COMPLETAR")</f>
        <v>TIPO</v>
      </c>
      <c r="D103" s="80" t="s">
        <v>1021</v>
      </c>
      <c r="E103" s="54"/>
      <c r="F103" s="50" t="s">
        <v>986</v>
      </c>
      <c r="G103" s="167" t="s">
        <v>1847</v>
      </c>
      <c r="H103" s="51" t="str">
        <f>+LEFT(BD_Detalles[[#This Row],[Clase]],2)</f>
        <v>04</v>
      </c>
      <c r="I103" s="47" t="str">
        <f>+IFERROR(VLOOKUP(BD_Detalles[[#This Row],[idcapa]],Capas[[idcapa]:[Tipo]],3,0),"")</f>
        <v>Puntos</v>
      </c>
    </row>
    <row r="104" spans="1:9" ht="30.6" x14ac:dyDescent="0.3">
      <c r="A104" s="52" t="str">
        <f t="shared" si="4"/>
        <v>04-3</v>
      </c>
      <c r="B104" s="42" t="str">
        <f>+IFERROR(VLOOKUP(BD_Detalles[[#This Row],[Clase]],'Resumen Capas'!$A$4:$C$1048576,2,0),"COMPLETAR")</f>
        <v>Atractivos Turísticos: Tipo</v>
      </c>
      <c r="C104" s="42" t="str">
        <f>+IFERROR(IF(RIGHT(BD_Detalles[[#This Row],[Clase]],1)="0","",VLOOKUP(BD_Detalles[[#This Row],[Clase]],'Resumen Capas'!$A$4:$C$1048576,3,0)),"COMPLETAR")</f>
        <v>TIPO</v>
      </c>
      <c r="D104" s="80" t="s">
        <v>1022</v>
      </c>
      <c r="E104" s="54"/>
      <c r="F104" s="50" t="s">
        <v>986</v>
      </c>
      <c r="G104" s="167" t="s">
        <v>1830</v>
      </c>
      <c r="H104" s="51" t="str">
        <f>+LEFT(BD_Detalles[[#This Row],[Clase]],2)</f>
        <v>04</v>
      </c>
      <c r="I104" s="47" t="str">
        <f>+IFERROR(VLOOKUP(BD_Detalles[[#This Row],[idcapa]],Capas[[idcapa]:[Tipo]],3,0),"")</f>
        <v>Puntos</v>
      </c>
    </row>
    <row r="105" spans="1:9" ht="30.6" x14ac:dyDescent="0.3">
      <c r="A105" s="52" t="str">
        <f t="shared" si="4"/>
        <v>04-3</v>
      </c>
      <c r="B105" s="42" t="str">
        <f>+IFERROR(VLOOKUP(BD_Detalles[[#This Row],[Clase]],'Resumen Capas'!$A$4:$C$1048576,2,0),"COMPLETAR")</f>
        <v>Atractivos Turísticos: Tipo</v>
      </c>
      <c r="C105" s="42" t="str">
        <f>+IFERROR(IF(RIGHT(BD_Detalles[[#This Row],[Clase]],1)="0","",VLOOKUP(BD_Detalles[[#This Row],[Clase]],'Resumen Capas'!$A$4:$C$1048576,3,0)),"COMPLETAR")</f>
        <v>TIPO</v>
      </c>
      <c r="D105" s="80" t="s">
        <v>1023</v>
      </c>
      <c r="E105" s="54"/>
      <c r="F105" s="50" t="s">
        <v>986</v>
      </c>
      <c r="G105" s="167" t="s">
        <v>1831</v>
      </c>
      <c r="H105" s="51" t="str">
        <f>+LEFT(BD_Detalles[[#This Row],[Clase]],2)</f>
        <v>04</v>
      </c>
      <c r="I105" s="47" t="str">
        <f>+IFERROR(VLOOKUP(BD_Detalles[[#This Row],[idcapa]],Capas[[idcapa]:[Tipo]],3,0),"")</f>
        <v>Puntos</v>
      </c>
    </row>
    <row r="106" spans="1:9" ht="30.6" x14ac:dyDescent="0.3">
      <c r="A106" s="52" t="str">
        <f t="shared" si="4"/>
        <v>04-3</v>
      </c>
      <c r="B106" s="42" t="str">
        <f>+IFERROR(VLOOKUP(BD_Detalles[[#This Row],[Clase]],'Resumen Capas'!$A$4:$C$1048576,2,0),"COMPLETAR")</f>
        <v>Atractivos Turísticos: Tipo</v>
      </c>
      <c r="C106" s="42" t="str">
        <f>+IFERROR(IF(RIGHT(BD_Detalles[[#This Row],[Clase]],1)="0","",VLOOKUP(BD_Detalles[[#This Row],[Clase]],'Resumen Capas'!$A$4:$C$1048576,3,0)),"COMPLETAR")</f>
        <v>TIPO</v>
      </c>
      <c r="D106" s="80" t="s">
        <v>1024</v>
      </c>
      <c r="E106" s="54"/>
      <c r="F106" s="50" t="s">
        <v>986</v>
      </c>
      <c r="G106" s="167" t="s">
        <v>1832</v>
      </c>
      <c r="H106" s="51" t="str">
        <f>+LEFT(BD_Detalles[[#This Row],[Clase]],2)</f>
        <v>04</v>
      </c>
      <c r="I106" s="47" t="str">
        <f>+IFERROR(VLOOKUP(BD_Detalles[[#This Row],[idcapa]],Capas[[idcapa]:[Tipo]],3,0),"")</f>
        <v>Puntos</v>
      </c>
    </row>
    <row r="107" spans="1:9" ht="30.6" x14ac:dyDescent="0.3">
      <c r="A107" s="52" t="str">
        <f t="shared" si="4"/>
        <v>04-3</v>
      </c>
      <c r="B107" s="42" t="str">
        <f>+IFERROR(VLOOKUP(BD_Detalles[[#This Row],[Clase]],'Resumen Capas'!$A$4:$C$1048576,2,0),"COMPLETAR")</f>
        <v>Atractivos Turísticos: Tipo</v>
      </c>
      <c r="C107" s="42" t="str">
        <f>+IFERROR(IF(RIGHT(BD_Detalles[[#This Row],[Clase]],1)="0","",VLOOKUP(BD_Detalles[[#This Row],[Clase]],'Resumen Capas'!$A$4:$C$1048576,3,0)),"COMPLETAR")</f>
        <v>TIPO</v>
      </c>
      <c r="D107" s="80" t="s">
        <v>1025</v>
      </c>
      <c r="E107" s="54"/>
      <c r="F107" s="50" t="s">
        <v>986</v>
      </c>
      <c r="G107" s="167" t="s">
        <v>1833</v>
      </c>
      <c r="H107" s="51" t="str">
        <f>+LEFT(BD_Detalles[[#This Row],[Clase]],2)</f>
        <v>04</v>
      </c>
      <c r="I107" s="47" t="str">
        <f>+IFERROR(VLOOKUP(BD_Detalles[[#This Row],[idcapa]],Capas[[idcapa]:[Tipo]],3,0),"")</f>
        <v>Puntos</v>
      </c>
    </row>
    <row r="108" spans="1:9" ht="30.6" x14ac:dyDescent="0.3">
      <c r="A108" s="52" t="str">
        <f t="shared" si="4"/>
        <v>04-3</v>
      </c>
      <c r="B108" s="42" t="str">
        <f>+IFERROR(VLOOKUP(BD_Detalles[[#This Row],[Clase]],'Resumen Capas'!$A$4:$C$1048576,2,0),"COMPLETAR")</f>
        <v>Atractivos Turísticos: Tipo</v>
      </c>
      <c r="C108" s="42" t="str">
        <f>+IFERROR(IF(RIGHT(BD_Detalles[[#This Row],[Clase]],1)="0","",VLOOKUP(BD_Detalles[[#This Row],[Clase]],'Resumen Capas'!$A$4:$C$1048576,3,0)),"COMPLETAR")</f>
        <v>TIPO</v>
      </c>
      <c r="D108" s="80" t="s">
        <v>1026</v>
      </c>
      <c r="E108" s="54"/>
      <c r="F108" s="50" t="s">
        <v>986</v>
      </c>
      <c r="G108" s="167" t="s">
        <v>1834</v>
      </c>
      <c r="H108" s="51" t="str">
        <f>+LEFT(BD_Detalles[[#This Row],[Clase]],2)</f>
        <v>04</v>
      </c>
      <c r="I108" s="47" t="str">
        <f>+IFERROR(VLOOKUP(BD_Detalles[[#This Row],[idcapa]],Capas[[idcapa]:[Tipo]],3,0),"")</f>
        <v>Puntos</v>
      </c>
    </row>
    <row r="109" spans="1:9" ht="30.6" x14ac:dyDescent="0.3">
      <c r="A109" s="52" t="str">
        <f t="shared" si="4"/>
        <v>04-3</v>
      </c>
      <c r="B109" s="42" t="str">
        <f>+IFERROR(VLOOKUP(BD_Detalles[[#This Row],[Clase]],'Resumen Capas'!$A$4:$C$1048576,2,0),"COMPLETAR")</f>
        <v>Atractivos Turísticos: Tipo</v>
      </c>
      <c r="C109" s="42" t="str">
        <f>+IFERROR(IF(RIGHT(BD_Detalles[[#This Row],[Clase]],1)="0","",VLOOKUP(BD_Detalles[[#This Row],[Clase]],'Resumen Capas'!$A$4:$C$1048576,3,0)),"COMPLETAR")</f>
        <v>TIPO</v>
      </c>
      <c r="D109" s="80" t="s">
        <v>1027</v>
      </c>
      <c r="E109" s="54"/>
      <c r="F109" s="50" t="s">
        <v>986</v>
      </c>
      <c r="G109" s="167" t="s">
        <v>1835</v>
      </c>
      <c r="H109" s="51" t="str">
        <f>+LEFT(BD_Detalles[[#This Row],[Clase]],2)</f>
        <v>04</v>
      </c>
      <c r="I109" s="47" t="str">
        <f>+IFERROR(VLOOKUP(BD_Detalles[[#This Row],[idcapa]],Capas[[idcapa]:[Tipo]],3,0),"")</f>
        <v>Puntos</v>
      </c>
    </row>
    <row r="110" spans="1:9" ht="30.6" x14ac:dyDescent="0.3">
      <c r="A110" s="52" t="str">
        <f t="shared" si="4"/>
        <v>04-3</v>
      </c>
      <c r="B110" s="42" t="str">
        <f>+IFERROR(VLOOKUP(BD_Detalles[[#This Row],[Clase]],'Resumen Capas'!$A$4:$C$1048576,2,0),"COMPLETAR")</f>
        <v>Atractivos Turísticos: Tipo</v>
      </c>
      <c r="C110" s="42" t="str">
        <f>+IFERROR(IF(RIGHT(BD_Detalles[[#This Row],[Clase]],1)="0","",VLOOKUP(BD_Detalles[[#This Row],[Clase]],'Resumen Capas'!$A$4:$C$1048576,3,0)),"COMPLETAR")</f>
        <v>TIPO</v>
      </c>
      <c r="D110" s="80" t="s">
        <v>1028</v>
      </c>
      <c r="E110" s="54"/>
      <c r="F110" s="50" t="s">
        <v>986</v>
      </c>
      <c r="G110" s="167" t="s">
        <v>1836</v>
      </c>
      <c r="H110" s="51" t="str">
        <f>+LEFT(BD_Detalles[[#This Row],[Clase]],2)</f>
        <v>04</v>
      </c>
      <c r="I110" s="47" t="str">
        <f>+IFERROR(VLOOKUP(BD_Detalles[[#This Row],[idcapa]],Capas[[idcapa]:[Tipo]],3,0),"")</f>
        <v>Puntos</v>
      </c>
    </row>
    <row r="111" spans="1:9" ht="30.6" x14ac:dyDescent="0.3">
      <c r="A111" s="52" t="str">
        <f t="shared" si="4"/>
        <v>04-3</v>
      </c>
      <c r="B111" s="42" t="str">
        <f>+IFERROR(VLOOKUP(BD_Detalles[[#This Row],[Clase]],'Resumen Capas'!$A$4:$C$1048576,2,0),"COMPLETAR")</f>
        <v>Atractivos Turísticos: Tipo</v>
      </c>
      <c r="C111" s="42" t="str">
        <f>+IFERROR(IF(RIGHT(BD_Detalles[[#This Row],[Clase]],1)="0","",VLOOKUP(BD_Detalles[[#This Row],[Clase]],'Resumen Capas'!$A$4:$C$1048576,3,0)),"COMPLETAR")</f>
        <v>TIPO</v>
      </c>
      <c r="D111" s="80" t="s">
        <v>1029</v>
      </c>
      <c r="E111" s="54"/>
      <c r="F111" s="50" t="s">
        <v>986</v>
      </c>
      <c r="G111" s="167" t="s">
        <v>1848</v>
      </c>
      <c r="H111" s="51" t="str">
        <f>+LEFT(BD_Detalles[[#This Row],[Clase]],2)</f>
        <v>04</v>
      </c>
      <c r="I111" s="47" t="str">
        <f>+IFERROR(VLOOKUP(BD_Detalles[[#This Row],[idcapa]],Capas[[idcapa]:[Tipo]],3,0),"")</f>
        <v>Puntos</v>
      </c>
    </row>
    <row r="112" spans="1:9" ht="30.6" x14ac:dyDescent="0.3">
      <c r="A112" s="52" t="str">
        <f t="shared" si="4"/>
        <v>04-3</v>
      </c>
      <c r="B112" s="42" t="str">
        <f>+IFERROR(VLOOKUP(BD_Detalles[[#This Row],[Clase]],'Resumen Capas'!$A$4:$C$1048576,2,0),"COMPLETAR")</f>
        <v>Atractivos Turísticos: Tipo</v>
      </c>
      <c r="C112" s="42" t="str">
        <f>+IFERROR(IF(RIGHT(BD_Detalles[[#This Row],[Clase]],1)="0","",VLOOKUP(BD_Detalles[[#This Row],[Clase]],'Resumen Capas'!$A$4:$C$1048576,3,0)),"COMPLETAR")</f>
        <v>TIPO</v>
      </c>
      <c r="D112" s="80" t="s">
        <v>1030</v>
      </c>
      <c r="E112" s="54"/>
      <c r="F112" s="50" t="s">
        <v>986</v>
      </c>
      <c r="G112" s="167" t="s">
        <v>1849</v>
      </c>
      <c r="H112" s="51" t="str">
        <f>+LEFT(BD_Detalles[[#This Row],[Clase]],2)</f>
        <v>04</v>
      </c>
      <c r="I112" s="47" t="str">
        <f>+IFERROR(VLOOKUP(BD_Detalles[[#This Row],[idcapa]],Capas[[idcapa]:[Tipo]],3,0),"")</f>
        <v>Puntos</v>
      </c>
    </row>
    <row r="113" spans="1:9" ht="30.6" x14ac:dyDescent="0.3">
      <c r="A113" s="52" t="str">
        <f t="shared" si="4"/>
        <v>04-3</v>
      </c>
      <c r="B113" s="42" t="str">
        <f>+IFERROR(VLOOKUP(BD_Detalles[[#This Row],[Clase]],'Resumen Capas'!$A$4:$C$1048576,2,0),"COMPLETAR")</f>
        <v>Atractivos Turísticos: Tipo</v>
      </c>
      <c r="C113" s="42" t="str">
        <f>+IFERROR(IF(RIGHT(BD_Detalles[[#This Row],[Clase]],1)="0","",VLOOKUP(BD_Detalles[[#This Row],[Clase]],'Resumen Capas'!$A$4:$C$1048576,3,0)),"COMPLETAR")</f>
        <v>TIPO</v>
      </c>
      <c r="D113" s="80" t="s">
        <v>1031</v>
      </c>
      <c r="E113" s="54"/>
      <c r="F113" s="50" t="s">
        <v>986</v>
      </c>
      <c r="G113" s="167" t="s">
        <v>1850</v>
      </c>
      <c r="H113" s="51" t="str">
        <f>+LEFT(BD_Detalles[[#This Row],[Clase]],2)</f>
        <v>04</v>
      </c>
      <c r="I113" s="47" t="str">
        <f>+IFERROR(VLOOKUP(BD_Detalles[[#This Row],[idcapa]],Capas[[idcapa]:[Tipo]],3,0),"")</f>
        <v>Puntos</v>
      </c>
    </row>
    <row r="114" spans="1:9" ht="30.6" x14ac:dyDescent="0.3">
      <c r="A114" s="52" t="str">
        <f t="shared" si="4"/>
        <v>04-3</v>
      </c>
      <c r="B114" s="42" t="str">
        <f>+IFERROR(VLOOKUP(BD_Detalles[[#This Row],[Clase]],'Resumen Capas'!$A$4:$C$1048576,2,0),"COMPLETAR")</f>
        <v>Atractivos Turísticos: Tipo</v>
      </c>
      <c r="C114" s="42" t="str">
        <f>+IFERROR(IF(RIGHT(BD_Detalles[[#This Row],[Clase]],1)="0","",VLOOKUP(BD_Detalles[[#This Row],[Clase]],'Resumen Capas'!$A$4:$C$1048576,3,0)),"COMPLETAR")</f>
        <v>TIPO</v>
      </c>
      <c r="D114" s="80" t="s">
        <v>1032</v>
      </c>
      <c r="E114" s="54"/>
      <c r="F114" s="50" t="s">
        <v>986</v>
      </c>
      <c r="G114" s="167" t="s">
        <v>1851</v>
      </c>
      <c r="H114" s="51" t="str">
        <f>+LEFT(BD_Detalles[[#This Row],[Clase]],2)</f>
        <v>04</v>
      </c>
      <c r="I114" s="47" t="str">
        <f>+IFERROR(VLOOKUP(BD_Detalles[[#This Row],[idcapa]],Capas[[idcapa]:[Tipo]],3,0),"")</f>
        <v>Puntos</v>
      </c>
    </row>
    <row r="115" spans="1:9" ht="30.6" x14ac:dyDescent="0.3">
      <c r="A115" s="52" t="str">
        <f t="shared" si="4"/>
        <v>04-3</v>
      </c>
      <c r="B115" s="42" t="str">
        <f>+IFERROR(VLOOKUP(BD_Detalles[[#This Row],[Clase]],'Resumen Capas'!$A$4:$C$1048576,2,0),"COMPLETAR")</f>
        <v>Atractivos Turísticos: Tipo</v>
      </c>
      <c r="C115" s="42" t="str">
        <f>+IFERROR(IF(RIGHT(BD_Detalles[[#This Row],[Clase]],1)="0","",VLOOKUP(BD_Detalles[[#This Row],[Clase]],'Resumen Capas'!$A$4:$C$1048576,3,0)),"COMPLETAR")</f>
        <v>TIPO</v>
      </c>
      <c r="D115" s="80" t="s">
        <v>1033</v>
      </c>
      <c r="E115" s="54"/>
      <c r="F115" s="50" t="s">
        <v>986</v>
      </c>
      <c r="G115" s="167" t="s">
        <v>1852</v>
      </c>
      <c r="H115" s="51" t="str">
        <f>+LEFT(BD_Detalles[[#This Row],[Clase]],2)</f>
        <v>04</v>
      </c>
      <c r="I115" s="47" t="str">
        <f>+IFERROR(VLOOKUP(BD_Detalles[[#This Row],[idcapa]],Capas[[idcapa]:[Tipo]],3,0),"")</f>
        <v>Puntos</v>
      </c>
    </row>
    <row r="116" spans="1:9" ht="30.6" x14ac:dyDescent="0.3">
      <c r="A116" s="52" t="str">
        <f t="shared" si="4"/>
        <v>04-3</v>
      </c>
      <c r="B116" s="42" t="str">
        <f>+IFERROR(VLOOKUP(BD_Detalles[[#This Row],[Clase]],'Resumen Capas'!$A$4:$C$1048576,2,0),"COMPLETAR")</f>
        <v>Atractivos Turísticos: Tipo</v>
      </c>
      <c r="C116" s="42" t="str">
        <f>+IFERROR(IF(RIGHT(BD_Detalles[[#This Row],[Clase]],1)="0","",VLOOKUP(BD_Detalles[[#This Row],[Clase]],'Resumen Capas'!$A$4:$C$1048576,3,0)),"COMPLETAR")</f>
        <v>TIPO</v>
      </c>
      <c r="D116" s="80" t="s">
        <v>1034</v>
      </c>
      <c r="E116" s="54"/>
      <c r="F116" s="50" t="s">
        <v>986</v>
      </c>
      <c r="G116" s="167" t="s">
        <v>1853</v>
      </c>
      <c r="H116" s="51" t="str">
        <f>+LEFT(BD_Detalles[[#This Row],[Clase]],2)</f>
        <v>04</v>
      </c>
      <c r="I116" s="47" t="str">
        <f>+IFERROR(VLOOKUP(BD_Detalles[[#This Row],[idcapa]],Capas[[idcapa]:[Tipo]],3,0),"")</f>
        <v>Puntos</v>
      </c>
    </row>
    <row r="117" spans="1:9" ht="30.6" x14ac:dyDescent="0.3">
      <c r="A117" s="52" t="str">
        <f t="shared" si="4"/>
        <v>04-3</v>
      </c>
      <c r="B117" s="42" t="str">
        <f>+IFERROR(VLOOKUP(BD_Detalles[[#This Row],[Clase]],'Resumen Capas'!$A$4:$C$1048576,2,0),"COMPLETAR")</f>
        <v>Atractivos Turísticos: Tipo</v>
      </c>
      <c r="C117" s="42" t="str">
        <f>+IFERROR(IF(RIGHT(BD_Detalles[[#This Row],[Clase]],1)="0","",VLOOKUP(BD_Detalles[[#This Row],[Clase]],'Resumen Capas'!$A$4:$C$1048576,3,0)),"COMPLETAR")</f>
        <v>TIPO</v>
      </c>
      <c r="D117" s="80" t="s">
        <v>1035</v>
      </c>
      <c r="E117" s="54"/>
      <c r="F117" s="50" t="s">
        <v>986</v>
      </c>
      <c r="G117" s="167" t="s">
        <v>1854</v>
      </c>
      <c r="H117" s="51" t="str">
        <f>+LEFT(BD_Detalles[[#This Row],[Clase]],2)</f>
        <v>04</v>
      </c>
      <c r="I117" s="47" t="str">
        <f>+IFERROR(VLOOKUP(BD_Detalles[[#This Row],[idcapa]],Capas[[idcapa]:[Tipo]],3,0),"")</f>
        <v>Puntos</v>
      </c>
    </row>
    <row r="118" spans="1:9" ht="30.6" x14ac:dyDescent="0.3">
      <c r="A118" s="52" t="str">
        <f t="shared" si="4"/>
        <v>04-3</v>
      </c>
      <c r="B118" s="42" t="str">
        <f>+IFERROR(VLOOKUP(BD_Detalles[[#This Row],[Clase]],'Resumen Capas'!$A$4:$C$1048576,2,0),"COMPLETAR")</f>
        <v>Atractivos Turísticos: Tipo</v>
      </c>
      <c r="C118" s="42" t="str">
        <f>+IFERROR(IF(RIGHT(BD_Detalles[[#This Row],[Clase]],1)="0","",VLOOKUP(BD_Detalles[[#This Row],[Clase]],'Resumen Capas'!$A$4:$C$1048576,3,0)),"COMPLETAR")</f>
        <v>TIPO</v>
      </c>
      <c r="D118" s="80" t="s">
        <v>1036</v>
      </c>
      <c r="E118" s="54"/>
      <c r="F118" s="50" t="s">
        <v>986</v>
      </c>
      <c r="G118" s="167" t="s">
        <v>1855</v>
      </c>
      <c r="H118" s="51" t="str">
        <f>+LEFT(BD_Detalles[[#This Row],[Clase]],2)</f>
        <v>04</v>
      </c>
      <c r="I118" s="47" t="str">
        <f>+IFERROR(VLOOKUP(BD_Detalles[[#This Row],[idcapa]],Capas[[idcapa]:[Tipo]],3,0),"")</f>
        <v>Puntos</v>
      </c>
    </row>
    <row r="119" spans="1:9" ht="30.6" x14ac:dyDescent="0.3">
      <c r="A119" s="52" t="str">
        <f t="shared" si="4"/>
        <v>04-3</v>
      </c>
      <c r="B119" s="42" t="str">
        <f>+IFERROR(VLOOKUP(BD_Detalles[[#This Row],[Clase]],'Resumen Capas'!$A$4:$C$1048576,2,0),"COMPLETAR")</f>
        <v>Atractivos Turísticos: Tipo</v>
      </c>
      <c r="C119" s="42" t="str">
        <f>+IFERROR(IF(RIGHT(BD_Detalles[[#This Row],[Clase]],1)="0","",VLOOKUP(BD_Detalles[[#This Row],[Clase]],'Resumen Capas'!$A$4:$C$1048576,3,0)),"COMPLETAR")</f>
        <v>TIPO</v>
      </c>
      <c r="D119" s="80" t="s">
        <v>1037</v>
      </c>
      <c r="E119" s="54"/>
      <c r="F119" s="50" t="s">
        <v>986</v>
      </c>
      <c r="G119" s="167" t="s">
        <v>1856</v>
      </c>
      <c r="H119" s="51" t="str">
        <f>+LEFT(BD_Detalles[[#This Row],[Clase]],2)</f>
        <v>04</v>
      </c>
      <c r="I119" s="47" t="str">
        <f>+IFERROR(VLOOKUP(BD_Detalles[[#This Row],[idcapa]],Capas[[idcapa]:[Tipo]],3,0),"")</f>
        <v>Puntos</v>
      </c>
    </row>
    <row r="120" spans="1:9" ht="30.6" x14ac:dyDescent="0.3">
      <c r="A120" s="52" t="str">
        <f t="shared" si="4"/>
        <v>04-3</v>
      </c>
      <c r="B120" s="42" t="str">
        <f>+IFERROR(VLOOKUP(BD_Detalles[[#This Row],[Clase]],'Resumen Capas'!$A$4:$C$1048576,2,0),"COMPLETAR")</f>
        <v>Atractivos Turísticos: Tipo</v>
      </c>
      <c r="C120" s="42" t="str">
        <f>+IFERROR(IF(RIGHT(BD_Detalles[[#This Row],[Clase]],1)="0","",VLOOKUP(BD_Detalles[[#This Row],[Clase]],'Resumen Capas'!$A$4:$C$1048576,3,0)),"COMPLETAR")</f>
        <v>TIPO</v>
      </c>
      <c r="D120" s="80" t="s">
        <v>1038</v>
      </c>
      <c r="E120" s="54"/>
      <c r="F120" s="50" t="s">
        <v>986</v>
      </c>
      <c r="G120" s="167" t="s">
        <v>1857</v>
      </c>
      <c r="H120" s="51" t="str">
        <f>+LEFT(BD_Detalles[[#This Row],[Clase]],2)</f>
        <v>04</v>
      </c>
      <c r="I120" s="47" t="str">
        <f>+IFERROR(VLOOKUP(BD_Detalles[[#This Row],[idcapa]],Capas[[idcapa]:[Tipo]],3,0),"")</f>
        <v>Puntos</v>
      </c>
    </row>
    <row r="121" spans="1:9" ht="30.6" x14ac:dyDescent="0.3">
      <c r="A121" s="52" t="str">
        <f t="shared" si="4"/>
        <v>04-3</v>
      </c>
      <c r="B121" s="42" t="str">
        <f>+IFERROR(VLOOKUP(BD_Detalles[[#This Row],[Clase]],'Resumen Capas'!$A$4:$C$1048576,2,0),"COMPLETAR")</f>
        <v>Atractivos Turísticos: Tipo</v>
      </c>
      <c r="C121" s="42" t="str">
        <f>+IFERROR(IF(RIGHT(BD_Detalles[[#This Row],[Clase]],1)="0","",VLOOKUP(BD_Detalles[[#This Row],[Clase]],'Resumen Capas'!$A$4:$C$1048576,3,0)),"COMPLETAR")</f>
        <v>TIPO</v>
      </c>
      <c r="D121" s="80" t="s">
        <v>1039</v>
      </c>
      <c r="E121" s="54"/>
      <c r="F121" s="50" t="s">
        <v>986</v>
      </c>
      <c r="G121" s="167" t="s">
        <v>1858</v>
      </c>
      <c r="H121" s="51" t="str">
        <f>+LEFT(BD_Detalles[[#This Row],[Clase]],2)</f>
        <v>04</v>
      </c>
      <c r="I121" s="47" t="str">
        <f>+IFERROR(VLOOKUP(BD_Detalles[[#This Row],[idcapa]],Capas[[idcapa]:[Tipo]],3,0),"")</f>
        <v>Puntos</v>
      </c>
    </row>
    <row r="122" spans="1:9" ht="30.6" x14ac:dyDescent="0.3">
      <c r="A122" s="52" t="str">
        <f t="shared" si="4"/>
        <v>04-3</v>
      </c>
      <c r="B122" s="42" t="str">
        <f>+IFERROR(VLOOKUP(BD_Detalles[[#This Row],[Clase]],'Resumen Capas'!$A$4:$C$1048576,2,0),"COMPLETAR")</f>
        <v>Atractivos Turísticos: Tipo</v>
      </c>
      <c r="C122" s="42" t="str">
        <f>+IFERROR(IF(RIGHT(BD_Detalles[[#This Row],[Clase]],1)="0","",VLOOKUP(BD_Detalles[[#This Row],[Clase]],'Resumen Capas'!$A$4:$C$1048576,3,0)),"COMPLETAR")</f>
        <v>TIPO</v>
      </c>
      <c r="D122" s="80" t="s">
        <v>1040</v>
      </c>
      <c r="E122" s="54"/>
      <c r="F122" s="50" t="s">
        <v>986</v>
      </c>
      <c r="G122" s="167" t="s">
        <v>1859</v>
      </c>
      <c r="H122" s="51" t="str">
        <f>+LEFT(BD_Detalles[[#This Row],[Clase]],2)</f>
        <v>04</v>
      </c>
      <c r="I122" s="47" t="str">
        <f>+IFERROR(VLOOKUP(BD_Detalles[[#This Row],[idcapa]],Capas[[idcapa]:[Tipo]],3,0),"")</f>
        <v>Puntos</v>
      </c>
    </row>
    <row r="123" spans="1:9" ht="30.6" x14ac:dyDescent="0.3">
      <c r="A123" s="52" t="s">
        <v>993</v>
      </c>
      <c r="B123" s="42" t="str">
        <f>+IFERROR(VLOOKUP(BD_Detalles[[#This Row],[Clase]],'Resumen Capas'!$A$4:$C$1048576,2,0),"COMPLETAR")</f>
        <v>Atractivos Turísticos: Propiedad</v>
      </c>
      <c r="C123" s="42" t="str">
        <f>+IFERROR(IF(RIGHT(BD_Detalles[[#This Row],[Clase]],1)="0","",VLOOKUP(BD_Detalles[[#This Row],[Clase]],'Resumen Capas'!$A$4:$C$1048576,3,0)),"COMPLETAR")</f>
        <v>PROPIEDAD</v>
      </c>
      <c r="D123" s="74" t="s">
        <v>1041</v>
      </c>
      <c r="E123" s="54"/>
      <c r="F123" s="50" t="s">
        <v>987</v>
      </c>
      <c r="G123" s="74" t="s">
        <v>1391</v>
      </c>
      <c r="H123" s="51" t="str">
        <f>+LEFT(BD_Detalles[[#This Row],[Clase]],2)</f>
        <v>04</v>
      </c>
      <c r="I123" s="47" t="str">
        <f>+IFERROR(VLOOKUP(BD_Detalles[[#This Row],[idcapa]],Capas[[idcapa]:[Tipo]],3,0),"")</f>
        <v>Puntos</v>
      </c>
    </row>
    <row r="124" spans="1:9" ht="30.6" x14ac:dyDescent="0.3">
      <c r="A124" s="52" t="str">
        <f t="shared" ref="A124:A131" si="5">+A123</f>
        <v>04-4</v>
      </c>
      <c r="B124" s="42" t="str">
        <f>+IFERROR(VLOOKUP(BD_Detalles[[#This Row],[Clase]],'Resumen Capas'!$A$4:$C$1048576,2,0),"COMPLETAR")</f>
        <v>Atractivos Turísticos: Propiedad</v>
      </c>
      <c r="C124" s="42" t="str">
        <f>+IFERROR(IF(RIGHT(BD_Detalles[[#This Row],[Clase]],1)="0","",VLOOKUP(BD_Detalles[[#This Row],[Clase]],'Resumen Capas'!$A$4:$C$1048576,3,0)),"COMPLETAR")</f>
        <v>PROPIEDAD</v>
      </c>
      <c r="D124" s="74" t="s">
        <v>1042</v>
      </c>
      <c r="E124" s="54"/>
      <c r="F124" s="50" t="s">
        <v>987</v>
      </c>
      <c r="G124" s="74" t="s">
        <v>1391</v>
      </c>
      <c r="H124" s="51" t="str">
        <f>+LEFT(BD_Detalles[[#This Row],[Clase]],2)</f>
        <v>04</v>
      </c>
      <c r="I124" s="47" t="str">
        <f>+IFERROR(VLOOKUP(BD_Detalles[[#This Row],[idcapa]],Capas[[idcapa]:[Tipo]],3,0),"")</f>
        <v>Puntos</v>
      </c>
    </row>
    <row r="125" spans="1:9" ht="30.6" x14ac:dyDescent="0.3">
      <c r="A125" s="52" t="str">
        <f t="shared" si="5"/>
        <v>04-4</v>
      </c>
      <c r="B125" s="42" t="str">
        <f>+IFERROR(VLOOKUP(BD_Detalles[[#This Row],[Clase]],'Resumen Capas'!$A$4:$C$1048576,2,0),"COMPLETAR")</f>
        <v>Atractivos Turísticos: Propiedad</v>
      </c>
      <c r="C125" s="42" t="str">
        <f>+IFERROR(IF(RIGHT(BD_Detalles[[#This Row],[Clase]],1)="0","",VLOOKUP(BD_Detalles[[#This Row],[Clase]],'Resumen Capas'!$A$4:$C$1048576,3,0)),"COMPLETAR")</f>
        <v>PROPIEDAD</v>
      </c>
      <c r="D125" s="74" t="s">
        <v>1043</v>
      </c>
      <c r="E125" s="54"/>
      <c r="F125" s="50" t="s">
        <v>987</v>
      </c>
      <c r="G125" s="74" t="s">
        <v>1390</v>
      </c>
      <c r="H125" s="51" t="str">
        <f>+LEFT(BD_Detalles[[#This Row],[Clase]],2)</f>
        <v>04</v>
      </c>
      <c r="I125" s="47" t="str">
        <f>+IFERROR(VLOOKUP(BD_Detalles[[#This Row],[idcapa]],Capas[[idcapa]:[Tipo]],3,0),"")</f>
        <v>Puntos</v>
      </c>
    </row>
    <row r="126" spans="1:9" ht="30.6" x14ac:dyDescent="0.3">
      <c r="A126" s="52" t="str">
        <f t="shared" si="5"/>
        <v>04-4</v>
      </c>
      <c r="B126" s="42" t="str">
        <f>+IFERROR(VLOOKUP(BD_Detalles[[#This Row],[Clase]],'Resumen Capas'!$A$4:$C$1048576,2,0),"COMPLETAR")</f>
        <v>Atractivos Turísticos: Propiedad</v>
      </c>
      <c r="C126" s="42" t="str">
        <f>+IFERROR(IF(RIGHT(BD_Detalles[[#This Row],[Clase]],1)="0","",VLOOKUP(BD_Detalles[[#This Row],[Clase]],'Resumen Capas'!$A$4:$C$1048576,3,0)),"COMPLETAR")</f>
        <v>PROPIEDAD</v>
      </c>
      <c r="D126" s="74" t="s">
        <v>1044</v>
      </c>
      <c r="E126" s="54"/>
      <c r="F126" s="50" t="s">
        <v>987</v>
      </c>
      <c r="G126" s="74" t="s">
        <v>1390</v>
      </c>
      <c r="H126" s="51" t="str">
        <f>+LEFT(BD_Detalles[[#This Row],[Clase]],2)</f>
        <v>04</v>
      </c>
      <c r="I126" s="47" t="str">
        <f>+IFERROR(VLOOKUP(BD_Detalles[[#This Row],[idcapa]],Capas[[idcapa]:[Tipo]],3,0),"")</f>
        <v>Puntos</v>
      </c>
    </row>
    <row r="127" spans="1:9" ht="30.6" x14ac:dyDescent="0.3">
      <c r="A127" s="52" t="str">
        <f t="shared" si="5"/>
        <v>04-4</v>
      </c>
      <c r="B127" s="42" t="str">
        <f>+IFERROR(VLOOKUP(BD_Detalles[[#This Row],[Clase]],'Resumen Capas'!$A$4:$C$1048576,2,0),"COMPLETAR")</f>
        <v>Atractivos Turísticos: Propiedad</v>
      </c>
      <c r="C127" s="42" t="str">
        <f>+IFERROR(IF(RIGHT(BD_Detalles[[#This Row],[Clase]],1)="0","",VLOOKUP(BD_Detalles[[#This Row],[Clase]],'Resumen Capas'!$A$4:$C$1048576,3,0)),"COMPLETAR")</f>
        <v>PROPIEDAD</v>
      </c>
      <c r="D127" s="74" t="s">
        <v>1045</v>
      </c>
      <c r="E127" s="54"/>
      <c r="F127" s="50" t="s">
        <v>987</v>
      </c>
      <c r="G127" s="74" t="s">
        <v>1390</v>
      </c>
      <c r="H127" s="51" t="str">
        <f>+LEFT(BD_Detalles[[#This Row],[Clase]],2)</f>
        <v>04</v>
      </c>
      <c r="I127" s="47" t="str">
        <f>+IFERROR(VLOOKUP(BD_Detalles[[#This Row],[idcapa]],Capas[[idcapa]:[Tipo]],3,0),"")</f>
        <v>Puntos</v>
      </c>
    </row>
    <row r="128" spans="1:9" ht="30.6" x14ac:dyDescent="0.3">
      <c r="A128" s="52" t="str">
        <f t="shared" si="5"/>
        <v>04-4</v>
      </c>
      <c r="B128" s="42" t="str">
        <f>+IFERROR(VLOOKUP(BD_Detalles[[#This Row],[Clase]],'Resumen Capas'!$A$4:$C$1048576,2,0),"COMPLETAR")</f>
        <v>Atractivos Turísticos: Propiedad</v>
      </c>
      <c r="C128" s="42" t="str">
        <f>+IFERROR(IF(RIGHT(BD_Detalles[[#This Row],[Clase]],1)="0","",VLOOKUP(BD_Detalles[[#This Row],[Clase]],'Resumen Capas'!$A$4:$C$1048576,3,0)),"COMPLETAR")</f>
        <v>PROPIEDAD</v>
      </c>
      <c r="D128" s="74" t="s">
        <v>1046</v>
      </c>
      <c r="E128" s="54"/>
      <c r="F128" s="50" t="s">
        <v>987</v>
      </c>
      <c r="G128" s="74" t="s">
        <v>1392</v>
      </c>
      <c r="H128" s="51" t="str">
        <f>+LEFT(BD_Detalles[[#This Row],[Clase]],2)</f>
        <v>04</v>
      </c>
      <c r="I128" s="47" t="str">
        <f>+IFERROR(VLOOKUP(BD_Detalles[[#This Row],[idcapa]],Capas[[idcapa]:[Tipo]],3,0),"")</f>
        <v>Puntos</v>
      </c>
    </row>
    <row r="129" spans="1:9" ht="30.6" x14ac:dyDescent="0.3">
      <c r="A129" s="52" t="str">
        <f t="shared" si="5"/>
        <v>04-4</v>
      </c>
      <c r="B129" s="42" t="str">
        <f>+IFERROR(VLOOKUP(BD_Detalles[[#This Row],[Clase]],'Resumen Capas'!$A$4:$C$1048576,2,0),"COMPLETAR")</f>
        <v>Atractivos Turísticos: Propiedad</v>
      </c>
      <c r="C129" s="42" t="str">
        <f>+IFERROR(IF(RIGHT(BD_Detalles[[#This Row],[Clase]],1)="0","",VLOOKUP(BD_Detalles[[#This Row],[Clase]],'Resumen Capas'!$A$4:$C$1048576,3,0)),"COMPLETAR")</f>
        <v>PROPIEDAD</v>
      </c>
      <c r="D129" s="74" t="s">
        <v>1047</v>
      </c>
      <c r="E129" s="54"/>
      <c r="F129" s="50" t="s">
        <v>987</v>
      </c>
      <c r="G129" s="74" t="s">
        <v>1392</v>
      </c>
      <c r="H129" s="51" t="str">
        <f>+LEFT(BD_Detalles[[#This Row],[Clase]],2)</f>
        <v>04</v>
      </c>
      <c r="I129" s="47" t="str">
        <f>+IFERROR(VLOOKUP(BD_Detalles[[#This Row],[idcapa]],Capas[[idcapa]:[Tipo]],3,0),"")</f>
        <v>Puntos</v>
      </c>
    </row>
    <row r="130" spans="1:9" ht="30.6" x14ac:dyDescent="0.3">
      <c r="A130" s="52" t="str">
        <f t="shared" si="5"/>
        <v>04-4</v>
      </c>
      <c r="B130" s="42" t="str">
        <f>+IFERROR(VLOOKUP(BD_Detalles[[#This Row],[Clase]],'Resumen Capas'!$A$4:$C$1048576,2,0),"COMPLETAR")</f>
        <v>Atractivos Turísticos: Propiedad</v>
      </c>
      <c r="C130" s="42" t="str">
        <f>+IFERROR(IF(RIGHT(BD_Detalles[[#This Row],[Clase]],1)="0","",VLOOKUP(BD_Detalles[[#This Row],[Clase]],'Resumen Capas'!$A$4:$C$1048576,3,0)),"COMPLETAR")</f>
        <v>PROPIEDAD</v>
      </c>
      <c r="D130" s="74" t="s">
        <v>1048</v>
      </c>
      <c r="E130" s="54"/>
      <c r="F130" s="50" t="s">
        <v>987</v>
      </c>
      <c r="G130" s="74" t="s">
        <v>1392</v>
      </c>
      <c r="H130" s="51" t="str">
        <f>+LEFT(BD_Detalles[[#This Row],[Clase]],2)</f>
        <v>04</v>
      </c>
      <c r="I130" s="47" t="str">
        <f>+IFERROR(VLOOKUP(BD_Detalles[[#This Row],[idcapa]],Capas[[idcapa]:[Tipo]],3,0),"")</f>
        <v>Puntos</v>
      </c>
    </row>
    <row r="131" spans="1:9" ht="30.6" x14ac:dyDescent="0.3">
      <c r="A131" s="52" t="str">
        <f t="shared" si="5"/>
        <v>04-4</v>
      </c>
      <c r="B131" s="42" t="str">
        <f>+IFERROR(VLOOKUP(BD_Detalles[[#This Row],[Clase]],'Resumen Capas'!$A$4:$C$1048576,2,0),"COMPLETAR")</f>
        <v>Atractivos Turísticos: Propiedad</v>
      </c>
      <c r="C131" s="42" t="str">
        <f>+IFERROR(IF(RIGHT(BD_Detalles[[#This Row],[Clase]],1)="0","",VLOOKUP(BD_Detalles[[#This Row],[Clase]],'Resumen Capas'!$A$4:$C$1048576,3,0)),"COMPLETAR")</f>
        <v>PROPIEDAD</v>
      </c>
      <c r="D131" s="74" t="s">
        <v>1049</v>
      </c>
      <c r="E131" s="54"/>
      <c r="F131" s="50" t="s">
        <v>987</v>
      </c>
      <c r="G131" s="74" t="s">
        <v>1392</v>
      </c>
      <c r="H131" s="51" t="str">
        <f>+LEFT(BD_Detalles[[#This Row],[Clase]],2)</f>
        <v>04</v>
      </c>
      <c r="I131" s="47" t="str">
        <f>+IFERROR(VLOOKUP(BD_Detalles[[#This Row],[idcapa]],Capas[[idcapa]:[Tipo]],3,0),"")</f>
        <v>Puntos</v>
      </c>
    </row>
    <row r="132" spans="1:9" ht="30.6" x14ac:dyDescent="0.3">
      <c r="A132" s="52" t="str">
        <f t="shared" ref="A132" si="6">+A131</f>
        <v>04-4</v>
      </c>
      <c r="B132" s="42" t="str">
        <f>+IFERROR(VLOOKUP(BD_Detalles[[#This Row],[Clase]],'Resumen Capas'!$A$4:$C$1048576,2,0),"COMPLETAR")</f>
        <v>Atractivos Turísticos: Propiedad</v>
      </c>
      <c r="C132" s="42" t="str">
        <f>+IFERROR(IF(RIGHT(BD_Detalles[[#This Row],[Clase]],1)="0","",VLOOKUP(BD_Detalles[[#This Row],[Clase]],'Resumen Capas'!$A$4:$C$1048576,3,0)),"COMPLETAR")</f>
        <v>PROPIEDAD</v>
      </c>
      <c r="D132" s="74"/>
      <c r="E132" s="54"/>
      <c r="F132" s="50" t="s">
        <v>987</v>
      </c>
      <c r="G132" s="74" t="s">
        <v>1393</v>
      </c>
      <c r="H132" s="51" t="str">
        <f>+LEFT(BD_Detalles[[#This Row],[Clase]],2)</f>
        <v>04</v>
      </c>
      <c r="I132" s="47" t="str">
        <f>+IFERROR(VLOOKUP(BD_Detalles[[#This Row],[idcapa]],Capas[[idcapa]:[Tipo]],3,0),"")</f>
        <v>Puntos</v>
      </c>
    </row>
    <row r="133" spans="1:9" ht="30.6" x14ac:dyDescent="0.3">
      <c r="A133" s="52" t="s">
        <v>994</v>
      </c>
      <c r="B133" s="42" t="str">
        <f>+IFERROR(VLOOKUP(BD_Detalles[[#This Row],[Clase]],'Resumen Capas'!$A$4:$C$1048576,2,0),"COMPLETAR")</f>
        <v>Atractivos Turísticos: Uso</v>
      </c>
      <c r="C133" s="42" t="str">
        <f>+IFERROR(IF(RIGHT(BD_Detalles[[#This Row],[Clase]],1)="0","",VLOOKUP(BD_Detalles[[#This Row],[Clase]],'Resumen Capas'!$A$4:$C$1048576,3,0)),"COMPLETAR")</f>
        <v>USO_TUR</v>
      </c>
      <c r="D133" s="81" t="s">
        <v>1050</v>
      </c>
      <c r="E133" s="54"/>
      <c r="F133" s="50" t="s">
        <v>988</v>
      </c>
      <c r="G133" s="81" t="s">
        <v>1395</v>
      </c>
      <c r="H133" s="51" t="str">
        <f>+LEFT(BD_Detalles[[#This Row],[Clase]],2)</f>
        <v>04</v>
      </c>
      <c r="I133" s="47" t="str">
        <f>+IFERROR(VLOOKUP(BD_Detalles[[#This Row],[idcapa]],Capas[[idcapa]:[Tipo]],3,0),"")</f>
        <v>Puntos</v>
      </c>
    </row>
    <row r="134" spans="1:9" ht="30.6" x14ac:dyDescent="0.3">
      <c r="A134" s="52" t="str">
        <f t="shared" ref="A134:A143" si="7">+A133</f>
        <v>04-5</v>
      </c>
      <c r="B134" s="42" t="str">
        <f>+IFERROR(VLOOKUP(BD_Detalles[[#This Row],[Clase]],'Resumen Capas'!$A$4:$C$1048576,2,0),"COMPLETAR")</f>
        <v>Atractivos Turísticos: Uso</v>
      </c>
      <c r="C134" s="42" t="str">
        <f>+IFERROR(IF(RIGHT(BD_Detalles[[#This Row],[Clase]],1)="0","",VLOOKUP(BD_Detalles[[#This Row],[Clase]],'Resumen Capas'!$A$4:$C$1048576,3,0)),"COMPLETAR")</f>
        <v>USO_TUR</v>
      </c>
      <c r="D134" s="81" t="s">
        <v>1051</v>
      </c>
      <c r="E134" s="54"/>
      <c r="F134" s="50" t="s">
        <v>988</v>
      </c>
      <c r="G134" s="81" t="s">
        <v>1396</v>
      </c>
      <c r="H134" s="51" t="str">
        <f>+LEFT(BD_Detalles[[#This Row],[Clase]],2)</f>
        <v>04</v>
      </c>
      <c r="I134" s="47" t="str">
        <f>+IFERROR(VLOOKUP(BD_Detalles[[#This Row],[idcapa]],Capas[[idcapa]:[Tipo]],3,0),"")</f>
        <v>Puntos</v>
      </c>
    </row>
    <row r="135" spans="1:9" ht="30.6" x14ac:dyDescent="0.3">
      <c r="A135" s="52" t="str">
        <f t="shared" si="7"/>
        <v>04-5</v>
      </c>
      <c r="B135" s="42" t="str">
        <f>+IFERROR(VLOOKUP(BD_Detalles[[#This Row],[Clase]],'Resumen Capas'!$A$4:$C$1048576,2,0),"COMPLETAR")</f>
        <v>Atractivos Turísticos: Uso</v>
      </c>
      <c r="C135" s="42" t="str">
        <f>+IFERROR(IF(RIGHT(BD_Detalles[[#This Row],[Clase]],1)="0","",VLOOKUP(BD_Detalles[[#This Row],[Clase]],'Resumen Capas'!$A$4:$C$1048576,3,0)),"COMPLETAR")</f>
        <v>USO_TUR</v>
      </c>
      <c r="D135" s="81" t="s">
        <v>1052</v>
      </c>
      <c r="E135" s="54"/>
      <c r="F135" s="50" t="s">
        <v>988</v>
      </c>
      <c r="G135" s="81" t="s">
        <v>1396</v>
      </c>
      <c r="H135" s="51" t="str">
        <f>+LEFT(BD_Detalles[[#This Row],[Clase]],2)</f>
        <v>04</v>
      </c>
      <c r="I135" s="47" t="str">
        <f>+IFERROR(VLOOKUP(BD_Detalles[[#This Row],[idcapa]],Capas[[idcapa]:[Tipo]],3,0),"")</f>
        <v>Puntos</v>
      </c>
    </row>
    <row r="136" spans="1:9" ht="30.6" x14ac:dyDescent="0.3">
      <c r="A136" s="52" t="str">
        <f t="shared" si="7"/>
        <v>04-5</v>
      </c>
      <c r="B136" s="42" t="str">
        <f>+IFERROR(VLOOKUP(BD_Detalles[[#This Row],[Clase]],'Resumen Capas'!$A$4:$C$1048576,2,0),"COMPLETAR")</f>
        <v>Atractivos Turísticos: Uso</v>
      </c>
      <c r="C136" s="42" t="str">
        <f>+IFERROR(IF(RIGHT(BD_Detalles[[#This Row],[Clase]],1)="0","",VLOOKUP(BD_Detalles[[#This Row],[Clase]],'Resumen Capas'!$A$4:$C$1048576,3,0)),"COMPLETAR")</f>
        <v>USO_TUR</v>
      </c>
      <c r="D136" s="81" t="s">
        <v>1053</v>
      </c>
      <c r="E136" s="54"/>
      <c r="F136" s="50" t="s">
        <v>988</v>
      </c>
      <c r="G136" s="81" t="s">
        <v>1397</v>
      </c>
      <c r="H136" s="51" t="str">
        <f>+LEFT(BD_Detalles[[#This Row],[Clase]],2)</f>
        <v>04</v>
      </c>
      <c r="I136" s="47" t="str">
        <f>+IFERROR(VLOOKUP(BD_Detalles[[#This Row],[idcapa]],Capas[[idcapa]:[Tipo]],3,0),"")</f>
        <v>Puntos</v>
      </c>
    </row>
    <row r="137" spans="1:9" ht="30.6" x14ac:dyDescent="0.3">
      <c r="A137" s="52" t="str">
        <f t="shared" si="7"/>
        <v>04-5</v>
      </c>
      <c r="B137" s="42" t="str">
        <f>+IFERROR(VLOOKUP(BD_Detalles[[#This Row],[Clase]],'Resumen Capas'!$A$4:$C$1048576,2,0),"COMPLETAR")</f>
        <v>Atractivos Turísticos: Uso</v>
      </c>
      <c r="C137" s="42" t="str">
        <f>+IFERROR(IF(RIGHT(BD_Detalles[[#This Row],[Clase]],1)="0","",VLOOKUP(BD_Detalles[[#This Row],[Clase]],'Resumen Capas'!$A$4:$C$1048576,3,0)),"COMPLETAR")</f>
        <v>USO_TUR</v>
      </c>
      <c r="D137" s="81" t="s">
        <v>1054</v>
      </c>
      <c r="E137" s="54"/>
      <c r="F137" s="50" t="s">
        <v>988</v>
      </c>
      <c r="G137" s="81" t="s">
        <v>1397</v>
      </c>
      <c r="H137" s="51" t="str">
        <f>+LEFT(BD_Detalles[[#This Row],[Clase]],2)</f>
        <v>04</v>
      </c>
      <c r="I137" s="47" t="str">
        <f>+IFERROR(VLOOKUP(BD_Detalles[[#This Row],[idcapa]],Capas[[idcapa]:[Tipo]],3,0),"")</f>
        <v>Puntos</v>
      </c>
    </row>
    <row r="138" spans="1:9" ht="30.6" x14ac:dyDescent="0.3">
      <c r="A138" s="52" t="str">
        <f t="shared" si="7"/>
        <v>04-5</v>
      </c>
      <c r="B138" s="42" t="str">
        <f>+IFERROR(VLOOKUP(BD_Detalles[[#This Row],[Clase]],'Resumen Capas'!$A$4:$C$1048576,2,0),"COMPLETAR")</f>
        <v>Atractivos Turísticos: Uso</v>
      </c>
      <c r="C138" s="42" t="str">
        <f>+IFERROR(IF(RIGHT(BD_Detalles[[#This Row],[Clase]],1)="0","",VLOOKUP(BD_Detalles[[#This Row],[Clase]],'Resumen Capas'!$A$4:$C$1048576,3,0)),"COMPLETAR")</f>
        <v>USO_TUR</v>
      </c>
      <c r="D138" s="81" t="s">
        <v>1055</v>
      </c>
      <c r="E138" s="54"/>
      <c r="F138" s="50" t="s">
        <v>988</v>
      </c>
      <c r="G138" s="81" t="s">
        <v>1394</v>
      </c>
      <c r="H138" s="51" t="str">
        <f>+LEFT(BD_Detalles[[#This Row],[Clase]],2)</f>
        <v>04</v>
      </c>
      <c r="I138" s="47" t="str">
        <f>+IFERROR(VLOOKUP(BD_Detalles[[#This Row],[idcapa]],Capas[[idcapa]:[Tipo]],3,0),"")</f>
        <v>Puntos</v>
      </c>
    </row>
    <row r="139" spans="1:9" ht="30.6" x14ac:dyDescent="0.3">
      <c r="A139" s="52" t="str">
        <f t="shared" si="7"/>
        <v>04-5</v>
      </c>
      <c r="B139" s="42" t="str">
        <f>+IFERROR(VLOOKUP(BD_Detalles[[#This Row],[Clase]],'Resumen Capas'!$A$4:$C$1048576,2,0),"COMPLETAR")</f>
        <v>Atractivos Turísticos: Uso</v>
      </c>
      <c r="C139" s="42" t="str">
        <f>+IFERROR(IF(RIGHT(BD_Detalles[[#This Row],[Clase]],1)="0","",VLOOKUP(BD_Detalles[[#This Row],[Clase]],'Resumen Capas'!$A$4:$C$1048576,3,0)),"COMPLETAR")</f>
        <v>USO_TUR</v>
      </c>
      <c r="D139" s="81" t="s">
        <v>1056</v>
      </c>
      <c r="E139" s="54"/>
      <c r="F139" s="50" t="s">
        <v>988</v>
      </c>
      <c r="G139" s="81" t="s">
        <v>1383</v>
      </c>
      <c r="H139" s="51" t="str">
        <f>+LEFT(BD_Detalles[[#This Row],[Clase]],2)</f>
        <v>04</v>
      </c>
      <c r="I139" s="47" t="str">
        <f>+IFERROR(VLOOKUP(BD_Detalles[[#This Row],[idcapa]],Capas[[idcapa]:[Tipo]],3,0),"")</f>
        <v>Puntos</v>
      </c>
    </row>
    <row r="140" spans="1:9" ht="30.6" x14ac:dyDescent="0.3">
      <c r="A140" s="52" t="str">
        <f t="shared" si="7"/>
        <v>04-5</v>
      </c>
      <c r="B140" s="42" t="str">
        <f>+IFERROR(VLOOKUP(BD_Detalles[[#This Row],[Clase]],'Resumen Capas'!$A$4:$C$1048576,2,0),"COMPLETAR")</f>
        <v>Atractivos Turísticos: Uso</v>
      </c>
      <c r="C140" s="42" t="str">
        <f>+IFERROR(IF(RIGHT(BD_Detalles[[#This Row],[Clase]],1)="0","",VLOOKUP(BD_Detalles[[#This Row],[Clase]],'Resumen Capas'!$A$4:$C$1048576,3,0)),"COMPLETAR")</f>
        <v>USO_TUR</v>
      </c>
      <c r="D140" s="81" t="s">
        <v>1057</v>
      </c>
      <c r="E140" s="54"/>
      <c r="F140" s="50" t="s">
        <v>988</v>
      </c>
      <c r="G140" s="81" t="s">
        <v>1383</v>
      </c>
      <c r="H140" s="51" t="str">
        <f>+LEFT(BD_Detalles[[#This Row],[Clase]],2)</f>
        <v>04</v>
      </c>
      <c r="I140" s="47" t="str">
        <f>+IFERROR(VLOOKUP(BD_Detalles[[#This Row],[idcapa]],Capas[[idcapa]:[Tipo]],3,0),"")</f>
        <v>Puntos</v>
      </c>
    </row>
    <row r="141" spans="1:9" ht="30.6" x14ac:dyDescent="0.3">
      <c r="A141" s="52" t="str">
        <f t="shared" si="7"/>
        <v>04-5</v>
      </c>
      <c r="B141" s="42" t="str">
        <f>+IFERROR(VLOOKUP(BD_Detalles[[#This Row],[Clase]],'Resumen Capas'!$A$4:$C$1048576,2,0),"COMPLETAR")</f>
        <v>Atractivos Turísticos: Uso</v>
      </c>
      <c r="C141" s="42" t="str">
        <f>+IFERROR(IF(RIGHT(BD_Detalles[[#This Row],[Clase]],1)="0","",VLOOKUP(BD_Detalles[[#This Row],[Clase]],'Resumen Capas'!$A$4:$C$1048576,3,0)),"COMPLETAR")</f>
        <v>USO_TUR</v>
      </c>
      <c r="D141" s="81" t="s">
        <v>1058</v>
      </c>
      <c r="E141" s="54"/>
      <c r="F141" s="50" t="s">
        <v>988</v>
      </c>
      <c r="G141" s="81" t="s">
        <v>1398</v>
      </c>
      <c r="H141" s="51" t="str">
        <f>+LEFT(BD_Detalles[[#This Row],[Clase]],2)</f>
        <v>04</v>
      </c>
      <c r="I141" s="47" t="str">
        <f>+IFERROR(VLOOKUP(BD_Detalles[[#This Row],[idcapa]],Capas[[idcapa]:[Tipo]],3,0),"")</f>
        <v>Puntos</v>
      </c>
    </row>
    <row r="142" spans="1:9" ht="30.6" x14ac:dyDescent="0.3">
      <c r="A142" s="52" t="str">
        <f t="shared" si="7"/>
        <v>04-5</v>
      </c>
      <c r="B142" s="42" t="str">
        <f>+IFERROR(VLOOKUP(BD_Detalles[[#This Row],[Clase]],'Resumen Capas'!$A$4:$C$1048576,2,0),"COMPLETAR")</f>
        <v>Atractivos Turísticos: Uso</v>
      </c>
      <c r="C142" s="42" t="str">
        <f>+IFERROR(IF(RIGHT(BD_Detalles[[#This Row],[Clase]],1)="0","",VLOOKUP(BD_Detalles[[#This Row],[Clase]],'Resumen Capas'!$A$4:$C$1048576,3,0)),"COMPLETAR")</f>
        <v>USO_TUR</v>
      </c>
      <c r="D142" s="81" t="s">
        <v>1059</v>
      </c>
      <c r="E142" s="54"/>
      <c r="F142" s="50" t="s">
        <v>988</v>
      </c>
      <c r="G142" s="81" t="s">
        <v>1399</v>
      </c>
      <c r="H142" s="51" t="str">
        <f>+LEFT(BD_Detalles[[#This Row],[Clase]],2)</f>
        <v>04</v>
      </c>
      <c r="I142" s="47" t="str">
        <f>+IFERROR(VLOOKUP(BD_Detalles[[#This Row],[idcapa]],Capas[[idcapa]:[Tipo]],3,0),"")</f>
        <v>Puntos</v>
      </c>
    </row>
    <row r="143" spans="1:9" ht="30.6" x14ac:dyDescent="0.3">
      <c r="A143" s="52" t="str">
        <f t="shared" si="7"/>
        <v>04-5</v>
      </c>
      <c r="B143" s="42" t="str">
        <f>+IFERROR(VLOOKUP(BD_Detalles[[#This Row],[Clase]],'Resumen Capas'!$A$4:$C$1048576,2,0),"COMPLETAR")</f>
        <v>Atractivos Turísticos: Uso</v>
      </c>
      <c r="C143" s="42" t="str">
        <f>+IFERROR(IF(RIGHT(BD_Detalles[[#This Row],[Clase]],1)="0","",VLOOKUP(BD_Detalles[[#This Row],[Clase]],'Resumen Capas'!$A$4:$C$1048576,3,0)),"COMPLETAR")</f>
        <v>USO_TUR</v>
      </c>
      <c r="D143" s="81" t="s">
        <v>1060</v>
      </c>
      <c r="E143" s="54"/>
      <c r="F143" s="50" t="s">
        <v>988</v>
      </c>
      <c r="G143" s="81" t="s">
        <v>1385</v>
      </c>
      <c r="H143" s="51" t="str">
        <f>+LEFT(BD_Detalles[[#This Row],[Clase]],2)</f>
        <v>04</v>
      </c>
      <c r="I143" s="47" t="str">
        <f>+IFERROR(VLOOKUP(BD_Detalles[[#This Row],[idcapa]],Capas[[idcapa]:[Tipo]],3,0),"")</f>
        <v>Puntos</v>
      </c>
    </row>
    <row r="144" spans="1:9" ht="30.6" x14ac:dyDescent="0.3">
      <c r="A144" s="52" t="str">
        <f t="shared" ref="A144:A145" si="8">+A143</f>
        <v>04-5</v>
      </c>
      <c r="B144" s="42" t="str">
        <f>+IFERROR(VLOOKUP(BD_Detalles[[#This Row],[Clase]],'Resumen Capas'!$A$4:$C$1048576,2,0),"COMPLETAR")</f>
        <v>Atractivos Turísticos: Uso</v>
      </c>
      <c r="C144" s="42" t="str">
        <f>+IFERROR(IF(RIGHT(BD_Detalles[[#This Row],[Clase]],1)="0","",VLOOKUP(BD_Detalles[[#This Row],[Clase]],'Resumen Capas'!$A$4:$C$1048576,3,0)),"COMPLETAR")</f>
        <v>USO_TUR</v>
      </c>
      <c r="D144" s="81" t="s">
        <v>1061</v>
      </c>
      <c r="E144" s="54"/>
      <c r="F144" s="50" t="s">
        <v>988</v>
      </c>
      <c r="G144" s="81" t="s">
        <v>1393</v>
      </c>
      <c r="H144" s="51" t="str">
        <f>+LEFT(BD_Detalles[[#This Row],[Clase]],2)</f>
        <v>04</v>
      </c>
      <c r="I144" s="47" t="str">
        <f>+IFERROR(VLOOKUP(BD_Detalles[[#This Row],[idcapa]],Capas[[idcapa]:[Tipo]],3,0),"")</f>
        <v>Puntos</v>
      </c>
    </row>
    <row r="145" spans="1:9" ht="30.6" x14ac:dyDescent="0.3">
      <c r="A145" s="52" t="str">
        <f t="shared" si="8"/>
        <v>04-5</v>
      </c>
      <c r="B145" s="42" t="str">
        <f>+IFERROR(VLOOKUP(BD_Detalles[[#This Row],[Clase]],'Resumen Capas'!$A$4:$C$1048576,2,0),"COMPLETAR")</f>
        <v>Atractivos Turísticos: Uso</v>
      </c>
      <c r="C145" s="42" t="str">
        <f>+IFERROR(IF(RIGHT(BD_Detalles[[#This Row],[Clase]],1)="0","",VLOOKUP(BD_Detalles[[#This Row],[Clase]],'Resumen Capas'!$A$4:$C$1048576,3,0)),"COMPLETAR")</f>
        <v>USO_TUR</v>
      </c>
      <c r="D145" s="81"/>
      <c r="E145" s="54"/>
      <c r="F145" s="50" t="s">
        <v>988</v>
      </c>
      <c r="G145" s="81" t="s">
        <v>1393</v>
      </c>
      <c r="H145" s="51" t="str">
        <f>+LEFT(BD_Detalles[[#This Row],[Clase]],2)</f>
        <v>04</v>
      </c>
      <c r="I145" s="47" t="str">
        <f>+IFERROR(VLOOKUP(BD_Detalles[[#This Row],[idcapa]],Capas[[idcapa]:[Tipo]],3,0),"")</f>
        <v>Puntos</v>
      </c>
    </row>
    <row r="146" spans="1:9" ht="30.6" x14ac:dyDescent="0.3">
      <c r="A146" s="52" t="s">
        <v>995</v>
      </c>
      <c r="B146" s="42" t="str">
        <f>+IFERROR(VLOOKUP(BD_Detalles[[#This Row],[Clase]],'Resumen Capas'!$A$4:$C$1048576,2,0),"COMPLETAR")</f>
        <v>Atractivos Turísticos: Estado</v>
      </c>
      <c r="C146" s="42" t="str">
        <f>+IFERROR(IF(RIGHT(BD_Detalles[[#This Row],[Clase]],1)="0","",VLOOKUP(BD_Detalles[[#This Row],[Clase]],'Resumen Capas'!$A$4:$C$1048576,3,0)),"COMPLETAR")</f>
        <v>ESTADO_1</v>
      </c>
      <c r="D146" s="77" t="s">
        <v>1055</v>
      </c>
      <c r="E146" s="54"/>
      <c r="F146" s="50" t="s">
        <v>990</v>
      </c>
      <c r="G146" s="77" t="s">
        <v>1394</v>
      </c>
      <c r="H146" s="51" t="str">
        <f>+LEFT(BD_Detalles[[#This Row],[Clase]],2)</f>
        <v>04</v>
      </c>
      <c r="I146" s="47" t="str">
        <f>+IFERROR(VLOOKUP(BD_Detalles[[#This Row],[idcapa]],Capas[[idcapa]:[Tipo]],3,0),"")</f>
        <v>Puntos</v>
      </c>
    </row>
    <row r="147" spans="1:9" ht="30.6" x14ac:dyDescent="0.3">
      <c r="A147" s="52" t="str">
        <f t="shared" ref="A147:A152" si="9">+A146</f>
        <v>04-6</v>
      </c>
      <c r="B147" s="42" t="str">
        <f>+IFERROR(VLOOKUP(BD_Detalles[[#This Row],[Clase]],'Resumen Capas'!$A$4:$C$1048576,2,0),"COMPLETAR")</f>
        <v>Atractivos Turísticos: Estado</v>
      </c>
      <c r="C147" s="42" t="str">
        <f>+IFERROR(IF(RIGHT(BD_Detalles[[#This Row],[Clase]],1)="0","",VLOOKUP(BD_Detalles[[#This Row],[Clase]],'Resumen Capas'!$A$4:$C$1048576,3,0)),"COMPLETAR")</f>
        <v>ESTADO_1</v>
      </c>
      <c r="D147" s="77" t="s">
        <v>1062</v>
      </c>
      <c r="E147" s="54"/>
      <c r="F147" s="50" t="s">
        <v>990</v>
      </c>
      <c r="G147" s="77" t="s">
        <v>1394</v>
      </c>
      <c r="H147" s="51" t="str">
        <f>+LEFT(BD_Detalles[[#This Row],[Clase]],2)</f>
        <v>04</v>
      </c>
      <c r="I147" s="47" t="str">
        <f>+IFERROR(VLOOKUP(BD_Detalles[[#This Row],[idcapa]],Capas[[idcapa]:[Tipo]],3,0),"")</f>
        <v>Puntos</v>
      </c>
    </row>
    <row r="148" spans="1:9" ht="30.6" x14ac:dyDescent="0.3">
      <c r="A148" s="52" t="str">
        <f t="shared" si="9"/>
        <v>04-6</v>
      </c>
      <c r="B148" s="42" t="str">
        <f>+IFERROR(VLOOKUP(BD_Detalles[[#This Row],[Clase]],'Resumen Capas'!$A$4:$C$1048576,2,0),"COMPLETAR")</f>
        <v>Atractivos Turísticos: Estado</v>
      </c>
      <c r="C148" s="42" t="str">
        <f>+IFERROR(IF(RIGHT(BD_Detalles[[#This Row],[Clase]],1)="0","",VLOOKUP(BD_Detalles[[#This Row],[Clase]],'Resumen Capas'!$A$4:$C$1048576,3,0)),"COMPLETAR")</f>
        <v>ESTADO_1</v>
      </c>
      <c r="D148" s="77" t="s">
        <v>1056</v>
      </c>
      <c r="E148" s="54"/>
      <c r="F148" s="50" t="s">
        <v>990</v>
      </c>
      <c r="G148" s="77" t="s">
        <v>1383</v>
      </c>
      <c r="H148" s="51" t="str">
        <f>+LEFT(BD_Detalles[[#This Row],[Clase]],2)</f>
        <v>04</v>
      </c>
      <c r="I148" s="47" t="str">
        <f>+IFERROR(VLOOKUP(BD_Detalles[[#This Row],[idcapa]],Capas[[idcapa]:[Tipo]],3,0),"")</f>
        <v>Puntos</v>
      </c>
    </row>
    <row r="149" spans="1:9" ht="30.6" x14ac:dyDescent="0.3">
      <c r="A149" s="52" t="str">
        <f t="shared" si="9"/>
        <v>04-6</v>
      </c>
      <c r="B149" s="42" t="str">
        <f>+IFERROR(VLOOKUP(BD_Detalles[[#This Row],[Clase]],'Resumen Capas'!$A$4:$C$1048576,2,0),"COMPLETAR")</f>
        <v>Atractivos Turísticos: Estado</v>
      </c>
      <c r="C149" s="42" t="str">
        <f>+IFERROR(IF(RIGHT(BD_Detalles[[#This Row],[Clase]],1)="0","",VLOOKUP(BD_Detalles[[#This Row],[Clase]],'Resumen Capas'!$A$4:$C$1048576,3,0)),"COMPLETAR")</f>
        <v>ESTADO_1</v>
      </c>
      <c r="D149" s="77" t="s">
        <v>1057</v>
      </c>
      <c r="E149" s="54"/>
      <c r="F149" s="50" t="s">
        <v>990</v>
      </c>
      <c r="G149" s="77" t="s">
        <v>1383</v>
      </c>
      <c r="H149" s="51" t="str">
        <f>+LEFT(BD_Detalles[[#This Row],[Clase]],2)</f>
        <v>04</v>
      </c>
      <c r="I149" s="47" t="str">
        <f>+IFERROR(VLOOKUP(BD_Detalles[[#This Row],[idcapa]],Capas[[idcapa]:[Tipo]],3,0),"")</f>
        <v>Puntos</v>
      </c>
    </row>
    <row r="150" spans="1:9" ht="30.6" x14ac:dyDescent="0.3">
      <c r="A150" s="52" t="str">
        <f t="shared" si="9"/>
        <v>04-6</v>
      </c>
      <c r="B150" s="42" t="str">
        <f>+IFERROR(VLOOKUP(BD_Detalles[[#This Row],[Clase]],'Resumen Capas'!$A$4:$C$1048576,2,0),"COMPLETAR")</f>
        <v>Atractivos Turísticos: Estado</v>
      </c>
      <c r="C150" s="42" t="str">
        <f>+IFERROR(IF(RIGHT(BD_Detalles[[#This Row],[Clase]],1)="0","",VLOOKUP(BD_Detalles[[#This Row],[Clase]],'Resumen Capas'!$A$4:$C$1048576,3,0)),"COMPLETAR")</f>
        <v>ESTADO_1</v>
      </c>
      <c r="D150" s="77" t="s">
        <v>1060</v>
      </c>
      <c r="E150" s="54"/>
      <c r="F150" s="50" t="s">
        <v>990</v>
      </c>
      <c r="G150" s="77" t="s">
        <v>1385</v>
      </c>
      <c r="H150" s="51" t="str">
        <f>+LEFT(BD_Detalles[[#This Row],[Clase]],2)</f>
        <v>04</v>
      </c>
      <c r="I150" s="47" t="str">
        <f>+IFERROR(VLOOKUP(BD_Detalles[[#This Row],[idcapa]],Capas[[idcapa]:[Tipo]],3,0),"")</f>
        <v>Puntos</v>
      </c>
    </row>
    <row r="151" spans="1:9" ht="30.6" x14ac:dyDescent="0.3">
      <c r="A151" s="52" t="str">
        <f t="shared" si="9"/>
        <v>04-6</v>
      </c>
      <c r="B151" s="42" t="str">
        <f>+IFERROR(VLOOKUP(BD_Detalles[[#This Row],[Clase]],'Resumen Capas'!$A$4:$C$1048576,2,0),"COMPLETAR")</f>
        <v>Atractivos Turísticos: Estado</v>
      </c>
      <c r="C151" s="42" t="str">
        <f>+IFERROR(IF(RIGHT(BD_Detalles[[#This Row],[Clase]],1)="0","",VLOOKUP(BD_Detalles[[#This Row],[Clase]],'Resumen Capas'!$A$4:$C$1048576,3,0)),"COMPLETAR")</f>
        <v>ESTADO_1</v>
      </c>
      <c r="D151" s="77" t="s">
        <v>1063</v>
      </c>
      <c r="E151" s="54"/>
      <c r="F151" s="50" t="s">
        <v>990</v>
      </c>
      <c r="G151" s="77" t="s">
        <v>1397</v>
      </c>
      <c r="H151" s="51" t="str">
        <f>+LEFT(BD_Detalles[[#This Row],[Clase]],2)</f>
        <v>04</v>
      </c>
      <c r="I151" s="47" t="str">
        <f>+IFERROR(VLOOKUP(BD_Detalles[[#This Row],[idcapa]],Capas[[idcapa]:[Tipo]],3,0),"")</f>
        <v>Puntos</v>
      </c>
    </row>
    <row r="152" spans="1:9" ht="30.6" x14ac:dyDescent="0.3">
      <c r="A152" s="52" t="str">
        <f t="shared" si="9"/>
        <v>04-6</v>
      </c>
      <c r="B152" s="42" t="str">
        <f>+IFERROR(VLOOKUP(BD_Detalles[[#This Row],[Clase]],'Resumen Capas'!$A$4:$C$1048576,2,0),"COMPLETAR")</f>
        <v>Atractivos Turísticos: Estado</v>
      </c>
      <c r="C152" s="42" t="str">
        <f>+IFERROR(IF(RIGHT(BD_Detalles[[#This Row],[Clase]],1)="0","",VLOOKUP(BD_Detalles[[#This Row],[Clase]],'Resumen Capas'!$A$4:$C$1048576,3,0)),"COMPLETAR")</f>
        <v>ESTADO_1</v>
      </c>
      <c r="D152" s="77" t="s">
        <v>1064</v>
      </c>
      <c r="E152" s="54"/>
      <c r="F152" s="50" t="s">
        <v>990</v>
      </c>
      <c r="G152" s="77" t="s">
        <v>1398</v>
      </c>
      <c r="H152" s="51" t="str">
        <f>+LEFT(BD_Detalles[[#This Row],[Clase]],2)</f>
        <v>04</v>
      </c>
      <c r="I152" s="47" t="str">
        <f>+IFERROR(VLOOKUP(BD_Detalles[[#This Row],[idcapa]],Capas[[idcapa]:[Tipo]],3,0),"")</f>
        <v>Puntos</v>
      </c>
    </row>
    <row r="153" spans="1:9" ht="30.6" x14ac:dyDescent="0.3">
      <c r="A153" s="52" t="str">
        <f t="shared" ref="A153:A154" si="10">+A152</f>
        <v>04-6</v>
      </c>
      <c r="B153" s="42" t="str">
        <f>+IFERROR(VLOOKUP(BD_Detalles[[#This Row],[Clase]],'Resumen Capas'!$A$4:$C$1048576,2,0),"COMPLETAR")</f>
        <v>Atractivos Turísticos: Estado</v>
      </c>
      <c r="C153" s="42" t="str">
        <f>+IFERROR(IF(RIGHT(BD_Detalles[[#This Row],[Clase]],1)="0","",VLOOKUP(BD_Detalles[[#This Row],[Clase]],'Resumen Capas'!$A$4:$C$1048576,3,0)),"COMPLETAR")</f>
        <v>ESTADO_1</v>
      </c>
      <c r="D153" s="77" t="s">
        <v>1061</v>
      </c>
      <c r="E153" s="54"/>
      <c r="F153" s="50" t="s">
        <v>990</v>
      </c>
      <c r="G153" s="77" t="s">
        <v>1393</v>
      </c>
      <c r="H153" s="51" t="str">
        <f>+LEFT(BD_Detalles[[#This Row],[Clase]],2)</f>
        <v>04</v>
      </c>
      <c r="I153" s="47" t="str">
        <f>+IFERROR(VLOOKUP(BD_Detalles[[#This Row],[idcapa]],Capas[[idcapa]:[Tipo]],3,0),"")</f>
        <v>Puntos</v>
      </c>
    </row>
    <row r="154" spans="1:9" ht="30.6" x14ac:dyDescent="0.3">
      <c r="A154" s="52" t="str">
        <f t="shared" si="10"/>
        <v>04-6</v>
      </c>
      <c r="B154" s="42" t="str">
        <f>+IFERROR(VLOOKUP(BD_Detalles[[#This Row],[Clase]],'Resumen Capas'!$A$4:$C$1048576,2,0),"COMPLETAR")</f>
        <v>Atractivos Turísticos: Estado</v>
      </c>
      <c r="C154" s="42" t="str">
        <f>+IFERROR(IF(RIGHT(BD_Detalles[[#This Row],[Clase]],1)="0","",VLOOKUP(BD_Detalles[[#This Row],[Clase]],'Resumen Capas'!$A$4:$C$1048576,3,0)),"COMPLETAR")</f>
        <v>ESTADO_1</v>
      </c>
      <c r="D154" s="77"/>
      <c r="E154" s="54"/>
      <c r="F154" s="50" t="s">
        <v>990</v>
      </c>
      <c r="G154" s="77" t="s">
        <v>1393</v>
      </c>
      <c r="H154" s="51" t="str">
        <f>+LEFT(BD_Detalles[[#This Row],[Clase]],2)</f>
        <v>04</v>
      </c>
      <c r="I154" s="47" t="str">
        <f>+IFERROR(VLOOKUP(BD_Detalles[[#This Row],[idcapa]],Capas[[idcapa]:[Tipo]],3,0),"")</f>
        <v>Puntos</v>
      </c>
    </row>
    <row r="155" spans="1:9" ht="30.6" x14ac:dyDescent="0.3">
      <c r="A155" s="52" t="s">
        <v>117</v>
      </c>
      <c r="B155" s="42" t="str">
        <f>+IFERROR(VLOOKUP(BD_Detalles[[#This Row],[Clase]],'Resumen Capas'!$A$4:$C$1048576,2,0),"COMPLETAR")</f>
        <v>Bienes Nacionales Protegidos</v>
      </c>
      <c r="C155" s="42" t="str">
        <f>+IFERROR(IF(RIGHT(BD_Detalles[[#This Row],[Clase]],1)="0","",VLOOKUP(BD_Detalles[[#This Row],[Clase]],'Resumen Capas'!$A$4:$C$1048576,3,0)),"COMPLETAR")</f>
        <v/>
      </c>
      <c r="D155" s="43" t="s">
        <v>113</v>
      </c>
      <c r="E155" s="44"/>
      <c r="F155" s="45" t="s">
        <v>1066</v>
      </c>
      <c r="G155" s="165" t="s">
        <v>1768</v>
      </c>
      <c r="H155" s="51" t="str">
        <f>+LEFT(BD_Detalles[[#This Row],[Clase]],2)</f>
        <v>05</v>
      </c>
      <c r="I155" s="47" t="str">
        <f>+IFERROR(VLOOKUP(BD_Detalles[[#This Row],[idcapa]],Capas[[idcapa]:[Tipo]],3,0),"")</f>
        <v>Puntos</v>
      </c>
    </row>
    <row r="156" spans="1:9" x14ac:dyDescent="0.3">
      <c r="A156" s="52" t="s">
        <v>103</v>
      </c>
      <c r="B156" s="42" t="str">
        <f>+IFERROR(VLOOKUP(BD_Detalles[[#This Row],[Clase]],'Resumen Capas'!$A$4:$C$1048576,2,0),"COMPLETAR")</f>
        <v>BNP: Nombre</v>
      </c>
      <c r="C156" s="42" t="str">
        <f>+IFERROR(IF(RIGHT(BD_Detalles[[#This Row],[Clase]],1)="0","",VLOOKUP(BD_Detalles[[#This Row],[Clase]],'Resumen Capas'!$A$4:$C$1048576,3,0)),"COMPLETAR")</f>
        <v>NOM_BNP</v>
      </c>
      <c r="D156" s="48" t="s">
        <v>63</v>
      </c>
      <c r="E156" s="163" t="s">
        <v>1760</v>
      </c>
      <c r="F156" s="50" t="s">
        <v>1067</v>
      </c>
      <c r="G156" s="90"/>
      <c r="H156" s="51" t="str">
        <f>+LEFT(BD_Detalles[[#This Row],[Clase]],2)</f>
        <v>05</v>
      </c>
      <c r="I156" s="47" t="str">
        <f>+IFERROR(VLOOKUP(BD_Detalles[[#This Row],[idcapa]],Capas[[idcapa]:[Tipo]],3,0),"")</f>
        <v>Puntos</v>
      </c>
    </row>
    <row r="157" spans="1:9" ht="30.6" x14ac:dyDescent="0.3">
      <c r="A157" s="52" t="s">
        <v>1069</v>
      </c>
      <c r="B157" s="42" t="str">
        <f>+IFERROR(VLOOKUP(BD_Detalles[[#This Row],[Clase]],'Resumen Capas'!$A$4:$C$1048576,2,0),"COMPLETAR")</f>
        <v>BNP: Año Creación</v>
      </c>
      <c r="C157" s="42" t="str">
        <f>+IFERROR(IF(RIGHT(BD_Detalles[[#This Row],[Clase]],1)="0","",VLOOKUP(BD_Detalles[[#This Row],[Clase]],'Resumen Capas'!$A$4:$C$1048576,3,0)),"COMPLETAR")</f>
        <v>ANHO_CREAC</v>
      </c>
      <c r="D157" s="61">
        <v>2005</v>
      </c>
      <c r="E157" s="54"/>
      <c r="F157" s="50" t="s">
        <v>1068</v>
      </c>
      <c r="G157" s="91" t="s">
        <v>1400</v>
      </c>
      <c r="H157" s="51" t="str">
        <f>+LEFT(BD_Detalles[[#This Row],[Clase]],2)</f>
        <v>05</v>
      </c>
      <c r="I157" s="47" t="str">
        <f>+IFERROR(VLOOKUP(BD_Detalles[[#This Row],[idcapa]],Capas[[idcapa]:[Tipo]],3,0),"")</f>
        <v>Puntos</v>
      </c>
    </row>
    <row r="158" spans="1:9" ht="30.6" x14ac:dyDescent="0.3">
      <c r="A158" s="52" t="str">
        <f t="shared" ref="A158:A169" si="11">+A157</f>
        <v>05-2</v>
      </c>
      <c r="B158" s="42" t="str">
        <f>+IFERROR(VLOOKUP(BD_Detalles[[#This Row],[Clase]],'Resumen Capas'!$A$4:$C$1048576,2,0),"COMPLETAR")</f>
        <v>BNP: Año Creación</v>
      </c>
      <c r="C158" s="42" t="str">
        <f>+IFERROR(IF(RIGHT(BD_Detalles[[#This Row],[Clase]],1)="0","",VLOOKUP(BD_Detalles[[#This Row],[Clase]],'Resumen Capas'!$A$4:$C$1048576,3,0)),"COMPLETAR")</f>
        <v>ANHO_CREAC</v>
      </c>
      <c r="D158" s="61">
        <v>2006</v>
      </c>
      <c r="E158" s="54"/>
      <c r="F158" s="50" t="s">
        <v>1068</v>
      </c>
      <c r="G158" s="91" t="s">
        <v>1401</v>
      </c>
      <c r="H158" s="51" t="str">
        <f>+LEFT(BD_Detalles[[#This Row],[Clase]],2)</f>
        <v>05</v>
      </c>
      <c r="I158" s="47" t="str">
        <f>+IFERROR(VLOOKUP(BD_Detalles[[#This Row],[idcapa]],Capas[[idcapa]:[Tipo]],3,0),"")</f>
        <v>Puntos</v>
      </c>
    </row>
    <row r="159" spans="1:9" ht="30.6" x14ac:dyDescent="0.3">
      <c r="A159" s="52" t="str">
        <f t="shared" si="11"/>
        <v>05-2</v>
      </c>
      <c r="B159" s="42" t="str">
        <f>+IFERROR(VLOOKUP(BD_Detalles[[#This Row],[Clase]],'Resumen Capas'!$A$4:$C$1048576,2,0),"COMPLETAR")</f>
        <v>BNP: Año Creación</v>
      </c>
      <c r="C159" s="42" t="str">
        <f>+IFERROR(IF(RIGHT(BD_Detalles[[#This Row],[Clase]],1)="0","",VLOOKUP(BD_Detalles[[#This Row],[Clase]],'Resumen Capas'!$A$4:$C$1048576,3,0)),"COMPLETAR")</f>
        <v>ANHO_CREAC</v>
      </c>
      <c r="D159" s="61">
        <v>2007</v>
      </c>
      <c r="E159" s="54"/>
      <c r="F159" s="50" t="s">
        <v>1068</v>
      </c>
      <c r="G159" s="91" t="s">
        <v>1402</v>
      </c>
      <c r="H159" s="51" t="str">
        <f>+LEFT(BD_Detalles[[#This Row],[Clase]],2)</f>
        <v>05</v>
      </c>
      <c r="I159" s="47" t="str">
        <f>+IFERROR(VLOOKUP(BD_Detalles[[#This Row],[idcapa]],Capas[[idcapa]:[Tipo]],3,0),"")</f>
        <v>Puntos</v>
      </c>
    </row>
    <row r="160" spans="1:9" ht="30.6" x14ac:dyDescent="0.3">
      <c r="A160" s="52" t="str">
        <f t="shared" si="11"/>
        <v>05-2</v>
      </c>
      <c r="B160" s="42" t="str">
        <f>+IFERROR(VLOOKUP(BD_Detalles[[#This Row],[Clase]],'Resumen Capas'!$A$4:$C$1048576,2,0),"COMPLETAR")</f>
        <v>BNP: Año Creación</v>
      </c>
      <c r="C160" s="42" t="str">
        <f>+IFERROR(IF(RIGHT(BD_Detalles[[#This Row],[Clase]],1)="0","",VLOOKUP(BD_Detalles[[#This Row],[Clase]],'Resumen Capas'!$A$4:$C$1048576,3,0)),"COMPLETAR")</f>
        <v>ANHO_CREAC</v>
      </c>
      <c r="D160" s="61">
        <v>2008</v>
      </c>
      <c r="E160" s="54"/>
      <c r="F160" s="50" t="s">
        <v>1068</v>
      </c>
      <c r="G160" s="91" t="s">
        <v>1403</v>
      </c>
      <c r="H160" s="51" t="str">
        <f>+LEFT(BD_Detalles[[#This Row],[Clase]],2)</f>
        <v>05</v>
      </c>
      <c r="I160" s="47" t="str">
        <f>+IFERROR(VLOOKUP(BD_Detalles[[#This Row],[idcapa]],Capas[[idcapa]:[Tipo]],3,0),"")</f>
        <v>Puntos</v>
      </c>
    </row>
    <row r="161" spans="1:9" ht="30.6" x14ac:dyDescent="0.3">
      <c r="A161" s="52" t="str">
        <f t="shared" si="11"/>
        <v>05-2</v>
      </c>
      <c r="B161" s="42" t="str">
        <f>+IFERROR(VLOOKUP(BD_Detalles[[#This Row],[Clase]],'Resumen Capas'!$A$4:$C$1048576,2,0),"COMPLETAR")</f>
        <v>BNP: Año Creación</v>
      </c>
      <c r="C161" s="42" t="str">
        <f>+IFERROR(IF(RIGHT(BD_Detalles[[#This Row],[Clase]],1)="0","",VLOOKUP(BD_Detalles[[#This Row],[Clase]],'Resumen Capas'!$A$4:$C$1048576,3,0)),"COMPLETAR")</f>
        <v>ANHO_CREAC</v>
      </c>
      <c r="D161" s="61">
        <v>2009</v>
      </c>
      <c r="E161" s="54"/>
      <c r="F161" s="50" t="s">
        <v>1068</v>
      </c>
      <c r="G161" s="91" t="s">
        <v>1404</v>
      </c>
      <c r="H161" s="51" t="str">
        <f>+LEFT(BD_Detalles[[#This Row],[Clase]],2)</f>
        <v>05</v>
      </c>
      <c r="I161" s="47" t="str">
        <f>+IFERROR(VLOOKUP(BD_Detalles[[#This Row],[idcapa]],Capas[[idcapa]:[Tipo]],3,0),"")</f>
        <v>Puntos</v>
      </c>
    </row>
    <row r="162" spans="1:9" ht="30.6" x14ac:dyDescent="0.3">
      <c r="A162" s="52" t="str">
        <f t="shared" si="11"/>
        <v>05-2</v>
      </c>
      <c r="B162" s="42" t="str">
        <f>+IFERROR(VLOOKUP(BD_Detalles[[#This Row],[Clase]],'Resumen Capas'!$A$4:$C$1048576,2,0),"COMPLETAR")</f>
        <v>BNP: Año Creación</v>
      </c>
      <c r="C162" s="42" t="str">
        <f>+IFERROR(IF(RIGHT(BD_Detalles[[#This Row],[Clase]],1)="0","",VLOOKUP(BD_Detalles[[#This Row],[Clase]],'Resumen Capas'!$A$4:$C$1048576,3,0)),"COMPLETAR")</f>
        <v>ANHO_CREAC</v>
      </c>
      <c r="D162" s="61">
        <v>2010</v>
      </c>
      <c r="E162" s="54"/>
      <c r="F162" s="50" t="s">
        <v>1068</v>
      </c>
      <c r="G162" s="91" t="s">
        <v>1405</v>
      </c>
      <c r="H162" s="51" t="str">
        <f>+LEFT(BD_Detalles[[#This Row],[Clase]],2)</f>
        <v>05</v>
      </c>
      <c r="I162" s="47" t="str">
        <f>+IFERROR(VLOOKUP(BD_Detalles[[#This Row],[idcapa]],Capas[[idcapa]:[Tipo]],3,0),"")</f>
        <v>Puntos</v>
      </c>
    </row>
    <row r="163" spans="1:9" ht="30.6" x14ac:dyDescent="0.3">
      <c r="A163" s="52" t="str">
        <f t="shared" si="11"/>
        <v>05-2</v>
      </c>
      <c r="B163" s="42" t="str">
        <f>+IFERROR(VLOOKUP(BD_Detalles[[#This Row],[Clase]],'Resumen Capas'!$A$4:$C$1048576,2,0),"COMPLETAR")</f>
        <v>BNP: Año Creación</v>
      </c>
      <c r="C163" s="42" t="str">
        <f>+IFERROR(IF(RIGHT(BD_Detalles[[#This Row],[Clase]],1)="0","",VLOOKUP(BD_Detalles[[#This Row],[Clase]],'Resumen Capas'!$A$4:$C$1048576,3,0)),"COMPLETAR")</f>
        <v>ANHO_CREAC</v>
      </c>
      <c r="D163" s="61">
        <v>2011</v>
      </c>
      <c r="E163" s="54"/>
      <c r="F163" s="50" t="s">
        <v>1068</v>
      </c>
      <c r="G163" s="91" t="s">
        <v>1406</v>
      </c>
      <c r="H163" s="51" t="str">
        <f>+LEFT(BD_Detalles[[#This Row],[Clase]],2)</f>
        <v>05</v>
      </c>
      <c r="I163" s="47" t="str">
        <f>+IFERROR(VLOOKUP(BD_Detalles[[#This Row],[idcapa]],Capas[[idcapa]:[Tipo]],3,0),"")</f>
        <v>Puntos</v>
      </c>
    </row>
    <row r="164" spans="1:9" ht="30.6" x14ac:dyDescent="0.3">
      <c r="A164" s="52" t="str">
        <f t="shared" si="11"/>
        <v>05-2</v>
      </c>
      <c r="B164" s="42" t="str">
        <f>+IFERROR(VLOOKUP(BD_Detalles[[#This Row],[Clase]],'Resumen Capas'!$A$4:$C$1048576,2,0),"COMPLETAR")</f>
        <v>BNP: Año Creación</v>
      </c>
      <c r="C164" s="42" t="str">
        <f>+IFERROR(IF(RIGHT(BD_Detalles[[#This Row],[Clase]],1)="0","",VLOOKUP(BD_Detalles[[#This Row],[Clase]],'Resumen Capas'!$A$4:$C$1048576,3,0)),"COMPLETAR")</f>
        <v>ANHO_CREAC</v>
      </c>
      <c r="D164" s="61">
        <v>2012</v>
      </c>
      <c r="E164" s="54"/>
      <c r="F164" s="50" t="s">
        <v>1068</v>
      </c>
      <c r="G164" s="91" t="s">
        <v>1407</v>
      </c>
      <c r="H164" s="51" t="str">
        <f>+LEFT(BD_Detalles[[#This Row],[Clase]],2)</f>
        <v>05</v>
      </c>
      <c r="I164" s="47" t="str">
        <f>+IFERROR(VLOOKUP(BD_Detalles[[#This Row],[idcapa]],Capas[[idcapa]:[Tipo]],3,0),"")</f>
        <v>Puntos</v>
      </c>
    </row>
    <row r="165" spans="1:9" ht="30.6" x14ac:dyDescent="0.3">
      <c r="A165" s="52" t="str">
        <f t="shared" si="11"/>
        <v>05-2</v>
      </c>
      <c r="B165" s="42" t="str">
        <f>+IFERROR(VLOOKUP(BD_Detalles[[#This Row],[Clase]],'Resumen Capas'!$A$4:$C$1048576,2,0),"COMPLETAR")</f>
        <v>BNP: Año Creación</v>
      </c>
      <c r="C165" s="42" t="str">
        <f>+IFERROR(IF(RIGHT(BD_Detalles[[#This Row],[Clase]],1)="0","",VLOOKUP(BD_Detalles[[#This Row],[Clase]],'Resumen Capas'!$A$4:$C$1048576,3,0)),"COMPLETAR")</f>
        <v>ANHO_CREAC</v>
      </c>
      <c r="D165" s="61">
        <v>2013</v>
      </c>
      <c r="E165" s="54"/>
      <c r="F165" s="50" t="s">
        <v>1068</v>
      </c>
      <c r="G165" s="91" t="s">
        <v>1408</v>
      </c>
      <c r="H165" s="51" t="str">
        <f>+LEFT(BD_Detalles[[#This Row],[Clase]],2)</f>
        <v>05</v>
      </c>
      <c r="I165" s="47" t="str">
        <f>+IFERROR(VLOOKUP(BD_Detalles[[#This Row],[idcapa]],Capas[[idcapa]:[Tipo]],3,0),"")</f>
        <v>Puntos</v>
      </c>
    </row>
    <row r="166" spans="1:9" ht="30.6" x14ac:dyDescent="0.3">
      <c r="A166" s="52" t="str">
        <f t="shared" si="11"/>
        <v>05-2</v>
      </c>
      <c r="B166" s="42" t="str">
        <f>+IFERROR(VLOOKUP(BD_Detalles[[#This Row],[Clase]],'Resumen Capas'!$A$4:$C$1048576,2,0),"COMPLETAR")</f>
        <v>BNP: Año Creación</v>
      </c>
      <c r="C166" s="42" t="str">
        <f>+IFERROR(IF(RIGHT(BD_Detalles[[#This Row],[Clase]],1)="0","",VLOOKUP(BD_Detalles[[#This Row],[Clase]],'Resumen Capas'!$A$4:$C$1048576,3,0)),"COMPLETAR")</f>
        <v>ANHO_CREAC</v>
      </c>
      <c r="D166" s="61">
        <v>2015</v>
      </c>
      <c r="E166" s="54"/>
      <c r="F166" s="50" t="s">
        <v>1068</v>
      </c>
      <c r="G166" s="91" t="s">
        <v>1409</v>
      </c>
      <c r="H166" s="51" t="str">
        <f>+LEFT(BD_Detalles[[#This Row],[Clase]],2)</f>
        <v>05</v>
      </c>
      <c r="I166" s="47" t="str">
        <f>+IFERROR(VLOOKUP(BD_Detalles[[#This Row],[idcapa]],Capas[[idcapa]:[Tipo]],3,0),"")</f>
        <v>Puntos</v>
      </c>
    </row>
    <row r="167" spans="1:9" ht="30.6" x14ac:dyDescent="0.3">
      <c r="A167" s="52" t="str">
        <f t="shared" si="11"/>
        <v>05-2</v>
      </c>
      <c r="B167" s="42" t="str">
        <f>+IFERROR(VLOOKUP(BD_Detalles[[#This Row],[Clase]],'Resumen Capas'!$A$4:$C$1048576,2,0),"COMPLETAR")</f>
        <v>BNP: Año Creación</v>
      </c>
      <c r="C167" s="42" t="str">
        <f>+IFERROR(IF(RIGHT(BD_Detalles[[#This Row],[Clase]],1)="0","",VLOOKUP(BD_Detalles[[#This Row],[Clase]],'Resumen Capas'!$A$4:$C$1048576,3,0)),"COMPLETAR")</f>
        <v>ANHO_CREAC</v>
      </c>
      <c r="D167" s="61">
        <v>2016</v>
      </c>
      <c r="E167" s="54"/>
      <c r="F167" s="50" t="s">
        <v>1068</v>
      </c>
      <c r="G167" s="91" t="s">
        <v>1410</v>
      </c>
      <c r="H167" s="51" t="str">
        <f>+LEFT(BD_Detalles[[#This Row],[Clase]],2)</f>
        <v>05</v>
      </c>
      <c r="I167" s="47" t="str">
        <f>+IFERROR(VLOOKUP(BD_Detalles[[#This Row],[idcapa]],Capas[[idcapa]:[Tipo]],3,0),"")</f>
        <v>Puntos</v>
      </c>
    </row>
    <row r="168" spans="1:9" ht="30.6" x14ac:dyDescent="0.3">
      <c r="A168" s="52" t="str">
        <f t="shared" si="11"/>
        <v>05-2</v>
      </c>
      <c r="B168" s="42" t="str">
        <f>+IFERROR(VLOOKUP(BD_Detalles[[#This Row],[Clase]],'Resumen Capas'!$A$4:$C$1048576,2,0),"COMPLETAR")</f>
        <v>BNP: Año Creación</v>
      </c>
      <c r="C168" s="42" t="str">
        <f>+IFERROR(IF(RIGHT(BD_Detalles[[#This Row],[Clase]],1)="0","",VLOOKUP(BD_Detalles[[#This Row],[Clase]],'Resumen Capas'!$A$4:$C$1048576,3,0)),"COMPLETAR")</f>
        <v>ANHO_CREAC</v>
      </c>
      <c r="D168" s="61">
        <v>2018</v>
      </c>
      <c r="E168" s="54"/>
      <c r="F168" s="50" t="s">
        <v>1068</v>
      </c>
      <c r="G168" s="91" t="s">
        <v>1411</v>
      </c>
      <c r="H168" s="51" t="str">
        <f>+LEFT(BD_Detalles[[#This Row],[Clase]],2)</f>
        <v>05</v>
      </c>
      <c r="I168" s="47" t="str">
        <f>+IFERROR(VLOOKUP(BD_Detalles[[#This Row],[idcapa]],Capas[[idcapa]:[Tipo]],3,0),"")</f>
        <v>Puntos</v>
      </c>
    </row>
    <row r="169" spans="1:9" ht="30.6" x14ac:dyDescent="0.3">
      <c r="A169" s="52" t="str">
        <f t="shared" si="11"/>
        <v>05-2</v>
      </c>
      <c r="B169" s="42" t="str">
        <f>+IFERROR(VLOOKUP(BD_Detalles[[#This Row],[Clase]],'Resumen Capas'!$A$4:$C$1048576,2,0),"COMPLETAR")</f>
        <v>BNP: Año Creación</v>
      </c>
      <c r="C169" s="42" t="str">
        <f>+IFERROR(IF(RIGHT(BD_Detalles[[#This Row],[Clase]],1)="0","",VLOOKUP(BD_Detalles[[#This Row],[Clase]],'Resumen Capas'!$A$4:$C$1048576,3,0)),"COMPLETAR")</f>
        <v>ANHO_CREAC</v>
      </c>
      <c r="D169" s="61">
        <v>2019</v>
      </c>
      <c r="E169" s="54"/>
      <c r="F169" s="50" t="s">
        <v>1068</v>
      </c>
      <c r="G169" s="91" t="s">
        <v>1412</v>
      </c>
      <c r="H169" s="51" t="str">
        <f>+LEFT(BD_Detalles[[#This Row],[Clase]],2)</f>
        <v>05</v>
      </c>
      <c r="I169" s="47" t="str">
        <f>+IFERROR(VLOOKUP(BD_Detalles[[#This Row],[idcapa]],Capas[[idcapa]:[Tipo]],3,0),"")</f>
        <v>Puntos</v>
      </c>
    </row>
    <row r="170" spans="1:9" ht="30.6" x14ac:dyDescent="0.3">
      <c r="A170" s="52" t="s">
        <v>118</v>
      </c>
      <c r="B170" s="42" t="str">
        <f>+IFERROR(VLOOKUP(BD_Detalles[[#This Row],[Clase]],'Resumen Capas'!$A$4:$C$1048576,2,0),"COMPLETAR")</f>
        <v>Compañía de Bomberos</v>
      </c>
      <c r="C170" s="42" t="str">
        <f>+IFERROR(IF(RIGHT(BD_Detalles[[#This Row],[Clase]],1)="0","",VLOOKUP(BD_Detalles[[#This Row],[Clase]],'Resumen Capas'!$A$4:$C$1048576,3,0)),"COMPLETAR")</f>
        <v/>
      </c>
      <c r="D170" s="43" t="s">
        <v>113</v>
      </c>
      <c r="E170" s="44"/>
      <c r="F170" s="45" t="s">
        <v>1070</v>
      </c>
      <c r="G170" s="166" t="s">
        <v>1769</v>
      </c>
      <c r="H170" s="51" t="str">
        <f>+LEFT(BD_Detalles[[#This Row],[Clase]],2)</f>
        <v>06</v>
      </c>
      <c r="I170" s="47" t="str">
        <f>+IFERROR(VLOOKUP(BD_Detalles[[#This Row],[idcapa]],Capas[[idcapa]:[Tipo]],3,0),"")</f>
        <v>Puntos</v>
      </c>
    </row>
    <row r="171" spans="1:9" ht="30.6" x14ac:dyDescent="0.3">
      <c r="A171" s="52" t="s">
        <v>119</v>
      </c>
      <c r="B171" s="42" t="str">
        <f>+IFERROR(VLOOKUP(BD_Detalles[[#This Row],[Clase]],'Resumen Capas'!$A$4:$C$1048576,2,0),"COMPLETAR")</f>
        <v>Fuentes Fijas Contaminantes</v>
      </c>
      <c r="C171" s="42" t="str">
        <f>+IFERROR(IF(RIGHT(BD_Detalles[[#This Row],[Clase]],1)="0","",VLOOKUP(BD_Detalles[[#This Row],[Clase]],'Resumen Capas'!$A$4:$C$1048576,3,0)),"COMPLETAR")</f>
        <v/>
      </c>
      <c r="D171" s="43" t="s">
        <v>113</v>
      </c>
      <c r="E171" s="44"/>
      <c r="F171" s="45" t="s">
        <v>1094</v>
      </c>
      <c r="G171" s="166" t="s">
        <v>1770</v>
      </c>
      <c r="H171" s="51" t="str">
        <f>+LEFT(BD_Detalles[[#This Row],[Clase]],2)</f>
        <v>07</v>
      </c>
      <c r="I171" s="47" t="str">
        <f>+IFERROR(VLOOKUP(BD_Detalles[[#This Row],[idcapa]],Capas[[idcapa]:[Tipo]],3,0),"")</f>
        <v>Puntos</v>
      </c>
    </row>
    <row r="172" spans="1:9" x14ac:dyDescent="0.3">
      <c r="A172" s="52" t="s">
        <v>104</v>
      </c>
      <c r="B172" s="42" t="str">
        <f>+IFERROR(VLOOKUP(BD_Detalles[[#This Row],[Clase]],'Resumen Capas'!$A$4:$C$1048576,2,0),"COMPLETAR")</f>
        <v>Fuentes Fijas: Nombre</v>
      </c>
      <c r="C172" s="42" t="str">
        <f>+IFERROR(IF(RIGHT(BD_Detalles[[#This Row],[Clase]],1)="0","",VLOOKUP(BD_Detalles[[#This Row],[Clase]],'Resumen Capas'!$A$4:$C$1048576,3,0)),"COMPLETAR")</f>
        <v>NOMBRE</v>
      </c>
      <c r="D172" s="48" t="s">
        <v>63</v>
      </c>
      <c r="E172" s="163" t="s">
        <v>1750</v>
      </c>
      <c r="F172" s="50" t="s">
        <v>1072</v>
      </c>
      <c r="G172" s="90"/>
      <c r="H172" s="51" t="str">
        <f>+LEFT(BD_Detalles[[#This Row],[Clase]],2)</f>
        <v>07</v>
      </c>
      <c r="I172" s="47" t="str">
        <f>+IFERROR(VLOOKUP(BD_Detalles[[#This Row],[idcapa]],Capas[[idcapa]:[Tipo]],3,0),"")</f>
        <v>Puntos</v>
      </c>
    </row>
    <row r="173" spans="1:9" ht="30.6" x14ac:dyDescent="0.3">
      <c r="A173" s="52" t="s">
        <v>1074</v>
      </c>
      <c r="B173" s="42" t="str">
        <f>+IFERROR(VLOOKUP(BD_Detalles[[#This Row],[Clase]],'Resumen Capas'!$A$4:$C$1048576,2,0),"COMPLETAR")</f>
        <v>Fuentes Fijas: Rubro</v>
      </c>
      <c r="C173" s="42" t="str">
        <f>+IFERROR(IF(RIGHT(BD_Detalles[[#This Row],[Clase]],1)="0","",VLOOKUP(BD_Detalles[[#This Row],[Clase]],'Resumen Capas'!$A$4:$C$1048576,3,0)),"COMPLETAR")</f>
        <v>Rubro</v>
      </c>
      <c r="D173" s="60" t="s">
        <v>1075</v>
      </c>
      <c r="E173" s="54"/>
      <c r="F173" s="50" t="s">
        <v>1073</v>
      </c>
      <c r="G173" s="81" t="s">
        <v>1413</v>
      </c>
      <c r="H173" s="51" t="str">
        <f>+LEFT(BD_Detalles[[#This Row],[Clase]],2)</f>
        <v>07</v>
      </c>
      <c r="I173" s="47" t="str">
        <f>+IFERROR(VLOOKUP(BD_Detalles[[#This Row],[idcapa]],Capas[[idcapa]:[Tipo]],3,0),"")</f>
        <v>Puntos</v>
      </c>
    </row>
    <row r="174" spans="1:9" ht="30.6" x14ac:dyDescent="0.3">
      <c r="A174" s="52" t="str">
        <f t="shared" ref="A174:A191" si="12">+A173</f>
        <v>07-2</v>
      </c>
      <c r="B174" s="42" t="str">
        <f>+IFERROR(VLOOKUP(BD_Detalles[[#This Row],[Clase]],'Resumen Capas'!$A$4:$C$1048576,2,0),"COMPLETAR")</f>
        <v>Fuentes Fijas: Rubro</v>
      </c>
      <c r="C174" s="42" t="str">
        <f>+IFERROR(IF(RIGHT(BD_Detalles[[#This Row],[Clase]],1)="0","",VLOOKUP(BD_Detalles[[#This Row],[Clase]],'Resumen Capas'!$A$4:$C$1048576,3,0)),"COMPLETAR")</f>
        <v>Rubro</v>
      </c>
      <c r="D174" s="60" t="s">
        <v>1076</v>
      </c>
      <c r="E174" s="54"/>
      <c r="F174" s="50" t="s">
        <v>1073</v>
      </c>
      <c r="G174" s="81" t="s">
        <v>1414</v>
      </c>
      <c r="H174" s="51" t="str">
        <f>+LEFT(BD_Detalles[[#This Row],[Clase]],2)</f>
        <v>07</v>
      </c>
      <c r="I174" s="47" t="str">
        <f>+IFERROR(VLOOKUP(BD_Detalles[[#This Row],[idcapa]],Capas[[idcapa]:[Tipo]],3,0),"")</f>
        <v>Puntos</v>
      </c>
    </row>
    <row r="175" spans="1:9" ht="30.6" x14ac:dyDescent="0.3">
      <c r="A175" s="52" t="str">
        <f t="shared" si="12"/>
        <v>07-2</v>
      </c>
      <c r="B175" s="42" t="str">
        <f>+IFERROR(VLOOKUP(BD_Detalles[[#This Row],[Clase]],'Resumen Capas'!$A$4:$C$1048576,2,0),"COMPLETAR")</f>
        <v>Fuentes Fijas: Rubro</v>
      </c>
      <c r="C175" s="42" t="str">
        <f>+IFERROR(IF(RIGHT(BD_Detalles[[#This Row],[Clase]],1)="0","",VLOOKUP(BD_Detalles[[#This Row],[Clase]],'Resumen Capas'!$A$4:$C$1048576,3,0)),"COMPLETAR")</f>
        <v>Rubro</v>
      </c>
      <c r="D175" s="60" t="s">
        <v>1077</v>
      </c>
      <c r="E175" s="54"/>
      <c r="F175" s="50" t="s">
        <v>1073</v>
      </c>
      <c r="G175" s="81" t="s">
        <v>1415</v>
      </c>
      <c r="H175" s="51" t="str">
        <f>+LEFT(BD_Detalles[[#This Row],[Clase]],2)</f>
        <v>07</v>
      </c>
      <c r="I175" s="47" t="str">
        <f>+IFERROR(VLOOKUP(BD_Detalles[[#This Row],[idcapa]],Capas[[idcapa]:[Tipo]],3,0),"")</f>
        <v>Puntos</v>
      </c>
    </row>
    <row r="176" spans="1:9" ht="30.6" x14ac:dyDescent="0.3">
      <c r="A176" s="52" t="str">
        <f t="shared" si="12"/>
        <v>07-2</v>
      </c>
      <c r="B176" s="42" t="str">
        <f>+IFERROR(VLOOKUP(BD_Detalles[[#This Row],[Clase]],'Resumen Capas'!$A$4:$C$1048576,2,0),"COMPLETAR")</f>
        <v>Fuentes Fijas: Rubro</v>
      </c>
      <c r="C176" s="42" t="str">
        <f>+IFERROR(IF(RIGHT(BD_Detalles[[#This Row],[Clase]],1)="0","",VLOOKUP(BD_Detalles[[#This Row],[Clase]],'Resumen Capas'!$A$4:$C$1048576,3,0)),"COMPLETAR")</f>
        <v>Rubro</v>
      </c>
      <c r="D176" s="60" t="s">
        <v>1078</v>
      </c>
      <c r="E176" s="54"/>
      <c r="F176" s="50" t="s">
        <v>1073</v>
      </c>
      <c r="G176" s="81" t="s">
        <v>1416</v>
      </c>
      <c r="H176" s="51" t="str">
        <f>+LEFT(BD_Detalles[[#This Row],[Clase]],2)</f>
        <v>07</v>
      </c>
      <c r="I176" s="47" t="str">
        <f>+IFERROR(VLOOKUP(BD_Detalles[[#This Row],[idcapa]],Capas[[idcapa]:[Tipo]],3,0),"")</f>
        <v>Puntos</v>
      </c>
    </row>
    <row r="177" spans="1:9" ht="30.6" x14ac:dyDescent="0.3">
      <c r="A177" s="52" t="str">
        <f t="shared" si="12"/>
        <v>07-2</v>
      </c>
      <c r="B177" s="42" t="str">
        <f>+IFERROR(VLOOKUP(BD_Detalles[[#This Row],[Clase]],'Resumen Capas'!$A$4:$C$1048576,2,0),"COMPLETAR")</f>
        <v>Fuentes Fijas: Rubro</v>
      </c>
      <c r="C177" s="42" t="str">
        <f>+IFERROR(IF(RIGHT(BD_Detalles[[#This Row],[Clase]],1)="0","",VLOOKUP(BD_Detalles[[#This Row],[Clase]],'Resumen Capas'!$A$4:$C$1048576,3,0)),"COMPLETAR")</f>
        <v>Rubro</v>
      </c>
      <c r="D177" s="60" t="s">
        <v>1079</v>
      </c>
      <c r="E177" s="54"/>
      <c r="F177" s="50" t="s">
        <v>1073</v>
      </c>
      <c r="G177" s="81" t="s">
        <v>1417</v>
      </c>
      <c r="H177" s="51" t="str">
        <f>+LEFT(BD_Detalles[[#This Row],[Clase]],2)</f>
        <v>07</v>
      </c>
      <c r="I177" s="47" t="str">
        <f>+IFERROR(VLOOKUP(BD_Detalles[[#This Row],[idcapa]],Capas[[idcapa]:[Tipo]],3,0),"")</f>
        <v>Puntos</v>
      </c>
    </row>
    <row r="178" spans="1:9" ht="30.6" x14ac:dyDescent="0.3">
      <c r="A178" s="52" t="str">
        <f t="shared" si="12"/>
        <v>07-2</v>
      </c>
      <c r="B178" s="42" t="str">
        <f>+IFERROR(VLOOKUP(BD_Detalles[[#This Row],[Clase]],'Resumen Capas'!$A$4:$C$1048576,2,0),"COMPLETAR")</f>
        <v>Fuentes Fijas: Rubro</v>
      </c>
      <c r="C178" s="42" t="str">
        <f>+IFERROR(IF(RIGHT(BD_Detalles[[#This Row],[Clase]],1)="0","",VLOOKUP(BD_Detalles[[#This Row],[Clase]],'Resumen Capas'!$A$4:$C$1048576,3,0)),"COMPLETAR")</f>
        <v>Rubro</v>
      </c>
      <c r="D178" s="60" t="s">
        <v>1080</v>
      </c>
      <c r="E178" s="54"/>
      <c r="F178" s="50" t="s">
        <v>1073</v>
      </c>
      <c r="G178" s="81" t="s">
        <v>1418</v>
      </c>
      <c r="H178" s="51" t="str">
        <f>+LEFT(BD_Detalles[[#This Row],[Clase]],2)</f>
        <v>07</v>
      </c>
      <c r="I178" s="47" t="str">
        <f>+IFERROR(VLOOKUP(BD_Detalles[[#This Row],[idcapa]],Capas[[idcapa]:[Tipo]],3,0),"")</f>
        <v>Puntos</v>
      </c>
    </row>
    <row r="179" spans="1:9" ht="30.6" x14ac:dyDescent="0.3">
      <c r="A179" s="52" t="str">
        <f t="shared" si="12"/>
        <v>07-2</v>
      </c>
      <c r="B179" s="42" t="str">
        <f>+IFERROR(VLOOKUP(BD_Detalles[[#This Row],[Clase]],'Resumen Capas'!$A$4:$C$1048576,2,0),"COMPLETAR")</f>
        <v>Fuentes Fijas: Rubro</v>
      </c>
      <c r="C179" s="42" t="str">
        <f>+IFERROR(IF(RIGHT(BD_Detalles[[#This Row],[Clase]],1)="0","",VLOOKUP(BD_Detalles[[#This Row],[Clase]],'Resumen Capas'!$A$4:$C$1048576,3,0)),"COMPLETAR")</f>
        <v>Rubro</v>
      </c>
      <c r="D179" s="60" t="s">
        <v>1081</v>
      </c>
      <c r="E179" s="54"/>
      <c r="F179" s="50" t="s">
        <v>1073</v>
      </c>
      <c r="G179" s="81" t="s">
        <v>1419</v>
      </c>
      <c r="H179" s="51" t="str">
        <f>+LEFT(BD_Detalles[[#This Row],[Clase]],2)</f>
        <v>07</v>
      </c>
      <c r="I179" s="47" t="str">
        <f>+IFERROR(VLOOKUP(BD_Detalles[[#This Row],[idcapa]],Capas[[idcapa]:[Tipo]],3,0),"")</f>
        <v>Puntos</v>
      </c>
    </row>
    <row r="180" spans="1:9" ht="30.6" x14ac:dyDescent="0.3">
      <c r="A180" s="52" t="str">
        <f t="shared" si="12"/>
        <v>07-2</v>
      </c>
      <c r="B180" s="42" t="str">
        <f>+IFERROR(VLOOKUP(BD_Detalles[[#This Row],[Clase]],'Resumen Capas'!$A$4:$C$1048576,2,0),"COMPLETAR")</f>
        <v>Fuentes Fijas: Rubro</v>
      </c>
      <c r="C180" s="42" t="str">
        <f>+IFERROR(IF(RIGHT(BD_Detalles[[#This Row],[Clase]],1)="0","",VLOOKUP(BD_Detalles[[#This Row],[Clase]],'Resumen Capas'!$A$4:$C$1048576,3,0)),"COMPLETAR")</f>
        <v>Rubro</v>
      </c>
      <c r="D180" s="60" t="s">
        <v>1082</v>
      </c>
      <c r="E180" s="54"/>
      <c r="F180" s="50" t="s">
        <v>1073</v>
      </c>
      <c r="G180" s="81" t="s">
        <v>1420</v>
      </c>
      <c r="H180" s="51" t="str">
        <f>+LEFT(BD_Detalles[[#This Row],[Clase]],2)</f>
        <v>07</v>
      </c>
      <c r="I180" s="47" t="str">
        <f>+IFERROR(VLOOKUP(BD_Detalles[[#This Row],[idcapa]],Capas[[idcapa]:[Tipo]],3,0),"")</f>
        <v>Puntos</v>
      </c>
    </row>
    <row r="181" spans="1:9" ht="30.6" x14ac:dyDescent="0.3">
      <c r="A181" s="52" t="str">
        <f t="shared" si="12"/>
        <v>07-2</v>
      </c>
      <c r="B181" s="42" t="str">
        <f>+IFERROR(VLOOKUP(BD_Detalles[[#This Row],[Clase]],'Resumen Capas'!$A$4:$C$1048576,2,0),"COMPLETAR")</f>
        <v>Fuentes Fijas: Rubro</v>
      </c>
      <c r="C181" s="42" t="str">
        <f>+IFERROR(IF(RIGHT(BD_Detalles[[#This Row],[Clase]],1)="0","",VLOOKUP(BD_Detalles[[#This Row],[Clase]],'Resumen Capas'!$A$4:$C$1048576,3,0)),"COMPLETAR")</f>
        <v>Rubro</v>
      </c>
      <c r="D181" s="60" t="s">
        <v>1083</v>
      </c>
      <c r="E181" s="54"/>
      <c r="F181" s="50" t="s">
        <v>1073</v>
      </c>
      <c r="G181" s="81" t="s">
        <v>1421</v>
      </c>
      <c r="H181" s="51" t="str">
        <f>+LEFT(BD_Detalles[[#This Row],[Clase]],2)</f>
        <v>07</v>
      </c>
      <c r="I181" s="47" t="str">
        <f>+IFERROR(VLOOKUP(BD_Detalles[[#This Row],[idcapa]],Capas[[idcapa]:[Tipo]],3,0),"")</f>
        <v>Puntos</v>
      </c>
    </row>
    <row r="182" spans="1:9" ht="30.6" x14ac:dyDescent="0.3">
      <c r="A182" s="52" t="str">
        <f t="shared" si="12"/>
        <v>07-2</v>
      </c>
      <c r="B182" s="42" t="str">
        <f>+IFERROR(VLOOKUP(BD_Detalles[[#This Row],[Clase]],'Resumen Capas'!$A$4:$C$1048576,2,0),"COMPLETAR")</f>
        <v>Fuentes Fijas: Rubro</v>
      </c>
      <c r="C182" s="42" t="str">
        <f>+IFERROR(IF(RIGHT(BD_Detalles[[#This Row],[Clase]],1)="0","",VLOOKUP(BD_Detalles[[#This Row],[Clase]],'Resumen Capas'!$A$4:$C$1048576,3,0)),"COMPLETAR")</f>
        <v>Rubro</v>
      </c>
      <c r="D182" s="60" t="s">
        <v>1084</v>
      </c>
      <c r="E182" s="54"/>
      <c r="F182" s="50" t="s">
        <v>1073</v>
      </c>
      <c r="G182" s="81" t="s">
        <v>1422</v>
      </c>
      <c r="H182" s="51" t="str">
        <f>+LEFT(BD_Detalles[[#This Row],[Clase]],2)</f>
        <v>07</v>
      </c>
      <c r="I182" s="47" t="str">
        <f>+IFERROR(VLOOKUP(BD_Detalles[[#This Row],[idcapa]],Capas[[idcapa]:[Tipo]],3,0),"")</f>
        <v>Puntos</v>
      </c>
    </row>
    <row r="183" spans="1:9" ht="30.6" x14ac:dyDescent="0.3">
      <c r="A183" s="52" t="str">
        <f t="shared" si="12"/>
        <v>07-2</v>
      </c>
      <c r="B183" s="42" t="str">
        <f>+IFERROR(VLOOKUP(BD_Detalles[[#This Row],[Clase]],'Resumen Capas'!$A$4:$C$1048576,2,0),"COMPLETAR")</f>
        <v>Fuentes Fijas: Rubro</v>
      </c>
      <c r="C183" s="42" t="str">
        <f>+IFERROR(IF(RIGHT(BD_Detalles[[#This Row],[Clase]],1)="0","",VLOOKUP(BD_Detalles[[#This Row],[Clase]],'Resumen Capas'!$A$4:$C$1048576,3,0)),"COMPLETAR")</f>
        <v>Rubro</v>
      </c>
      <c r="D183" s="60" t="s">
        <v>1087</v>
      </c>
      <c r="E183" s="54"/>
      <c r="F183" s="50" t="s">
        <v>1073</v>
      </c>
      <c r="G183" s="81" t="s">
        <v>1366</v>
      </c>
      <c r="H183" s="51" t="str">
        <f>+LEFT(BD_Detalles[[#This Row],[Clase]],2)</f>
        <v>07</v>
      </c>
      <c r="I183" s="47" t="str">
        <f>+IFERROR(VLOOKUP(BD_Detalles[[#This Row],[idcapa]],Capas[[idcapa]:[Tipo]],3,0),"")</f>
        <v>Puntos</v>
      </c>
    </row>
    <row r="184" spans="1:9" ht="30.6" x14ac:dyDescent="0.3">
      <c r="A184" s="52" t="str">
        <f t="shared" si="12"/>
        <v>07-2</v>
      </c>
      <c r="B184" s="42" t="str">
        <f>+IFERROR(VLOOKUP(BD_Detalles[[#This Row],[Clase]],'Resumen Capas'!$A$4:$C$1048576,2,0),"COMPLETAR")</f>
        <v>Fuentes Fijas: Rubro</v>
      </c>
      <c r="C184" s="42" t="str">
        <f>+IFERROR(IF(RIGHT(BD_Detalles[[#This Row],[Clase]],1)="0","",VLOOKUP(BD_Detalles[[#This Row],[Clase]],'Resumen Capas'!$A$4:$C$1048576,3,0)),"COMPLETAR")</f>
        <v>Rubro</v>
      </c>
      <c r="D184" s="60" t="s">
        <v>1088</v>
      </c>
      <c r="E184" s="54"/>
      <c r="F184" s="50" t="s">
        <v>1073</v>
      </c>
      <c r="G184" s="81" t="s">
        <v>1407</v>
      </c>
      <c r="H184" s="51" t="str">
        <f>+LEFT(BD_Detalles[[#This Row],[Clase]],2)</f>
        <v>07</v>
      </c>
      <c r="I184" s="47" t="str">
        <f>+IFERROR(VLOOKUP(BD_Detalles[[#This Row],[idcapa]],Capas[[idcapa]:[Tipo]],3,0),"")</f>
        <v>Puntos</v>
      </c>
    </row>
    <row r="185" spans="1:9" ht="30.6" x14ac:dyDescent="0.3">
      <c r="A185" s="52" t="str">
        <f t="shared" si="12"/>
        <v>07-2</v>
      </c>
      <c r="B185" s="42" t="str">
        <f>+IFERROR(VLOOKUP(BD_Detalles[[#This Row],[Clase]],'Resumen Capas'!$A$4:$C$1048576,2,0),"COMPLETAR")</f>
        <v>Fuentes Fijas: Rubro</v>
      </c>
      <c r="C185" s="42" t="str">
        <f>+IFERROR(IF(RIGHT(BD_Detalles[[#This Row],[Clase]],1)="0","",VLOOKUP(BD_Detalles[[#This Row],[Clase]],'Resumen Capas'!$A$4:$C$1048576,3,0)),"COMPLETAR")</f>
        <v>Rubro</v>
      </c>
      <c r="D185" s="60" t="s">
        <v>1089</v>
      </c>
      <c r="E185" s="54"/>
      <c r="F185" s="50" t="s">
        <v>1073</v>
      </c>
      <c r="G185" s="81" t="s">
        <v>1408</v>
      </c>
      <c r="H185" s="51" t="str">
        <f>+LEFT(BD_Detalles[[#This Row],[Clase]],2)</f>
        <v>07</v>
      </c>
      <c r="I185" s="47" t="str">
        <f>+IFERROR(VLOOKUP(BD_Detalles[[#This Row],[idcapa]],Capas[[idcapa]:[Tipo]],3,0),"")</f>
        <v>Puntos</v>
      </c>
    </row>
    <row r="186" spans="1:9" ht="30.6" x14ac:dyDescent="0.3">
      <c r="A186" s="52" t="str">
        <f t="shared" si="12"/>
        <v>07-2</v>
      </c>
      <c r="B186" s="42" t="str">
        <f>+IFERROR(VLOOKUP(BD_Detalles[[#This Row],[Clase]],'Resumen Capas'!$A$4:$C$1048576,2,0),"COMPLETAR")</f>
        <v>Fuentes Fijas: Rubro</v>
      </c>
      <c r="C186" s="42" t="str">
        <f>+IFERROR(IF(RIGHT(BD_Detalles[[#This Row],[Clase]],1)="0","",VLOOKUP(BD_Detalles[[#This Row],[Clase]],'Resumen Capas'!$A$4:$C$1048576,3,0)),"COMPLETAR")</f>
        <v>Rubro</v>
      </c>
      <c r="D186" s="60" t="s">
        <v>1090</v>
      </c>
      <c r="E186" s="54"/>
      <c r="F186" s="50" t="s">
        <v>1073</v>
      </c>
      <c r="G186" s="81" t="s">
        <v>1409</v>
      </c>
      <c r="H186" s="51" t="str">
        <f>+LEFT(BD_Detalles[[#This Row],[Clase]],2)</f>
        <v>07</v>
      </c>
      <c r="I186" s="47" t="str">
        <f>+IFERROR(VLOOKUP(BD_Detalles[[#This Row],[idcapa]],Capas[[idcapa]:[Tipo]],3,0),"")</f>
        <v>Puntos</v>
      </c>
    </row>
    <row r="187" spans="1:9" ht="30.6" x14ac:dyDescent="0.3">
      <c r="A187" s="52" t="str">
        <f t="shared" si="12"/>
        <v>07-2</v>
      </c>
      <c r="B187" s="42" t="str">
        <f>+IFERROR(VLOOKUP(BD_Detalles[[#This Row],[Clase]],'Resumen Capas'!$A$4:$C$1048576,2,0),"COMPLETAR")</f>
        <v>Fuentes Fijas: Rubro</v>
      </c>
      <c r="C187" s="42" t="str">
        <f>+IFERROR(IF(RIGHT(BD_Detalles[[#This Row],[Clase]],1)="0","",VLOOKUP(BD_Detalles[[#This Row],[Clase]],'Resumen Capas'!$A$4:$C$1048576,3,0)),"COMPLETAR")</f>
        <v>Rubro</v>
      </c>
      <c r="D187" s="60" t="s">
        <v>1091</v>
      </c>
      <c r="E187" s="54"/>
      <c r="F187" s="50" t="s">
        <v>1073</v>
      </c>
      <c r="G187" s="81" t="s">
        <v>1410</v>
      </c>
      <c r="H187" s="51" t="str">
        <f>+LEFT(BD_Detalles[[#This Row],[Clase]],2)</f>
        <v>07</v>
      </c>
      <c r="I187" s="47" t="str">
        <f>+IFERROR(VLOOKUP(BD_Detalles[[#This Row],[idcapa]],Capas[[idcapa]:[Tipo]],3,0),"")</f>
        <v>Puntos</v>
      </c>
    </row>
    <row r="188" spans="1:9" ht="30.6" x14ac:dyDescent="0.3">
      <c r="A188" s="52" t="str">
        <f t="shared" si="12"/>
        <v>07-2</v>
      </c>
      <c r="B188" s="42" t="str">
        <f>+IFERROR(VLOOKUP(BD_Detalles[[#This Row],[Clase]],'Resumen Capas'!$A$4:$C$1048576,2,0),"COMPLETAR")</f>
        <v>Fuentes Fijas: Rubro</v>
      </c>
      <c r="C188" s="42" t="str">
        <f>+IFERROR(IF(RIGHT(BD_Detalles[[#This Row],[Clase]],1)="0","",VLOOKUP(BD_Detalles[[#This Row],[Clase]],'Resumen Capas'!$A$4:$C$1048576,3,0)),"COMPLETAR")</f>
        <v>Rubro</v>
      </c>
      <c r="D188" s="60" t="s">
        <v>1092</v>
      </c>
      <c r="E188" s="54"/>
      <c r="F188" s="50" t="s">
        <v>1073</v>
      </c>
      <c r="G188" s="81" t="s">
        <v>1411</v>
      </c>
      <c r="H188" s="51" t="str">
        <f>+LEFT(BD_Detalles[[#This Row],[Clase]],2)</f>
        <v>07</v>
      </c>
      <c r="I188" s="47" t="str">
        <f>+IFERROR(VLOOKUP(BD_Detalles[[#This Row],[idcapa]],Capas[[idcapa]:[Tipo]],3,0),"")</f>
        <v>Puntos</v>
      </c>
    </row>
    <row r="189" spans="1:9" ht="30.6" x14ac:dyDescent="0.3">
      <c r="A189" s="52" t="str">
        <f t="shared" si="12"/>
        <v>07-2</v>
      </c>
      <c r="B189" s="42" t="str">
        <f>+IFERROR(VLOOKUP(BD_Detalles[[#This Row],[Clase]],'Resumen Capas'!$A$4:$C$1048576,2,0),"COMPLETAR")</f>
        <v>Fuentes Fijas: Rubro</v>
      </c>
      <c r="C189" s="42" t="str">
        <f>+IFERROR(IF(RIGHT(BD_Detalles[[#This Row],[Clase]],1)="0","",VLOOKUP(BD_Detalles[[#This Row],[Clase]],'Resumen Capas'!$A$4:$C$1048576,3,0)),"COMPLETAR")</f>
        <v>Rubro</v>
      </c>
      <c r="D189" s="60" t="s">
        <v>1093</v>
      </c>
      <c r="E189" s="54"/>
      <c r="F189" s="50" t="s">
        <v>1073</v>
      </c>
      <c r="G189" s="81" t="s">
        <v>1412</v>
      </c>
      <c r="H189" s="51" t="str">
        <f>+LEFT(BD_Detalles[[#This Row],[Clase]],2)</f>
        <v>07</v>
      </c>
      <c r="I189" s="47" t="str">
        <f>+IFERROR(VLOOKUP(BD_Detalles[[#This Row],[idcapa]],Capas[[idcapa]:[Tipo]],3,0),"")</f>
        <v>Puntos</v>
      </c>
    </row>
    <row r="190" spans="1:9" ht="30.6" x14ac:dyDescent="0.3">
      <c r="A190" s="52" t="str">
        <f t="shared" si="12"/>
        <v>07-2</v>
      </c>
      <c r="B190" s="42" t="str">
        <f>+IFERROR(VLOOKUP(BD_Detalles[[#This Row],[Clase]],'Resumen Capas'!$A$4:$C$1048576,2,0),"COMPLETAR")</f>
        <v>Fuentes Fijas: Rubro</v>
      </c>
      <c r="C190" s="42" t="str">
        <f>+IFERROR(IF(RIGHT(BD_Detalles[[#This Row],[Clase]],1)="0","",VLOOKUP(BD_Detalles[[#This Row],[Clase]],'Resumen Capas'!$A$4:$C$1048576,3,0)),"COMPLETAR")</f>
        <v>Rubro</v>
      </c>
      <c r="D190" s="60" t="s">
        <v>1085</v>
      </c>
      <c r="E190" s="54"/>
      <c r="F190" s="50" t="s">
        <v>1073</v>
      </c>
      <c r="G190" s="81" t="s">
        <v>1423</v>
      </c>
      <c r="H190" s="51" t="str">
        <f>+LEFT(BD_Detalles[[#This Row],[Clase]],2)</f>
        <v>07</v>
      </c>
      <c r="I190" s="47" t="str">
        <f>+IFERROR(VLOOKUP(BD_Detalles[[#This Row],[idcapa]],Capas[[idcapa]:[Tipo]],3,0),"")</f>
        <v>Puntos</v>
      </c>
    </row>
    <row r="191" spans="1:9" ht="30.6" x14ac:dyDescent="0.3">
      <c r="A191" s="52" t="str">
        <f t="shared" si="12"/>
        <v>07-2</v>
      </c>
      <c r="B191" s="42" t="str">
        <f>+IFERROR(VLOOKUP(BD_Detalles[[#This Row],[Clase]],'Resumen Capas'!$A$4:$C$1048576,2,0),"COMPLETAR")</f>
        <v>Fuentes Fijas: Rubro</v>
      </c>
      <c r="C191" s="42" t="str">
        <f>+IFERROR(IF(RIGHT(BD_Detalles[[#This Row],[Clase]],1)="0","",VLOOKUP(BD_Detalles[[#This Row],[Clase]],'Resumen Capas'!$A$4:$C$1048576,3,0)),"COMPLETAR")</f>
        <v>Rubro</v>
      </c>
      <c r="D191" s="60" t="s">
        <v>1086</v>
      </c>
      <c r="E191" s="54"/>
      <c r="F191" s="50" t="s">
        <v>1073</v>
      </c>
      <c r="G191" s="81" t="s">
        <v>1423</v>
      </c>
      <c r="H191" s="51" t="str">
        <f>+LEFT(BD_Detalles[[#This Row],[Clase]],2)</f>
        <v>07</v>
      </c>
      <c r="I191" s="47" t="str">
        <f>+IFERROR(VLOOKUP(BD_Detalles[[#This Row],[idcapa]],Capas[[idcapa]:[Tipo]],3,0),"")</f>
        <v>Puntos</v>
      </c>
    </row>
    <row r="192" spans="1:9" ht="30.6" x14ac:dyDescent="0.3">
      <c r="A192" s="52" t="s">
        <v>120</v>
      </c>
      <c r="B192" s="42" t="str">
        <f>+IFERROR(VLOOKUP(BD_Detalles[[#This Row],[Clase]],'Resumen Capas'!$A$4:$C$1048576,2,0),"COMPLETAR")</f>
        <v>Contratos Obras Públicas</v>
      </c>
      <c r="C192" s="42" t="str">
        <f>+IFERROR(IF(RIGHT(BD_Detalles[[#This Row],[Clase]],1)="0","",VLOOKUP(BD_Detalles[[#This Row],[Clase]],'Resumen Capas'!$A$4:$C$1048576,3,0)),"COMPLETAR")</f>
        <v/>
      </c>
      <c r="D192" s="43" t="s">
        <v>113</v>
      </c>
      <c r="E192" s="44"/>
      <c r="F192" s="45" t="s">
        <v>1095</v>
      </c>
      <c r="G192" s="166" t="s">
        <v>1771</v>
      </c>
      <c r="H192" s="51" t="str">
        <f>+LEFT(BD_Detalles[[#This Row],[Clase]],2)</f>
        <v>08</v>
      </c>
      <c r="I192" s="47" t="str">
        <f>+IFERROR(VLOOKUP(BD_Detalles[[#This Row],[idcapa]],Capas[[idcapa]:[Tipo]],3,0),"")</f>
        <v>Puntos</v>
      </c>
    </row>
    <row r="193" spans="1:9" ht="30.6" x14ac:dyDescent="0.3">
      <c r="A193" s="52" t="s">
        <v>105</v>
      </c>
      <c r="B193" s="42" t="str">
        <f>+IFERROR(VLOOKUP(BD_Detalles[[#This Row],[Clase]],'Resumen Capas'!$A$4:$C$1048576,2,0),"COMPLETAR")</f>
        <v>Contratos MOP: Servicio</v>
      </c>
      <c r="C193" s="42" t="str">
        <f>+IFERROR(IF(RIGHT(BD_Detalles[[#This Row],[Clase]],1)="0","",VLOOKUP(BD_Detalles[[#This Row],[Clase]],'Resumen Capas'!$A$4:$C$1048576,3,0)),"COMPLETAR")</f>
        <v>SERV_NOMBR</v>
      </c>
      <c r="D193" s="62" t="s">
        <v>882</v>
      </c>
      <c r="E193" s="54"/>
      <c r="F193" s="50" t="s">
        <v>1096</v>
      </c>
      <c r="G193" s="93" t="s">
        <v>1363</v>
      </c>
      <c r="H193" s="51" t="str">
        <f>+LEFT(BD_Detalles[[#This Row],[Clase]],2)</f>
        <v>08</v>
      </c>
      <c r="I193" s="47" t="str">
        <f>+IFERROR(VLOOKUP(BD_Detalles[[#This Row],[idcapa]],Capas[[idcapa]:[Tipo]],3,0),"")</f>
        <v>Puntos</v>
      </c>
    </row>
    <row r="194" spans="1:9" ht="30.6" x14ac:dyDescent="0.3">
      <c r="A194" s="52" t="str">
        <f t="shared" ref="A194:A206" si="13">+A193</f>
        <v>08-1</v>
      </c>
      <c r="B194" s="42" t="str">
        <f>+IFERROR(VLOOKUP(BD_Detalles[[#This Row],[Clase]],'Resumen Capas'!$A$4:$C$1048576,2,0),"COMPLETAR")</f>
        <v>Contratos MOP: Servicio</v>
      </c>
      <c r="C194" s="42" t="str">
        <f>+IFERROR(IF(RIGHT(BD_Detalles[[#This Row],[Clase]],1)="0","",VLOOKUP(BD_Detalles[[#This Row],[Clase]],'Resumen Capas'!$A$4:$C$1048576,3,0)),"COMPLETAR")</f>
        <v>SERV_NOMBR</v>
      </c>
      <c r="D194" s="59" t="s">
        <v>1105</v>
      </c>
      <c r="E194" s="54"/>
      <c r="F194" s="50" t="s">
        <v>1096</v>
      </c>
      <c r="G194" s="93" t="s">
        <v>1424</v>
      </c>
      <c r="H194" s="51" t="str">
        <f>+LEFT(BD_Detalles[[#This Row],[Clase]],2)</f>
        <v>08</v>
      </c>
      <c r="I194" s="47" t="str">
        <f>+IFERROR(VLOOKUP(BD_Detalles[[#This Row],[idcapa]],Capas[[idcapa]:[Tipo]],3,0),"")</f>
        <v>Puntos</v>
      </c>
    </row>
    <row r="195" spans="1:9" ht="30.6" x14ac:dyDescent="0.3">
      <c r="A195" s="52" t="str">
        <f t="shared" si="13"/>
        <v>08-1</v>
      </c>
      <c r="B195" s="42" t="str">
        <f>+IFERROR(VLOOKUP(BD_Detalles[[#This Row],[Clase]],'Resumen Capas'!$A$4:$C$1048576,2,0),"COMPLETAR")</f>
        <v>Contratos MOP: Servicio</v>
      </c>
      <c r="C195" s="42" t="str">
        <f>+IFERROR(IF(RIGHT(BD_Detalles[[#This Row],[Clase]],1)="0","",VLOOKUP(BD_Detalles[[#This Row],[Clase]],'Resumen Capas'!$A$4:$C$1048576,3,0)),"COMPLETAR")</f>
        <v>SERV_NOMBR</v>
      </c>
      <c r="D195" s="59" t="s">
        <v>1106</v>
      </c>
      <c r="E195" s="54"/>
      <c r="F195" s="50" t="s">
        <v>1096</v>
      </c>
      <c r="G195" s="93" t="s">
        <v>1430</v>
      </c>
      <c r="H195" s="51" t="str">
        <f>+LEFT(BD_Detalles[[#This Row],[Clase]],2)</f>
        <v>08</v>
      </c>
      <c r="I195" s="47" t="str">
        <f>+IFERROR(VLOOKUP(BD_Detalles[[#This Row],[idcapa]],Capas[[idcapa]:[Tipo]],3,0),"")</f>
        <v>Puntos</v>
      </c>
    </row>
    <row r="196" spans="1:9" ht="30.6" x14ac:dyDescent="0.3">
      <c r="A196" s="52" t="str">
        <f t="shared" si="13"/>
        <v>08-1</v>
      </c>
      <c r="B196" s="42" t="str">
        <f>+IFERROR(VLOOKUP(BD_Detalles[[#This Row],[Clase]],'Resumen Capas'!$A$4:$C$1048576,2,0),"COMPLETAR")</f>
        <v>Contratos MOP: Servicio</v>
      </c>
      <c r="C196" s="42" t="str">
        <f>+IFERROR(IF(RIGHT(BD_Detalles[[#This Row],[Clase]],1)="0","",VLOOKUP(BD_Detalles[[#This Row],[Clase]],'Resumen Capas'!$A$4:$C$1048576,3,0)),"COMPLETAR")</f>
        <v>SERV_NOMBR</v>
      </c>
      <c r="D196" s="59" t="s">
        <v>1107</v>
      </c>
      <c r="E196" s="54"/>
      <c r="F196" s="50" t="s">
        <v>1096</v>
      </c>
      <c r="G196" s="93" t="s">
        <v>1431</v>
      </c>
      <c r="H196" s="51" t="str">
        <f>+LEFT(BD_Detalles[[#This Row],[Clase]],2)</f>
        <v>08</v>
      </c>
      <c r="I196" s="47" t="str">
        <f>+IFERROR(VLOOKUP(BD_Detalles[[#This Row],[idcapa]],Capas[[idcapa]:[Tipo]],3,0),"")</f>
        <v>Puntos</v>
      </c>
    </row>
    <row r="197" spans="1:9" ht="30.6" x14ac:dyDescent="0.3">
      <c r="A197" s="52" t="str">
        <f t="shared" si="13"/>
        <v>08-1</v>
      </c>
      <c r="B197" s="42" t="str">
        <f>+IFERROR(VLOOKUP(BD_Detalles[[#This Row],[Clase]],'Resumen Capas'!$A$4:$C$1048576,2,0),"COMPLETAR")</f>
        <v>Contratos MOP: Servicio</v>
      </c>
      <c r="C197" s="42" t="str">
        <f>+IFERROR(IF(RIGHT(BD_Detalles[[#This Row],[Clase]],1)="0","",VLOOKUP(BD_Detalles[[#This Row],[Clase]],'Resumen Capas'!$A$4:$C$1048576,3,0)),"COMPLETAR")</f>
        <v>SERV_NOMBR</v>
      </c>
      <c r="D197" s="59" t="s">
        <v>1108</v>
      </c>
      <c r="E197" s="54"/>
      <c r="F197" s="50" t="s">
        <v>1096</v>
      </c>
      <c r="G197" s="93" t="s">
        <v>1432</v>
      </c>
      <c r="H197" s="51" t="str">
        <f>+LEFT(BD_Detalles[[#This Row],[Clase]],2)</f>
        <v>08</v>
      </c>
      <c r="I197" s="47" t="str">
        <f>+IFERROR(VLOOKUP(BD_Detalles[[#This Row],[idcapa]],Capas[[idcapa]:[Tipo]],3,0),"")</f>
        <v>Puntos</v>
      </c>
    </row>
    <row r="198" spans="1:9" ht="30.6" x14ac:dyDescent="0.3">
      <c r="A198" s="52" t="str">
        <f t="shared" si="13"/>
        <v>08-1</v>
      </c>
      <c r="B198" s="42" t="str">
        <f>+IFERROR(VLOOKUP(BD_Detalles[[#This Row],[Clase]],'Resumen Capas'!$A$4:$C$1048576,2,0),"COMPLETAR")</f>
        <v>Contratos MOP: Servicio</v>
      </c>
      <c r="C198" s="42" t="str">
        <f>+IFERROR(IF(RIGHT(BD_Detalles[[#This Row],[Clase]],1)="0","",VLOOKUP(BD_Detalles[[#This Row],[Clase]],'Resumen Capas'!$A$4:$C$1048576,3,0)),"COMPLETAR")</f>
        <v>SERV_NOMBR</v>
      </c>
      <c r="D198" s="59" t="s">
        <v>1109</v>
      </c>
      <c r="E198" s="54"/>
      <c r="F198" s="50" t="s">
        <v>1096</v>
      </c>
      <c r="G198" s="93" t="s">
        <v>1433</v>
      </c>
      <c r="H198" s="51" t="str">
        <f>+LEFT(BD_Detalles[[#This Row],[Clase]],2)</f>
        <v>08</v>
      </c>
      <c r="I198" s="47" t="str">
        <f>+IFERROR(VLOOKUP(BD_Detalles[[#This Row],[idcapa]],Capas[[idcapa]:[Tipo]],3,0),"")</f>
        <v>Puntos</v>
      </c>
    </row>
    <row r="199" spans="1:9" ht="30.6" x14ac:dyDescent="0.3">
      <c r="A199" s="52" t="str">
        <f t="shared" si="13"/>
        <v>08-1</v>
      </c>
      <c r="B199" s="42" t="str">
        <f>+IFERROR(VLOOKUP(BD_Detalles[[#This Row],[Clase]],'Resumen Capas'!$A$4:$C$1048576,2,0),"COMPLETAR")</f>
        <v>Contratos MOP: Servicio</v>
      </c>
      <c r="C199" s="42" t="str">
        <f>+IFERROR(IF(RIGHT(BD_Detalles[[#This Row],[Clase]],1)="0","",VLOOKUP(BD_Detalles[[#This Row],[Clase]],'Resumen Capas'!$A$4:$C$1048576,3,0)),"COMPLETAR")</f>
        <v>SERV_NOMBR</v>
      </c>
      <c r="D199" s="59" t="s">
        <v>1110</v>
      </c>
      <c r="E199" s="54"/>
      <c r="F199" s="50" t="s">
        <v>1096</v>
      </c>
      <c r="G199" s="93" t="s">
        <v>1428</v>
      </c>
      <c r="H199" s="51" t="str">
        <f>+LEFT(BD_Detalles[[#This Row],[Clase]],2)</f>
        <v>08</v>
      </c>
      <c r="I199" s="47" t="str">
        <f>+IFERROR(VLOOKUP(BD_Detalles[[#This Row],[idcapa]],Capas[[idcapa]:[Tipo]],3,0),"")</f>
        <v>Puntos</v>
      </c>
    </row>
    <row r="200" spans="1:9" ht="30.6" x14ac:dyDescent="0.3">
      <c r="A200" s="52" t="str">
        <f t="shared" si="13"/>
        <v>08-1</v>
      </c>
      <c r="B200" s="42" t="str">
        <f>+IFERROR(VLOOKUP(BD_Detalles[[#This Row],[Clase]],'Resumen Capas'!$A$4:$C$1048576,2,0),"COMPLETAR")</f>
        <v>Contratos MOP: Servicio</v>
      </c>
      <c r="C200" s="42" t="str">
        <f>+IFERROR(IF(RIGHT(BD_Detalles[[#This Row],[Clase]],1)="0","",VLOOKUP(BD_Detalles[[#This Row],[Clase]],'Resumen Capas'!$A$4:$C$1048576,3,0)),"COMPLETAR")</f>
        <v>SERV_NOMBR</v>
      </c>
      <c r="D200" s="59" t="s">
        <v>1111</v>
      </c>
      <c r="E200" s="54"/>
      <c r="F200" s="50" t="s">
        <v>1096</v>
      </c>
      <c r="G200" s="93" t="s">
        <v>1429</v>
      </c>
      <c r="H200" s="51" t="str">
        <f>+LEFT(BD_Detalles[[#This Row],[Clase]],2)</f>
        <v>08</v>
      </c>
      <c r="I200" s="47" t="str">
        <f>+IFERROR(VLOOKUP(BD_Detalles[[#This Row],[idcapa]],Capas[[idcapa]:[Tipo]],3,0),"")</f>
        <v>Puntos</v>
      </c>
    </row>
    <row r="201" spans="1:9" ht="30.6" x14ac:dyDescent="0.3">
      <c r="A201" s="52" t="str">
        <f t="shared" si="13"/>
        <v>08-1</v>
      </c>
      <c r="B201" s="42" t="str">
        <f>+IFERROR(VLOOKUP(BD_Detalles[[#This Row],[Clase]],'Resumen Capas'!$A$4:$C$1048576,2,0),"COMPLETAR")</f>
        <v>Contratos MOP: Servicio</v>
      </c>
      <c r="C201" s="42" t="str">
        <f>+IFERROR(IF(RIGHT(BD_Detalles[[#This Row],[Clase]],1)="0","",VLOOKUP(BD_Detalles[[#This Row],[Clase]],'Resumen Capas'!$A$4:$C$1048576,3,0)),"COMPLETAR")</f>
        <v>SERV_NOMBR</v>
      </c>
      <c r="D201" s="59" t="s">
        <v>1112</v>
      </c>
      <c r="E201" s="54"/>
      <c r="F201" s="50" t="s">
        <v>1096</v>
      </c>
      <c r="G201" s="93" t="s">
        <v>1426</v>
      </c>
      <c r="H201" s="51" t="str">
        <f>+LEFT(BD_Detalles[[#This Row],[Clase]],2)</f>
        <v>08</v>
      </c>
      <c r="I201" s="47" t="str">
        <f>+IFERROR(VLOOKUP(BD_Detalles[[#This Row],[idcapa]],Capas[[idcapa]:[Tipo]],3,0),"")</f>
        <v>Puntos</v>
      </c>
    </row>
    <row r="202" spans="1:9" ht="30.6" x14ac:dyDescent="0.3">
      <c r="A202" s="52" t="str">
        <f t="shared" si="13"/>
        <v>08-1</v>
      </c>
      <c r="B202" s="42" t="str">
        <f>+IFERROR(VLOOKUP(BD_Detalles[[#This Row],[Clase]],'Resumen Capas'!$A$4:$C$1048576,2,0),"COMPLETAR")</f>
        <v>Contratos MOP: Servicio</v>
      </c>
      <c r="C202" s="42" t="str">
        <f>+IFERROR(IF(RIGHT(BD_Detalles[[#This Row],[Clase]],1)="0","",VLOOKUP(BD_Detalles[[#This Row],[Clase]],'Resumen Capas'!$A$4:$C$1048576,3,0)),"COMPLETAR")</f>
        <v>SERV_NOMBR</v>
      </c>
      <c r="D202" s="59" t="s">
        <v>1113</v>
      </c>
      <c r="E202" s="54"/>
      <c r="F202" s="50" t="s">
        <v>1096</v>
      </c>
      <c r="G202" s="93" t="s">
        <v>1427</v>
      </c>
      <c r="H202" s="51" t="str">
        <f>+LEFT(BD_Detalles[[#This Row],[Clase]],2)</f>
        <v>08</v>
      </c>
      <c r="I202" s="47" t="str">
        <f>+IFERROR(VLOOKUP(BD_Detalles[[#This Row],[idcapa]],Capas[[idcapa]:[Tipo]],3,0),"")</f>
        <v>Puntos</v>
      </c>
    </row>
    <row r="203" spans="1:9" ht="30.6" x14ac:dyDescent="0.3">
      <c r="A203" s="52" t="str">
        <f t="shared" si="13"/>
        <v>08-1</v>
      </c>
      <c r="B203" s="42" t="str">
        <f>+IFERROR(VLOOKUP(BD_Detalles[[#This Row],[Clase]],'Resumen Capas'!$A$4:$C$1048576,2,0),"COMPLETAR")</f>
        <v>Contratos MOP: Servicio</v>
      </c>
      <c r="C203" s="42" t="str">
        <f>+IFERROR(IF(RIGHT(BD_Detalles[[#This Row],[Clase]],1)="0","",VLOOKUP(BD_Detalles[[#This Row],[Clase]],'Resumen Capas'!$A$4:$C$1048576,3,0)),"COMPLETAR")</f>
        <v>SERV_NOMBR</v>
      </c>
      <c r="D203" s="59" t="s">
        <v>1114</v>
      </c>
      <c r="E203" s="54"/>
      <c r="F203" s="50" t="s">
        <v>1096</v>
      </c>
      <c r="G203" s="93" t="s">
        <v>1434</v>
      </c>
      <c r="H203" s="51" t="str">
        <f>+LEFT(BD_Detalles[[#This Row],[Clase]],2)</f>
        <v>08</v>
      </c>
      <c r="I203" s="47" t="str">
        <f>+IFERROR(VLOOKUP(BD_Detalles[[#This Row],[idcapa]],Capas[[idcapa]:[Tipo]],3,0),"")</f>
        <v>Puntos</v>
      </c>
    </row>
    <row r="204" spans="1:9" ht="30.6" x14ac:dyDescent="0.3">
      <c r="A204" s="52" t="str">
        <f t="shared" si="13"/>
        <v>08-1</v>
      </c>
      <c r="B204" s="42" t="str">
        <f>+IFERROR(VLOOKUP(BD_Detalles[[#This Row],[Clase]],'Resumen Capas'!$A$4:$C$1048576,2,0),"COMPLETAR")</f>
        <v>Contratos MOP: Servicio</v>
      </c>
      <c r="C204" s="42" t="str">
        <f>+IFERROR(IF(RIGHT(BD_Detalles[[#This Row],[Clase]],1)="0","",VLOOKUP(BD_Detalles[[#This Row],[Clase]],'Resumen Capas'!$A$4:$C$1048576,3,0)),"COMPLETAR")</f>
        <v>SERV_NOMBR</v>
      </c>
      <c r="D204" s="59" t="s">
        <v>1115</v>
      </c>
      <c r="E204" s="54"/>
      <c r="F204" s="50" t="s">
        <v>1096</v>
      </c>
      <c r="G204" s="93" t="s">
        <v>1435</v>
      </c>
      <c r="H204" s="51" t="str">
        <f>+LEFT(BD_Detalles[[#This Row],[Clase]],2)</f>
        <v>08</v>
      </c>
      <c r="I204" s="47" t="str">
        <f>+IFERROR(VLOOKUP(BD_Detalles[[#This Row],[idcapa]],Capas[[idcapa]:[Tipo]],3,0),"")</f>
        <v>Puntos</v>
      </c>
    </row>
    <row r="205" spans="1:9" ht="30.6" x14ac:dyDescent="0.3">
      <c r="A205" s="52" t="str">
        <f t="shared" si="13"/>
        <v>08-1</v>
      </c>
      <c r="B205" s="42" t="str">
        <f>+IFERROR(VLOOKUP(BD_Detalles[[#This Row],[Clase]],'Resumen Capas'!$A$4:$C$1048576,2,0),"COMPLETAR")</f>
        <v>Contratos MOP: Servicio</v>
      </c>
      <c r="C205" s="42" t="str">
        <f>+IFERROR(IF(RIGHT(BD_Detalles[[#This Row],[Clase]],1)="0","",VLOOKUP(BD_Detalles[[#This Row],[Clase]],'Resumen Capas'!$A$4:$C$1048576,3,0)),"COMPLETAR")</f>
        <v>SERV_NOMBR</v>
      </c>
      <c r="D205" s="59" t="s">
        <v>1116</v>
      </c>
      <c r="E205" s="54"/>
      <c r="F205" s="50" t="s">
        <v>1096</v>
      </c>
      <c r="G205" s="93" t="s">
        <v>1425</v>
      </c>
      <c r="H205" s="51" t="str">
        <f>+LEFT(BD_Detalles[[#This Row],[Clase]],2)</f>
        <v>08</v>
      </c>
      <c r="I205" s="47" t="str">
        <f>+IFERROR(VLOOKUP(BD_Detalles[[#This Row],[idcapa]],Capas[[idcapa]:[Tipo]],3,0),"")</f>
        <v>Puntos</v>
      </c>
    </row>
    <row r="206" spans="1:9" ht="30.6" x14ac:dyDescent="0.3">
      <c r="A206" s="52" t="str">
        <f t="shared" si="13"/>
        <v>08-1</v>
      </c>
      <c r="B206" s="42" t="str">
        <f>+IFERROR(VLOOKUP(BD_Detalles[[#This Row],[Clase]],'Resumen Capas'!$A$4:$C$1048576,2,0),"COMPLETAR")</f>
        <v>Contratos MOP: Servicio</v>
      </c>
      <c r="C206" s="42" t="str">
        <f>+IFERROR(IF(RIGHT(BD_Detalles[[#This Row],[Clase]],1)="0","",VLOOKUP(BD_Detalles[[#This Row],[Clase]],'Resumen Capas'!$A$4:$C$1048576,3,0)),"COMPLETAR")</f>
        <v>SERV_NOMBR</v>
      </c>
      <c r="D206" s="59" t="s">
        <v>1117</v>
      </c>
      <c r="E206" s="54"/>
      <c r="F206" s="50" t="s">
        <v>1096</v>
      </c>
      <c r="G206" s="93" t="s">
        <v>1436</v>
      </c>
      <c r="H206" s="51" t="str">
        <f>+LEFT(BD_Detalles[[#This Row],[Clase]],2)</f>
        <v>08</v>
      </c>
      <c r="I206" s="47" t="str">
        <f>+IFERROR(VLOOKUP(BD_Detalles[[#This Row],[idcapa]],Capas[[idcapa]:[Tipo]],3,0),"")</f>
        <v>Puntos</v>
      </c>
    </row>
    <row r="207" spans="1:9" x14ac:dyDescent="0.3">
      <c r="A207" s="52" t="s">
        <v>106</v>
      </c>
      <c r="B207" s="42" t="str">
        <f>+IFERROR(VLOOKUP(BD_Detalles[[#This Row],[Clase]],'Resumen Capas'!$A$4:$C$1048576,2,0),"COMPLETAR")</f>
        <v>Contratos MOP: Proyecto</v>
      </c>
      <c r="C207" s="42" t="str">
        <f>+IFERROR(IF(RIGHT(BD_Detalles[[#This Row],[Clase]],1)="0","",VLOOKUP(BD_Detalles[[#This Row],[Clase]],'Resumen Capas'!$A$4:$C$1048576,3,0)),"COMPLETAR")</f>
        <v>NOM_PROYEC</v>
      </c>
      <c r="D207" s="48" t="s">
        <v>63</v>
      </c>
      <c r="E207" s="163" t="s">
        <v>1750</v>
      </c>
      <c r="F207" s="50" t="s">
        <v>1097</v>
      </c>
      <c r="G207" s="90"/>
      <c r="H207" s="51" t="str">
        <f>+LEFT(BD_Detalles[[#This Row],[Clase]],2)</f>
        <v>08</v>
      </c>
      <c r="I207" s="47" t="str">
        <f>+IFERROR(VLOOKUP(BD_Detalles[[#This Row],[idcapa]],Capas[[idcapa]:[Tipo]],3,0),"")</f>
        <v>Puntos</v>
      </c>
    </row>
    <row r="208" spans="1:9" ht="30.6" x14ac:dyDescent="0.3">
      <c r="A208" s="52" t="s">
        <v>107</v>
      </c>
      <c r="B208" s="42" t="str">
        <f>+IFERROR(VLOOKUP(BD_Detalles[[#This Row],[Clase]],'Resumen Capas'!$A$4:$C$1048576,2,0),"COMPLETAR")</f>
        <v>Contratos MOP: Clasificación</v>
      </c>
      <c r="C208" s="42" t="str">
        <f>+IFERROR(IF(RIGHT(BD_Detalles[[#This Row],[Clase]],1)="0","",VLOOKUP(BD_Detalles[[#This Row],[Clase]],'Resumen Capas'!$A$4:$C$1048576,3,0)),"COMPLETAR")</f>
        <v>CLASIFICAC</v>
      </c>
      <c r="D208" s="80" t="s">
        <v>1118</v>
      </c>
      <c r="E208" s="54"/>
      <c r="F208" s="50" t="s">
        <v>1098</v>
      </c>
      <c r="G208" s="80" t="s">
        <v>1437</v>
      </c>
      <c r="H208" s="51" t="str">
        <f>+LEFT(BD_Detalles[[#This Row],[Clase]],2)</f>
        <v>08</v>
      </c>
      <c r="I208" s="47" t="str">
        <f>+IFERROR(VLOOKUP(BD_Detalles[[#This Row],[idcapa]],Capas[[idcapa]:[Tipo]],3,0),"")</f>
        <v>Puntos</v>
      </c>
    </row>
    <row r="209" spans="1:9" ht="30.6" x14ac:dyDescent="0.3">
      <c r="A209" s="52" t="str">
        <f t="shared" ref="A209:A212" si="14">+A208</f>
        <v>08-3</v>
      </c>
      <c r="B209" s="42" t="str">
        <f>+IFERROR(VLOOKUP(BD_Detalles[[#This Row],[Clase]],'Resumen Capas'!$A$4:$C$1048576,2,0),"COMPLETAR")</f>
        <v>Contratos MOP: Clasificación</v>
      </c>
      <c r="C209" s="42" t="str">
        <f>+IFERROR(IF(RIGHT(BD_Detalles[[#This Row],[Clase]],1)="0","",VLOOKUP(BD_Detalles[[#This Row],[Clase]],'Resumen Capas'!$A$4:$C$1048576,3,0)),"COMPLETAR")</f>
        <v>CLASIFICAC</v>
      </c>
      <c r="D209" s="80" t="s">
        <v>1119</v>
      </c>
      <c r="E209" s="54"/>
      <c r="F209" s="50" t="s">
        <v>1098</v>
      </c>
      <c r="G209" s="80" t="s">
        <v>1438</v>
      </c>
      <c r="H209" s="51" t="str">
        <f>+LEFT(BD_Detalles[[#This Row],[Clase]],2)</f>
        <v>08</v>
      </c>
      <c r="I209" s="47" t="str">
        <f>+IFERROR(VLOOKUP(BD_Detalles[[#This Row],[idcapa]],Capas[[idcapa]:[Tipo]],3,0),"")</f>
        <v>Puntos</v>
      </c>
    </row>
    <row r="210" spans="1:9" ht="30.6" x14ac:dyDescent="0.3">
      <c r="A210" s="52" t="str">
        <f t="shared" si="14"/>
        <v>08-3</v>
      </c>
      <c r="B210" s="42" t="str">
        <f>+IFERROR(VLOOKUP(BD_Detalles[[#This Row],[Clase]],'Resumen Capas'!$A$4:$C$1048576,2,0),"COMPLETAR")</f>
        <v>Contratos MOP: Clasificación</v>
      </c>
      <c r="C210" s="42" t="str">
        <f>+IFERROR(IF(RIGHT(BD_Detalles[[#This Row],[Clase]],1)="0","",VLOOKUP(BD_Detalles[[#This Row],[Clase]],'Resumen Capas'!$A$4:$C$1048576,3,0)),"COMPLETAR")</f>
        <v>CLASIFICAC</v>
      </c>
      <c r="D210" s="80" t="s">
        <v>1120</v>
      </c>
      <c r="E210" s="54"/>
      <c r="F210" s="50" t="s">
        <v>1098</v>
      </c>
      <c r="G210" s="80" t="s">
        <v>1439</v>
      </c>
      <c r="H210" s="51" t="str">
        <f>+LEFT(BD_Detalles[[#This Row],[Clase]],2)</f>
        <v>08</v>
      </c>
      <c r="I210" s="47" t="str">
        <f>+IFERROR(VLOOKUP(BD_Detalles[[#This Row],[idcapa]],Capas[[idcapa]:[Tipo]],3,0),"")</f>
        <v>Puntos</v>
      </c>
    </row>
    <row r="211" spans="1:9" ht="30.6" x14ac:dyDescent="0.3">
      <c r="A211" s="52" t="str">
        <f t="shared" si="14"/>
        <v>08-3</v>
      </c>
      <c r="B211" s="42" t="str">
        <f>+IFERROR(VLOOKUP(BD_Detalles[[#This Row],[Clase]],'Resumen Capas'!$A$4:$C$1048576,2,0),"COMPLETAR")</f>
        <v>Contratos MOP: Clasificación</v>
      </c>
      <c r="C211" s="42" t="str">
        <f>+IFERROR(IF(RIGHT(BD_Detalles[[#This Row],[Clase]],1)="0","",VLOOKUP(BD_Detalles[[#This Row],[Clase]],'Resumen Capas'!$A$4:$C$1048576,3,0)),"COMPLETAR")</f>
        <v>CLASIFICAC</v>
      </c>
      <c r="D211" s="80" t="s">
        <v>1121</v>
      </c>
      <c r="E211" s="54"/>
      <c r="F211" s="50" t="s">
        <v>1098</v>
      </c>
      <c r="G211" s="80" t="s">
        <v>1440</v>
      </c>
      <c r="H211" s="51" t="str">
        <f>+LEFT(BD_Detalles[[#This Row],[Clase]],2)</f>
        <v>08</v>
      </c>
      <c r="I211" s="47" t="str">
        <f>+IFERROR(VLOOKUP(BD_Detalles[[#This Row],[idcapa]],Capas[[idcapa]:[Tipo]],3,0),"")</f>
        <v>Puntos</v>
      </c>
    </row>
    <row r="212" spans="1:9" ht="30.6" x14ac:dyDescent="0.3">
      <c r="A212" s="52" t="str">
        <f t="shared" si="14"/>
        <v>08-3</v>
      </c>
      <c r="B212" s="42" t="str">
        <f>+IFERROR(VLOOKUP(BD_Detalles[[#This Row],[Clase]],'Resumen Capas'!$A$4:$C$1048576,2,0),"COMPLETAR")</f>
        <v>Contratos MOP: Clasificación</v>
      </c>
      <c r="C212" s="42" t="str">
        <f>+IFERROR(IF(RIGHT(BD_Detalles[[#This Row],[Clase]],1)="0","",VLOOKUP(BD_Detalles[[#This Row],[Clase]],'Resumen Capas'!$A$4:$C$1048576,3,0)),"COMPLETAR")</f>
        <v>CLASIFICAC</v>
      </c>
      <c r="D212" s="80" t="s">
        <v>1122</v>
      </c>
      <c r="E212" s="54"/>
      <c r="F212" s="50" t="s">
        <v>1098</v>
      </c>
      <c r="G212" s="80" t="s">
        <v>1441</v>
      </c>
      <c r="H212" s="51" t="str">
        <f>+LEFT(BD_Detalles[[#This Row],[Clase]],2)</f>
        <v>08</v>
      </c>
      <c r="I212" s="47" t="str">
        <f>+IFERROR(VLOOKUP(BD_Detalles[[#This Row],[idcapa]],Capas[[idcapa]:[Tipo]],3,0),"")</f>
        <v>Puntos</v>
      </c>
    </row>
    <row r="213" spans="1:9" ht="30.6" x14ac:dyDescent="0.3">
      <c r="A213" s="52" t="s">
        <v>108</v>
      </c>
      <c r="B213" s="42" t="str">
        <f>+IFERROR(VLOOKUP(BD_Detalles[[#This Row],[Clase]],'Resumen Capas'!$A$4:$C$1048576,2,0),"COMPLETAR")</f>
        <v>Contratos MOP: Nuevo/Arrastre</v>
      </c>
      <c r="C213" s="42" t="str">
        <f>+IFERROR(IF(RIGHT(BD_Detalles[[#This Row],[Clase]],1)="0","",VLOOKUP(BD_Detalles[[#This Row],[Clase]],'Resumen Capas'!$A$4:$C$1048576,3,0)),"COMPLETAR")</f>
        <v>NUEVOARRAS</v>
      </c>
      <c r="D213" s="74" t="s">
        <v>1123</v>
      </c>
      <c r="E213" s="54"/>
      <c r="F213" s="50" t="s">
        <v>1100</v>
      </c>
      <c r="G213" s="74" t="s">
        <v>1439</v>
      </c>
      <c r="H213" s="51" t="str">
        <f>+LEFT(BD_Detalles[[#This Row],[Clase]],2)</f>
        <v>08</v>
      </c>
      <c r="I213" s="47" t="str">
        <f>+IFERROR(VLOOKUP(BD_Detalles[[#This Row],[idcapa]],Capas[[idcapa]:[Tipo]],3,0),"")</f>
        <v>Puntos</v>
      </c>
    </row>
    <row r="214" spans="1:9" ht="30.6" x14ac:dyDescent="0.3">
      <c r="A214" s="52" t="str">
        <f>+A213</f>
        <v>08-4</v>
      </c>
      <c r="B214" s="42" t="str">
        <f>+IFERROR(VLOOKUP(BD_Detalles[[#This Row],[Clase]],'Resumen Capas'!$A$4:$C$1048576,2,0),"COMPLETAR")</f>
        <v>Contratos MOP: Nuevo/Arrastre</v>
      </c>
      <c r="C214" s="42" t="str">
        <f>+IFERROR(IF(RIGHT(BD_Detalles[[#This Row],[Clase]],1)="0","",VLOOKUP(BD_Detalles[[#This Row],[Clase]],'Resumen Capas'!$A$4:$C$1048576,3,0)),"COMPLETAR")</f>
        <v>NUEVOARRAS</v>
      </c>
      <c r="D214" s="74" t="s">
        <v>21</v>
      </c>
      <c r="E214" s="54"/>
      <c r="F214" s="50" t="s">
        <v>1100</v>
      </c>
      <c r="G214" s="74" t="s">
        <v>1440</v>
      </c>
      <c r="H214" s="51" t="str">
        <f>+LEFT(BD_Detalles[[#This Row],[Clase]],2)</f>
        <v>08</v>
      </c>
      <c r="I214" s="47" t="str">
        <f>+IFERROR(VLOOKUP(BD_Detalles[[#This Row],[idcapa]],Capas[[idcapa]:[Tipo]],3,0),"")</f>
        <v>Puntos</v>
      </c>
    </row>
    <row r="215" spans="1:9" ht="30.6" x14ac:dyDescent="0.3">
      <c r="A215" s="52" t="s">
        <v>109</v>
      </c>
      <c r="B215" s="42" t="str">
        <f>+IFERROR(VLOOKUP(BD_Detalles[[#This Row],[Clase]],'Resumen Capas'!$A$4:$C$1048576,2,0),"COMPLETAR")</f>
        <v>Contratos MOP: Estado</v>
      </c>
      <c r="C215" s="42" t="str">
        <f>+IFERROR(IF(RIGHT(BD_Detalles[[#This Row],[Clase]],1)="0","",VLOOKUP(BD_Detalles[[#This Row],[Clase]],'Resumen Capas'!$A$4:$C$1048576,3,0)),"COMPLETAR")</f>
        <v>ESTADO_1</v>
      </c>
      <c r="D215" s="81" t="s">
        <v>1124</v>
      </c>
      <c r="E215" s="54"/>
      <c r="F215" s="50" t="s">
        <v>1099</v>
      </c>
      <c r="G215" s="81" t="s">
        <v>1446</v>
      </c>
      <c r="H215" s="51" t="str">
        <f>+LEFT(BD_Detalles[[#This Row],[Clase]],2)</f>
        <v>08</v>
      </c>
      <c r="I215" s="47" t="str">
        <f>+IFERROR(VLOOKUP(BD_Detalles[[#This Row],[idcapa]],Capas[[idcapa]:[Tipo]],3,0),"")</f>
        <v>Puntos</v>
      </c>
    </row>
    <row r="216" spans="1:9" ht="30.6" x14ac:dyDescent="0.3">
      <c r="A216" s="52" t="str">
        <f t="shared" ref="A216:A219" si="15">+A215</f>
        <v>08-5</v>
      </c>
      <c r="B216" s="42" t="str">
        <f>+IFERROR(VLOOKUP(BD_Detalles[[#This Row],[Clase]],'Resumen Capas'!$A$4:$C$1048576,2,0),"COMPLETAR")</f>
        <v>Contratos MOP: Estado</v>
      </c>
      <c r="C216" s="42" t="str">
        <f>+IFERROR(IF(RIGHT(BD_Detalles[[#This Row],[Clase]],1)="0","",VLOOKUP(BD_Detalles[[#This Row],[Clase]],'Resumen Capas'!$A$4:$C$1048576,3,0)),"COMPLETAR")</f>
        <v>ESTADO_1</v>
      </c>
      <c r="D216" s="81" t="s">
        <v>1125</v>
      </c>
      <c r="E216" s="54"/>
      <c r="F216" s="50" t="s">
        <v>1099</v>
      </c>
      <c r="G216" s="81" t="s">
        <v>1443</v>
      </c>
      <c r="H216" s="51" t="str">
        <f>+LEFT(BD_Detalles[[#This Row],[Clase]],2)</f>
        <v>08</v>
      </c>
      <c r="I216" s="47" t="str">
        <f>+IFERROR(VLOOKUP(BD_Detalles[[#This Row],[idcapa]],Capas[[idcapa]:[Tipo]],3,0),"")</f>
        <v>Puntos</v>
      </c>
    </row>
    <row r="217" spans="1:9" ht="30.6" x14ac:dyDescent="0.3">
      <c r="A217" s="52" t="str">
        <f t="shared" si="15"/>
        <v>08-5</v>
      </c>
      <c r="B217" s="42" t="str">
        <f>+IFERROR(VLOOKUP(BD_Detalles[[#This Row],[Clase]],'Resumen Capas'!$A$4:$C$1048576,2,0),"COMPLETAR")</f>
        <v>Contratos MOP: Estado</v>
      </c>
      <c r="C217" s="42" t="str">
        <f>+IFERROR(IF(RIGHT(BD_Detalles[[#This Row],[Clase]],1)="0","",VLOOKUP(BD_Detalles[[#This Row],[Clase]],'Resumen Capas'!$A$4:$C$1048576,3,0)),"COMPLETAR")</f>
        <v>ESTADO_1</v>
      </c>
      <c r="D217" s="81" t="s">
        <v>1126</v>
      </c>
      <c r="E217" s="54"/>
      <c r="F217" s="50" t="s">
        <v>1099</v>
      </c>
      <c r="G217" s="81" t="s">
        <v>1445</v>
      </c>
      <c r="H217" s="51" t="str">
        <f>+LEFT(BD_Detalles[[#This Row],[Clase]],2)</f>
        <v>08</v>
      </c>
      <c r="I217" s="47" t="str">
        <f>+IFERROR(VLOOKUP(BD_Detalles[[#This Row],[idcapa]],Capas[[idcapa]:[Tipo]],3,0),"")</f>
        <v>Puntos</v>
      </c>
    </row>
    <row r="218" spans="1:9" ht="30.6" x14ac:dyDescent="0.3">
      <c r="A218" s="52" t="str">
        <f t="shared" si="15"/>
        <v>08-5</v>
      </c>
      <c r="B218" s="42" t="str">
        <f>+IFERROR(VLOOKUP(BD_Detalles[[#This Row],[Clase]],'Resumen Capas'!$A$4:$C$1048576,2,0),"COMPLETAR")</f>
        <v>Contratos MOP: Estado</v>
      </c>
      <c r="C218" s="42" t="str">
        <f>+IFERROR(IF(RIGHT(BD_Detalles[[#This Row],[Clase]],1)="0","",VLOOKUP(BD_Detalles[[#This Row],[Clase]],'Resumen Capas'!$A$4:$C$1048576,3,0)),"COMPLETAR")</f>
        <v>ESTADO_1</v>
      </c>
      <c r="D218" s="81" t="s">
        <v>1127</v>
      </c>
      <c r="E218" s="54"/>
      <c r="F218" s="50" t="s">
        <v>1099</v>
      </c>
      <c r="G218" s="81" t="s">
        <v>1444</v>
      </c>
      <c r="H218" s="51" t="str">
        <f>+LEFT(BD_Detalles[[#This Row],[Clase]],2)</f>
        <v>08</v>
      </c>
      <c r="I218" s="47" t="str">
        <f>+IFERROR(VLOOKUP(BD_Detalles[[#This Row],[idcapa]],Capas[[idcapa]:[Tipo]],3,0),"")</f>
        <v>Puntos</v>
      </c>
    </row>
    <row r="219" spans="1:9" ht="30.6" x14ac:dyDescent="0.3">
      <c r="A219" s="52" t="str">
        <f t="shared" si="15"/>
        <v>08-5</v>
      </c>
      <c r="B219" s="42" t="str">
        <f>+IFERROR(VLOOKUP(BD_Detalles[[#This Row],[Clase]],'Resumen Capas'!$A$4:$C$1048576,2,0),"COMPLETAR")</f>
        <v>Contratos MOP: Estado</v>
      </c>
      <c r="C219" s="42" t="str">
        <f>+IFERROR(IF(RIGHT(BD_Detalles[[#This Row],[Clase]],1)="0","",VLOOKUP(BD_Detalles[[#This Row],[Clase]],'Resumen Capas'!$A$4:$C$1048576,3,0)),"COMPLETAR")</f>
        <v>ESTADO_1</v>
      </c>
      <c r="D219" s="81" t="s">
        <v>1128</v>
      </c>
      <c r="E219" s="54"/>
      <c r="F219" s="50" t="s">
        <v>1099</v>
      </c>
      <c r="G219" s="81" t="s">
        <v>1442</v>
      </c>
      <c r="H219" s="51" t="str">
        <f>+LEFT(BD_Detalles[[#This Row],[Clase]],2)</f>
        <v>08</v>
      </c>
      <c r="I219" s="47" t="str">
        <f>+IFERROR(VLOOKUP(BD_Detalles[[#This Row],[idcapa]],Capas[[idcapa]:[Tipo]],3,0),"")</f>
        <v>Puntos</v>
      </c>
    </row>
    <row r="220" spans="1:9" x14ac:dyDescent="0.3">
      <c r="A220" s="52" t="s">
        <v>1103</v>
      </c>
      <c r="B220" s="42" t="str">
        <f>+IFERROR(VLOOKUP(BD_Detalles[[#This Row],[Clase]],'Resumen Capas'!$A$4:$C$1048576,2,0),"COMPLETAR")</f>
        <v>Contratos MOP: Contratista</v>
      </c>
      <c r="C220" s="42" t="str">
        <f>+IFERROR(IF(RIGHT(BD_Detalles[[#This Row],[Clase]],1)="0","",VLOOKUP(BD_Detalles[[#This Row],[Clase]],'Resumen Capas'!$A$4:$C$1048576,3,0)),"COMPLETAR")</f>
        <v>CONTRATIST</v>
      </c>
      <c r="D220" s="48" t="s">
        <v>63</v>
      </c>
      <c r="E220" s="163" t="s">
        <v>1764</v>
      </c>
      <c r="F220" s="50" t="s">
        <v>1101</v>
      </c>
      <c r="G220" s="90"/>
      <c r="H220" s="51" t="str">
        <f>+LEFT(BD_Detalles[[#This Row],[Clase]],2)</f>
        <v>08</v>
      </c>
      <c r="I220" s="47" t="str">
        <f>+IFERROR(VLOOKUP(BD_Detalles[[#This Row],[idcapa]],Capas[[idcapa]:[Tipo]],3,0),"")</f>
        <v>Puntos</v>
      </c>
    </row>
    <row r="221" spans="1:9" x14ac:dyDescent="0.3">
      <c r="A221" s="52" t="s">
        <v>1104</v>
      </c>
      <c r="B221" s="42" t="str">
        <f>+IFERROR(VLOOKUP(BD_Detalles[[#This Row],[Clase]],'Resumen Capas'!$A$4:$C$1048576,2,0),"COMPLETAR")</f>
        <v>Contratos MOP: Inspector/a</v>
      </c>
      <c r="C221" s="42" t="str">
        <f>+IFERROR(IF(RIGHT(BD_Detalles[[#This Row],[Clase]],1)="0","",VLOOKUP(BD_Detalles[[#This Row],[Clase]],'Resumen Capas'!$A$4:$C$1048576,3,0)),"COMPLETAR")</f>
        <v>INSPECTOR_</v>
      </c>
      <c r="D221" s="48" t="s">
        <v>63</v>
      </c>
      <c r="E221" s="49" t="s">
        <v>1326</v>
      </c>
      <c r="F221" s="50" t="s">
        <v>1102</v>
      </c>
      <c r="G221" s="90"/>
      <c r="H221" s="51" t="str">
        <f>+LEFT(BD_Detalles[[#This Row],[Clase]],2)</f>
        <v>08</v>
      </c>
      <c r="I221" s="47" t="str">
        <f>+IFERROR(VLOOKUP(BD_Detalles[[#This Row],[idcapa]],Capas[[idcapa]:[Tipo]],3,0),"")</f>
        <v>Puntos</v>
      </c>
    </row>
    <row r="222" spans="1:9" ht="30.6" x14ac:dyDescent="0.3">
      <c r="A222" s="52" t="s">
        <v>121</v>
      </c>
      <c r="B222" s="42" t="str">
        <f>+IFERROR(VLOOKUP(BD_Detalles[[#This Row],[Clase]],'Resumen Capas'!$A$4:$C$1048576,2,0),"COMPLETAR")</f>
        <v>Cuartel de Carabineros</v>
      </c>
      <c r="C222" s="42" t="str">
        <f>+IFERROR(IF(RIGHT(BD_Detalles[[#This Row],[Clase]],1)="0","",VLOOKUP(BD_Detalles[[#This Row],[Clase]],'Resumen Capas'!$A$4:$C$1048576,3,0)),"COMPLETAR")</f>
        <v/>
      </c>
      <c r="D222" s="43" t="s">
        <v>113</v>
      </c>
      <c r="E222" s="44"/>
      <c r="F222" s="45" t="s">
        <v>1130</v>
      </c>
      <c r="G222" s="166" t="s">
        <v>1772</v>
      </c>
      <c r="H222" s="51" t="str">
        <f>+LEFT(BD_Detalles[[#This Row],[Clase]],2)</f>
        <v>09</v>
      </c>
      <c r="I222" s="47" t="str">
        <f>+IFERROR(VLOOKUP(BD_Detalles[[#This Row],[idcapa]],Capas[[idcapa]:[Tipo]],3,0),"")</f>
        <v>Puntos</v>
      </c>
    </row>
    <row r="223" spans="1:9" ht="30.6" x14ac:dyDescent="0.3">
      <c r="A223" s="52" t="s">
        <v>110</v>
      </c>
      <c r="B223" s="42" t="str">
        <f>+IFERROR(VLOOKUP(BD_Detalles[[#This Row],[Clase]],'Resumen Capas'!$A$4:$C$1048576,2,0),"COMPLETAR")</f>
        <v>Carabineros: Tipo Unidad</v>
      </c>
      <c r="C223" s="42" t="str">
        <f>+IFERROR(IF(RIGHT(BD_Detalles[[#This Row],[Clase]],1)="0","",VLOOKUP(BD_Detalles[[#This Row],[Clase]],'Resumen Capas'!$A$4:$C$1048576,3,0)),"COMPLETAR")</f>
        <v>TIPO_DE_UN</v>
      </c>
      <c r="D223" s="77" t="s">
        <v>1132</v>
      </c>
      <c r="E223" s="54"/>
      <c r="F223" s="50" t="s">
        <v>1131</v>
      </c>
      <c r="G223" s="77" t="s">
        <v>1371</v>
      </c>
      <c r="H223" s="51" t="str">
        <f>+LEFT(BD_Detalles[[#This Row],[Clase]],2)</f>
        <v>09</v>
      </c>
      <c r="I223" s="47" t="str">
        <f>+IFERROR(VLOOKUP(BD_Detalles[[#This Row],[idcapa]],Capas[[idcapa]:[Tipo]],3,0),"")</f>
        <v>Puntos</v>
      </c>
    </row>
    <row r="224" spans="1:9" ht="30.6" x14ac:dyDescent="0.3">
      <c r="A224" s="52" t="str">
        <f t="shared" ref="A224:A232" si="16">+A223</f>
        <v>09-1</v>
      </c>
      <c r="B224" s="42" t="str">
        <f>+IFERROR(VLOOKUP(BD_Detalles[[#This Row],[Clase]],'Resumen Capas'!$A$4:$C$1048576,2,0),"COMPLETAR")</f>
        <v>Carabineros: Tipo Unidad</v>
      </c>
      <c r="C224" s="42" t="str">
        <f>+IFERROR(IF(RIGHT(BD_Detalles[[#This Row],[Clase]],1)="0","",VLOOKUP(BD_Detalles[[#This Row],[Clase]],'Resumen Capas'!$A$4:$C$1048576,3,0)),"COMPLETAR")</f>
        <v>TIPO_DE_UN</v>
      </c>
      <c r="D224" s="77" t="s">
        <v>1133</v>
      </c>
      <c r="E224" s="54"/>
      <c r="F224" s="50" t="s">
        <v>1131</v>
      </c>
      <c r="G224" s="77" t="s">
        <v>1372</v>
      </c>
      <c r="H224" s="51" t="str">
        <f>+LEFT(BD_Detalles[[#This Row],[Clase]],2)</f>
        <v>09</v>
      </c>
      <c r="I224" s="47" t="str">
        <f>+IFERROR(VLOOKUP(BD_Detalles[[#This Row],[idcapa]],Capas[[idcapa]:[Tipo]],3,0),"")</f>
        <v>Puntos</v>
      </c>
    </row>
    <row r="225" spans="1:9" ht="30.6" x14ac:dyDescent="0.3">
      <c r="A225" s="52" t="str">
        <f t="shared" si="16"/>
        <v>09-1</v>
      </c>
      <c r="B225" s="42" t="str">
        <f>+IFERROR(VLOOKUP(BD_Detalles[[#This Row],[Clase]],'Resumen Capas'!$A$4:$C$1048576,2,0),"COMPLETAR")</f>
        <v>Carabineros: Tipo Unidad</v>
      </c>
      <c r="C225" s="42" t="str">
        <f>+IFERROR(IF(RIGHT(BD_Detalles[[#This Row],[Clase]],1)="0","",VLOOKUP(BD_Detalles[[#This Row],[Clase]],'Resumen Capas'!$A$4:$C$1048576,3,0)),"COMPLETAR")</f>
        <v>TIPO_DE_UN</v>
      </c>
      <c r="D225" s="77" t="s">
        <v>1134</v>
      </c>
      <c r="E225" s="54"/>
      <c r="F225" s="50" t="s">
        <v>1131</v>
      </c>
      <c r="G225" s="77" t="s">
        <v>1373</v>
      </c>
      <c r="H225" s="51" t="str">
        <f>+LEFT(BD_Detalles[[#This Row],[Clase]],2)</f>
        <v>09</v>
      </c>
      <c r="I225" s="47" t="str">
        <f>+IFERROR(VLOOKUP(BD_Detalles[[#This Row],[idcapa]],Capas[[idcapa]:[Tipo]],3,0),"")</f>
        <v>Puntos</v>
      </c>
    </row>
    <row r="226" spans="1:9" ht="30.6" x14ac:dyDescent="0.3">
      <c r="A226" s="52" t="str">
        <f t="shared" si="16"/>
        <v>09-1</v>
      </c>
      <c r="B226" s="42" t="str">
        <f>+IFERROR(VLOOKUP(BD_Detalles[[#This Row],[Clase]],'Resumen Capas'!$A$4:$C$1048576,2,0),"COMPLETAR")</f>
        <v>Carabineros: Tipo Unidad</v>
      </c>
      <c r="C226" s="42" t="str">
        <f>+IFERROR(IF(RIGHT(BD_Detalles[[#This Row],[Clase]],1)="0","",VLOOKUP(BD_Detalles[[#This Row],[Clase]],'Resumen Capas'!$A$4:$C$1048576,3,0)),"COMPLETAR")</f>
        <v>TIPO_DE_UN</v>
      </c>
      <c r="D226" s="77" t="s">
        <v>1135</v>
      </c>
      <c r="E226" s="54"/>
      <c r="F226" s="50" t="s">
        <v>1131</v>
      </c>
      <c r="G226" s="77" t="s">
        <v>1374</v>
      </c>
      <c r="H226" s="51" t="str">
        <f>+LEFT(BD_Detalles[[#This Row],[Clase]],2)</f>
        <v>09</v>
      </c>
      <c r="I226" s="47" t="str">
        <f>+IFERROR(VLOOKUP(BD_Detalles[[#This Row],[idcapa]],Capas[[idcapa]:[Tipo]],3,0),"")</f>
        <v>Puntos</v>
      </c>
    </row>
    <row r="227" spans="1:9" ht="30.6" x14ac:dyDescent="0.3">
      <c r="A227" s="52" t="str">
        <f t="shared" si="16"/>
        <v>09-1</v>
      </c>
      <c r="B227" s="42" t="str">
        <f>+IFERROR(VLOOKUP(BD_Detalles[[#This Row],[Clase]],'Resumen Capas'!$A$4:$C$1048576,2,0),"COMPLETAR")</f>
        <v>Carabineros: Tipo Unidad</v>
      </c>
      <c r="C227" s="42" t="str">
        <f>+IFERROR(IF(RIGHT(BD_Detalles[[#This Row],[Clase]],1)="0","",VLOOKUP(BD_Detalles[[#This Row],[Clase]],'Resumen Capas'!$A$4:$C$1048576,3,0)),"COMPLETAR")</f>
        <v>TIPO_DE_UN</v>
      </c>
      <c r="D227" s="77" t="s">
        <v>1136</v>
      </c>
      <c r="E227" s="54"/>
      <c r="F227" s="50" t="s">
        <v>1131</v>
      </c>
      <c r="G227" s="77" t="s">
        <v>1375</v>
      </c>
      <c r="H227" s="51" t="str">
        <f>+LEFT(BD_Detalles[[#This Row],[Clase]],2)</f>
        <v>09</v>
      </c>
      <c r="I227" s="47" t="str">
        <f>+IFERROR(VLOOKUP(BD_Detalles[[#This Row],[idcapa]],Capas[[idcapa]:[Tipo]],3,0),"")</f>
        <v>Puntos</v>
      </c>
    </row>
    <row r="228" spans="1:9" ht="30.6" x14ac:dyDescent="0.3">
      <c r="A228" s="52" t="str">
        <f t="shared" si="16"/>
        <v>09-1</v>
      </c>
      <c r="B228" s="42" t="str">
        <f>+IFERROR(VLOOKUP(BD_Detalles[[#This Row],[Clase]],'Resumen Capas'!$A$4:$C$1048576,2,0),"COMPLETAR")</f>
        <v>Carabineros: Tipo Unidad</v>
      </c>
      <c r="C228" s="42" t="str">
        <f>+IFERROR(IF(RIGHT(BD_Detalles[[#This Row],[Clase]],1)="0","",VLOOKUP(BD_Detalles[[#This Row],[Clase]],'Resumen Capas'!$A$4:$C$1048576,3,0)),"COMPLETAR")</f>
        <v>TIPO_DE_UN</v>
      </c>
      <c r="D228" s="77" t="s">
        <v>1137</v>
      </c>
      <c r="E228" s="54"/>
      <c r="F228" s="50" t="s">
        <v>1131</v>
      </c>
      <c r="G228" s="77" t="s">
        <v>1376</v>
      </c>
      <c r="H228" s="51" t="str">
        <f>+LEFT(BD_Detalles[[#This Row],[Clase]],2)</f>
        <v>09</v>
      </c>
      <c r="I228" s="47" t="str">
        <f>+IFERROR(VLOOKUP(BD_Detalles[[#This Row],[idcapa]],Capas[[idcapa]:[Tipo]],3,0),"")</f>
        <v>Puntos</v>
      </c>
    </row>
    <row r="229" spans="1:9" ht="30.6" x14ac:dyDescent="0.3">
      <c r="A229" s="52" t="str">
        <f t="shared" si="16"/>
        <v>09-1</v>
      </c>
      <c r="B229" s="42" t="str">
        <f>+IFERROR(VLOOKUP(BD_Detalles[[#This Row],[Clase]],'Resumen Capas'!$A$4:$C$1048576,2,0),"COMPLETAR")</f>
        <v>Carabineros: Tipo Unidad</v>
      </c>
      <c r="C229" s="42" t="str">
        <f>+IFERROR(IF(RIGHT(BD_Detalles[[#This Row],[Clase]],1)="0","",VLOOKUP(BD_Detalles[[#This Row],[Clase]],'Resumen Capas'!$A$4:$C$1048576,3,0)),"COMPLETAR")</f>
        <v>TIPO_DE_UN</v>
      </c>
      <c r="D229" s="77" t="s">
        <v>1138</v>
      </c>
      <c r="E229" s="54"/>
      <c r="F229" s="50" t="s">
        <v>1131</v>
      </c>
      <c r="G229" s="77" t="s">
        <v>1377</v>
      </c>
      <c r="H229" s="51" t="str">
        <f>+LEFT(BD_Detalles[[#This Row],[Clase]],2)</f>
        <v>09</v>
      </c>
      <c r="I229" s="47" t="str">
        <f>+IFERROR(VLOOKUP(BD_Detalles[[#This Row],[idcapa]],Capas[[idcapa]:[Tipo]],3,0),"")</f>
        <v>Puntos</v>
      </c>
    </row>
    <row r="230" spans="1:9" ht="30.6" x14ac:dyDescent="0.3">
      <c r="A230" s="52" t="str">
        <f t="shared" si="16"/>
        <v>09-1</v>
      </c>
      <c r="B230" s="42" t="str">
        <f>+IFERROR(VLOOKUP(BD_Detalles[[#This Row],[Clase]],'Resumen Capas'!$A$4:$C$1048576,2,0),"COMPLETAR")</f>
        <v>Carabineros: Tipo Unidad</v>
      </c>
      <c r="C230" s="42" t="str">
        <f>+IFERROR(IF(RIGHT(BD_Detalles[[#This Row],[Clase]],1)="0","",VLOOKUP(BD_Detalles[[#This Row],[Clase]],'Resumen Capas'!$A$4:$C$1048576,3,0)),"COMPLETAR")</f>
        <v>TIPO_DE_UN</v>
      </c>
      <c r="D230" s="77" t="s">
        <v>1139</v>
      </c>
      <c r="E230" s="54"/>
      <c r="F230" s="50" t="s">
        <v>1131</v>
      </c>
      <c r="G230" s="77" t="s">
        <v>1378</v>
      </c>
      <c r="H230" s="51" t="str">
        <f>+LEFT(BD_Detalles[[#This Row],[Clase]],2)</f>
        <v>09</v>
      </c>
      <c r="I230" s="47" t="str">
        <f>+IFERROR(VLOOKUP(BD_Detalles[[#This Row],[idcapa]],Capas[[idcapa]:[Tipo]],3,0),"")</f>
        <v>Puntos</v>
      </c>
    </row>
    <row r="231" spans="1:9" ht="30.6" x14ac:dyDescent="0.3">
      <c r="A231" s="52" t="str">
        <f t="shared" si="16"/>
        <v>09-1</v>
      </c>
      <c r="B231" s="42" t="str">
        <f>+IFERROR(VLOOKUP(BD_Detalles[[#This Row],[Clase]],'Resumen Capas'!$A$4:$C$1048576,2,0),"COMPLETAR")</f>
        <v>Carabineros: Tipo Unidad</v>
      </c>
      <c r="C231" s="42" t="str">
        <f>+IFERROR(IF(RIGHT(BD_Detalles[[#This Row],[Clase]],1)="0","",VLOOKUP(BD_Detalles[[#This Row],[Clase]],'Resumen Capas'!$A$4:$C$1048576,3,0)),"COMPLETAR")</f>
        <v>TIPO_DE_UN</v>
      </c>
      <c r="D231" s="77" t="s">
        <v>1140</v>
      </c>
      <c r="E231" s="54"/>
      <c r="F231" s="50" t="s">
        <v>1131</v>
      </c>
      <c r="G231" s="77" t="s">
        <v>1379</v>
      </c>
      <c r="H231" s="51" t="str">
        <f>+LEFT(BD_Detalles[[#This Row],[Clase]],2)</f>
        <v>09</v>
      </c>
      <c r="I231" s="47" t="str">
        <f>+IFERROR(VLOOKUP(BD_Detalles[[#This Row],[idcapa]],Capas[[idcapa]:[Tipo]],3,0),"")</f>
        <v>Puntos</v>
      </c>
    </row>
    <row r="232" spans="1:9" ht="30.6" x14ac:dyDescent="0.3">
      <c r="A232" s="52" t="str">
        <f t="shared" si="16"/>
        <v>09-1</v>
      </c>
      <c r="B232" s="42" t="str">
        <f>+IFERROR(VLOOKUP(BD_Detalles[[#This Row],[Clase]],'Resumen Capas'!$A$4:$C$1048576,2,0),"COMPLETAR")</f>
        <v>Carabineros: Tipo Unidad</v>
      </c>
      <c r="C232" s="42" t="str">
        <f>+IFERROR(IF(RIGHT(BD_Detalles[[#This Row],[Clase]],1)="0","",VLOOKUP(BD_Detalles[[#This Row],[Clase]],'Resumen Capas'!$A$4:$C$1048576,3,0)),"COMPLETAR")</f>
        <v>TIPO_DE_UN</v>
      </c>
      <c r="D232" s="77" t="s">
        <v>1141</v>
      </c>
      <c r="E232" s="54"/>
      <c r="F232" s="50" t="s">
        <v>1131</v>
      </c>
      <c r="G232" s="77" t="s">
        <v>1380</v>
      </c>
      <c r="H232" s="51" t="str">
        <f>+LEFT(BD_Detalles[[#This Row],[Clase]],2)</f>
        <v>09</v>
      </c>
      <c r="I232" s="47" t="str">
        <f>+IFERROR(VLOOKUP(BD_Detalles[[#This Row],[idcapa]],Capas[[idcapa]:[Tipo]],3,0),"")</f>
        <v>Puntos</v>
      </c>
    </row>
    <row r="233" spans="1:9" ht="30.6" x14ac:dyDescent="0.3">
      <c r="A233" s="52" t="s">
        <v>122</v>
      </c>
      <c r="B233" s="42" t="str">
        <f>+IFERROR(VLOOKUP(BD_Detalles[[#This Row],[Clase]],'Resumen Capas'!$A$4:$C$1048576,2,0),"COMPLETAR")</f>
        <v>Cuerpo de Bomberos</v>
      </c>
      <c r="C233" s="42" t="str">
        <f>+IFERROR(IF(RIGHT(BD_Detalles[[#This Row],[Clase]],1)="0","",VLOOKUP(BD_Detalles[[#This Row],[Clase]],'Resumen Capas'!$A$4:$C$1048576,3,0)),"COMPLETAR")</f>
        <v/>
      </c>
      <c r="D233" s="43" t="s">
        <v>113</v>
      </c>
      <c r="E233" s="44"/>
      <c r="F233" s="45" t="s">
        <v>1142</v>
      </c>
      <c r="G233" s="166" t="s">
        <v>1773</v>
      </c>
      <c r="H233" s="51" t="str">
        <f>+LEFT(BD_Detalles[[#This Row],[Clase]],2)</f>
        <v>10</v>
      </c>
      <c r="I233" s="47" t="str">
        <f>+IFERROR(VLOOKUP(BD_Detalles[[#This Row],[idcapa]],Capas[[idcapa]:[Tipo]],3,0),"")</f>
        <v>Puntos</v>
      </c>
    </row>
    <row r="234" spans="1:9" x14ac:dyDescent="0.3">
      <c r="A234" s="52" t="s">
        <v>65</v>
      </c>
      <c r="B234" s="42" t="str">
        <f>+IFERROR(VLOOKUP(BD_Detalles[[#This Row],[Clase]],'Resumen Capas'!$A$4:$C$1048576,2,0),"COMPLETAR")</f>
        <v>Cuerpo de Bomberos: Nombre</v>
      </c>
      <c r="C234" s="42" t="str">
        <f>+IFERROR(IF(RIGHT(BD_Detalles[[#This Row],[Clase]],1)="0","",VLOOKUP(BD_Detalles[[#This Row],[Clase]],'Resumen Capas'!$A$4:$C$1048576,3,0)),"COMPLETAR")</f>
        <v>Nombre_del</v>
      </c>
      <c r="D234" s="48" t="s">
        <v>63</v>
      </c>
      <c r="E234" s="163" t="s">
        <v>1751</v>
      </c>
      <c r="F234" s="50" t="s">
        <v>1143</v>
      </c>
      <c r="G234" s="90"/>
      <c r="H234" s="51" t="str">
        <f>+LEFT(BD_Detalles[[#This Row],[Clase]],2)</f>
        <v>10</v>
      </c>
      <c r="I234" s="47" t="str">
        <f>+IFERROR(VLOOKUP(BD_Detalles[[#This Row],[idcapa]],Capas[[idcapa]:[Tipo]],3,0),"")</f>
        <v>Puntos</v>
      </c>
    </row>
    <row r="235" spans="1:9" ht="30.6" x14ac:dyDescent="0.3">
      <c r="A235" s="52" t="s">
        <v>123</v>
      </c>
      <c r="B235" s="42" t="str">
        <f>+IFERROR(VLOOKUP(BD_Detalles[[#This Row],[Clase]],'Resumen Capas'!$A$4:$C$1048576,2,0),"COMPLETAR")</f>
        <v>Proyectos en EIA</v>
      </c>
      <c r="C235" s="42" t="str">
        <f>+IFERROR(IF(RIGHT(BD_Detalles[[#This Row],[Clase]],1)="0","",VLOOKUP(BD_Detalles[[#This Row],[Clase]],'Resumen Capas'!$A$4:$C$1048576,3,0)),"COMPLETAR")</f>
        <v/>
      </c>
      <c r="D235" s="43" t="s">
        <v>113</v>
      </c>
      <c r="E235" s="44"/>
      <c r="F235" s="45" t="s">
        <v>1144</v>
      </c>
      <c r="G235" s="166" t="s">
        <v>1774</v>
      </c>
      <c r="H235" s="51" t="str">
        <f>+LEFT(BD_Detalles[[#This Row],[Clase]],2)</f>
        <v>11</v>
      </c>
      <c r="I235" s="47" t="str">
        <f>+IFERROR(VLOOKUP(BD_Detalles[[#This Row],[idcapa]],Capas[[idcapa]:[Tipo]],3,0),"")</f>
        <v>Puntos</v>
      </c>
    </row>
    <row r="236" spans="1:9" ht="30.6" x14ac:dyDescent="0.3">
      <c r="A236" s="52" t="s">
        <v>66</v>
      </c>
      <c r="B236" s="42" t="str">
        <f>+IFERROR(VLOOKUP(BD_Detalles[[#This Row],[Clase]],'Resumen Capas'!$A$4:$C$1048576,2,0),"COMPLETAR")</f>
        <v>EIA: Estado</v>
      </c>
      <c r="C236" s="42" t="str">
        <f>+IFERROR(IF(RIGHT(BD_Detalles[[#This Row],[Clase]],1)="0","",VLOOKUP(BD_Detalles[[#This Row],[Clase]],'Resumen Capas'!$A$4:$C$1048576,3,0)),"COMPLETAR")</f>
        <v>ESTADO_EVA</v>
      </c>
      <c r="D236" s="76" t="s">
        <v>1150</v>
      </c>
      <c r="E236" s="54"/>
      <c r="F236" s="50" t="s">
        <v>1145</v>
      </c>
      <c r="G236" s="76" t="s">
        <v>1453</v>
      </c>
      <c r="H236" s="51" t="str">
        <f>+LEFT(BD_Detalles[[#This Row],[Clase]],2)</f>
        <v>11</v>
      </c>
      <c r="I236" s="47" t="str">
        <f>+IFERROR(VLOOKUP(BD_Detalles[[#This Row],[idcapa]],Capas[[idcapa]:[Tipo]],3,0),"")</f>
        <v>Puntos</v>
      </c>
    </row>
    <row r="237" spans="1:9" ht="30.6" x14ac:dyDescent="0.3">
      <c r="A237" s="52" t="str">
        <f t="shared" ref="A237:A243" si="17">+A236</f>
        <v>11-1</v>
      </c>
      <c r="B237" s="42" t="str">
        <f>+IFERROR(VLOOKUP(BD_Detalles[[#This Row],[Clase]],'Resumen Capas'!$A$4:$C$1048576,2,0),"COMPLETAR")</f>
        <v>EIA: Estado</v>
      </c>
      <c r="C237" s="42" t="str">
        <f>+IFERROR(IF(RIGHT(BD_Detalles[[#This Row],[Clase]],1)="0","",VLOOKUP(BD_Detalles[[#This Row],[Clase]],'Resumen Capas'!$A$4:$C$1048576,3,0)),"COMPLETAR")</f>
        <v>ESTADO_EVA</v>
      </c>
      <c r="D237" s="76" t="s">
        <v>1151</v>
      </c>
      <c r="E237" s="54"/>
      <c r="F237" s="50" t="s">
        <v>1145</v>
      </c>
      <c r="G237" s="76" t="s">
        <v>1447</v>
      </c>
      <c r="H237" s="51" t="str">
        <f>+LEFT(BD_Detalles[[#This Row],[Clase]],2)</f>
        <v>11</v>
      </c>
      <c r="I237" s="47" t="str">
        <f>+IFERROR(VLOOKUP(BD_Detalles[[#This Row],[idcapa]],Capas[[idcapa]:[Tipo]],3,0),"")</f>
        <v>Puntos</v>
      </c>
    </row>
    <row r="238" spans="1:9" ht="30.6" x14ac:dyDescent="0.3">
      <c r="A238" s="52" t="str">
        <f t="shared" si="17"/>
        <v>11-1</v>
      </c>
      <c r="B238" s="42" t="str">
        <f>+IFERROR(VLOOKUP(BD_Detalles[[#This Row],[Clase]],'Resumen Capas'!$A$4:$C$1048576,2,0),"COMPLETAR")</f>
        <v>EIA: Estado</v>
      </c>
      <c r="C238" s="42" t="str">
        <f>+IFERROR(IF(RIGHT(BD_Detalles[[#This Row],[Clase]],1)="0","",VLOOKUP(BD_Detalles[[#This Row],[Clase]],'Resumen Capas'!$A$4:$C$1048576,3,0)),"COMPLETAR")</f>
        <v>ESTADO_EVA</v>
      </c>
      <c r="D238" s="76" t="s">
        <v>1152</v>
      </c>
      <c r="E238" s="54"/>
      <c r="F238" s="50" t="s">
        <v>1145</v>
      </c>
      <c r="G238" s="76" t="s">
        <v>1452</v>
      </c>
      <c r="H238" s="51" t="str">
        <f>+LEFT(BD_Detalles[[#This Row],[Clase]],2)</f>
        <v>11</v>
      </c>
      <c r="I238" s="47" t="str">
        <f>+IFERROR(VLOOKUP(BD_Detalles[[#This Row],[idcapa]],Capas[[idcapa]:[Tipo]],3,0),"")</f>
        <v>Puntos</v>
      </c>
    </row>
    <row r="239" spans="1:9" ht="30.6" x14ac:dyDescent="0.3">
      <c r="A239" s="52" t="str">
        <f t="shared" si="17"/>
        <v>11-1</v>
      </c>
      <c r="B239" s="42" t="str">
        <f>+IFERROR(VLOOKUP(BD_Detalles[[#This Row],[Clase]],'Resumen Capas'!$A$4:$C$1048576,2,0),"COMPLETAR")</f>
        <v>EIA: Estado</v>
      </c>
      <c r="C239" s="42" t="str">
        <f>+IFERROR(IF(RIGHT(BD_Detalles[[#This Row],[Clase]],1)="0","",VLOOKUP(BD_Detalles[[#This Row],[Clase]],'Resumen Capas'!$A$4:$C$1048576,3,0)),"COMPLETAR")</f>
        <v>ESTADO_EVA</v>
      </c>
      <c r="D239" s="76" t="s">
        <v>1153</v>
      </c>
      <c r="E239" s="54"/>
      <c r="F239" s="50" t="s">
        <v>1145</v>
      </c>
      <c r="G239" s="76" t="s">
        <v>1451</v>
      </c>
      <c r="H239" s="51" t="str">
        <f>+LEFT(BD_Detalles[[#This Row],[Clase]],2)</f>
        <v>11</v>
      </c>
      <c r="I239" s="47" t="str">
        <f>+IFERROR(VLOOKUP(BD_Detalles[[#This Row],[idcapa]],Capas[[idcapa]:[Tipo]],3,0),"")</f>
        <v>Puntos</v>
      </c>
    </row>
    <row r="240" spans="1:9" ht="30.6" x14ac:dyDescent="0.3">
      <c r="A240" s="52" t="str">
        <f t="shared" si="17"/>
        <v>11-1</v>
      </c>
      <c r="B240" s="42" t="str">
        <f>+IFERROR(VLOOKUP(BD_Detalles[[#This Row],[Clase]],'Resumen Capas'!$A$4:$C$1048576,2,0),"COMPLETAR")</f>
        <v>EIA: Estado</v>
      </c>
      <c r="C240" s="42" t="str">
        <f>+IFERROR(IF(RIGHT(BD_Detalles[[#This Row],[Clase]],1)="0","",VLOOKUP(BD_Detalles[[#This Row],[Clase]],'Resumen Capas'!$A$4:$C$1048576,3,0)),"COMPLETAR")</f>
        <v>ESTADO_EVA</v>
      </c>
      <c r="D240" s="76" t="s">
        <v>1154</v>
      </c>
      <c r="E240" s="54"/>
      <c r="F240" s="50" t="s">
        <v>1145</v>
      </c>
      <c r="G240" s="76" t="s">
        <v>1450</v>
      </c>
      <c r="H240" s="51" t="str">
        <f>+LEFT(BD_Detalles[[#This Row],[Clase]],2)</f>
        <v>11</v>
      </c>
      <c r="I240" s="47" t="str">
        <f>+IFERROR(VLOOKUP(BD_Detalles[[#This Row],[idcapa]],Capas[[idcapa]:[Tipo]],3,0),"")</f>
        <v>Puntos</v>
      </c>
    </row>
    <row r="241" spans="1:9" ht="30.6" x14ac:dyDescent="0.3">
      <c r="A241" s="52" t="str">
        <f t="shared" si="17"/>
        <v>11-1</v>
      </c>
      <c r="B241" s="42" t="str">
        <f>+IFERROR(VLOOKUP(BD_Detalles[[#This Row],[Clase]],'Resumen Capas'!$A$4:$C$1048576,2,0),"COMPLETAR")</f>
        <v>EIA: Estado</v>
      </c>
      <c r="C241" s="42" t="str">
        <f>+IFERROR(IF(RIGHT(BD_Detalles[[#This Row],[Clase]],1)="0","",VLOOKUP(BD_Detalles[[#This Row],[Clase]],'Resumen Capas'!$A$4:$C$1048576,3,0)),"COMPLETAR")</f>
        <v>ESTADO_EVA</v>
      </c>
      <c r="D241" s="76" t="s">
        <v>1155</v>
      </c>
      <c r="E241" s="54"/>
      <c r="F241" s="50" t="s">
        <v>1145</v>
      </c>
      <c r="G241" s="76" t="s">
        <v>1365</v>
      </c>
      <c r="H241" s="51" t="str">
        <f>+LEFT(BD_Detalles[[#This Row],[Clase]],2)</f>
        <v>11</v>
      </c>
      <c r="I241" s="47" t="str">
        <f>+IFERROR(VLOOKUP(BD_Detalles[[#This Row],[idcapa]],Capas[[idcapa]:[Tipo]],3,0),"")</f>
        <v>Puntos</v>
      </c>
    </row>
    <row r="242" spans="1:9" ht="30.6" x14ac:dyDescent="0.3">
      <c r="A242" s="52" t="str">
        <f t="shared" si="17"/>
        <v>11-1</v>
      </c>
      <c r="B242" s="42" t="str">
        <f>+IFERROR(VLOOKUP(BD_Detalles[[#This Row],[Clase]],'Resumen Capas'!$A$4:$C$1048576,2,0),"COMPLETAR")</f>
        <v>EIA: Estado</v>
      </c>
      <c r="C242" s="42" t="str">
        <f>+IFERROR(IF(RIGHT(BD_Detalles[[#This Row],[Clase]],1)="0","",VLOOKUP(BD_Detalles[[#This Row],[Clase]],'Resumen Capas'!$A$4:$C$1048576,3,0)),"COMPLETAR")</f>
        <v>ESTADO_EVA</v>
      </c>
      <c r="D242" s="76" t="s">
        <v>1156</v>
      </c>
      <c r="E242" s="54"/>
      <c r="F242" s="50" t="s">
        <v>1145</v>
      </c>
      <c r="G242" s="76" t="s">
        <v>1448</v>
      </c>
      <c r="H242" s="51" t="str">
        <f>+LEFT(BD_Detalles[[#This Row],[Clase]],2)</f>
        <v>11</v>
      </c>
      <c r="I242" s="47" t="str">
        <f>+IFERROR(VLOOKUP(BD_Detalles[[#This Row],[idcapa]],Capas[[idcapa]:[Tipo]],3,0),"")</f>
        <v>Puntos</v>
      </c>
    </row>
    <row r="243" spans="1:9" ht="30.6" x14ac:dyDescent="0.3">
      <c r="A243" s="52" t="str">
        <f t="shared" si="17"/>
        <v>11-1</v>
      </c>
      <c r="B243" s="42" t="str">
        <f>+IFERROR(VLOOKUP(BD_Detalles[[#This Row],[Clase]],'Resumen Capas'!$A$4:$C$1048576,2,0),"COMPLETAR")</f>
        <v>EIA: Estado</v>
      </c>
      <c r="C243" s="42" t="str">
        <f>+IFERROR(IF(RIGHT(BD_Detalles[[#This Row],[Clase]],1)="0","",VLOOKUP(BD_Detalles[[#This Row],[Clase]],'Resumen Capas'!$A$4:$C$1048576,3,0)),"COMPLETAR")</f>
        <v>ESTADO_EVA</v>
      </c>
      <c r="D243" s="76" t="s">
        <v>1157</v>
      </c>
      <c r="E243" s="54"/>
      <c r="F243" s="50" t="s">
        <v>1145</v>
      </c>
      <c r="G243" s="76" t="s">
        <v>1449</v>
      </c>
      <c r="H243" s="51" t="str">
        <f>+LEFT(BD_Detalles[[#This Row],[Clase]],2)</f>
        <v>11</v>
      </c>
      <c r="I243" s="47" t="str">
        <f>+IFERROR(VLOOKUP(BD_Detalles[[#This Row],[idcapa]],Capas[[idcapa]:[Tipo]],3,0),"")</f>
        <v>Puntos</v>
      </c>
    </row>
    <row r="244" spans="1:9" x14ac:dyDescent="0.3">
      <c r="A244" s="52" t="s">
        <v>1148</v>
      </c>
      <c r="B244" s="42" t="str">
        <f>+IFERROR(VLOOKUP(BD_Detalles[[#This Row],[Clase]],'Resumen Capas'!$A$4:$C$1048576,2,0),"COMPLETAR")</f>
        <v>EIA: Tipo Proyecto</v>
      </c>
      <c r="C244" s="42" t="str">
        <f>+IFERROR(IF(RIGHT(BD_Detalles[[#This Row],[Clase]],1)="0","",VLOOKUP(BD_Detalles[[#This Row],[Clase]],'Resumen Capas'!$A$4:$C$1048576,3,0)),"COMPLETAR")</f>
        <v>NOMBRE_TIP</v>
      </c>
      <c r="D244" s="48" t="s">
        <v>63</v>
      </c>
      <c r="E244" s="163" t="s">
        <v>1761</v>
      </c>
      <c r="F244" s="50" t="s">
        <v>1146</v>
      </c>
      <c r="G244" s="90"/>
      <c r="H244" s="51" t="str">
        <f>+LEFT(BD_Detalles[[#This Row],[Clase]],2)</f>
        <v>11</v>
      </c>
      <c r="I244" s="47" t="str">
        <f>+IFERROR(VLOOKUP(BD_Detalles[[#This Row],[idcapa]],Capas[[idcapa]:[Tipo]],3,0),"")</f>
        <v>Puntos</v>
      </c>
    </row>
    <row r="245" spans="1:9" x14ac:dyDescent="0.3">
      <c r="A245" s="52" t="s">
        <v>1149</v>
      </c>
      <c r="B245" s="42" t="str">
        <f>+IFERROR(VLOOKUP(BD_Detalles[[#This Row],[Clase]],'Resumen Capas'!$A$4:$C$1048576,2,0),"COMPLETAR")</f>
        <v>EIA: Titular</v>
      </c>
      <c r="C245" s="42" t="str">
        <f>+IFERROR(IF(RIGHT(BD_Detalles[[#This Row],[Clase]],1)="0","",VLOOKUP(BD_Detalles[[#This Row],[Clase]],'Resumen Capas'!$A$4:$C$1048576,3,0)),"COMPLETAR")</f>
        <v>TITULAR</v>
      </c>
      <c r="D245" s="48" t="s">
        <v>63</v>
      </c>
      <c r="E245" s="163" t="s">
        <v>1760</v>
      </c>
      <c r="F245" s="50" t="s">
        <v>1147</v>
      </c>
      <c r="G245" s="90"/>
      <c r="H245" s="51" t="str">
        <f>+LEFT(BD_Detalles[[#This Row],[Clase]],2)</f>
        <v>11</v>
      </c>
      <c r="I245" s="47" t="str">
        <f>+IFERROR(VLOOKUP(BD_Detalles[[#This Row],[idcapa]],Capas[[idcapa]:[Tipo]],3,0),"")</f>
        <v>Puntos</v>
      </c>
    </row>
    <row r="246" spans="1:9" ht="30.6" x14ac:dyDescent="0.3">
      <c r="A246" s="52" t="s">
        <v>879</v>
      </c>
      <c r="B246" s="42" t="str">
        <f>+IFERROR(VLOOKUP(BD_Detalles[[#This Row],[Clase]],'Resumen Capas'!$A$4:$C$1048576,2,0),"COMPLETAR")</f>
        <v>Embalses</v>
      </c>
      <c r="C246" s="42" t="str">
        <f>+IFERROR(IF(RIGHT(BD_Detalles[[#This Row],[Clase]],1)="0","",VLOOKUP(BD_Detalles[[#This Row],[Clase]],'Resumen Capas'!$A$4:$C$1048576,3,0)),"COMPLETAR")</f>
        <v/>
      </c>
      <c r="D246" s="43" t="s">
        <v>113</v>
      </c>
      <c r="E246" s="44"/>
      <c r="F246" s="45" t="s">
        <v>1158</v>
      </c>
      <c r="G246" s="166" t="s">
        <v>1775</v>
      </c>
      <c r="H246" s="51" t="str">
        <f>+LEFT(BD_Detalles[[#This Row],[Clase]],2)</f>
        <v>12</v>
      </c>
      <c r="I246" s="47" t="str">
        <f>+IFERROR(VLOOKUP(BD_Detalles[[#This Row],[idcapa]],Capas[[idcapa]:[Tipo]],3,0),"")</f>
        <v>Puntos</v>
      </c>
    </row>
    <row r="247" spans="1:9" x14ac:dyDescent="0.3">
      <c r="A247" s="52" t="s">
        <v>1162</v>
      </c>
      <c r="B247" s="42" t="str">
        <f>+IFERROR(VLOOKUP(BD_Detalles[[#This Row],[Clase]],'Resumen Capas'!$A$4:$C$1048576,2,0),"COMPLETAR")</f>
        <v>Embalses: Propietario</v>
      </c>
      <c r="C247" s="42" t="str">
        <f>+IFERROR(IF(RIGHT(BD_Detalles[[#This Row],[Clase]],1)="0","",VLOOKUP(BD_Detalles[[#This Row],[Clase]],'Resumen Capas'!$A$4:$C$1048576,3,0)),"COMPLETAR")</f>
        <v>PROPIET</v>
      </c>
      <c r="D247" s="48" t="s">
        <v>63</v>
      </c>
      <c r="E247" s="163" t="s">
        <v>1762</v>
      </c>
      <c r="F247" s="50" t="s">
        <v>1159</v>
      </c>
      <c r="G247" s="90"/>
      <c r="H247" s="51" t="str">
        <f>+LEFT(BD_Detalles[[#This Row],[Clase]],2)</f>
        <v>12</v>
      </c>
      <c r="I247" s="47" t="str">
        <f>+IFERROR(VLOOKUP(BD_Detalles[[#This Row],[idcapa]],Capas[[idcapa]:[Tipo]],3,0),"")</f>
        <v>Puntos</v>
      </c>
    </row>
    <row r="248" spans="1:9" ht="36" x14ac:dyDescent="0.3">
      <c r="A248" s="52" t="s">
        <v>1163</v>
      </c>
      <c r="B248" s="42" t="str">
        <f>+IFERROR(VLOOKUP(BD_Detalles[[#This Row],[Clase]],'Resumen Capas'!$A$4:$C$1048576,2,0),"COMPLETAR")</f>
        <v>Embalses: Uso</v>
      </c>
      <c r="C248" s="42" t="str">
        <f>+IFERROR(IF(RIGHT(BD_Detalles[[#This Row],[Clase]],1)="0","",VLOOKUP(BD_Detalles[[#This Row],[Clase]],'Resumen Capas'!$A$4:$C$1048576,3,0)),"COMPLETAR")</f>
        <v>USO_EMBAL</v>
      </c>
      <c r="D248" s="87" t="s">
        <v>1481</v>
      </c>
      <c r="E248" s="54"/>
      <c r="F248" s="50" t="s">
        <v>1160</v>
      </c>
      <c r="G248" s="87" t="s">
        <v>1683</v>
      </c>
      <c r="H248" s="51" t="str">
        <f>+LEFT(BD_Detalles[[#This Row],[Clase]],2)</f>
        <v>12</v>
      </c>
      <c r="I248" s="47" t="str">
        <f>+IFERROR(VLOOKUP(BD_Detalles[[#This Row],[idcapa]],Capas[[idcapa]:[Tipo]],3,0),"")</f>
        <v>Puntos</v>
      </c>
    </row>
    <row r="249" spans="1:9" ht="36" x14ac:dyDescent="0.3">
      <c r="A249" s="52" t="str">
        <f>+A248</f>
        <v>12-2</v>
      </c>
      <c r="B249" s="42" t="str">
        <f>+IFERROR(VLOOKUP(BD_Detalles[[#This Row],[Clase]],'Resumen Capas'!$A$4:$C$1048576,2,0),"COMPLETAR")</f>
        <v>Embalses: Uso</v>
      </c>
      <c r="C249" s="42" t="str">
        <f>+IFERROR(IF(RIGHT(BD_Detalles[[#This Row],[Clase]],1)="0","",VLOOKUP(BD_Detalles[[#This Row],[Clase]],'Resumen Capas'!$A$4:$C$1048576,3,0)),"COMPLETAR")</f>
        <v>USO_EMBAL</v>
      </c>
      <c r="D249" s="87" t="s">
        <v>1482</v>
      </c>
      <c r="E249" s="54"/>
      <c r="F249" s="50" t="s">
        <v>1160</v>
      </c>
      <c r="G249" s="87" t="s">
        <v>1683</v>
      </c>
      <c r="H249" s="51" t="str">
        <f>+LEFT(BD_Detalles[[#This Row],[Clase]],2)</f>
        <v>12</v>
      </c>
      <c r="I249" s="47" t="str">
        <f>+IFERROR(VLOOKUP(BD_Detalles[[#This Row],[idcapa]],Capas[[idcapa]:[Tipo]],3,0),"")</f>
        <v>Puntos</v>
      </c>
    </row>
    <row r="250" spans="1:9" ht="36" x14ac:dyDescent="0.3">
      <c r="A250" s="52" t="str">
        <f>+A249</f>
        <v>12-2</v>
      </c>
      <c r="B250" s="42" t="str">
        <f>+IFERROR(VLOOKUP(BD_Detalles[[#This Row],[Clase]],'Resumen Capas'!$A$4:$C$1048576,2,0),"COMPLETAR")</f>
        <v>Embalses: Uso</v>
      </c>
      <c r="C250" s="42" t="str">
        <f>+IFERROR(IF(RIGHT(BD_Detalles[[#This Row],[Clase]],1)="0","",VLOOKUP(BD_Detalles[[#This Row],[Clase]],'Resumen Capas'!$A$4:$C$1048576,3,0)),"COMPLETAR")</f>
        <v>USO_EMBAL</v>
      </c>
      <c r="D250" s="87" t="s">
        <v>1483</v>
      </c>
      <c r="E250" s="54"/>
      <c r="F250" s="50" t="s">
        <v>1160</v>
      </c>
      <c r="G250" s="87" t="s">
        <v>1451</v>
      </c>
      <c r="H250" s="51" t="str">
        <f>+LEFT(BD_Detalles[[#This Row],[Clase]],2)</f>
        <v>12</v>
      </c>
      <c r="I250" s="47" t="str">
        <f>+IFERROR(VLOOKUP(BD_Detalles[[#This Row],[idcapa]],Capas[[idcapa]:[Tipo]],3,0),"")</f>
        <v>Puntos</v>
      </c>
    </row>
    <row r="251" spans="1:9" ht="36" x14ac:dyDescent="0.3">
      <c r="A251" s="52" t="str">
        <f>+A249</f>
        <v>12-2</v>
      </c>
      <c r="B251" s="42" t="str">
        <f>+IFERROR(VLOOKUP(BD_Detalles[[#This Row],[Clase]],'Resumen Capas'!$A$4:$C$1048576,2,0),"COMPLETAR")</f>
        <v>Embalses: Uso</v>
      </c>
      <c r="C251" s="42" t="str">
        <f>+IFERROR(IF(RIGHT(BD_Detalles[[#This Row],[Clase]],1)="0","",VLOOKUP(BD_Detalles[[#This Row],[Clase]],'Resumen Capas'!$A$4:$C$1048576,3,0)),"COMPLETAR")</f>
        <v>USO_EMBAL</v>
      </c>
      <c r="D251" s="87" t="s">
        <v>1484</v>
      </c>
      <c r="E251" s="54"/>
      <c r="F251" s="50" t="s">
        <v>1160</v>
      </c>
      <c r="G251" s="87" t="s">
        <v>1447</v>
      </c>
      <c r="H251" s="51" t="str">
        <f>+LEFT(BD_Detalles[[#This Row],[Clase]],2)</f>
        <v>12</v>
      </c>
      <c r="I251" s="47" t="str">
        <f>+IFERROR(VLOOKUP(BD_Detalles[[#This Row],[idcapa]],Capas[[idcapa]:[Tipo]],3,0),"")</f>
        <v>Puntos</v>
      </c>
    </row>
    <row r="252" spans="1:9" ht="36" x14ac:dyDescent="0.3">
      <c r="A252" s="52" t="str">
        <f>+A249</f>
        <v>12-2</v>
      </c>
      <c r="B252" s="42" t="str">
        <f>+IFERROR(VLOOKUP(BD_Detalles[[#This Row],[Clase]],'Resumen Capas'!$A$4:$C$1048576,2,0),"COMPLETAR")</f>
        <v>Embalses: Uso</v>
      </c>
      <c r="C252" s="42" t="str">
        <f>+IFERROR(IF(RIGHT(BD_Detalles[[#This Row],[Clase]],1)="0","",VLOOKUP(BD_Detalles[[#This Row],[Clase]],'Resumen Capas'!$A$4:$C$1048576,3,0)),"COMPLETAR")</f>
        <v>USO_EMBAL</v>
      </c>
      <c r="D252" s="87" t="s">
        <v>1485</v>
      </c>
      <c r="E252" s="54"/>
      <c r="F252" s="50" t="s">
        <v>1160</v>
      </c>
      <c r="G252" s="87" t="s">
        <v>1448</v>
      </c>
      <c r="H252" s="51" t="str">
        <f>+LEFT(BD_Detalles[[#This Row],[Clase]],2)</f>
        <v>12</v>
      </c>
      <c r="I252" s="47" t="str">
        <f>+IFERROR(VLOOKUP(BD_Detalles[[#This Row],[idcapa]],Capas[[idcapa]:[Tipo]],3,0),"")</f>
        <v>Puntos</v>
      </c>
    </row>
    <row r="253" spans="1:9" ht="36" x14ac:dyDescent="0.3">
      <c r="A253" s="52" t="str">
        <f>+A249</f>
        <v>12-2</v>
      </c>
      <c r="B253" s="42" t="str">
        <f>+IFERROR(VLOOKUP(BD_Detalles[[#This Row],[Clase]],'Resumen Capas'!$A$4:$C$1048576,2,0),"COMPLETAR")</f>
        <v>Embalses: Uso</v>
      </c>
      <c r="C253" s="42" t="str">
        <f>+IFERROR(IF(RIGHT(BD_Detalles[[#This Row],[Clase]],1)="0","",VLOOKUP(BD_Detalles[[#This Row],[Clase]],'Resumen Capas'!$A$4:$C$1048576,3,0)),"COMPLETAR")</f>
        <v>USO_EMBAL</v>
      </c>
      <c r="D253" s="87" t="s">
        <v>1486</v>
      </c>
      <c r="E253" s="54"/>
      <c r="F253" s="50" t="s">
        <v>1160</v>
      </c>
      <c r="G253" s="87" t="s">
        <v>1684</v>
      </c>
      <c r="H253" s="51" t="str">
        <f>+LEFT(BD_Detalles[[#This Row],[Clase]],2)</f>
        <v>12</v>
      </c>
      <c r="I253" s="47" t="str">
        <f>+IFERROR(VLOOKUP(BD_Detalles[[#This Row],[idcapa]],Capas[[idcapa]:[Tipo]],3,0),"")</f>
        <v>Puntos</v>
      </c>
    </row>
    <row r="254" spans="1:9" ht="36" x14ac:dyDescent="0.3">
      <c r="A254" s="52" t="str">
        <f>+A249</f>
        <v>12-2</v>
      </c>
      <c r="B254" s="42" t="str">
        <f>+IFERROR(VLOOKUP(BD_Detalles[[#This Row],[Clase]],'Resumen Capas'!$A$4:$C$1048576,2,0),"COMPLETAR")</f>
        <v>Embalses: Uso</v>
      </c>
      <c r="C254" s="42" t="str">
        <f>+IFERROR(IF(RIGHT(BD_Detalles[[#This Row],[Clase]],1)="0","",VLOOKUP(BD_Detalles[[#This Row],[Clase]],'Resumen Capas'!$A$4:$C$1048576,3,0)),"COMPLETAR")</f>
        <v>USO_EMBAL</v>
      </c>
      <c r="D254" s="87" t="s">
        <v>1487</v>
      </c>
      <c r="E254" s="54"/>
      <c r="F254" s="50" t="s">
        <v>1160</v>
      </c>
      <c r="G254" s="87" t="s">
        <v>1684</v>
      </c>
      <c r="H254" s="51" t="str">
        <f>+LEFT(BD_Detalles[[#This Row],[Clase]],2)</f>
        <v>12</v>
      </c>
      <c r="I254" s="47" t="str">
        <f>+IFERROR(VLOOKUP(BD_Detalles[[#This Row],[idcapa]],Capas[[idcapa]:[Tipo]],3,0),"")</f>
        <v>Puntos</v>
      </c>
    </row>
    <row r="255" spans="1:9" ht="36" x14ac:dyDescent="0.3">
      <c r="A255" s="52" t="str">
        <f>+A249</f>
        <v>12-2</v>
      </c>
      <c r="B255" s="42" t="str">
        <f>+IFERROR(VLOOKUP(BD_Detalles[[#This Row],[Clase]],'Resumen Capas'!$A$4:$C$1048576,2,0),"COMPLETAR")</f>
        <v>Embalses: Uso</v>
      </c>
      <c r="C255" s="42" t="str">
        <f>+IFERROR(IF(RIGHT(BD_Detalles[[#This Row],[Clase]],1)="0","",VLOOKUP(BD_Detalles[[#This Row],[Clase]],'Resumen Capas'!$A$4:$C$1048576,3,0)),"COMPLETAR")</f>
        <v>USO_EMBAL</v>
      </c>
      <c r="D255" s="87" t="s">
        <v>1488</v>
      </c>
      <c r="E255" s="54"/>
      <c r="F255" s="50" t="s">
        <v>1160</v>
      </c>
      <c r="G255" s="87" t="s">
        <v>1688</v>
      </c>
      <c r="H255" s="51" t="str">
        <f>+LEFT(BD_Detalles[[#This Row],[Clase]],2)</f>
        <v>12</v>
      </c>
      <c r="I255" s="47" t="str">
        <f>+IFERROR(VLOOKUP(BD_Detalles[[#This Row],[idcapa]],Capas[[idcapa]:[Tipo]],3,0),"")</f>
        <v>Puntos</v>
      </c>
    </row>
    <row r="256" spans="1:9" ht="36" x14ac:dyDescent="0.3">
      <c r="A256" s="52" t="str">
        <f>+A249</f>
        <v>12-2</v>
      </c>
      <c r="B256" s="42" t="str">
        <f>+IFERROR(VLOOKUP(BD_Detalles[[#This Row],[Clase]],'Resumen Capas'!$A$4:$C$1048576,2,0),"COMPLETAR")</f>
        <v>Embalses: Uso</v>
      </c>
      <c r="C256" s="42" t="str">
        <f>+IFERROR(IF(RIGHT(BD_Detalles[[#This Row],[Clase]],1)="0","",VLOOKUP(BD_Detalles[[#This Row],[Clase]],'Resumen Capas'!$A$4:$C$1048576,3,0)),"COMPLETAR")</f>
        <v>USO_EMBAL</v>
      </c>
      <c r="D256" s="87" t="s">
        <v>1489</v>
      </c>
      <c r="E256" s="54"/>
      <c r="F256" s="50" t="s">
        <v>1160</v>
      </c>
      <c r="G256" s="87" t="s">
        <v>1685</v>
      </c>
      <c r="H256" s="51" t="str">
        <f>+LEFT(BD_Detalles[[#This Row],[Clase]],2)</f>
        <v>12</v>
      </c>
      <c r="I256" s="47" t="str">
        <f>+IFERROR(VLOOKUP(BD_Detalles[[#This Row],[idcapa]],Capas[[idcapa]:[Tipo]],3,0),"")</f>
        <v>Puntos</v>
      </c>
    </row>
    <row r="257" spans="1:9" ht="36" x14ac:dyDescent="0.3">
      <c r="A257" s="52" t="str">
        <f>+A249</f>
        <v>12-2</v>
      </c>
      <c r="B257" s="42" t="str">
        <f>+IFERROR(VLOOKUP(BD_Detalles[[#This Row],[Clase]],'Resumen Capas'!$A$4:$C$1048576,2,0),"COMPLETAR")</f>
        <v>Embalses: Uso</v>
      </c>
      <c r="C257" s="42" t="str">
        <f>+IFERROR(IF(RIGHT(BD_Detalles[[#This Row],[Clase]],1)="0","",VLOOKUP(BD_Detalles[[#This Row],[Clase]],'Resumen Capas'!$A$4:$C$1048576,3,0)),"COMPLETAR")</f>
        <v>USO_EMBAL</v>
      </c>
      <c r="D257" s="87" t="s">
        <v>1490</v>
      </c>
      <c r="E257" s="54"/>
      <c r="F257" s="50" t="s">
        <v>1160</v>
      </c>
      <c r="G257" s="87" t="s">
        <v>1430</v>
      </c>
      <c r="H257" s="51" t="str">
        <f>+LEFT(BD_Detalles[[#This Row],[Clase]],2)</f>
        <v>12</v>
      </c>
      <c r="I257" s="47" t="str">
        <f>+IFERROR(VLOOKUP(BD_Detalles[[#This Row],[idcapa]],Capas[[idcapa]:[Tipo]],3,0),"")</f>
        <v>Puntos</v>
      </c>
    </row>
    <row r="258" spans="1:9" ht="36" x14ac:dyDescent="0.3">
      <c r="A258" s="52" t="str">
        <f>+A249</f>
        <v>12-2</v>
      </c>
      <c r="B258" s="42" t="str">
        <f>+IFERROR(VLOOKUP(BD_Detalles[[#This Row],[Clase]],'Resumen Capas'!$A$4:$C$1048576,2,0),"COMPLETAR")</f>
        <v>Embalses: Uso</v>
      </c>
      <c r="C258" s="42" t="str">
        <f>+IFERROR(IF(RIGHT(BD_Detalles[[#This Row],[Clase]],1)="0","",VLOOKUP(BD_Detalles[[#This Row],[Clase]],'Resumen Capas'!$A$4:$C$1048576,3,0)),"COMPLETAR")</f>
        <v>USO_EMBAL</v>
      </c>
      <c r="D258" s="87" t="s">
        <v>1491</v>
      </c>
      <c r="E258" s="54"/>
      <c r="F258" s="50" t="s">
        <v>1160</v>
      </c>
      <c r="G258" s="87" t="s">
        <v>1686</v>
      </c>
      <c r="H258" s="51" t="str">
        <f>+LEFT(BD_Detalles[[#This Row],[Clase]],2)</f>
        <v>12</v>
      </c>
      <c r="I258" s="47" t="str">
        <f>+IFERROR(VLOOKUP(BD_Detalles[[#This Row],[idcapa]],Capas[[idcapa]:[Tipo]],3,0),"")</f>
        <v>Puntos</v>
      </c>
    </row>
    <row r="259" spans="1:9" ht="36" x14ac:dyDescent="0.3">
      <c r="A259" s="52" t="str">
        <f>+A249</f>
        <v>12-2</v>
      </c>
      <c r="B259" s="42" t="str">
        <f>+IFERROR(VLOOKUP(BD_Detalles[[#This Row],[Clase]],'Resumen Capas'!$A$4:$C$1048576,2,0),"COMPLETAR")</f>
        <v>Embalses: Uso</v>
      </c>
      <c r="C259" s="42" t="str">
        <f>+IFERROR(IF(RIGHT(BD_Detalles[[#This Row],[Clase]],1)="0","",VLOOKUP(BD_Detalles[[#This Row],[Clase]],'Resumen Capas'!$A$4:$C$1048576,3,0)),"COMPLETAR")</f>
        <v>USO_EMBAL</v>
      </c>
      <c r="D259" s="87" t="s">
        <v>1492</v>
      </c>
      <c r="E259" s="54"/>
      <c r="F259" s="50" t="s">
        <v>1160</v>
      </c>
      <c r="G259" s="87" t="s">
        <v>1687</v>
      </c>
      <c r="H259" s="51" t="str">
        <f>+LEFT(BD_Detalles[[#This Row],[Clase]],2)</f>
        <v>12</v>
      </c>
      <c r="I259" s="47" t="str">
        <f>+IFERROR(VLOOKUP(BD_Detalles[[#This Row],[idcapa]],Capas[[idcapa]:[Tipo]],3,0),"")</f>
        <v>Puntos</v>
      </c>
    </row>
    <row r="260" spans="1:9" ht="36" x14ac:dyDescent="0.3">
      <c r="A260" s="52" t="str">
        <f>+A249</f>
        <v>12-2</v>
      </c>
      <c r="B260" s="42" t="str">
        <f>+IFERROR(VLOOKUP(BD_Detalles[[#This Row],[Clase]],'Resumen Capas'!$A$4:$C$1048576,2,0),"COMPLETAR")</f>
        <v>Embalses: Uso</v>
      </c>
      <c r="C260" s="42" t="str">
        <f>+IFERROR(IF(RIGHT(BD_Detalles[[#This Row],[Clase]],1)="0","",VLOOKUP(BD_Detalles[[#This Row],[Clase]],'Resumen Capas'!$A$4:$C$1048576,3,0)),"COMPLETAR")</f>
        <v>USO_EMBAL</v>
      </c>
      <c r="D260" s="87" t="s">
        <v>1493</v>
      </c>
      <c r="E260" s="54"/>
      <c r="F260" s="50" t="s">
        <v>1160</v>
      </c>
      <c r="G260" s="87" t="s">
        <v>1689</v>
      </c>
      <c r="H260" s="51" t="str">
        <f>+LEFT(BD_Detalles[[#This Row],[Clase]],2)</f>
        <v>12</v>
      </c>
      <c r="I260" s="47" t="str">
        <f>+IFERROR(VLOOKUP(BD_Detalles[[#This Row],[idcapa]],Capas[[idcapa]:[Tipo]],3,0),"")</f>
        <v>Puntos</v>
      </c>
    </row>
    <row r="261" spans="1:9" ht="36" x14ac:dyDescent="0.3">
      <c r="A261" s="52" t="str">
        <f>+A249</f>
        <v>12-2</v>
      </c>
      <c r="B261" s="42" t="str">
        <f>+IFERROR(VLOOKUP(BD_Detalles[[#This Row],[Clase]],'Resumen Capas'!$A$4:$C$1048576,2,0),"COMPLETAR")</f>
        <v>Embalses: Uso</v>
      </c>
      <c r="C261" s="42" t="str">
        <f>+IFERROR(IF(RIGHT(BD_Detalles[[#This Row],[Clase]],1)="0","",VLOOKUP(BD_Detalles[[#This Row],[Clase]],'Resumen Capas'!$A$4:$C$1048576,3,0)),"COMPLETAR")</f>
        <v>USO_EMBAL</v>
      </c>
      <c r="D261" s="87" t="s">
        <v>1494</v>
      </c>
      <c r="E261" s="54"/>
      <c r="F261" s="50" t="s">
        <v>1160</v>
      </c>
      <c r="G261" s="87" t="s">
        <v>1690</v>
      </c>
      <c r="H261" s="51" t="str">
        <f>+LEFT(BD_Detalles[[#This Row],[Clase]],2)</f>
        <v>12</v>
      </c>
      <c r="I261" s="47" t="str">
        <f>+IFERROR(VLOOKUP(BD_Detalles[[#This Row],[idcapa]],Capas[[idcapa]:[Tipo]],3,0),"")</f>
        <v>Puntos</v>
      </c>
    </row>
    <row r="262" spans="1:9" ht="36" x14ac:dyDescent="0.3">
      <c r="A262" s="52" t="str">
        <f>+A249</f>
        <v>12-2</v>
      </c>
      <c r="B262" s="42" t="str">
        <f>+IFERROR(VLOOKUP(BD_Detalles[[#This Row],[Clase]],'Resumen Capas'!$A$4:$C$1048576,2,0),"COMPLETAR")</f>
        <v>Embalses: Uso</v>
      </c>
      <c r="C262" s="42" t="str">
        <f>+IFERROR(IF(RIGHT(BD_Detalles[[#This Row],[Clase]],1)="0","",VLOOKUP(BD_Detalles[[#This Row],[Clase]],'Resumen Capas'!$A$4:$C$1048576,3,0)),"COMPLETAR")</f>
        <v>USO_EMBAL</v>
      </c>
      <c r="D262" s="87" t="s">
        <v>978</v>
      </c>
      <c r="E262" s="54"/>
      <c r="F262" s="50" t="s">
        <v>1160</v>
      </c>
      <c r="G262" s="87" t="s">
        <v>1682</v>
      </c>
      <c r="H262" s="51" t="str">
        <f>+LEFT(BD_Detalles[[#This Row],[Clase]],2)</f>
        <v>12</v>
      </c>
      <c r="I262" s="47" t="str">
        <f>+IFERROR(VLOOKUP(BD_Detalles[[#This Row],[idcapa]],Capas[[idcapa]:[Tipo]],3,0),"")</f>
        <v>Puntos</v>
      </c>
    </row>
    <row r="263" spans="1:9" ht="36" x14ac:dyDescent="0.3">
      <c r="A263" s="52" t="str">
        <f>+A249</f>
        <v>12-2</v>
      </c>
      <c r="B263" s="42" t="str">
        <f>+IFERROR(VLOOKUP(BD_Detalles[[#This Row],[Clase]],'Resumen Capas'!$A$4:$C$1048576,2,0),"COMPLETAR")</f>
        <v>Embalses: Uso</v>
      </c>
      <c r="C263" s="42" t="str">
        <f>+IFERROR(IF(RIGHT(BD_Detalles[[#This Row],[Clase]],1)="0","",VLOOKUP(BD_Detalles[[#This Row],[Clase]],'Resumen Capas'!$A$4:$C$1048576,3,0)),"COMPLETAR")</f>
        <v>USO_EMBAL</v>
      </c>
      <c r="D263" s="87" t="s">
        <v>1495</v>
      </c>
      <c r="E263" s="54"/>
      <c r="F263" s="50" t="s">
        <v>1160</v>
      </c>
      <c r="G263" s="87" t="s">
        <v>1682</v>
      </c>
      <c r="H263" s="51" t="str">
        <f>+LEFT(BD_Detalles[[#This Row],[Clase]],2)</f>
        <v>12</v>
      </c>
      <c r="I263" s="47" t="str">
        <f>+IFERROR(VLOOKUP(BD_Detalles[[#This Row],[idcapa]],Capas[[idcapa]:[Tipo]],3,0),"")</f>
        <v>Puntos</v>
      </c>
    </row>
    <row r="264" spans="1:9" ht="36" x14ac:dyDescent="0.3">
      <c r="A264" s="52" t="s">
        <v>1164</v>
      </c>
      <c r="B264" s="42" t="str">
        <f>+IFERROR(VLOOKUP(BD_Detalles[[#This Row],[Clase]],'Resumen Capas'!$A$4:$C$1048576,2,0),"COMPLETAR")</f>
        <v>Embalses: Tipo</v>
      </c>
      <c r="C264" s="42" t="str">
        <f>+IFERROR(IF(RIGHT(BD_Detalles[[#This Row],[Clase]],1)="0","",VLOOKUP(BD_Detalles[[#This Row],[Clase]],'Resumen Capas'!$A$4:$C$1048576,3,0)),"COMPLETAR")</f>
        <v>TIPO_EMBAL</v>
      </c>
      <c r="D264" s="88" t="s">
        <v>1496</v>
      </c>
      <c r="E264" s="54"/>
      <c r="F264" s="50" t="s">
        <v>1161</v>
      </c>
      <c r="G264" s="88" t="s">
        <v>1405</v>
      </c>
      <c r="H264" s="51" t="str">
        <f>+LEFT(BD_Detalles[[#This Row],[Clase]],2)</f>
        <v>12</v>
      </c>
      <c r="I264" s="47" t="str">
        <f>+IFERROR(VLOOKUP(BD_Detalles[[#This Row],[idcapa]],Capas[[idcapa]:[Tipo]],3,0),"")</f>
        <v>Puntos</v>
      </c>
    </row>
    <row r="265" spans="1:9" ht="36" x14ac:dyDescent="0.3">
      <c r="A265" s="52" t="str">
        <f>+A264</f>
        <v>12-3</v>
      </c>
      <c r="B265" s="42" t="str">
        <f>+IFERROR(VLOOKUP(BD_Detalles[[#This Row],[Clase]],'Resumen Capas'!$A$4:$C$1048576,2,0),"COMPLETAR")</f>
        <v>Embalses: Tipo</v>
      </c>
      <c r="C265" s="42" t="str">
        <f>+IFERROR(IF(RIGHT(BD_Detalles[[#This Row],[Clase]],1)="0","",VLOOKUP(BD_Detalles[[#This Row],[Clase]],'Resumen Capas'!$A$4:$C$1048576,3,0)),"COMPLETAR")</f>
        <v>TIPO_EMBAL</v>
      </c>
      <c r="D265" s="88" t="s">
        <v>1497</v>
      </c>
      <c r="E265" s="54"/>
      <c r="F265" s="50" t="s">
        <v>1161</v>
      </c>
      <c r="G265" s="88" t="s">
        <v>1401</v>
      </c>
      <c r="H265" s="51" t="str">
        <f>+LEFT(BD_Detalles[[#This Row],[Clase]],2)</f>
        <v>12</v>
      </c>
      <c r="I265" s="47" t="str">
        <f>+IFERROR(VLOOKUP(BD_Detalles[[#This Row],[idcapa]],Capas[[idcapa]:[Tipo]],3,0),"")</f>
        <v>Puntos</v>
      </c>
    </row>
    <row r="266" spans="1:9" ht="36" x14ac:dyDescent="0.3">
      <c r="A266" s="52" t="str">
        <f>+A265</f>
        <v>12-3</v>
      </c>
      <c r="B266" s="42" t="str">
        <f>+IFERROR(VLOOKUP(BD_Detalles[[#This Row],[Clase]],'Resumen Capas'!$A$4:$C$1048576,2,0),"COMPLETAR")</f>
        <v>Embalses: Tipo</v>
      </c>
      <c r="C266" s="42" t="str">
        <f>+IFERROR(IF(RIGHT(BD_Detalles[[#This Row],[Clase]],1)="0","",VLOOKUP(BD_Detalles[[#This Row],[Clase]],'Resumen Capas'!$A$4:$C$1048576,3,0)),"COMPLETAR")</f>
        <v>TIPO_EMBAL</v>
      </c>
      <c r="D266" s="88" t="s">
        <v>1498</v>
      </c>
      <c r="E266" s="54"/>
      <c r="F266" s="50" t="s">
        <v>1161</v>
      </c>
      <c r="G266" s="88" t="s">
        <v>1410</v>
      </c>
      <c r="H266" s="51" t="str">
        <f>+LEFT(BD_Detalles[[#This Row],[Clase]],2)</f>
        <v>12</v>
      </c>
      <c r="I266" s="47" t="str">
        <f>+IFERROR(VLOOKUP(BD_Detalles[[#This Row],[idcapa]],Capas[[idcapa]:[Tipo]],3,0),"")</f>
        <v>Puntos</v>
      </c>
    </row>
    <row r="267" spans="1:9" ht="36" x14ac:dyDescent="0.3">
      <c r="A267" s="52" t="str">
        <f>+A265</f>
        <v>12-3</v>
      </c>
      <c r="B267" s="42" t="str">
        <f>+IFERROR(VLOOKUP(BD_Detalles[[#This Row],[Clase]],'Resumen Capas'!$A$4:$C$1048576,2,0),"COMPLETAR")</f>
        <v>Embalses: Tipo</v>
      </c>
      <c r="C267" s="42" t="str">
        <f>+IFERROR(IF(RIGHT(BD_Detalles[[#This Row],[Clase]],1)="0","",VLOOKUP(BD_Detalles[[#This Row],[Clase]],'Resumen Capas'!$A$4:$C$1048576,3,0)),"COMPLETAR")</f>
        <v>TIPO_EMBAL</v>
      </c>
      <c r="D267" s="88" t="s">
        <v>1499</v>
      </c>
      <c r="E267" s="54"/>
      <c r="F267" s="50" t="s">
        <v>1161</v>
      </c>
      <c r="G267" s="88" t="s">
        <v>1412</v>
      </c>
      <c r="H267" s="51" t="str">
        <f>+LEFT(BD_Detalles[[#This Row],[Clase]],2)</f>
        <v>12</v>
      </c>
      <c r="I267" s="47" t="str">
        <f>+IFERROR(VLOOKUP(BD_Detalles[[#This Row],[idcapa]],Capas[[idcapa]:[Tipo]],3,0),"")</f>
        <v>Puntos</v>
      </c>
    </row>
    <row r="268" spans="1:9" ht="36" x14ac:dyDescent="0.3">
      <c r="A268" s="52" t="str">
        <f>+A265</f>
        <v>12-3</v>
      </c>
      <c r="B268" s="42" t="str">
        <f>+IFERROR(VLOOKUP(BD_Detalles[[#This Row],[Clase]],'Resumen Capas'!$A$4:$C$1048576,2,0),"COMPLETAR")</f>
        <v>Embalses: Tipo</v>
      </c>
      <c r="C268" s="42" t="str">
        <f>+IFERROR(IF(RIGHT(BD_Detalles[[#This Row],[Clase]],1)="0","",VLOOKUP(BD_Detalles[[#This Row],[Clase]],'Resumen Capas'!$A$4:$C$1048576,3,0)),"COMPLETAR")</f>
        <v>TIPO_EMBAL</v>
      </c>
      <c r="D268" s="88" t="s">
        <v>1500</v>
      </c>
      <c r="E268" s="54"/>
      <c r="F268" s="50" t="s">
        <v>1161</v>
      </c>
      <c r="G268" s="88" t="s">
        <v>1681</v>
      </c>
      <c r="H268" s="51" t="str">
        <f>+LEFT(BD_Detalles[[#This Row],[Clase]],2)</f>
        <v>12</v>
      </c>
      <c r="I268" s="47" t="str">
        <f>+IFERROR(VLOOKUP(BD_Detalles[[#This Row],[idcapa]],Capas[[idcapa]:[Tipo]],3,0),"")</f>
        <v>Puntos</v>
      </c>
    </row>
    <row r="269" spans="1:9" ht="36" x14ac:dyDescent="0.3">
      <c r="A269" s="52" t="str">
        <f>+A265</f>
        <v>12-3</v>
      </c>
      <c r="B269" s="42" t="str">
        <f>+IFERROR(VLOOKUP(BD_Detalles[[#This Row],[Clase]],'Resumen Capas'!$A$4:$C$1048576,2,0),"COMPLETAR")</f>
        <v>Embalses: Tipo</v>
      </c>
      <c r="C269" s="42" t="str">
        <f>+IFERROR(IF(RIGHT(BD_Detalles[[#This Row],[Clase]],1)="0","",VLOOKUP(BD_Detalles[[#This Row],[Clase]],'Resumen Capas'!$A$4:$C$1048576,3,0)),"COMPLETAR")</f>
        <v>TIPO_EMBAL</v>
      </c>
      <c r="D269" s="88" t="s">
        <v>1501</v>
      </c>
      <c r="E269" s="54"/>
      <c r="F269" s="50" t="s">
        <v>1161</v>
      </c>
      <c r="G269" s="88" t="s">
        <v>1682</v>
      </c>
      <c r="H269" s="51" t="str">
        <f>+LEFT(BD_Detalles[[#This Row],[Clase]],2)</f>
        <v>12</v>
      </c>
      <c r="I269" s="47" t="str">
        <f>+IFERROR(VLOOKUP(BD_Detalles[[#This Row],[idcapa]],Capas[[idcapa]:[Tipo]],3,0),"")</f>
        <v>Puntos</v>
      </c>
    </row>
    <row r="270" spans="1:9" ht="36" x14ac:dyDescent="0.3">
      <c r="A270" s="52" t="str">
        <f>+A265</f>
        <v>12-3</v>
      </c>
      <c r="B270" s="42" t="str">
        <f>+IFERROR(VLOOKUP(BD_Detalles[[#This Row],[Clase]],'Resumen Capas'!$A$4:$C$1048576,2,0),"COMPLETAR")</f>
        <v>Embalses: Tipo</v>
      </c>
      <c r="C270" s="42" t="str">
        <f>+IFERROR(IF(RIGHT(BD_Detalles[[#This Row],[Clase]],1)="0","",VLOOKUP(BD_Detalles[[#This Row],[Clase]],'Resumen Capas'!$A$4:$C$1048576,3,0)),"COMPLETAR")</f>
        <v>TIPO_EMBAL</v>
      </c>
      <c r="D270" s="88" t="s">
        <v>1495</v>
      </c>
      <c r="E270" s="54"/>
      <c r="F270" s="50" t="s">
        <v>1161</v>
      </c>
      <c r="G270" s="88" t="s">
        <v>1682</v>
      </c>
      <c r="H270" s="51" t="str">
        <f>+LEFT(BD_Detalles[[#This Row],[Clase]],2)</f>
        <v>12</v>
      </c>
      <c r="I270" s="47" t="str">
        <f>+IFERROR(VLOOKUP(BD_Detalles[[#This Row],[idcapa]],Capas[[idcapa]:[Tipo]],3,0),"")</f>
        <v>Puntos</v>
      </c>
    </row>
    <row r="271" spans="1:9" x14ac:dyDescent="0.3">
      <c r="A271" s="52" t="s">
        <v>67</v>
      </c>
      <c r="B271" s="42" t="str">
        <f>+IFERROR(VLOOKUP(BD_Detalles[[#This Row],[Clase]],'Resumen Capas'!$A$4:$C$1048576,2,0),"COMPLETAR")</f>
        <v>Erodabilidad: Usos</v>
      </c>
      <c r="C271" s="42" t="str">
        <f>+IFERROR(IF(RIGHT(BD_Detalles[[#This Row],[Clase]],1)="0","",VLOOKUP(BD_Detalles[[#This Row],[Clase]],'Resumen Capas'!$A$4:$C$1048576,3,0)),"COMPLETAR")</f>
        <v>usos</v>
      </c>
      <c r="D271" s="48" t="s">
        <v>63</v>
      </c>
      <c r="E271" s="49" t="s">
        <v>1507</v>
      </c>
      <c r="F271" s="50" t="s">
        <v>1166</v>
      </c>
      <c r="G271" s="89"/>
      <c r="H271" s="51" t="str">
        <f>+LEFT(BD_Detalles[[#This Row],[Clase]],2)</f>
        <v>13</v>
      </c>
      <c r="I271" s="47" t="str">
        <f>+IFERROR(VLOOKUP(BD_Detalles[[#This Row],[idcapa]],Capas[[idcapa]:[Tipo]],3,0),"")</f>
        <v>Polígonos</v>
      </c>
    </row>
    <row r="272" spans="1:9" x14ac:dyDescent="0.3">
      <c r="A272" s="52" t="s">
        <v>1165</v>
      </c>
      <c r="B272" s="42" t="str">
        <f>+IFERROR(VLOOKUP(BD_Detalles[[#This Row],[Clase]],'Resumen Capas'!$A$4:$C$1048576,2,0),"COMPLETAR")</f>
        <v>Erodabilidad: Rango</v>
      </c>
      <c r="C272" s="42" t="str">
        <f>+IFERROR(IF(RIGHT(BD_Detalles[[#This Row],[Clase]],1)="0","",VLOOKUP(BD_Detalles[[#This Row],[Clase]],'Resumen Capas'!$A$4:$C$1048576,3,0)),"COMPLETAR")</f>
        <v>rango</v>
      </c>
      <c r="D272" s="83" t="s">
        <v>1502</v>
      </c>
      <c r="E272" s="105" t="s">
        <v>1631</v>
      </c>
      <c r="F272" s="50" t="s">
        <v>1167</v>
      </c>
      <c r="G272" s="89"/>
      <c r="H272" s="51" t="str">
        <f>+LEFT(BD_Detalles[[#This Row],[Clase]],2)</f>
        <v>13</v>
      </c>
      <c r="I272" s="47" t="str">
        <f>+IFERROR(VLOOKUP(BD_Detalles[[#This Row],[idcapa]],Capas[[idcapa]:[Tipo]],3,0),"")</f>
        <v>Polígonos</v>
      </c>
    </row>
    <row r="273" spans="1:9" x14ac:dyDescent="0.3">
      <c r="A273" s="52" t="str">
        <f t="shared" ref="A273" si="18">+A272</f>
        <v>13-2</v>
      </c>
      <c r="B273" s="42" t="str">
        <f>+IFERROR(VLOOKUP(BD_Detalles[[#This Row],[Clase]],'Resumen Capas'!$A$4:$C$1048576,2,0),"COMPLETAR")</f>
        <v>Erodabilidad: Rango</v>
      </c>
      <c r="C273" s="42" t="str">
        <f>+IFERROR(IF(RIGHT(BD_Detalles[[#This Row],[Clase]],1)="0","",VLOOKUP(BD_Detalles[[#This Row],[Clase]],'Resumen Capas'!$A$4:$C$1048576,3,0)),"COMPLETAR")</f>
        <v>rango</v>
      </c>
      <c r="D273" s="83" t="s">
        <v>1503</v>
      </c>
      <c r="E273" s="106" t="s">
        <v>1632</v>
      </c>
      <c r="F273" s="50" t="s">
        <v>1167</v>
      </c>
      <c r="G273" s="89"/>
      <c r="H273" s="51" t="str">
        <f>+LEFT(BD_Detalles[[#This Row],[Clase]],2)</f>
        <v>13</v>
      </c>
      <c r="I273" s="47" t="str">
        <f>+IFERROR(VLOOKUP(BD_Detalles[[#This Row],[idcapa]],Capas[[idcapa]:[Tipo]],3,0),"")</f>
        <v>Polígonos</v>
      </c>
    </row>
    <row r="274" spans="1:9" x14ac:dyDescent="0.3">
      <c r="A274" s="52" t="str">
        <f>+A273</f>
        <v>13-2</v>
      </c>
      <c r="B274" s="42" t="str">
        <f>+IFERROR(VLOOKUP(BD_Detalles[[#This Row],[Clase]],'Resumen Capas'!$A$4:$C$1048576,2,0),"COMPLETAR")</f>
        <v>Erodabilidad: Rango</v>
      </c>
      <c r="C274" s="42" t="str">
        <f>+IFERROR(IF(RIGHT(BD_Detalles[[#This Row],[Clase]],1)="0","",VLOOKUP(BD_Detalles[[#This Row],[Clase]],'Resumen Capas'!$A$4:$C$1048576,3,0)),"COMPLETAR")</f>
        <v>rango</v>
      </c>
      <c r="D274" s="83" t="s">
        <v>1504</v>
      </c>
      <c r="E274" s="107" t="s">
        <v>1633</v>
      </c>
      <c r="F274" s="50" t="s">
        <v>1167</v>
      </c>
      <c r="G274" s="89"/>
      <c r="H274" s="51" t="str">
        <f>+LEFT(BD_Detalles[[#This Row],[Clase]],2)</f>
        <v>13</v>
      </c>
      <c r="I274" s="47" t="str">
        <f>+IFERROR(VLOOKUP(BD_Detalles[[#This Row],[idcapa]],Capas[[idcapa]:[Tipo]],3,0),"")</f>
        <v>Polígonos</v>
      </c>
    </row>
    <row r="275" spans="1:9" x14ac:dyDescent="0.3">
      <c r="A275" s="52" t="str">
        <f>+A273</f>
        <v>13-2</v>
      </c>
      <c r="B275" s="42" t="str">
        <f>+IFERROR(VLOOKUP(BD_Detalles[[#This Row],[Clase]],'Resumen Capas'!$A$4:$C$1048576,2,0),"COMPLETAR")</f>
        <v>Erodabilidad: Rango</v>
      </c>
      <c r="C275" s="42" t="str">
        <f>+IFERROR(IF(RIGHT(BD_Detalles[[#This Row],[Clase]],1)="0","",VLOOKUP(BD_Detalles[[#This Row],[Clase]],'Resumen Capas'!$A$4:$C$1048576,3,0)),"COMPLETAR")</f>
        <v>rango</v>
      </c>
      <c r="D275" s="83" t="s">
        <v>1505</v>
      </c>
      <c r="E275" s="108" t="s">
        <v>1634</v>
      </c>
      <c r="F275" s="50" t="s">
        <v>1167</v>
      </c>
      <c r="G275" s="89"/>
      <c r="H275" s="51" t="str">
        <f>+LEFT(BD_Detalles[[#This Row],[Clase]],2)</f>
        <v>13</v>
      </c>
      <c r="I275" s="47" t="str">
        <f>+IFERROR(VLOOKUP(BD_Detalles[[#This Row],[idcapa]],Capas[[idcapa]:[Tipo]],3,0),"")</f>
        <v>Polígonos</v>
      </c>
    </row>
    <row r="276" spans="1:9" x14ac:dyDescent="0.3">
      <c r="A276" s="52" t="str">
        <f>+A273</f>
        <v>13-2</v>
      </c>
      <c r="B276" s="42" t="str">
        <f>+IFERROR(VLOOKUP(BD_Detalles[[#This Row],[Clase]],'Resumen Capas'!$A$4:$C$1048576,2,0),"COMPLETAR")</f>
        <v>Erodabilidad: Rango</v>
      </c>
      <c r="C276" s="42" t="str">
        <f>+IFERROR(IF(RIGHT(BD_Detalles[[#This Row],[Clase]],1)="0","",VLOOKUP(BD_Detalles[[#This Row],[Clase]],'Resumen Capas'!$A$4:$C$1048576,3,0)),"COMPLETAR")</f>
        <v>rango</v>
      </c>
      <c r="D276" s="83" t="s">
        <v>1506</v>
      </c>
      <c r="E276" s="109" t="s">
        <v>1635</v>
      </c>
      <c r="F276" s="50" t="s">
        <v>1167</v>
      </c>
      <c r="G276" s="89"/>
      <c r="H276" s="51" t="str">
        <f>+LEFT(BD_Detalles[[#This Row],[Clase]],2)</f>
        <v>13</v>
      </c>
      <c r="I276" s="47" t="str">
        <f>+IFERROR(VLOOKUP(BD_Detalles[[#This Row],[idcapa]],Capas[[idcapa]:[Tipo]],3,0),"")</f>
        <v>Polígonos</v>
      </c>
    </row>
    <row r="277" spans="1:9" ht="30.6" x14ac:dyDescent="0.3">
      <c r="A277" s="52" t="s">
        <v>124</v>
      </c>
      <c r="B277" s="42" t="str">
        <f>+IFERROR(VLOOKUP(BD_Detalles[[#This Row],[Clase]],'Resumen Capas'!$A$4:$C$1048576,2,0),"COMPLETAR")</f>
        <v>Estación Meteorológica (AUT)</v>
      </c>
      <c r="C277" s="57" t="str">
        <f>+IFERROR(IF(RIGHT(BD_Detalles[[#This Row],[Clase]],1)="0","",VLOOKUP(BD_Detalles[[#This Row],[Clase]],'Resumen Capas'!$A$4:$C$1048576,3,0)),"COMPLETAR")</f>
        <v/>
      </c>
      <c r="D277" s="43" t="s">
        <v>113</v>
      </c>
      <c r="E277" s="44"/>
      <c r="F277" s="45" t="s">
        <v>1168</v>
      </c>
      <c r="G277" s="75" t="s">
        <v>1367</v>
      </c>
      <c r="H277" s="51" t="str">
        <f>+LEFT(BD_Detalles[[#This Row],[Clase]],2)</f>
        <v>14</v>
      </c>
      <c r="I277" s="47" t="str">
        <f>+IFERROR(VLOOKUP(BD_Detalles[[#This Row],[idcapa]],Capas[[idcapa]:[Tipo]],3,0),"")</f>
        <v>Puntos</v>
      </c>
    </row>
    <row r="278" spans="1:9" ht="30.6" x14ac:dyDescent="0.3">
      <c r="A278" s="52" t="s">
        <v>125</v>
      </c>
      <c r="B278" s="42" t="str">
        <f>+IFERROR(VLOOKUP(BD_Detalles[[#This Row],[Clase]],'Resumen Capas'!$A$4:$C$1048576,2,0),"COMPLETAR")</f>
        <v>Establecimiento Escolar</v>
      </c>
      <c r="C278" s="57" t="str">
        <f>+IFERROR(IF(RIGHT(BD_Detalles[[#This Row],[Clase]],1)="0","",VLOOKUP(BD_Detalles[[#This Row],[Clase]],'Resumen Capas'!$A$4:$C$1048576,3,0)),"COMPLETAR")</f>
        <v/>
      </c>
      <c r="D278" s="43" t="s">
        <v>113</v>
      </c>
      <c r="E278" s="44"/>
      <c r="F278" s="45" t="s">
        <v>1169</v>
      </c>
      <c r="G278" s="166" t="s">
        <v>1777</v>
      </c>
      <c r="H278" s="51" t="str">
        <f>+LEFT(BD_Detalles[[#This Row],[Clase]],2)</f>
        <v>15</v>
      </c>
      <c r="I278" s="47" t="str">
        <f>+IFERROR(VLOOKUP(BD_Detalles[[#This Row],[idcapa]],Capas[[idcapa]:[Tipo]],3,0),"")</f>
        <v>Puntos</v>
      </c>
    </row>
    <row r="279" spans="1:9" x14ac:dyDescent="0.3">
      <c r="A279" s="52" t="s">
        <v>73</v>
      </c>
      <c r="B279" s="42" t="str">
        <f>+IFERROR(VLOOKUP(BD_Detalles[[#This Row],[Clase]],'Resumen Capas'!$A$4:$C$1048576,2,0),"COMPLETAR")</f>
        <v>Establecimiento Escolar: Nombre</v>
      </c>
      <c r="C279" s="57" t="str">
        <f>+IFERROR(IF(RIGHT(BD_Detalles[[#This Row],[Clase]],1)="0","",VLOOKUP(BD_Detalles[[#This Row],[Clase]],'Resumen Capas'!$A$4:$C$1048576,3,0)),"COMPLETAR")</f>
        <v>NOM_RBD</v>
      </c>
      <c r="D279" s="48" t="s">
        <v>63</v>
      </c>
      <c r="E279" s="163" t="s">
        <v>1752</v>
      </c>
      <c r="F279" s="50" t="s">
        <v>1172</v>
      </c>
      <c r="G279" s="90"/>
      <c r="H279" s="51" t="str">
        <f>+LEFT(BD_Detalles[[#This Row],[Clase]],2)</f>
        <v>15</v>
      </c>
      <c r="I279" s="47" t="str">
        <f>+IFERROR(VLOOKUP(BD_Detalles[[#This Row],[idcapa]],Capas[[idcapa]:[Tipo]],3,0),"")</f>
        <v>Puntos</v>
      </c>
    </row>
    <row r="280" spans="1:9" ht="30.6" x14ac:dyDescent="0.3">
      <c r="A280" s="52" t="s">
        <v>1173</v>
      </c>
      <c r="B280" s="42" t="str">
        <f>+IFERROR(VLOOKUP(BD_Detalles[[#This Row],[Clase]],'Resumen Capas'!$A$4:$C$1048576,2,0),"COMPLETAR")</f>
        <v>Establecimiento Escolar: Dependencia</v>
      </c>
      <c r="C280" s="57" t="str">
        <f>+IFERROR(IF(RIGHT(BD_Detalles[[#This Row],[Clase]],1)="0","",VLOOKUP(BD_Detalles[[#This Row],[Clase]],'Resumen Capas'!$A$4:$C$1048576,3,0)),"COMPLETAR")</f>
        <v>TIPO_DEPEN</v>
      </c>
      <c r="D280" s="79" t="s">
        <v>1178</v>
      </c>
      <c r="E280" s="54"/>
      <c r="F280" s="50" t="s">
        <v>1170</v>
      </c>
      <c r="G280" s="79" t="s">
        <v>1456</v>
      </c>
      <c r="H280" s="51" t="str">
        <f>+LEFT(BD_Detalles[[#This Row],[Clase]],2)</f>
        <v>15</v>
      </c>
      <c r="I280" s="47" t="str">
        <f>+IFERROR(VLOOKUP(BD_Detalles[[#This Row],[idcapa]],Capas[[idcapa]:[Tipo]],3,0),"")</f>
        <v>Puntos</v>
      </c>
    </row>
    <row r="281" spans="1:9" ht="30.6" x14ac:dyDescent="0.3">
      <c r="A281" s="52" t="str">
        <f t="shared" ref="A281:A284" si="19">+A280</f>
        <v>15-2</v>
      </c>
      <c r="B281" s="42" t="str">
        <f>+IFERROR(VLOOKUP(BD_Detalles[[#This Row],[Clase]],'Resumen Capas'!$A$4:$C$1048576,2,0),"COMPLETAR")</f>
        <v>Establecimiento Escolar: Dependencia</v>
      </c>
      <c r="C281" s="57" t="str">
        <f>+IFERROR(IF(RIGHT(BD_Detalles[[#This Row],[Clase]],1)="0","",VLOOKUP(BD_Detalles[[#This Row],[Clase]],'Resumen Capas'!$A$4:$C$1048576,3,0)),"COMPLETAR")</f>
        <v>TIPO_DEPEN</v>
      </c>
      <c r="D281" s="79" t="s">
        <v>1175</v>
      </c>
      <c r="E281" s="54"/>
      <c r="F281" s="50" t="s">
        <v>1170</v>
      </c>
      <c r="G281" s="79" t="s">
        <v>1457</v>
      </c>
      <c r="H281" s="51" t="str">
        <f>+LEFT(BD_Detalles[[#This Row],[Clase]],2)</f>
        <v>15</v>
      </c>
      <c r="I281" s="47" t="str">
        <f>+IFERROR(VLOOKUP(BD_Detalles[[#This Row],[idcapa]],Capas[[idcapa]:[Tipo]],3,0),"")</f>
        <v>Puntos</v>
      </c>
    </row>
    <row r="282" spans="1:9" ht="30.6" x14ac:dyDescent="0.3">
      <c r="A282" s="52" t="str">
        <f t="shared" si="19"/>
        <v>15-2</v>
      </c>
      <c r="B282" s="42" t="str">
        <f>+IFERROR(VLOOKUP(BD_Detalles[[#This Row],[Clase]],'Resumen Capas'!$A$4:$C$1048576,2,0),"COMPLETAR")</f>
        <v>Establecimiento Escolar: Dependencia</v>
      </c>
      <c r="C282" s="57" t="str">
        <f>+IFERROR(IF(RIGHT(BD_Detalles[[#This Row],[Clase]],1)="0","",VLOOKUP(BD_Detalles[[#This Row],[Clase]],'Resumen Capas'!$A$4:$C$1048576,3,0)),"COMPLETAR")</f>
        <v>TIPO_DEPEN</v>
      </c>
      <c r="D282" s="79" t="s">
        <v>1176</v>
      </c>
      <c r="E282" s="54"/>
      <c r="F282" s="50" t="s">
        <v>1170</v>
      </c>
      <c r="G282" s="79" t="s">
        <v>1458</v>
      </c>
      <c r="H282" s="51" t="str">
        <f>+LEFT(BD_Detalles[[#This Row],[Clase]],2)</f>
        <v>15</v>
      </c>
      <c r="I282" s="47" t="str">
        <f>+IFERROR(VLOOKUP(BD_Detalles[[#This Row],[idcapa]],Capas[[idcapa]:[Tipo]],3,0),"")</f>
        <v>Puntos</v>
      </c>
    </row>
    <row r="283" spans="1:9" ht="30.6" x14ac:dyDescent="0.3">
      <c r="A283" s="52" t="str">
        <f t="shared" si="19"/>
        <v>15-2</v>
      </c>
      <c r="B283" s="42" t="str">
        <f>+IFERROR(VLOOKUP(BD_Detalles[[#This Row],[Clase]],'Resumen Capas'!$A$4:$C$1048576,2,0),"COMPLETAR")</f>
        <v>Establecimiento Escolar: Dependencia</v>
      </c>
      <c r="C283" s="57" t="str">
        <f>+IFERROR(IF(RIGHT(BD_Detalles[[#This Row],[Clase]],1)="0","",VLOOKUP(BD_Detalles[[#This Row],[Clase]],'Resumen Capas'!$A$4:$C$1048576,3,0)),"COMPLETAR")</f>
        <v>TIPO_DEPEN</v>
      </c>
      <c r="D283" s="79" t="s">
        <v>1177</v>
      </c>
      <c r="E283" s="54"/>
      <c r="F283" s="50" t="s">
        <v>1170</v>
      </c>
      <c r="G283" s="79" t="s">
        <v>1459</v>
      </c>
      <c r="H283" s="51" t="str">
        <f>+LEFT(BD_Detalles[[#This Row],[Clase]],2)</f>
        <v>15</v>
      </c>
      <c r="I283" s="47" t="str">
        <f>+IFERROR(VLOOKUP(BD_Detalles[[#This Row],[idcapa]],Capas[[idcapa]:[Tipo]],3,0),"")</f>
        <v>Puntos</v>
      </c>
    </row>
    <row r="284" spans="1:9" ht="30.6" x14ac:dyDescent="0.3">
      <c r="A284" s="52" t="str">
        <f t="shared" si="19"/>
        <v>15-2</v>
      </c>
      <c r="B284" s="42" t="str">
        <f>+IFERROR(VLOOKUP(BD_Detalles[[#This Row],[Clase]],'Resumen Capas'!$A$4:$C$1048576,2,0),"COMPLETAR")</f>
        <v>Establecimiento Escolar: Dependencia</v>
      </c>
      <c r="C284" s="57" t="str">
        <f>+IFERROR(IF(RIGHT(BD_Detalles[[#This Row],[Clase]],1)="0","",VLOOKUP(BD_Detalles[[#This Row],[Clase]],'Resumen Capas'!$A$4:$C$1048576,3,0)),"COMPLETAR")</f>
        <v>TIPO_DEPEN</v>
      </c>
      <c r="D284" s="79" t="s">
        <v>1179</v>
      </c>
      <c r="E284" s="54"/>
      <c r="F284" s="50" t="s">
        <v>1170</v>
      </c>
      <c r="G284" s="79" t="s">
        <v>1460</v>
      </c>
      <c r="H284" s="51" t="str">
        <f>+LEFT(BD_Detalles[[#This Row],[Clase]],2)</f>
        <v>15</v>
      </c>
      <c r="I284" s="47" t="str">
        <f>+IFERROR(VLOOKUP(BD_Detalles[[#This Row],[idcapa]],Capas[[idcapa]:[Tipo]],3,0),"")</f>
        <v>Puntos</v>
      </c>
    </row>
    <row r="285" spans="1:9" ht="30.6" x14ac:dyDescent="0.3">
      <c r="A285" s="52" t="s">
        <v>1174</v>
      </c>
      <c r="B285" s="42" t="str">
        <f>+IFERROR(VLOOKUP(BD_Detalles[[#This Row],[Clase]],'Resumen Capas'!$A$4:$C$1048576,2,0),"COMPLETAR")</f>
        <v>Establecimiento Escolar: Sostenedor</v>
      </c>
      <c r="C285" s="57" t="str">
        <f>+IFERROR(IF(RIGHT(BD_Detalles[[#This Row],[Clase]],1)="0","",VLOOKUP(BD_Detalles[[#This Row],[Clase]],'Resumen Capas'!$A$4:$C$1048576,3,0)),"COMPLETAR")</f>
        <v>TIPO_SOSTE</v>
      </c>
      <c r="D285" s="75" t="s">
        <v>1181</v>
      </c>
      <c r="E285" s="54"/>
      <c r="F285" s="42" t="str">
        <f>+IFERROR(VLOOKUP(BD_Detalles[[#This Row],[Clase]],'Resumen Capas'!$A$4:$C$1048576,2,0),"COMPLETAR")</f>
        <v>Establecimiento Escolar: Sostenedor</v>
      </c>
      <c r="G285" s="75" t="s">
        <v>1454</v>
      </c>
      <c r="H285" s="51" t="str">
        <f>+LEFT(BD_Detalles[[#This Row],[Clase]],2)</f>
        <v>15</v>
      </c>
      <c r="I285" s="47" t="str">
        <f>+IFERROR(VLOOKUP(BD_Detalles[[#This Row],[idcapa]],Capas[[idcapa]:[Tipo]],3,0),"")</f>
        <v>Puntos</v>
      </c>
    </row>
    <row r="286" spans="1:9" ht="30.6" x14ac:dyDescent="0.3">
      <c r="A286" s="52" t="str">
        <f t="shared" ref="A286:A287" si="20">+A285</f>
        <v>15-3</v>
      </c>
      <c r="B286" s="42" t="str">
        <f>+IFERROR(VLOOKUP(BD_Detalles[[#This Row],[Clase]],'Resumen Capas'!$A$4:$C$1048576,2,0),"COMPLETAR")</f>
        <v>Establecimiento Escolar: Sostenedor</v>
      </c>
      <c r="C286" s="57" t="str">
        <f>+IFERROR(IF(RIGHT(BD_Detalles[[#This Row],[Clase]],1)="0","",VLOOKUP(BD_Detalles[[#This Row],[Clase]],'Resumen Capas'!$A$4:$C$1048576,3,0)),"COMPLETAR")</f>
        <v>TIPO_SOSTE</v>
      </c>
      <c r="D286" s="75" t="s">
        <v>1180</v>
      </c>
      <c r="E286" s="54"/>
      <c r="F286" s="42" t="str">
        <f>+IFERROR(VLOOKUP(BD_Detalles[[#This Row],[Clase]],'Resumen Capas'!$A$4:$C$1048576,2,0),"COMPLETAR")</f>
        <v>Establecimiento Escolar: Sostenedor</v>
      </c>
      <c r="G286" s="75" t="s">
        <v>1364</v>
      </c>
      <c r="H286" s="51" t="str">
        <f>+LEFT(BD_Detalles[[#This Row],[Clase]],2)</f>
        <v>15</v>
      </c>
      <c r="I286" s="47" t="str">
        <f>+IFERROR(VLOOKUP(BD_Detalles[[#This Row],[idcapa]],Capas[[idcapa]:[Tipo]],3,0),"")</f>
        <v>Puntos</v>
      </c>
    </row>
    <row r="287" spans="1:9" ht="30.6" x14ac:dyDescent="0.3">
      <c r="A287" s="52" t="str">
        <f t="shared" si="20"/>
        <v>15-3</v>
      </c>
      <c r="B287" s="42" t="str">
        <f>+IFERROR(VLOOKUP(BD_Detalles[[#This Row],[Clase]],'Resumen Capas'!$A$4:$C$1048576,2,0),"COMPLETAR")</f>
        <v>Establecimiento Escolar: Sostenedor</v>
      </c>
      <c r="C287" s="57" t="str">
        <f>+IFERROR(IF(RIGHT(BD_Detalles[[#This Row],[Clase]],1)="0","",VLOOKUP(BD_Detalles[[#This Row],[Clase]],'Resumen Capas'!$A$4:$C$1048576,3,0)),"COMPLETAR")</f>
        <v>TIPO_SOSTE</v>
      </c>
      <c r="D287" s="75" t="s">
        <v>1182</v>
      </c>
      <c r="E287" s="54"/>
      <c r="F287" s="42" t="str">
        <f>+IFERROR(VLOOKUP(BD_Detalles[[#This Row],[Clase]],'Resumen Capas'!$A$4:$C$1048576,2,0),"COMPLETAR")</f>
        <v>Establecimiento Escolar: Sostenedor</v>
      </c>
      <c r="G287" s="75" t="s">
        <v>1369</v>
      </c>
      <c r="H287" s="51" t="str">
        <f>+LEFT(BD_Detalles[[#This Row],[Clase]],2)</f>
        <v>15</v>
      </c>
      <c r="I287" s="47" t="str">
        <f>+IFERROR(VLOOKUP(BD_Detalles[[#This Row],[idcapa]],Capas[[idcapa]:[Tipo]],3,0),"")</f>
        <v>Puntos</v>
      </c>
    </row>
    <row r="288" spans="1:9" ht="30.6" x14ac:dyDescent="0.3">
      <c r="A288" s="52" t="s">
        <v>880</v>
      </c>
      <c r="B288" s="42" t="str">
        <f>+IFERROR(VLOOKUP(BD_Detalles[[#This Row],[Clase]],'Resumen Capas'!$A$4:$C$1048576,2,0),"COMPLETAR")</f>
        <v>Establecimientos Párvulos</v>
      </c>
      <c r="C288" s="57" t="str">
        <f>+IFERROR(IF(RIGHT(BD_Detalles[[#This Row],[Clase]],1)="0","",VLOOKUP(BD_Detalles[[#This Row],[Clase]],'Resumen Capas'!$A$4:$C$1048576,3,0)),"COMPLETAR")</f>
        <v/>
      </c>
      <c r="D288" s="43" t="s">
        <v>113</v>
      </c>
      <c r="E288" s="44"/>
      <c r="F288" s="45" t="s">
        <v>1183</v>
      </c>
      <c r="G288" s="166" t="s">
        <v>1778</v>
      </c>
      <c r="H288" s="51" t="str">
        <f>+LEFT(BD_Detalles[[#This Row],[Clase]],2)</f>
        <v>16</v>
      </c>
      <c r="I288" s="47" t="str">
        <f>+IFERROR(VLOOKUP(BD_Detalles[[#This Row],[idcapa]],Capas[[idcapa]:[Tipo]],3,0),"")</f>
        <v>Puntos</v>
      </c>
    </row>
    <row r="289" spans="1:9" x14ac:dyDescent="0.3">
      <c r="A289" s="162" t="s">
        <v>1185</v>
      </c>
      <c r="B289" s="42" t="str">
        <f>+IFERROR(VLOOKUP(BD_Detalles[[#This Row],[Clase]],'Resumen Capas'!$A$4:$C$1048576,2,0),"COMPLETAR")</f>
        <v>Establecimientos Párvulos: Nombre</v>
      </c>
      <c r="C289" s="57" t="str">
        <f>+IFERROR(IF(RIGHT(BD_Detalles[[#This Row],[Clase]],1)="0","",VLOOKUP(BD_Detalles[[#This Row],[Clase]],'Resumen Capas'!$A$4:$C$1048576,3,0)),"COMPLETAR")</f>
        <v>NOM_ESTAB</v>
      </c>
      <c r="D289" s="48" t="s">
        <v>63</v>
      </c>
      <c r="E289" s="163" t="s">
        <v>1764</v>
      </c>
      <c r="F289" s="50" t="s">
        <v>1184</v>
      </c>
      <c r="G289" s="90"/>
      <c r="H289" s="51" t="str">
        <f>+LEFT(BD_Detalles[[#This Row],[Clase]],2)</f>
        <v>16</v>
      </c>
      <c r="I289" s="47" t="str">
        <f>+IFERROR(VLOOKUP(BD_Detalles[[#This Row],[idcapa]],Capas[[idcapa]:[Tipo]],3,0),"")</f>
        <v>Puntos</v>
      </c>
    </row>
    <row r="290" spans="1:9" ht="30.6" x14ac:dyDescent="0.3">
      <c r="A290" s="52" t="s">
        <v>126</v>
      </c>
      <c r="B290" s="42" t="str">
        <f>+IFERROR(VLOOKUP(BD_Detalles[[#This Row],[Clase]],'Resumen Capas'!$A$4:$C$1048576,2,0),"COMPLETAR")</f>
        <v>Establecimientos de Salud</v>
      </c>
      <c r="C290" s="57" t="str">
        <f>+IFERROR(IF(RIGHT(BD_Detalles[[#This Row],[Clase]],1)="0","",VLOOKUP(BD_Detalles[[#This Row],[Clase]],'Resumen Capas'!$A$4:$C$1048576,3,0)),"COMPLETAR")</f>
        <v/>
      </c>
      <c r="D290" s="43" t="s">
        <v>113</v>
      </c>
      <c r="E290" s="44"/>
      <c r="F290" s="45" t="s">
        <v>1193</v>
      </c>
      <c r="G290" s="166" t="s">
        <v>1776</v>
      </c>
      <c r="H290" s="51" t="str">
        <f>+LEFT(BD_Detalles[[#This Row],[Clase]],2)</f>
        <v>17</v>
      </c>
      <c r="I290" s="47" t="str">
        <f>+IFERROR(VLOOKUP(BD_Detalles[[#This Row],[idcapa]],Capas[[idcapa]:[Tipo]],3,0),"")</f>
        <v>Puntos</v>
      </c>
    </row>
    <row r="291" spans="1:9" x14ac:dyDescent="0.3">
      <c r="A291" s="52" t="s">
        <v>68</v>
      </c>
      <c r="B291" s="42" t="str">
        <f>+IFERROR(VLOOKUP(BD_Detalles[[#This Row],[Clase]],'Resumen Capas'!$A$4:$C$1048576,2,0),"COMPLETAR")</f>
        <v>Establecimientos Salud: Tipo</v>
      </c>
      <c r="C291" s="57" t="str">
        <f>+IFERROR(IF(RIGHT(BD_Detalles[[#This Row],[Clase]],1)="0","",VLOOKUP(BD_Detalles[[#This Row],[Clase]],'Resumen Capas'!$A$4:$C$1048576,3,0)),"COMPLETAR")</f>
        <v>TIPO</v>
      </c>
      <c r="D291" s="48" t="s">
        <v>63</v>
      </c>
      <c r="E291" s="163" t="s">
        <v>1753</v>
      </c>
      <c r="F291" s="50" t="s">
        <v>1194</v>
      </c>
      <c r="G291" s="90"/>
      <c r="H291" s="51" t="str">
        <f>+LEFT(BD_Detalles[[#This Row],[Clase]],2)</f>
        <v>17</v>
      </c>
      <c r="I291" s="47" t="str">
        <f>+IFERROR(VLOOKUP(BD_Detalles[[#This Row],[idcapa]],Capas[[idcapa]:[Tipo]],3,0),"")</f>
        <v>Puntos</v>
      </c>
    </row>
    <row r="292" spans="1:9" ht="30.6" x14ac:dyDescent="0.3">
      <c r="A292" s="52" t="s">
        <v>1200</v>
      </c>
      <c r="B292" s="42" t="str">
        <f>+IFERROR(VLOOKUP(BD_Detalles[[#This Row],[Clase]],'Resumen Capas'!$A$4:$C$1048576,2,0),"COMPLETAR")</f>
        <v>Establecimientos Salud: Urgencia</v>
      </c>
      <c r="C292" s="57" t="str">
        <f>+IFERROR(IF(RIGHT(BD_Detalles[[#This Row],[Clase]],1)="0","",VLOOKUP(BD_Detalles[[#This Row],[Clase]],'Resumen Capas'!$A$4:$C$1048576,3,0)),"COMPLETAR")</f>
        <v>URGENCIA</v>
      </c>
      <c r="D292" s="94" t="s">
        <v>1508</v>
      </c>
      <c r="E292" s="54"/>
      <c r="F292" s="50" t="s">
        <v>1195</v>
      </c>
      <c r="G292" s="94" t="s">
        <v>1691</v>
      </c>
      <c r="H292" s="51" t="str">
        <f>+LEFT(BD_Detalles[[#This Row],[Clase]],2)</f>
        <v>17</v>
      </c>
      <c r="I292" s="47" t="str">
        <f>+IFERROR(VLOOKUP(BD_Detalles[[#This Row],[idcapa]],Capas[[idcapa]:[Tipo]],3,0),"")</f>
        <v>Puntos</v>
      </c>
    </row>
    <row r="293" spans="1:9" ht="30.6" x14ac:dyDescent="0.3">
      <c r="A293" s="52" t="str">
        <f t="shared" ref="A293" si="21">+A292</f>
        <v>17-2</v>
      </c>
      <c r="B293" s="42" t="str">
        <f>+IFERROR(VLOOKUP(BD_Detalles[[#This Row],[Clase]],'Resumen Capas'!$A$4:$C$1048576,2,0),"COMPLETAR")</f>
        <v>Establecimientos Salud: Urgencia</v>
      </c>
      <c r="C293" s="57" t="str">
        <f>+IFERROR(IF(RIGHT(BD_Detalles[[#This Row],[Clase]],1)="0","",VLOOKUP(BD_Detalles[[#This Row],[Clase]],'Resumen Capas'!$A$4:$C$1048576,3,0)),"COMPLETAR")</f>
        <v>URGENCIA</v>
      </c>
      <c r="D293" s="94" t="s">
        <v>1509</v>
      </c>
      <c r="E293" s="54"/>
      <c r="F293" s="50" t="s">
        <v>1195</v>
      </c>
      <c r="G293" s="94" t="s">
        <v>1407</v>
      </c>
      <c r="H293" s="51" t="str">
        <f>+LEFT(BD_Detalles[[#This Row],[Clase]],2)</f>
        <v>17</v>
      </c>
      <c r="I293" s="47" t="str">
        <f>+IFERROR(VLOOKUP(BD_Detalles[[#This Row],[idcapa]],Capas[[idcapa]:[Tipo]],3,0),"")</f>
        <v>Puntos</v>
      </c>
    </row>
    <row r="294" spans="1:9" x14ac:dyDescent="0.3">
      <c r="A294" s="52" t="s">
        <v>1201</v>
      </c>
      <c r="B294" s="42" t="str">
        <f>+IFERROR(VLOOKUP(BD_Detalles[[#This Row],[Clase]],'Resumen Capas'!$A$4:$C$1048576,2,0),"COMPLETAR")</f>
        <v>Establecimientos Salud: Nombre</v>
      </c>
      <c r="C294" s="57" t="str">
        <f>+IFERROR(IF(RIGHT(BD_Detalles[[#This Row],[Clase]],1)="0","",VLOOKUP(BD_Detalles[[#This Row],[Clase]],'Resumen Capas'!$A$4:$C$1048576,3,0)),"COMPLETAR")</f>
        <v>NOMBRE</v>
      </c>
      <c r="D294" s="48" t="s">
        <v>63</v>
      </c>
      <c r="E294" s="49" t="s">
        <v>1341</v>
      </c>
      <c r="F294" s="50" t="s">
        <v>1196</v>
      </c>
      <c r="G294" s="90"/>
      <c r="H294" s="51" t="str">
        <f>+LEFT(BD_Detalles[[#This Row],[Clase]],2)</f>
        <v>17</v>
      </c>
      <c r="I294" s="47" t="str">
        <f>+IFERROR(VLOOKUP(BD_Detalles[[#This Row],[idcapa]],Capas[[idcapa]:[Tipo]],3,0),"")</f>
        <v>Puntos</v>
      </c>
    </row>
    <row r="295" spans="1:9" ht="30.6" x14ac:dyDescent="0.3">
      <c r="A295" s="52" t="s">
        <v>1202</v>
      </c>
      <c r="B295" s="42" t="str">
        <f>+IFERROR(VLOOKUP(BD_Detalles[[#This Row],[Clase]],'Resumen Capas'!$A$4:$C$1048576,2,0),"COMPLETAR")</f>
        <v>Establecimientos Salud: Prestador</v>
      </c>
      <c r="C295" s="57" t="str">
        <f>+IFERROR(IF(RIGHT(BD_Detalles[[#This Row],[Clase]],1)="0","",VLOOKUP(BD_Detalles[[#This Row],[Clase]],'Resumen Capas'!$A$4:$C$1048576,3,0)),"COMPLETAR")</f>
        <v>PRESTADOR</v>
      </c>
      <c r="D295" s="78" t="s">
        <v>1510</v>
      </c>
      <c r="E295" s="54"/>
      <c r="F295" s="50" t="s">
        <v>1197</v>
      </c>
      <c r="G295" s="78" t="s">
        <v>1697</v>
      </c>
      <c r="H295" s="51" t="str">
        <f>+LEFT(BD_Detalles[[#This Row],[Clase]],2)</f>
        <v>17</v>
      </c>
      <c r="I295" s="47" t="str">
        <f>+IFERROR(VLOOKUP(BD_Detalles[[#This Row],[idcapa]],Capas[[idcapa]:[Tipo]],3,0),"")</f>
        <v>Puntos</v>
      </c>
    </row>
    <row r="296" spans="1:9" ht="30.6" x14ac:dyDescent="0.3">
      <c r="A296" s="52" t="str">
        <f t="shared" ref="A296" si="22">+A295</f>
        <v>17-4</v>
      </c>
      <c r="B296" s="42" t="str">
        <f>+IFERROR(VLOOKUP(BD_Detalles[[#This Row],[Clase]],'Resumen Capas'!$A$4:$C$1048576,2,0),"COMPLETAR")</f>
        <v>Establecimientos Salud: Prestador</v>
      </c>
      <c r="C296" s="57" t="str">
        <f>+IFERROR(IF(RIGHT(BD_Detalles[[#This Row],[Clase]],1)="0","",VLOOKUP(BD_Detalles[[#This Row],[Clase]],'Resumen Capas'!$A$4:$C$1048576,3,0)),"COMPLETAR")</f>
        <v>PRESTADOR</v>
      </c>
      <c r="D296" s="78" t="s">
        <v>1511</v>
      </c>
      <c r="E296" s="54"/>
      <c r="F296" s="50" t="s">
        <v>1197</v>
      </c>
      <c r="G296" s="78" t="s">
        <v>1698</v>
      </c>
      <c r="H296" s="51" t="str">
        <f>+LEFT(BD_Detalles[[#This Row],[Clase]],2)</f>
        <v>17</v>
      </c>
      <c r="I296" s="47" t="str">
        <f>+IFERROR(VLOOKUP(BD_Detalles[[#This Row],[idcapa]],Capas[[idcapa]:[Tipo]],3,0),"")</f>
        <v>Puntos</v>
      </c>
    </row>
    <row r="297" spans="1:9" ht="30.6" x14ac:dyDescent="0.3">
      <c r="A297" s="52" t="str">
        <f>+A296</f>
        <v>17-4</v>
      </c>
      <c r="B297" s="42" t="str">
        <f>+IFERROR(VLOOKUP(BD_Detalles[[#This Row],[Clase]],'Resumen Capas'!$A$4:$C$1048576,2,0),"COMPLETAR")</f>
        <v>Establecimientos Salud: Prestador</v>
      </c>
      <c r="C297" s="57" t="str">
        <f>+IFERROR(IF(RIGHT(BD_Detalles[[#This Row],[Clase]],1)="0","",VLOOKUP(BD_Detalles[[#This Row],[Clase]],'Resumen Capas'!$A$4:$C$1048576,3,0)),"COMPLETAR")</f>
        <v>PRESTADOR</v>
      </c>
      <c r="D297" s="78" t="s">
        <v>1512</v>
      </c>
      <c r="E297" s="54"/>
      <c r="F297" s="50" t="s">
        <v>1197</v>
      </c>
      <c r="G297" s="78" t="s">
        <v>1699</v>
      </c>
      <c r="H297" s="51" t="str">
        <f>+LEFT(BD_Detalles[[#This Row],[Clase]],2)</f>
        <v>17</v>
      </c>
      <c r="I297" s="47" t="str">
        <f>+IFERROR(VLOOKUP(BD_Detalles[[#This Row],[idcapa]],Capas[[idcapa]:[Tipo]],3,0),"")</f>
        <v>Puntos</v>
      </c>
    </row>
    <row r="298" spans="1:9" ht="30.6" x14ac:dyDescent="0.3">
      <c r="A298" s="52" t="str">
        <f>+A296</f>
        <v>17-4</v>
      </c>
      <c r="B298" s="42" t="str">
        <f>+IFERROR(VLOOKUP(BD_Detalles[[#This Row],[Clase]],'Resumen Capas'!$A$4:$C$1048576,2,0),"COMPLETAR")</f>
        <v>Establecimientos Salud: Prestador</v>
      </c>
      <c r="C298" s="57" t="str">
        <f>+IFERROR(IF(RIGHT(BD_Detalles[[#This Row],[Clase]],1)="0","",VLOOKUP(BD_Detalles[[#This Row],[Clase]],'Resumen Capas'!$A$4:$C$1048576,3,0)),"COMPLETAR")</f>
        <v>PRESTADOR</v>
      </c>
      <c r="D298" s="78" t="s">
        <v>1513</v>
      </c>
      <c r="E298" s="54"/>
      <c r="F298" s="50" t="s">
        <v>1197</v>
      </c>
      <c r="G298" s="78" t="s">
        <v>1700</v>
      </c>
      <c r="H298" s="51" t="str">
        <f>+LEFT(BD_Detalles[[#This Row],[Clase]],2)</f>
        <v>17</v>
      </c>
      <c r="I298" s="47" t="str">
        <f>+IFERROR(VLOOKUP(BD_Detalles[[#This Row],[idcapa]],Capas[[idcapa]:[Tipo]],3,0),"")</f>
        <v>Puntos</v>
      </c>
    </row>
    <row r="299" spans="1:9" ht="30.6" x14ac:dyDescent="0.3">
      <c r="A299" s="52" t="str">
        <f>+A296</f>
        <v>17-4</v>
      </c>
      <c r="B299" s="42" t="str">
        <f>+IFERROR(VLOOKUP(BD_Detalles[[#This Row],[Clase]],'Resumen Capas'!$A$4:$C$1048576,2,0),"COMPLETAR")</f>
        <v>Establecimientos Salud: Prestador</v>
      </c>
      <c r="C299" s="57" t="str">
        <f>+IFERROR(IF(RIGHT(BD_Detalles[[#This Row],[Clase]],1)="0","",VLOOKUP(BD_Detalles[[#This Row],[Clase]],'Resumen Capas'!$A$4:$C$1048576,3,0)),"COMPLETAR")</f>
        <v>PRESTADOR</v>
      </c>
      <c r="D299" s="78" t="s">
        <v>1514</v>
      </c>
      <c r="E299" s="54"/>
      <c r="F299" s="50" t="s">
        <v>1197</v>
      </c>
      <c r="G299" s="78" t="s">
        <v>1366</v>
      </c>
      <c r="H299" s="51" t="str">
        <f>+LEFT(BD_Detalles[[#This Row],[Clase]],2)</f>
        <v>17</v>
      </c>
      <c r="I299" s="47" t="str">
        <f>+IFERROR(VLOOKUP(BD_Detalles[[#This Row],[idcapa]],Capas[[idcapa]:[Tipo]],3,0),"")</f>
        <v>Puntos</v>
      </c>
    </row>
    <row r="300" spans="1:9" ht="30.6" x14ac:dyDescent="0.3">
      <c r="A300" s="52" t="str">
        <f>+A296</f>
        <v>17-4</v>
      </c>
      <c r="B300" s="42" t="str">
        <f>+IFERROR(VLOOKUP(BD_Detalles[[#This Row],[Clase]],'Resumen Capas'!$A$4:$C$1048576,2,0),"COMPLETAR")</f>
        <v>Establecimientos Salud: Prestador</v>
      </c>
      <c r="C300" s="57" t="str">
        <f>+IFERROR(IF(RIGHT(BD_Detalles[[#This Row],[Clase]],1)="0","",VLOOKUP(BD_Detalles[[#This Row],[Clase]],'Resumen Capas'!$A$4:$C$1048576,3,0)),"COMPLETAR")</f>
        <v>PRESTADOR</v>
      </c>
      <c r="D300" s="78" t="s">
        <v>1515</v>
      </c>
      <c r="E300" s="54"/>
      <c r="F300" s="50" t="s">
        <v>1197</v>
      </c>
      <c r="G300" s="78" t="s">
        <v>1691</v>
      </c>
      <c r="H300" s="51" t="str">
        <f>+LEFT(BD_Detalles[[#This Row],[Clase]],2)</f>
        <v>17</v>
      </c>
      <c r="I300" s="47" t="str">
        <f>+IFERROR(VLOOKUP(BD_Detalles[[#This Row],[idcapa]],Capas[[idcapa]:[Tipo]],3,0),"")</f>
        <v>Puntos</v>
      </c>
    </row>
    <row r="301" spans="1:9" ht="30.6" x14ac:dyDescent="0.3">
      <c r="A301" s="52" t="s">
        <v>1203</v>
      </c>
      <c r="B301" s="42" t="str">
        <f>+IFERROR(VLOOKUP(BD_Detalles[[#This Row],[Clase]],'Resumen Capas'!$A$4:$C$1048576,2,0),"COMPLETAR")</f>
        <v>Establecimientos Salud: Estado</v>
      </c>
      <c r="C301" s="57" t="str">
        <f>+IFERROR(IF(RIGHT(BD_Detalles[[#This Row],[Clase]],1)="0","",VLOOKUP(BD_Detalles[[#This Row],[Clase]],'Resumen Capas'!$A$4:$C$1048576,3,0)),"COMPLETAR")</f>
        <v>ESTADO</v>
      </c>
      <c r="D301" s="77" t="s">
        <v>1516</v>
      </c>
      <c r="E301" s="54"/>
      <c r="F301" s="50" t="s">
        <v>1198</v>
      </c>
      <c r="G301" s="77" t="s">
        <v>1692</v>
      </c>
      <c r="H301" s="51" t="str">
        <f>+LEFT(BD_Detalles[[#This Row],[Clase]],2)</f>
        <v>17</v>
      </c>
      <c r="I301" s="47" t="str">
        <f>+IFERROR(VLOOKUP(BD_Detalles[[#This Row],[idcapa]],Capas[[idcapa]:[Tipo]],3,0),"")</f>
        <v>Puntos</v>
      </c>
    </row>
    <row r="302" spans="1:9" ht="30.6" x14ac:dyDescent="0.3">
      <c r="A302" s="52" t="str">
        <f t="shared" ref="A302:A303" si="23">+A301</f>
        <v>17-5</v>
      </c>
      <c r="B302" s="42" t="str">
        <f>+IFERROR(VLOOKUP(BD_Detalles[[#This Row],[Clase]],'Resumen Capas'!$A$4:$C$1048576,2,0),"COMPLETAR")</f>
        <v>Establecimientos Salud: Estado</v>
      </c>
      <c r="C302" s="57" t="str">
        <f>+IFERROR(IF(RIGHT(BD_Detalles[[#This Row],[Clase]],1)="0","",VLOOKUP(BD_Detalles[[#This Row],[Clase]],'Resumen Capas'!$A$4:$C$1048576,3,0)),"COMPLETAR")</f>
        <v>ESTADO</v>
      </c>
      <c r="D302" s="77" t="s">
        <v>1517</v>
      </c>
      <c r="E302" s="54"/>
      <c r="F302" s="50" t="s">
        <v>1198</v>
      </c>
      <c r="G302" s="77" t="s">
        <v>1451</v>
      </c>
      <c r="H302" s="51" t="str">
        <f>+LEFT(BD_Detalles[[#This Row],[Clase]],2)</f>
        <v>17</v>
      </c>
      <c r="I302" s="47" t="str">
        <f>+IFERROR(VLOOKUP(BD_Detalles[[#This Row],[idcapa]],Capas[[idcapa]:[Tipo]],3,0),"")</f>
        <v>Puntos</v>
      </c>
    </row>
    <row r="303" spans="1:9" ht="30.6" x14ac:dyDescent="0.3">
      <c r="A303" s="52" t="str">
        <f t="shared" si="23"/>
        <v>17-5</v>
      </c>
      <c r="B303" s="42" t="str">
        <f>+IFERROR(VLOOKUP(BD_Detalles[[#This Row],[Clase]],'Resumen Capas'!$A$4:$C$1048576,2,0),"COMPLETAR")</f>
        <v>Establecimientos Salud: Estado</v>
      </c>
      <c r="C303" s="57" t="str">
        <f>+IFERROR(IF(RIGHT(BD_Detalles[[#This Row],[Clase]],1)="0","",VLOOKUP(BD_Detalles[[#This Row],[Clase]],'Resumen Capas'!$A$4:$C$1048576,3,0)),"COMPLETAR")</f>
        <v>ESTADO</v>
      </c>
      <c r="D303" s="77" t="s">
        <v>1518</v>
      </c>
      <c r="E303" s="54"/>
      <c r="F303" s="50" t="s">
        <v>1198</v>
      </c>
      <c r="G303" s="77" t="s">
        <v>1693</v>
      </c>
      <c r="H303" s="51" t="str">
        <f>+LEFT(BD_Detalles[[#This Row],[Clase]],2)</f>
        <v>17</v>
      </c>
      <c r="I303" s="47" t="str">
        <f>+IFERROR(VLOOKUP(BD_Detalles[[#This Row],[idcapa]],Capas[[idcapa]:[Tipo]],3,0),"")</f>
        <v>Puntos</v>
      </c>
    </row>
    <row r="304" spans="1:9" ht="30.6" x14ac:dyDescent="0.3">
      <c r="A304" s="52" t="s">
        <v>1204</v>
      </c>
      <c r="B304" s="42" t="str">
        <f>+IFERROR(VLOOKUP(BD_Detalles[[#This Row],[Clase]],'Resumen Capas'!$A$4:$C$1048576,2,0),"COMPLETAR")</f>
        <v>Establecimientos Salud: Complejidad</v>
      </c>
      <c r="C304" s="57" t="str">
        <f>+IFERROR(IF(RIGHT(BD_Detalles[[#This Row],[Clase]],1)="0","",VLOOKUP(BD_Detalles[[#This Row],[Clase]],'Resumen Capas'!$A$4:$C$1048576,3,0)),"COMPLETAR")</f>
        <v>NIVEL_COM</v>
      </c>
      <c r="D304" s="95" t="s">
        <v>1519</v>
      </c>
      <c r="E304" s="54"/>
      <c r="F304" s="50" t="s">
        <v>1199</v>
      </c>
      <c r="G304" s="95" t="s">
        <v>1451</v>
      </c>
      <c r="H304" s="51" t="str">
        <f>+LEFT(BD_Detalles[[#This Row],[Clase]],2)</f>
        <v>17</v>
      </c>
      <c r="I304" s="47" t="str">
        <f>+IFERROR(VLOOKUP(BD_Detalles[[#This Row],[idcapa]],Capas[[idcapa]:[Tipo]],3,0),"")</f>
        <v>Puntos</v>
      </c>
    </row>
    <row r="305" spans="1:9" ht="30.6" x14ac:dyDescent="0.3">
      <c r="A305" s="52" t="str">
        <f t="shared" ref="A305" si="24">+A304</f>
        <v>17-6</v>
      </c>
      <c r="B305" s="42" t="str">
        <f>+IFERROR(VLOOKUP(BD_Detalles[[#This Row],[Clase]],'Resumen Capas'!$A$4:$C$1048576,2,0),"COMPLETAR")</f>
        <v>Establecimientos Salud: Complejidad</v>
      </c>
      <c r="C305" s="57" t="str">
        <f>+IFERROR(IF(RIGHT(BD_Detalles[[#This Row],[Clase]],1)="0","",VLOOKUP(BD_Detalles[[#This Row],[Clase]],'Resumen Capas'!$A$4:$C$1048576,3,0)),"COMPLETAR")</f>
        <v>NIVEL_COM</v>
      </c>
      <c r="D305" s="95" t="s">
        <v>1520</v>
      </c>
      <c r="E305" s="54"/>
      <c r="F305" s="50" t="s">
        <v>1199</v>
      </c>
      <c r="G305" s="95" t="s">
        <v>1694</v>
      </c>
      <c r="H305" s="51" t="str">
        <f>+LEFT(BD_Detalles[[#This Row],[Clase]],2)</f>
        <v>17</v>
      </c>
      <c r="I305" s="47" t="str">
        <f>+IFERROR(VLOOKUP(BD_Detalles[[#This Row],[idcapa]],Capas[[idcapa]:[Tipo]],3,0),"")</f>
        <v>Puntos</v>
      </c>
    </row>
    <row r="306" spans="1:9" ht="30.6" x14ac:dyDescent="0.3">
      <c r="A306" s="52" t="str">
        <f>+A305</f>
        <v>17-6</v>
      </c>
      <c r="B306" s="42" t="str">
        <f>+IFERROR(VLOOKUP(BD_Detalles[[#This Row],[Clase]],'Resumen Capas'!$A$4:$C$1048576,2,0),"COMPLETAR")</f>
        <v>Establecimientos Salud: Complejidad</v>
      </c>
      <c r="C306" s="57" t="str">
        <f>+IFERROR(IF(RIGHT(BD_Detalles[[#This Row],[Clase]],1)="0","",VLOOKUP(BD_Detalles[[#This Row],[Clase]],'Resumen Capas'!$A$4:$C$1048576,3,0)),"COMPLETAR")</f>
        <v>NIVEL_COM</v>
      </c>
      <c r="D306" s="95" t="s">
        <v>1521</v>
      </c>
      <c r="E306" s="54"/>
      <c r="F306" s="50" t="s">
        <v>1199</v>
      </c>
      <c r="G306" s="95" t="s">
        <v>1449</v>
      </c>
      <c r="H306" s="51" t="str">
        <f>+LEFT(BD_Detalles[[#This Row],[Clase]],2)</f>
        <v>17</v>
      </c>
      <c r="I306" s="47" t="str">
        <f>+IFERROR(VLOOKUP(BD_Detalles[[#This Row],[idcapa]],Capas[[idcapa]:[Tipo]],3,0),"")</f>
        <v>Puntos</v>
      </c>
    </row>
    <row r="307" spans="1:9" ht="30.6" x14ac:dyDescent="0.3">
      <c r="A307" s="52" t="str">
        <f>+A305</f>
        <v>17-6</v>
      </c>
      <c r="B307" s="42" t="str">
        <f>+IFERROR(VLOOKUP(BD_Detalles[[#This Row],[Clase]],'Resumen Capas'!$A$4:$C$1048576,2,0),"COMPLETAR")</f>
        <v>Establecimientos Salud: Complejidad</v>
      </c>
      <c r="C307" s="57" t="str">
        <f>+IFERROR(IF(RIGHT(BD_Detalles[[#This Row],[Clase]],1)="0","",VLOOKUP(BD_Detalles[[#This Row],[Clase]],'Resumen Capas'!$A$4:$C$1048576,3,0)),"COMPLETAR")</f>
        <v>NIVEL_COM</v>
      </c>
      <c r="D307" s="95" t="s">
        <v>1515</v>
      </c>
      <c r="E307" s="54"/>
      <c r="F307" s="50" t="s">
        <v>1199</v>
      </c>
      <c r="G307" s="95" t="s">
        <v>1696</v>
      </c>
      <c r="H307" s="51" t="str">
        <f>+LEFT(BD_Detalles[[#This Row],[Clase]],2)</f>
        <v>17</v>
      </c>
      <c r="I307" s="47" t="str">
        <f>+IFERROR(VLOOKUP(BD_Detalles[[#This Row],[idcapa]],Capas[[idcapa]:[Tipo]],3,0),"")</f>
        <v>Puntos</v>
      </c>
    </row>
    <row r="308" spans="1:9" ht="30.6" x14ac:dyDescent="0.3">
      <c r="A308" s="52" t="str">
        <f>+A305</f>
        <v>17-6</v>
      </c>
      <c r="B308" s="42" t="str">
        <f>+IFERROR(VLOOKUP(BD_Detalles[[#This Row],[Clase]],'Resumen Capas'!$A$4:$C$1048576,2,0),"COMPLETAR")</f>
        <v>Establecimientos Salud: Complejidad</v>
      </c>
      <c r="C308" s="57" t="str">
        <f>+IFERROR(IF(RIGHT(BD_Detalles[[#This Row],[Clase]],1)="0","",VLOOKUP(BD_Detalles[[#This Row],[Clase]],'Resumen Capas'!$A$4:$C$1048576,3,0)),"COMPLETAR")</f>
        <v>NIVEL_COM</v>
      </c>
      <c r="D308" s="95" t="s">
        <v>1522</v>
      </c>
      <c r="E308" s="54"/>
      <c r="F308" s="50" t="s">
        <v>1199</v>
      </c>
      <c r="G308" s="95" t="s">
        <v>1695</v>
      </c>
      <c r="H308" s="51" t="str">
        <f>+LEFT(BD_Detalles[[#This Row],[Clase]],2)</f>
        <v>17</v>
      </c>
      <c r="I308" s="47" t="str">
        <f>+IFERROR(VLOOKUP(BD_Detalles[[#This Row],[idcapa]],Capas[[idcapa]:[Tipo]],3,0),"")</f>
        <v>Puntos</v>
      </c>
    </row>
    <row r="309" spans="1:9" ht="30.6" x14ac:dyDescent="0.3">
      <c r="A309" s="52" t="s">
        <v>127</v>
      </c>
      <c r="B309" s="42" t="str">
        <f>+IFERROR(VLOOKUP(BD_Detalles[[#This Row],[Clase]],'Resumen Capas'!$A$4:$C$1048576,2,0),"COMPLETAR")</f>
        <v>Estación Fluviométrica</v>
      </c>
      <c r="C309" s="57" t="str">
        <f>+IFERROR(IF(RIGHT(BD_Detalles[[#This Row],[Clase]],1)="0","",VLOOKUP(BD_Detalles[[#This Row],[Clase]],'Resumen Capas'!$A$4:$C$1048576,3,0)),"COMPLETAR")</f>
        <v/>
      </c>
      <c r="D309" s="43" t="s">
        <v>113</v>
      </c>
      <c r="E309" s="44"/>
      <c r="F309" s="45" t="s">
        <v>1205</v>
      </c>
      <c r="G309" s="166" t="s">
        <v>1775</v>
      </c>
      <c r="H309" s="51" t="str">
        <f>+LEFT(BD_Detalles[[#This Row],[Clase]],2)</f>
        <v>18</v>
      </c>
      <c r="I309" s="47" t="str">
        <f>+IFERROR(VLOOKUP(BD_Detalles[[#This Row],[idcapa]],Capas[[idcapa]:[Tipo]],3,0),"")</f>
        <v>Puntos</v>
      </c>
    </row>
    <row r="310" spans="1:9" ht="30.6" x14ac:dyDescent="0.3">
      <c r="A310" s="52" t="s">
        <v>128</v>
      </c>
      <c r="B310" s="42" t="str">
        <f>+IFERROR(VLOOKUP(BD_Detalles[[#This Row],[Clase]],'Resumen Capas'!$A$4:$C$1048576,2,0),"COMPLETAR")</f>
        <v>Estación Meteorológica</v>
      </c>
      <c r="C310" s="57" t="str">
        <f>+IFERROR(IF(RIGHT(BD_Detalles[[#This Row],[Clase]],1)="0","",VLOOKUP(BD_Detalles[[#This Row],[Clase]],'Resumen Capas'!$A$4:$C$1048576,3,0)),"COMPLETAR")</f>
        <v/>
      </c>
      <c r="D310" s="43" t="s">
        <v>113</v>
      </c>
      <c r="E310" s="44"/>
      <c r="F310" s="45" t="s">
        <v>148</v>
      </c>
      <c r="G310" s="75" t="s">
        <v>1368</v>
      </c>
      <c r="H310" s="51" t="str">
        <f>+LEFT(BD_Detalles[[#This Row],[Clase]],2)</f>
        <v>19</v>
      </c>
      <c r="I310" s="47" t="str">
        <f>+IFERROR(VLOOKUP(BD_Detalles[[#This Row],[idcapa]],Capas[[idcapa]:[Tipo]],3,0),"")</f>
        <v>Puntos</v>
      </c>
    </row>
    <row r="311" spans="1:9" ht="30.6" x14ac:dyDescent="0.3">
      <c r="A311" s="52" t="s">
        <v>129</v>
      </c>
      <c r="B311" s="42" t="str">
        <f>+IFERROR(VLOOKUP(BD_Detalles[[#This Row],[Clase]],'Resumen Capas'!$A$4:$C$1048576,2,0),"COMPLETAR")</f>
        <v>Grifos</v>
      </c>
      <c r="C311" s="57" t="str">
        <f>+IFERROR(IF(RIGHT(BD_Detalles[[#This Row],[Clase]],1)="0","",VLOOKUP(BD_Detalles[[#This Row],[Clase]],'Resumen Capas'!$A$4:$C$1048576,3,0)),"COMPLETAR")</f>
        <v/>
      </c>
      <c r="D311" s="43" t="s">
        <v>113</v>
      </c>
      <c r="E311" s="44"/>
      <c r="F311" s="45" t="s">
        <v>1207</v>
      </c>
      <c r="G311" s="166" t="s">
        <v>1779</v>
      </c>
      <c r="H311" s="51" t="str">
        <f>+LEFT(BD_Detalles[[#This Row],[Clase]],2)</f>
        <v>20</v>
      </c>
      <c r="I311" s="47" t="str">
        <f>+IFERROR(VLOOKUP(BD_Detalles[[#This Row],[idcapa]],Capas[[idcapa]:[Tipo]],3,0),"")</f>
        <v>Puntos</v>
      </c>
    </row>
    <row r="312" spans="1:9" x14ac:dyDescent="0.3">
      <c r="A312" s="52" t="s">
        <v>96</v>
      </c>
      <c r="B312" s="42" t="str">
        <f>+IFERROR(VLOOKUP(BD_Detalles[[#This Row],[Clase]],'Resumen Capas'!$A$4:$C$1048576,2,0),"COMPLETAR")</f>
        <v>Grifos: Modelo</v>
      </c>
      <c r="C312" s="57" t="str">
        <f>+IFERROR(IF(RIGHT(BD_Detalles[[#This Row],[Clase]],1)="0","",VLOOKUP(BD_Detalles[[#This Row],[Clase]],'Resumen Capas'!$A$4:$C$1048576,3,0)),"COMPLETAR")</f>
        <v>MODELO</v>
      </c>
      <c r="D312" s="48" t="s">
        <v>63</v>
      </c>
      <c r="E312" s="163" t="s">
        <v>1754</v>
      </c>
      <c r="F312" s="50" t="s">
        <v>1208</v>
      </c>
      <c r="G312" s="90"/>
      <c r="H312" s="51" t="str">
        <f>+LEFT(BD_Detalles[[#This Row],[Clase]],2)</f>
        <v>20</v>
      </c>
      <c r="I312" s="47" t="str">
        <f>+IFERROR(VLOOKUP(BD_Detalles[[#This Row],[idcapa]],Capas[[idcapa]:[Tipo]],3,0),"")</f>
        <v>Puntos</v>
      </c>
    </row>
    <row r="313" spans="1:9" ht="30.6" x14ac:dyDescent="0.3">
      <c r="A313" s="52" t="s">
        <v>1211</v>
      </c>
      <c r="B313" s="42" t="str">
        <f>+IFERROR(VLOOKUP(BD_Detalles[[#This Row],[Clase]],'Resumen Capas'!$A$4:$C$1048576,2,0),"COMPLETAR")</f>
        <v>Grifos: Diámetro Grifo</v>
      </c>
      <c r="C313" s="57" t="str">
        <f>+IFERROR(IF(RIGHT(BD_Detalles[[#This Row],[Clase]],1)="0","",VLOOKUP(BD_Detalles[[#This Row],[Clase]],'Resumen Capas'!$A$4:$C$1048576,3,0)),"COMPLETAR")</f>
        <v>DIAM_GRIFO</v>
      </c>
      <c r="D313" s="65"/>
      <c r="E313" s="54"/>
      <c r="F313" s="50" t="s">
        <v>1209</v>
      </c>
      <c r="G313" s="81" t="s">
        <v>1461</v>
      </c>
      <c r="H313" s="51" t="str">
        <f>+LEFT(BD_Detalles[[#This Row],[Clase]],2)</f>
        <v>20</v>
      </c>
      <c r="I313" s="47" t="str">
        <f>+IFERROR(VLOOKUP(BD_Detalles[[#This Row],[idcapa]],Capas[[idcapa]:[Tipo]],3,0),"")</f>
        <v>Puntos</v>
      </c>
    </row>
    <row r="314" spans="1:9" ht="30.6" x14ac:dyDescent="0.3">
      <c r="A314" s="52" t="str">
        <f t="shared" ref="A314:A325" si="25">+A313</f>
        <v>20-2</v>
      </c>
      <c r="B314" s="42" t="str">
        <f>+IFERROR(VLOOKUP(BD_Detalles[[#This Row],[Clase]],'Resumen Capas'!$A$4:$C$1048576,2,0),"COMPLETAR")</f>
        <v>Grifos: Diámetro Grifo</v>
      </c>
      <c r="C314" s="57" t="str">
        <f>+IFERROR(IF(RIGHT(BD_Detalles[[#This Row],[Clase]],1)="0","",VLOOKUP(BD_Detalles[[#This Row],[Clase]],'Resumen Capas'!$A$4:$C$1048576,3,0)),"COMPLETAR")</f>
        <v>DIAM_GRIFO</v>
      </c>
      <c r="D314" s="64">
        <v>0</v>
      </c>
      <c r="E314" s="54"/>
      <c r="F314" s="50" t="s">
        <v>1209</v>
      </c>
      <c r="G314" s="81" t="s">
        <v>1461</v>
      </c>
      <c r="H314" s="51" t="str">
        <f>+LEFT(BD_Detalles[[#This Row],[Clase]],2)</f>
        <v>20</v>
      </c>
      <c r="I314" s="47" t="str">
        <f>+IFERROR(VLOOKUP(BD_Detalles[[#This Row],[idcapa]],Capas[[idcapa]:[Tipo]],3,0),"")</f>
        <v>Puntos</v>
      </c>
    </row>
    <row r="315" spans="1:9" ht="30.6" x14ac:dyDescent="0.3">
      <c r="A315" s="52" t="str">
        <f t="shared" si="25"/>
        <v>20-2</v>
      </c>
      <c r="B315" s="42" t="str">
        <f>+IFERROR(VLOOKUP(BD_Detalles[[#This Row],[Clase]],'Resumen Capas'!$A$4:$C$1048576,2,0),"COMPLETAR")</f>
        <v>Grifos: Diámetro Grifo</v>
      </c>
      <c r="C315" s="57" t="str">
        <f>+IFERROR(IF(RIGHT(BD_Detalles[[#This Row],[Clase]],1)="0","",VLOOKUP(BD_Detalles[[#This Row],[Clase]],'Resumen Capas'!$A$4:$C$1048576,3,0)),"COMPLETAR")</f>
        <v>DIAM_GRIFO</v>
      </c>
      <c r="D315" s="64">
        <v>70</v>
      </c>
      <c r="E315" s="54"/>
      <c r="F315" s="50" t="s">
        <v>1209</v>
      </c>
      <c r="G315" s="81" t="s">
        <v>1462</v>
      </c>
      <c r="H315" s="51" t="str">
        <f>+LEFT(BD_Detalles[[#This Row],[Clase]],2)</f>
        <v>20</v>
      </c>
      <c r="I315" s="47" t="str">
        <f>+IFERROR(VLOOKUP(BD_Detalles[[#This Row],[idcapa]],Capas[[idcapa]:[Tipo]],3,0),"")</f>
        <v>Puntos</v>
      </c>
    </row>
    <row r="316" spans="1:9" ht="30.6" x14ac:dyDescent="0.3">
      <c r="A316" s="52" t="str">
        <f t="shared" si="25"/>
        <v>20-2</v>
      </c>
      <c r="B316" s="42" t="str">
        <f>+IFERROR(VLOOKUP(BD_Detalles[[#This Row],[Clase]],'Resumen Capas'!$A$4:$C$1048576,2,0),"COMPLETAR")</f>
        <v>Grifos: Diámetro Grifo</v>
      </c>
      <c r="C316" s="57" t="str">
        <f>+IFERROR(IF(RIGHT(BD_Detalles[[#This Row],[Clase]],1)="0","",VLOOKUP(BD_Detalles[[#This Row],[Clase]],'Resumen Capas'!$A$4:$C$1048576,3,0)),"COMPLETAR")</f>
        <v>DIAM_GRIFO</v>
      </c>
      <c r="D316" s="64">
        <v>75</v>
      </c>
      <c r="E316" s="54"/>
      <c r="F316" s="50" t="s">
        <v>1209</v>
      </c>
      <c r="G316" s="81" t="s">
        <v>1463</v>
      </c>
      <c r="H316" s="51" t="str">
        <f>+LEFT(BD_Detalles[[#This Row],[Clase]],2)</f>
        <v>20</v>
      </c>
      <c r="I316" s="47" t="str">
        <f>+IFERROR(VLOOKUP(BD_Detalles[[#This Row],[idcapa]],Capas[[idcapa]:[Tipo]],3,0),"")</f>
        <v>Puntos</v>
      </c>
    </row>
    <row r="317" spans="1:9" ht="30.6" x14ac:dyDescent="0.3">
      <c r="A317" s="52" t="str">
        <f t="shared" si="25"/>
        <v>20-2</v>
      </c>
      <c r="B317" s="42" t="str">
        <f>+IFERROR(VLOOKUP(BD_Detalles[[#This Row],[Clase]],'Resumen Capas'!$A$4:$C$1048576,2,0),"COMPLETAR")</f>
        <v>Grifos: Diámetro Grifo</v>
      </c>
      <c r="C317" s="57" t="str">
        <f>+IFERROR(IF(RIGHT(BD_Detalles[[#This Row],[Clase]],1)="0","",VLOOKUP(BD_Detalles[[#This Row],[Clase]],'Resumen Capas'!$A$4:$C$1048576,3,0)),"COMPLETAR")</f>
        <v>DIAM_GRIFO</v>
      </c>
      <c r="D317" s="64">
        <v>100</v>
      </c>
      <c r="E317" s="54"/>
      <c r="F317" s="50" t="s">
        <v>1209</v>
      </c>
      <c r="G317" s="81" t="s">
        <v>1464</v>
      </c>
      <c r="H317" s="51" t="str">
        <f>+LEFT(BD_Detalles[[#This Row],[Clase]],2)</f>
        <v>20</v>
      </c>
      <c r="I317" s="47" t="str">
        <f>+IFERROR(VLOOKUP(BD_Detalles[[#This Row],[idcapa]],Capas[[idcapa]:[Tipo]],3,0),"")</f>
        <v>Puntos</v>
      </c>
    </row>
    <row r="318" spans="1:9" ht="30.6" x14ac:dyDescent="0.3">
      <c r="A318" s="52" t="str">
        <f t="shared" si="25"/>
        <v>20-2</v>
      </c>
      <c r="B318" s="42" t="str">
        <f>+IFERROR(VLOOKUP(BD_Detalles[[#This Row],[Clase]],'Resumen Capas'!$A$4:$C$1048576,2,0),"COMPLETAR")</f>
        <v>Grifos: Diámetro Grifo</v>
      </c>
      <c r="C318" s="57" t="str">
        <f>+IFERROR(IF(RIGHT(BD_Detalles[[#This Row],[Clase]],1)="0","",VLOOKUP(BD_Detalles[[#This Row],[Clase]],'Resumen Capas'!$A$4:$C$1048576,3,0)),"COMPLETAR")</f>
        <v>DIAM_GRIFO</v>
      </c>
      <c r="D318" s="64">
        <v>101</v>
      </c>
      <c r="E318" s="54"/>
      <c r="F318" s="50" t="s">
        <v>1209</v>
      </c>
      <c r="G318" s="81" t="s">
        <v>1465</v>
      </c>
      <c r="H318" s="51" t="str">
        <f>+LEFT(BD_Detalles[[#This Row],[Clase]],2)</f>
        <v>20</v>
      </c>
      <c r="I318" s="47" t="str">
        <f>+IFERROR(VLOOKUP(BD_Detalles[[#This Row],[idcapa]],Capas[[idcapa]:[Tipo]],3,0),"")</f>
        <v>Puntos</v>
      </c>
    </row>
    <row r="319" spans="1:9" ht="30.6" x14ac:dyDescent="0.3">
      <c r="A319" s="52" t="str">
        <f t="shared" si="25"/>
        <v>20-2</v>
      </c>
      <c r="B319" s="42" t="str">
        <f>+IFERROR(VLOOKUP(BD_Detalles[[#This Row],[Clase]],'Resumen Capas'!$A$4:$C$1048576,2,0),"COMPLETAR")</f>
        <v>Grifos: Diámetro Grifo</v>
      </c>
      <c r="C319" s="57" t="str">
        <f>+IFERROR(IF(RIGHT(BD_Detalles[[#This Row],[Clase]],1)="0","",VLOOKUP(BD_Detalles[[#This Row],[Clase]],'Resumen Capas'!$A$4:$C$1048576,3,0)),"COMPLETAR")</f>
        <v>DIAM_GRIFO</v>
      </c>
      <c r="D319" s="64">
        <v>102</v>
      </c>
      <c r="E319" s="54"/>
      <c r="F319" s="50" t="s">
        <v>1209</v>
      </c>
      <c r="G319" s="81" t="s">
        <v>1466</v>
      </c>
      <c r="H319" s="51" t="str">
        <f>+LEFT(BD_Detalles[[#This Row],[Clase]],2)</f>
        <v>20</v>
      </c>
      <c r="I319" s="47" t="str">
        <f>+IFERROR(VLOOKUP(BD_Detalles[[#This Row],[idcapa]],Capas[[idcapa]:[Tipo]],3,0),"")</f>
        <v>Puntos</v>
      </c>
    </row>
    <row r="320" spans="1:9" ht="30.6" x14ac:dyDescent="0.3">
      <c r="A320" s="52" t="str">
        <f t="shared" si="25"/>
        <v>20-2</v>
      </c>
      <c r="B320" s="42" t="str">
        <f>+IFERROR(VLOOKUP(BD_Detalles[[#This Row],[Clase]],'Resumen Capas'!$A$4:$C$1048576,2,0),"COMPLETAR")</f>
        <v>Grifos: Diámetro Grifo</v>
      </c>
      <c r="C320" s="57" t="str">
        <f>+IFERROR(IF(RIGHT(BD_Detalles[[#This Row],[Clase]],1)="0","",VLOOKUP(BD_Detalles[[#This Row],[Clase]],'Resumen Capas'!$A$4:$C$1048576,3,0)),"COMPLETAR")</f>
        <v>DIAM_GRIFO</v>
      </c>
      <c r="D320" s="64">
        <v>103</v>
      </c>
      <c r="E320" s="54"/>
      <c r="F320" s="50" t="s">
        <v>1209</v>
      </c>
      <c r="G320" s="81" t="s">
        <v>1467</v>
      </c>
      <c r="H320" s="51" t="str">
        <f>+LEFT(BD_Detalles[[#This Row],[Clase]],2)</f>
        <v>20</v>
      </c>
      <c r="I320" s="47" t="str">
        <f>+IFERROR(VLOOKUP(BD_Detalles[[#This Row],[idcapa]],Capas[[idcapa]:[Tipo]],3,0),"")</f>
        <v>Puntos</v>
      </c>
    </row>
    <row r="321" spans="1:9" ht="30.6" x14ac:dyDescent="0.3">
      <c r="A321" s="52" t="str">
        <f t="shared" si="25"/>
        <v>20-2</v>
      </c>
      <c r="B321" s="42" t="str">
        <f>+IFERROR(VLOOKUP(BD_Detalles[[#This Row],[Clase]],'Resumen Capas'!$A$4:$C$1048576,2,0),"COMPLETAR")</f>
        <v>Grifos: Diámetro Grifo</v>
      </c>
      <c r="C321" s="57" t="str">
        <f>+IFERROR(IF(RIGHT(BD_Detalles[[#This Row],[Clase]],1)="0","",VLOOKUP(BD_Detalles[[#This Row],[Clase]],'Resumen Capas'!$A$4:$C$1048576,3,0)),"COMPLETAR")</f>
        <v>DIAM_GRIFO</v>
      </c>
      <c r="D321" s="64">
        <v>110</v>
      </c>
      <c r="E321" s="54"/>
      <c r="F321" s="50" t="s">
        <v>1209</v>
      </c>
      <c r="G321" s="81" t="s">
        <v>1468</v>
      </c>
      <c r="H321" s="51" t="str">
        <f>+LEFT(BD_Detalles[[#This Row],[Clase]],2)</f>
        <v>20</v>
      </c>
      <c r="I321" s="47" t="str">
        <f>+IFERROR(VLOOKUP(BD_Detalles[[#This Row],[idcapa]],Capas[[idcapa]:[Tipo]],3,0),"")</f>
        <v>Puntos</v>
      </c>
    </row>
    <row r="322" spans="1:9" ht="30.6" x14ac:dyDescent="0.3">
      <c r="A322" s="52" t="str">
        <f t="shared" si="25"/>
        <v>20-2</v>
      </c>
      <c r="B322" s="42" t="str">
        <f>+IFERROR(VLOOKUP(BD_Detalles[[#This Row],[Clase]],'Resumen Capas'!$A$4:$C$1048576,2,0),"COMPLETAR")</f>
        <v>Grifos: Diámetro Grifo</v>
      </c>
      <c r="C322" s="57" t="str">
        <f>+IFERROR(IF(RIGHT(BD_Detalles[[#This Row],[Clase]],1)="0","",VLOOKUP(BD_Detalles[[#This Row],[Clase]],'Resumen Capas'!$A$4:$C$1048576,3,0)),"COMPLETAR")</f>
        <v>DIAM_GRIFO</v>
      </c>
      <c r="D322" s="64">
        <v>125</v>
      </c>
      <c r="E322" s="54"/>
      <c r="F322" s="50" t="s">
        <v>1209</v>
      </c>
      <c r="G322" s="81" t="s">
        <v>1469</v>
      </c>
      <c r="H322" s="51" t="str">
        <f>+LEFT(BD_Detalles[[#This Row],[Clase]],2)</f>
        <v>20</v>
      </c>
      <c r="I322" s="47" t="str">
        <f>+IFERROR(VLOOKUP(BD_Detalles[[#This Row],[idcapa]],Capas[[idcapa]:[Tipo]],3,0),"")</f>
        <v>Puntos</v>
      </c>
    </row>
    <row r="323" spans="1:9" ht="30.6" x14ac:dyDescent="0.3">
      <c r="A323" s="52" t="str">
        <f t="shared" si="25"/>
        <v>20-2</v>
      </c>
      <c r="B323" s="42" t="str">
        <f>+IFERROR(VLOOKUP(BD_Detalles[[#This Row],[Clase]],'Resumen Capas'!$A$4:$C$1048576,2,0),"COMPLETAR")</f>
        <v>Grifos: Diámetro Grifo</v>
      </c>
      <c r="C323" s="57" t="str">
        <f>+IFERROR(IF(RIGHT(BD_Detalles[[#This Row],[Clase]],1)="0","",VLOOKUP(BD_Detalles[[#This Row],[Clase]],'Resumen Capas'!$A$4:$C$1048576,3,0)),"COMPLETAR")</f>
        <v>DIAM_GRIFO</v>
      </c>
      <c r="D323" s="64">
        <v>150</v>
      </c>
      <c r="E323" s="54"/>
      <c r="F323" s="50" t="s">
        <v>1209</v>
      </c>
      <c r="G323" s="81" t="s">
        <v>1470</v>
      </c>
      <c r="H323" s="51" t="str">
        <f>+LEFT(BD_Detalles[[#This Row],[Clase]],2)</f>
        <v>20</v>
      </c>
      <c r="I323" s="47" t="str">
        <f>+IFERROR(VLOOKUP(BD_Detalles[[#This Row],[idcapa]],Capas[[idcapa]:[Tipo]],3,0),"")</f>
        <v>Puntos</v>
      </c>
    </row>
    <row r="324" spans="1:9" ht="30.6" x14ac:dyDescent="0.3">
      <c r="A324" s="52" t="str">
        <f t="shared" si="25"/>
        <v>20-2</v>
      </c>
      <c r="B324" s="42" t="str">
        <f>+IFERROR(VLOOKUP(BD_Detalles[[#This Row],[Clase]],'Resumen Capas'!$A$4:$C$1048576,2,0),"COMPLETAR")</f>
        <v>Grifos: Diámetro Grifo</v>
      </c>
      <c r="C324" s="57" t="str">
        <f>+IFERROR(IF(RIGHT(BD_Detalles[[#This Row],[Clase]],1)="0","",VLOOKUP(BD_Detalles[[#This Row],[Clase]],'Resumen Capas'!$A$4:$C$1048576,3,0)),"COMPLETAR")</f>
        <v>DIAM_GRIFO</v>
      </c>
      <c r="D324" s="64">
        <v>160</v>
      </c>
      <c r="E324" s="54"/>
      <c r="F324" s="50" t="s">
        <v>1209</v>
      </c>
      <c r="G324" s="81" t="s">
        <v>1471</v>
      </c>
      <c r="H324" s="51" t="str">
        <f>+LEFT(BD_Detalles[[#This Row],[Clase]],2)</f>
        <v>20</v>
      </c>
      <c r="I324" s="47" t="str">
        <f>+IFERROR(VLOOKUP(BD_Detalles[[#This Row],[idcapa]],Capas[[idcapa]:[Tipo]],3,0),"")</f>
        <v>Puntos</v>
      </c>
    </row>
    <row r="325" spans="1:9" ht="30.6" x14ac:dyDescent="0.3">
      <c r="A325" s="52" t="str">
        <f t="shared" si="25"/>
        <v>20-2</v>
      </c>
      <c r="B325" s="42" t="str">
        <f>+IFERROR(VLOOKUP(BD_Detalles[[#This Row],[Clase]],'Resumen Capas'!$A$4:$C$1048576,2,0),"COMPLETAR")</f>
        <v>Grifos: Diámetro Grifo</v>
      </c>
      <c r="C325" s="57" t="str">
        <f>+IFERROR(IF(RIGHT(BD_Detalles[[#This Row],[Clase]],1)="0","",VLOOKUP(BD_Detalles[[#This Row],[Clase]],'Resumen Capas'!$A$4:$C$1048576,3,0)),"COMPLETAR")</f>
        <v>DIAM_GRIFO</v>
      </c>
      <c r="D325" s="64">
        <v>200</v>
      </c>
      <c r="E325" s="54"/>
      <c r="F325" s="50" t="s">
        <v>1209</v>
      </c>
      <c r="G325" s="81" t="s">
        <v>1472</v>
      </c>
      <c r="H325" s="51" t="str">
        <f>+LEFT(BD_Detalles[[#This Row],[Clase]],2)</f>
        <v>20</v>
      </c>
      <c r="I325" s="47" t="str">
        <f>+IFERROR(VLOOKUP(BD_Detalles[[#This Row],[idcapa]],Capas[[idcapa]:[Tipo]],3,0),"")</f>
        <v>Puntos</v>
      </c>
    </row>
    <row r="326" spans="1:9" x14ac:dyDescent="0.3">
      <c r="A326" s="52" t="s">
        <v>1212</v>
      </c>
      <c r="B326" s="42" t="str">
        <f>+IFERROR(VLOOKUP(BD_Detalles[[#This Row],[Clase]],'Resumen Capas'!$A$4:$C$1048576,2,0),"COMPLETAR")</f>
        <v>Grifos: Diámetro Tubo</v>
      </c>
      <c r="C326" s="57" t="str">
        <f>+IFERROR(IF(RIGHT(BD_Detalles[[#This Row],[Clase]],1)="0","",VLOOKUP(BD_Detalles[[#This Row],[Clase]],'Resumen Capas'!$A$4:$C$1048576,3,0)),"COMPLETAR")</f>
        <v>DIAM_TUB</v>
      </c>
      <c r="D326" s="48" t="s">
        <v>63</v>
      </c>
      <c r="E326" s="49" t="s">
        <v>1325</v>
      </c>
      <c r="F326" s="50" t="s">
        <v>1210</v>
      </c>
      <c r="G326" s="90"/>
      <c r="H326" s="51" t="str">
        <f>+LEFT(BD_Detalles[[#This Row],[Clase]],2)</f>
        <v>20</v>
      </c>
      <c r="I326" s="47" t="str">
        <f>+IFERROR(VLOOKUP(BD_Detalles[[#This Row],[idcapa]],Capas[[idcapa]:[Tipo]],3,0),"")</f>
        <v>Puntos</v>
      </c>
    </row>
    <row r="327" spans="1:9" x14ac:dyDescent="0.3">
      <c r="A327" s="52" t="s">
        <v>130</v>
      </c>
      <c r="B327" s="42" t="str">
        <f>+IFERROR(VLOOKUP(BD_Detalles[[#This Row],[Clase]],'Resumen Capas'!$A$4:$C$1048576,2,0),"COMPLETAR")</f>
        <v>Humedales</v>
      </c>
      <c r="C327" s="57" t="str">
        <f>+IFERROR(IF(RIGHT(BD_Detalles[[#This Row],[Clase]],1)="0","",VLOOKUP(BD_Detalles[[#This Row],[Clase]],'Resumen Capas'!$A$4:$C$1048576,3,0)),"COMPLETAR")</f>
        <v/>
      </c>
      <c r="D327" s="43" t="s">
        <v>113</v>
      </c>
      <c r="E327" s="66" t="s">
        <v>1353</v>
      </c>
      <c r="F327" s="45" t="s">
        <v>1216</v>
      </c>
      <c r="G327" s="89"/>
      <c r="H327" s="51" t="str">
        <f>+LEFT(BD_Detalles[[#This Row],[Clase]],2)</f>
        <v>21</v>
      </c>
      <c r="I327" s="47" t="str">
        <f>+IFERROR(VLOOKUP(BD_Detalles[[#This Row],[idcapa]],Capas[[idcapa]:[Tipo]],3,0),"")</f>
        <v>Polígonos</v>
      </c>
    </row>
    <row r="328" spans="1:9" x14ac:dyDescent="0.3">
      <c r="A328" s="52" t="s">
        <v>69</v>
      </c>
      <c r="B328" s="42" t="str">
        <f>+IFERROR(VLOOKUP(BD_Detalles[[#This Row],[Clase]],'Resumen Capas'!$A$4:$C$1048576,2,0),"COMPLETAR")</f>
        <v>Humedales: Subcuenca</v>
      </c>
      <c r="C328" s="57" t="str">
        <f>+IFERROR(IF(RIGHT(BD_Detalles[[#This Row],[Clase]],1)="0","",VLOOKUP(BD_Detalles[[#This Row],[Clase]],'Resumen Capas'!$A$4:$C$1048576,3,0)),"COMPLETAR")</f>
        <v>NOM_SSUBC</v>
      </c>
      <c r="D328" s="48" t="s">
        <v>63</v>
      </c>
      <c r="E328" s="49" t="s">
        <v>174</v>
      </c>
      <c r="F328" s="50" t="s">
        <v>1217</v>
      </c>
      <c r="G328" s="89"/>
      <c r="H328" s="51" t="str">
        <f>+LEFT(BD_Detalles[[#This Row],[Clase]],2)</f>
        <v>21</v>
      </c>
      <c r="I328" s="47" t="str">
        <f>+IFERROR(VLOOKUP(BD_Detalles[[#This Row],[idcapa]],Capas[[idcapa]:[Tipo]],3,0),"")</f>
        <v>Polígonos</v>
      </c>
    </row>
    <row r="329" spans="1:9" x14ac:dyDescent="0.3">
      <c r="A329" s="52" t="s">
        <v>1213</v>
      </c>
      <c r="B329" s="42" t="str">
        <f>+IFERROR(VLOOKUP(BD_Detalles[[#This Row],[Clase]],'Resumen Capas'!$A$4:$C$1048576,2,0),"COMPLETAR")</f>
        <v>Humedales: Nombre</v>
      </c>
      <c r="C329" s="57" t="str">
        <f>+IFERROR(IF(RIGHT(BD_Detalles[[#This Row],[Clase]],1)="0","",VLOOKUP(BD_Detalles[[#This Row],[Clase]],'Resumen Capas'!$A$4:$C$1048576,3,0)),"COMPLETAR")</f>
        <v>NOMBRE</v>
      </c>
      <c r="D329" s="48" t="s">
        <v>63</v>
      </c>
      <c r="E329" s="49" t="s">
        <v>1347</v>
      </c>
      <c r="F329" s="50" t="s">
        <v>1219</v>
      </c>
      <c r="G329" s="89"/>
      <c r="H329" s="51" t="str">
        <f>+LEFT(BD_Detalles[[#This Row],[Clase]],2)</f>
        <v>21</v>
      </c>
      <c r="I329" s="47" t="str">
        <f>+IFERROR(VLOOKUP(BD_Detalles[[#This Row],[idcapa]],Capas[[idcapa]:[Tipo]],3,0),"")</f>
        <v>Polígonos</v>
      </c>
    </row>
    <row r="330" spans="1:9" x14ac:dyDescent="0.3">
      <c r="A330" s="52" t="s">
        <v>1214</v>
      </c>
      <c r="B330" s="42" t="str">
        <f>+IFERROR(VLOOKUP(BD_Detalles[[#This Row],[Clase]],'Resumen Capas'!$A$4:$C$1048576,2,0),"COMPLETAR")</f>
        <v>Humedales: Clase</v>
      </c>
      <c r="C330" s="57" t="str">
        <f>+IFERROR(IF(RIGHT(BD_Detalles[[#This Row],[Clase]],1)="0","",VLOOKUP(BD_Detalles[[#This Row],[Clase]],'Resumen Capas'!$A$4:$C$1048576,3,0)),"COMPLETAR")</f>
        <v>Clase</v>
      </c>
      <c r="D330" s="85" t="s">
        <v>1523</v>
      </c>
      <c r="E330" s="101" t="s">
        <v>1627</v>
      </c>
      <c r="F330" s="50" t="s">
        <v>1218</v>
      </c>
      <c r="G330" s="89"/>
      <c r="H330" s="51" t="str">
        <f>+LEFT(BD_Detalles[[#This Row],[Clase]],2)</f>
        <v>21</v>
      </c>
      <c r="I330" s="47" t="str">
        <f>+IFERROR(VLOOKUP(BD_Detalles[[#This Row],[idcapa]],Capas[[idcapa]:[Tipo]],3,0),"")</f>
        <v>Polígonos</v>
      </c>
    </row>
    <row r="331" spans="1:9" x14ac:dyDescent="0.3">
      <c r="A331" s="52" t="str">
        <f t="shared" ref="A331" si="26">+A330</f>
        <v>21-3</v>
      </c>
      <c r="B331" s="42" t="str">
        <f>+IFERROR(VLOOKUP(BD_Detalles[[#This Row],[Clase]],'Resumen Capas'!$A$4:$C$1048576,2,0),"COMPLETAR")</f>
        <v>Humedales: Clase</v>
      </c>
      <c r="C331" s="57" t="str">
        <f>+IFERROR(IF(RIGHT(BD_Detalles[[#This Row],[Clase]],1)="0","",VLOOKUP(BD_Detalles[[#This Row],[Clase]],'Resumen Capas'!$A$4:$C$1048576,3,0)),"COMPLETAR")</f>
        <v>Clase</v>
      </c>
      <c r="D331" s="85" t="s">
        <v>1524</v>
      </c>
      <c r="E331" s="110" t="s">
        <v>1636</v>
      </c>
      <c r="F331" s="50" t="s">
        <v>1218</v>
      </c>
      <c r="G331" s="89"/>
      <c r="H331" s="51" t="str">
        <f>+LEFT(BD_Detalles[[#This Row],[Clase]],2)</f>
        <v>21</v>
      </c>
      <c r="I331" s="47" t="str">
        <f>+IFERROR(VLOOKUP(BD_Detalles[[#This Row],[idcapa]],Capas[[idcapa]:[Tipo]],3,0),"")</f>
        <v>Polígonos</v>
      </c>
    </row>
    <row r="332" spans="1:9" x14ac:dyDescent="0.3">
      <c r="A332" s="52" t="str">
        <f>+A331</f>
        <v>21-3</v>
      </c>
      <c r="B332" s="42" t="str">
        <f>+IFERROR(VLOOKUP(BD_Detalles[[#This Row],[Clase]],'Resumen Capas'!$A$4:$C$1048576,2,0),"COMPLETAR")</f>
        <v>Humedales: Clase</v>
      </c>
      <c r="C332" s="57" t="str">
        <f>+IFERROR(IF(RIGHT(BD_Detalles[[#This Row],[Clase]],1)="0","",VLOOKUP(BD_Detalles[[#This Row],[Clase]],'Resumen Capas'!$A$4:$C$1048576,3,0)),"COMPLETAR")</f>
        <v>Clase</v>
      </c>
      <c r="D332" s="85" t="s">
        <v>1525</v>
      </c>
      <c r="E332" s="104" t="s">
        <v>1630</v>
      </c>
      <c r="F332" s="50" t="s">
        <v>1218</v>
      </c>
      <c r="G332" s="89"/>
      <c r="H332" s="51" t="str">
        <f>+LEFT(BD_Detalles[[#This Row],[Clase]],2)</f>
        <v>21</v>
      </c>
      <c r="I332" s="47" t="str">
        <f>+IFERROR(VLOOKUP(BD_Detalles[[#This Row],[idcapa]],Capas[[idcapa]:[Tipo]],3,0),"")</f>
        <v>Polígonos</v>
      </c>
    </row>
    <row r="333" spans="1:9" x14ac:dyDescent="0.3">
      <c r="A333" s="52" t="str">
        <f>+A331</f>
        <v>21-3</v>
      </c>
      <c r="B333" s="42" t="str">
        <f>+IFERROR(VLOOKUP(BD_Detalles[[#This Row],[Clase]],'Resumen Capas'!$A$4:$C$1048576,2,0),"COMPLETAR")</f>
        <v>Humedales: Clase</v>
      </c>
      <c r="C333" s="57" t="str">
        <f>+IFERROR(IF(RIGHT(BD_Detalles[[#This Row],[Clase]],1)="0","",VLOOKUP(BD_Detalles[[#This Row],[Clase]],'Resumen Capas'!$A$4:$C$1048576,3,0)),"COMPLETAR")</f>
        <v>Clase</v>
      </c>
      <c r="D333" s="85" t="s">
        <v>1526</v>
      </c>
      <c r="E333" s="109" t="s">
        <v>1635</v>
      </c>
      <c r="F333" s="50" t="s">
        <v>1218</v>
      </c>
      <c r="G333" s="89"/>
      <c r="H333" s="51" t="str">
        <f>+LEFT(BD_Detalles[[#This Row],[Clase]],2)</f>
        <v>21</v>
      </c>
      <c r="I333" s="47" t="str">
        <f>+IFERROR(VLOOKUP(BD_Detalles[[#This Row],[idcapa]],Capas[[idcapa]:[Tipo]],3,0),"")</f>
        <v>Polígonos</v>
      </c>
    </row>
    <row r="334" spans="1:9" x14ac:dyDescent="0.3">
      <c r="A334" s="52" t="s">
        <v>1215</v>
      </c>
      <c r="B334" s="42" t="str">
        <f>+IFERROR(VLOOKUP(BD_Detalles[[#This Row],[Clase]],'Resumen Capas'!$A$4:$C$1048576,2,0),"COMPLETAR")</f>
        <v>Humedales: Subclase</v>
      </c>
      <c r="C334" s="57" t="str">
        <f>+IFERROR(IF(RIGHT(BD_Detalles[[#This Row],[Clase]],1)="0","",VLOOKUP(BD_Detalles[[#This Row],[Clase]],'Resumen Capas'!$A$4:$C$1048576,3,0)),"COMPLETAR")</f>
        <v>SubClase</v>
      </c>
      <c r="D334" s="53" t="s">
        <v>1527</v>
      </c>
      <c r="E334" s="111" t="s">
        <v>1637</v>
      </c>
      <c r="F334" s="50" t="s">
        <v>1220</v>
      </c>
      <c r="G334" s="89"/>
      <c r="H334" s="51" t="str">
        <f>+LEFT(BD_Detalles[[#This Row],[Clase]],2)</f>
        <v>21</v>
      </c>
      <c r="I334" s="47" t="str">
        <f>+IFERROR(VLOOKUP(BD_Detalles[[#This Row],[idcapa]],Capas[[idcapa]:[Tipo]],3,0),"")</f>
        <v>Polígonos</v>
      </c>
    </row>
    <row r="335" spans="1:9" x14ac:dyDescent="0.3">
      <c r="A335" s="52" t="str">
        <f>+A334</f>
        <v>21-4</v>
      </c>
      <c r="B335" s="42" t="str">
        <f>+IFERROR(VLOOKUP(BD_Detalles[[#This Row],[Clase]],'Resumen Capas'!$A$4:$C$1048576,2,0),"COMPLETAR")</f>
        <v>Humedales: Subclase</v>
      </c>
      <c r="C335" s="57" t="str">
        <f>+IFERROR(IF(RIGHT(BD_Detalles[[#This Row],[Clase]],1)="0","",VLOOKUP(BD_Detalles[[#This Row],[Clase]],'Resumen Capas'!$A$4:$C$1048576,3,0)),"COMPLETAR")</f>
        <v>SubClase</v>
      </c>
      <c r="D335" s="53" t="s">
        <v>1524</v>
      </c>
      <c r="E335" s="112" t="s">
        <v>1638</v>
      </c>
      <c r="F335" s="50" t="s">
        <v>1220</v>
      </c>
      <c r="G335" s="89"/>
      <c r="H335" s="51" t="str">
        <f>+LEFT(BD_Detalles[[#This Row],[Clase]],2)</f>
        <v>21</v>
      </c>
      <c r="I335" s="47" t="str">
        <f>+IFERROR(VLOOKUP(BD_Detalles[[#This Row],[idcapa]],Capas[[idcapa]:[Tipo]],3,0),"")</f>
        <v>Polígonos</v>
      </c>
    </row>
    <row r="336" spans="1:9" x14ac:dyDescent="0.3">
      <c r="A336" s="52" t="str">
        <f>+A334</f>
        <v>21-4</v>
      </c>
      <c r="B336" s="42" t="str">
        <f>+IFERROR(VLOOKUP(BD_Detalles[[#This Row],[Clase]],'Resumen Capas'!$A$4:$C$1048576,2,0),"COMPLETAR")</f>
        <v>Humedales: Subclase</v>
      </c>
      <c r="C336" s="57" t="str">
        <f>+IFERROR(IF(RIGHT(BD_Detalles[[#This Row],[Clase]],1)="0","",VLOOKUP(BD_Detalles[[#This Row],[Clase]],'Resumen Capas'!$A$4:$C$1048576,3,0)),"COMPLETAR")</f>
        <v>SubClase</v>
      </c>
      <c r="D336" s="53" t="s">
        <v>1525</v>
      </c>
      <c r="E336" s="113" t="s">
        <v>1639</v>
      </c>
      <c r="F336" s="50" t="s">
        <v>1220</v>
      </c>
      <c r="G336" s="89"/>
      <c r="H336" s="51" t="str">
        <f>+LEFT(BD_Detalles[[#This Row],[Clase]],2)</f>
        <v>21</v>
      </c>
      <c r="I336" s="47" t="str">
        <f>+IFERROR(VLOOKUP(BD_Detalles[[#This Row],[idcapa]],Capas[[idcapa]:[Tipo]],3,0),"")</f>
        <v>Polígonos</v>
      </c>
    </row>
    <row r="337" spans="1:9" x14ac:dyDescent="0.3">
      <c r="A337" s="52" t="str">
        <f>+A334</f>
        <v>21-4</v>
      </c>
      <c r="B337" s="42" t="str">
        <f>+IFERROR(VLOOKUP(BD_Detalles[[#This Row],[Clase]],'Resumen Capas'!$A$4:$C$1048576,2,0),"COMPLETAR")</f>
        <v>Humedales: Subclase</v>
      </c>
      <c r="C337" s="57" t="str">
        <f>+IFERROR(IF(RIGHT(BD_Detalles[[#This Row],[Clase]],1)="0","",VLOOKUP(BD_Detalles[[#This Row],[Clase]],'Resumen Capas'!$A$4:$C$1048576,3,0)),"COMPLETAR")</f>
        <v>SubClase</v>
      </c>
      <c r="D337" s="53" t="s">
        <v>1528</v>
      </c>
      <c r="E337" s="114" t="s">
        <v>1354</v>
      </c>
      <c r="F337" s="50" t="s">
        <v>1220</v>
      </c>
      <c r="G337" s="89"/>
      <c r="H337" s="51" t="str">
        <f>+LEFT(BD_Detalles[[#This Row],[Clase]],2)</f>
        <v>21</v>
      </c>
      <c r="I337" s="47" t="str">
        <f>+IFERROR(VLOOKUP(BD_Detalles[[#This Row],[idcapa]],Capas[[idcapa]:[Tipo]],3,0),"")</f>
        <v>Polígonos</v>
      </c>
    </row>
    <row r="338" spans="1:9" x14ac:dyDescent="0.3">
      <c r="A338" s="52" t="str">
        <f>+A334</f>
        <v>21-4</v>
      </c>
      <c r="B338" s="42" t="str">
        <f>+IFERROR(VLOOKUP(BD_Detalles[[#This Row],[Clase]],'Resumen Capas'!$A$4:$C$1048576,2,0),"COMPLETAR")</f>
        <v>Humedales: Subclase</v>
      </c>
      <c r="C338" s="57" t="str">
        <f>+IFERROR(IF(RIGHT(BD_Detalles[[#This Row],[Clase]],1)="0","",VLOOKUP(BD_Detalles[[#This Row],[Clase]],'Resumen Capas'!$A$4:$C$1048576,3,0)),"COMPLETAR")</f>
        <v>SubClase</v>
      </c>
      <c r="D338" s="53" t="s">
        <v>1529</v>
      </c>
      <c r="E338" s="115" t="s">
        <v>1640</v>
      </c>
      <c r="F338" s="50" t="s">
        <v>1220</v>
      </c>
      <c r="G338" s="89"/>
      <c r="H338" s="51" t="str">
        <f>+LEFT(BD_Detalles[[#This Row],[Clase]],2)</f>
        <v>21</v>
      </c>
      <c r="I338" s="47" t="str">
        <f>+IFERROR(VLOOKUP(BD_Detalles[[#This Row],[idcapa]],Capas[[idcapa]:[Tipo]],3,0),"")</f>
        <v>Polígonos</v>
      </c>
    </row>
    <row r="339" spans="1:9" x14ac:dyDescent="0.3">
      <c r="A339" s="52" t="str">
        <f>+A334</f>
        <v>21-4</v>
      </c>
      <c r="B339" s="42" t="str">
        <f>+IFERROR(VLOOKUP(BD_Detalles[[#This Row],[Clase]],'Resumen Capas'!$A$4:$C$1048576,2,0),"COMPLETAR")</f>
        <v>Humedales: Subclase</v>
      </c>
      <c r="C339" s="57" t="str">
        <f>+IFERROR(IF(RIGHT(BD_Detalles[[#This Row],[Clase]],1)="0","",VLOOKUP(BD_Detalles[[#This Row],[Clase]],'Resumen Capas'!$A$4:$C$1048576,3,0)),"COMPLETAR")</f>
        <v>SubClase</v>
      </c>
      <c r="D339" s="53" t="s">
        <v>1530</v>
      </c>
      <c r="E339" s="116" t="s">
        <v>1641</v>
      </c>
      <c r="F339" s="50" t="s">
        <v>1220</v>
      </c>
      <c r="G339" s="89"/>
      <c r="H339" s="51" t="str">
        <f>+LEFT(BD_Detalles[[#This Row],[Clase]],2)</f>
        <v>21</v>
      </c>
      <c r="I339" s="47" t="str">
        <f>+IFERROR(VLOOKUP(BD_Detalles[[#This Row],[idcapa]],Capas[[idcapa]:[Tipo]],3,0),"")</f>
        <v>Polígonos</v>
      </c>
    </row>
    <row r="340" spans="1:9" x14ac:dyDescent="0.3">
      <c r="A340" s="52" t="str">
        <f t="shared" ref="A340" si="27">+A339</f>
        <v>21-4</v>
      </c>
      <c r="B340" s="42" t="str">
        <f>+IFERROR(VLOOKUP(BD_Detalles[[#This Row],[Clase]],'Resumen Capas'!$A$4:$C$1048576,2,0),"COMPLETAR")</f>
        <v>Humedales: Subclase</v>
      </c>
      <c r="C340" s="57" t="str">
        <f>+IFERROR(IF(RIGHT(BD_Detalles[[#This Row],[Clase]],1)="0","",VLOOKUP(BD_Detalles[[#This Row],[Clase]],'Resumen Capas'!$A$4:$C$1048576,3,0)),"COMPLETAR")</f>
        <v>SubClase</v>
      </c>
      <c r="D340" s="53" t="s">
        <v>1531</v>
      </c>
      <c r="E340" s="117" t="s">
        <v>1642</v>
      </c>
      <c r="F340" s="50" t="s">
        <v>1220</v>
      </c>
      <c r="G340" s="89"/>
      <c r="H340" s="51" t="str">
        <f>+LEFT(BD_Detalles[[#This Row],[Clase]],2)</f>
        <v>21</v>
      </c>
      <c r="I340" s="47" t="str">
        <f>+IFERROR(VLOOKUP(BD_Detalles[[#This Row],[idcapa]],Capas[[idcapa]:[Tipo]],3,0),"")</f>
        <v>Polígonos</v>
      </c>
    </row>
    <row r="341" spans="1:9" ht="30.6" x14ac:dyDescent="0.3">
      <c r="A341" s="52" t="s">
        <v>131</v>
      </c>
      <c r="B341" s="42" t="str">
        <f>+IFERROR(VLOOKUP(BD_Detalles[[#This Row],[Clase]],'Resumen Capas'!$A$4:$C$1048576,2,0),"COMPLETAR")</f>
        <v>Industria Forestal</v>
      </c>
      <c r="C341" s="57" t="str">
        <f>+IFERROR(IF(RIGHT(BD_Detalles[[#This Row],[Clase]],1)="0","",VLOOKUP(BD_Detalles[[#This Row],[Clase]],'Resumen Capas'!$A$4:$C$1048576,3,0)),"COMPLETAR")</f>
        <v/>
      </c>
      <c r="D341" s="43" t="s">
        <v>113</v>
      </c>
      <c r="E341" s="44"/>
      <c r="F341" s="45" t="s">
        <v>1221</v>
      </c>
      <c r="G341" s="166" t="s">
        <v>1780</v>
      </c>
      <c r="H341" s="51" t="str">
        <f>+LEFT(BD_Detalles[[#This Row],[Clase]],2)</f>
        <v>22</v>
      </c>
      <c r="I341" s="47" t="str">
        <f>+IFERROR(VLOOKUP(BD_Detalles[[#This Row],[idcapa]],Capas[[idcapa]:[Tipo]],3,0),"")</f>
        <v>Puntos</v>
      </c>
    </row>
    <row r="342" spans="1:9" x14ac:dyDescent="0.3">
      <c r="A342" s="52" t="s">
        <v>70</v>
      </c>
      <c r="B342" s="42" t="str">
        <f>+IFERROR(VLOOKUP(BD_Detalles[[#This Row],[Clase]],'Resumen Capas'!$A$4:$C$1048576,2,0),"COMPLETAR")</f>
        <v>Industria Forestal: Nombre</v>
      </c>
      <c r="C342" s="57" t="str">
        <f>+IFERROR(IF(RIGHT(BD_Detalles[[#This Row],[Clase]],1)="0","",VLOOKUP(BD_Detalles[[#This Row],[Clase]],'Resumen Capas'!$A$4:$C$1048576,3,0)),"COMPLETAR")</f>
        <v>Industria</v>
      </c>
      <c r="D342" s="48" t="s">
        <v>63</v>
      </c>
      <c r="E342" s="163" t="s">
        <v>1755</v>
      </c>
      <c r="F342" s="50" t="s">
        <v>1222</v>
      </c>
      <c r="G342" s="90"/>
      <c r="H342" s="51" t="str">
        <f>+LEFT(BD_Detalles[[#This Row],[Clase]],2)</f>
        <v>22</v>
      </c>
      <c r="I342" s="47" t="str">
        <f>+IFERROR(VLOOKUP(BD_Detalles[[#This Row],[idcapa]],Capas[[idcapa]:[Tipo]],3,0),"")</f>
        <v>Puntos</v>
      </c>
    </row>
    <row r="343" spans="1:9" ht="30.6" x14ac:dyDescent="0.3">
      <c r="A343" s="52" t="s">
        <v>1226</v>
      </c>
      <c r="B343" s="42" t="str">
        <f>+IFERROR(VLOOKUP(BD_Detalles[[#This Row],[Clase]],'Resumen Capas'!$A$4:$C$1048576,2,0),"COMPLETAR")</f>
        <v>Industria Forestal: Instalación</v>
      </c>
      <c r="C343" s="57" t="str">
        <f>+IFERROR(IF(RIGHT(BD_Detalles[[#This Row],[Clase]],1)="0","",VLOOKUP(BD_Detalles[[#This Row],[Clase]],'Resumen Capas'!$A$4:$C$1048576,3,0)),"COMPLETAR")</f>
        <v>Tipo_inst</v>
      </c>
      <c r="D343" s="83" t="s">
        <v>1532</v>
      </c>
      <c r="E343" s="54"/>
      <c r="F343" s="50" t="s">
        <v>1223</v>
      </c>
      <c r="G343" s="96" t="s">
        <v>1384</v>
      </c>
      <c r="H343" s="51" t="str">
        <f>+LEFT(BD_Detalles[[#This Row],[Clase]],2)</f>
        <v>22</v>
      </c>
      <c r="I343" s="47" t="str">
        <f>+IFERROR(VLOOKUP(BD_Detalles[[#This Row],[idcapa]],Capas[[idcapa]:[Tipo]],3,0),"")</f>
        <v>Puntos</v>
      </c>
    </row>
    <row r="344" spans="1:9" ht="30.6" x14ac:dyDescent="0.3">
      <c r="A344" s="52" t="str">
        <f>+A343</f>
        <v>22-2</v>
      </c>
      <c r="B344" s="42" t="str">
        <f>+IFERROR(VLOOKUP(BD_Detalles[[#This Row],[Clase]],'Resumen Capas'!$A$4:$C$1048576,2,0),"COMPLETAR")</f>
        <v>Industria Forestal: Instalación</v>
      </c>
      <c r="C344" s="57" t="str">
        <f>+IFERROR(IF(RIGHT(BD_Detalles[[#This Row],[Clase]],1)="0","",VLOOKUP(BD_Detalles[[#This Row],[Clase]],'Resumen Capas'!$A$4:$C$1048576,3,0)),"COMPLETAR")</f>
        <v>Tipo_inst</v>
      </c>
      <c r="D344" s="83" t="s">
        <v>1533</v>
      </c>
      <c r="E344" s="54"/>
      <c r="F344" s="50" t="s">
        <v>1223</v>
      </c>
      <c r="G344" s="96" t="s">
        <v>1387</v>
      </c>
      <c r="H344" s="51" t="str">
        <f>+LEFT(BD_Detalles[[#This Row],[Clase]],2)</f>
        <v>22</v>
      </c>
      <c r="I344" s="47" t="str">
        <f>+IFERROR(VLOOKUP(BD_Detalles[[#This Row],[idcapa]],Capas[[idcapa]:[Tipo]],3,0),"")</f>
        <v>Puntos</v>
      </c>
    </row>
    <row r="345" spans="1:9" ht="30.6" x14ac:dyDescent="0.3">
      <c r="A345" s="52" t="str">
        <f>+A344</f>
        <v>22-2</v>
      </c>
      <c r="B345" s="42" t="str">
        <f>+IFERROR(VLOOKUP(BD_Detalles[[#This Row],[Clase]],'Resumen Capas'!$A$4:$C$1048576,2,0),"COMPLETAR")</f>
        <v>Industria Forestal: Instalación</v>
      </c>
      <c r="C345" s="57" t="str">
        <f>+IFERROR(IF(RIGHT(BD_Detalles[[#This Row],[Clase]],1)="0","",VLOOKUP(BD_Detalles[[#This Row],[Clase]],'Resumen Capas'!$A$4:$C$1048576,3,0)),"COMPLETAR")</f>
        <v>Tipo_inst</v>
      </c>
      <c r="D345" s="83" t="s">
        <v>1534</v>
      </c>
      <c r="E345" s="54"/>
      <c r="F345" s="50" t="s">
        <v>1223</v>
      </c>
      <c r="G345" s="96" t="s">
        <v>1701</v>
      </c>
      <c r="H345" s="51" t="str">
        <f>+LEFT(BD_Detalles[[#This Row],[Clase]],2)</f>
        <v>22</v>
      </c>
      <c r="I345" s="47" t="str">
        <f>+IFERROR(VLOOKUP(BD_Detalles[[#This Row],[idcapa]],Capas[[idcapa]:[Tipo]],3,0),"")</f>
        <v>Puntos</v>
      </c>
    </row>
    <row r="346" spans="1:9" ht="30.6" x14ac:dyDescent="0.3">
      <c r="A346" s="52" t="str">
        <f>+A344</f>
        <v>22-2</v>
      </c>
      <c r="B346" s="42" t="str">
        <f>+IFERROR(VLOOKUP(BD_Detalles[[#This Row],[Clase]],'Resumen Capas'!$A$4:$C$1048576,2,0),"COMPLETAR")</f>
        <v>Industria Forestal: Instalación</v>
      </c>
      <c r="C346" s="57" t="str">
        <f>+IFERROR(IF(RIGHT(BD_Detalles[[#This Row],[Clase]],1)="0","",VLOOKUP(BD_Detalles[[#This Row],[Clase]],'Resumen Capas'!$A$4:$C$1048576,3,0)),"COMPLETAR")</f>
        <v>Tipo_inst</v>
      </c>
      <c r="D346" s="83" t="s">
        <v>1535</v>
      </c>
      <c r="E346" s="54"/>
      <c r="F346" s="50" t="s">
        <v>1223</v>
      </c>
      <c r="G346" s="96" t="s">
        <v>1702</v>
      </c>
      <c r="H346" s="51" t="str">
        <f>+LEFT(BD_Detalles[[#This Row],[Clase]],2)</f>
        <v>22</v>
      </c>
      <c r="I346" s="47" t="str">
        <f>+IFERROR(VLOOKUP(BD_Detalles[[#This Row],[idcapa]],Capas[[idcapa]:[Tipo]],3,0),"")</f>
        <v>Puntos</v>
      </c>
    </row>
    <row r="347" spans="1:9" ht="30.6" x14ac:dyDescent="0.3">
      <c r="A347" s="52" t="str">
        <f>+A343</f>
        <v>22-2</v>
      </c>
      <c r="B347" s="42" t="str">
        <f>+IFERROR(VLOOKUP(BD_Detalles[[#This Row],[Clase]],'Resumen Capas'!$A$4:$C$1048576,2,0),"COMPLETAR")</f>
        <v>Industria Forestal: Instalación</v>
      </c>
      <c r="C347" s="57" t="str">
        <f>+IFERROR(IF(RIGHT(BD_Detalles[[#This Row],[Clase]],1)="0","",VLOOKUP(BD_Detalles[[#This Row],[Clase]],'Resumen Capas'!$A$4:$C$1048576,3,0)),"COMPLETAR")</f>
        <v>Tipo_inst</v>
      </c>
      <c r="D347" s="83"/>
      <c r="E347" s="54"/>
      <c r="F347" s="50" t="s">
        <v>1223</v>
      </c>
      <c r="G347" s="96" t="s">
        <v>1389</v>
      </c>
      <c r="H347" s="51" t="str">
        <f>+LEFT(BD_Detalles[[#This Row],[Clase]],2)</f>
        <v>22</v>
      </c>
      <c r="I347" s="47" t="str">
        <f>+IFERROR(VLOOKUP(BD_Detalles[[#This Row],[idcapa]],Capas[[idcapa]:[Tipo]],3,0),"")</f>
        <v>Puntos</v>
      </c>
    </row>
    <row r="348" spans="1:9" ht="30.6" x14ac:dyDescent="0.3">
      <c r="A348" s="52" t="s">
        <v>1227</v>
      </c>
      <c r="B348" s="42" t="str">
        <f>+IFERROR(VLOOKUP(BD_Detalles[[#This Row],[Clase]],'Resumen Capas'!$A$4:$C$1048576,2,0),"COMPLETAR")</f>
        <v>Industria Forestal: Productos</v>
      </c>
      <c r="C348" s="57" t="str">
        <f>+IFERROR(IF(RIGHT(BD_Detalles[[#This Row],[Clase]],1)="0","",VLOOKUP(BD_Detalles[[#This Row],[Clase]],'Resumen Capas'!$A$4:$C$1048576,3,0)),"COMPLETAR")</f>
        <v>Productos</v>
      </c>
      <c r="D348" s="86" t="s">
        <v>1536</v>
      </c>
      <c r="E348" s="54"/>
      <c r="F348" s="50" t="s">
        <v>1224</v>
      </c>
      <c r="G348" s="76" t="s">
        <v>1384</v>
      </c>
      <c r="H348" s="51" t="str">
        <f>+LEFT(BD_Detalles[[#This Row],[Clase]],2)</f>
        <v>22</v>
      </c>
      <c r="I348" s="47" t="str">
        <f>+IFERROR(VLOOKUP(BD_Detalles[[#This Row],[idcapa]],Capas[[idcapa]:[Tipo]],3,0),"")</f>
        <v>Puntos</v>
      </c>
    </row>
    <row r="349" spans="1:9" ht="30.6" x14ac:dyDescent="0.3">
      <c r="A349" s="52" t="str">
        <f>+A348</f>
        <v>22-3</v>
      </c>
      <c r="B349" s="42" t="str">
        <f>+IFERROR(VLOOKUP(BD_Detalles[[#This Row],[Clase]],'Resumen Capas'!$A$4:$C$1048576,2,0),"COMPLETAR")</f>
        <v>Industria Forestal: Productos</v>
      </c>
      <c r="C349" s="57" t="str">
        <f>+IFERROR(IF(RIGHT(BD_Detalles[[#This Row],[Clase]],1)="0","",VLOOKUP(BD_Detalles[[#This Row],[Clase]],'Resumen Capas'!$A$4:$C$1048576,3,0)),"COMPLETAR")</f>
        <v>Productos</v>
      </c>
      <c r="D349" s="86" t="s">
        <v>1537</v>
      </c>
      <c r="E349" s="54"/>
      <c r="F349" s="50" t="s">
        <v>1224</v>
      </c>
      <c r="G349" s="76" t="s">
        <v>1388</v>
      </c>
      <c r="H349" s="51" t="str">
        <f>+LEFT(BD_Detalles[[#This Row],[Clase]],2)</f>
        <v>22</v>
      </c>
      <c r="I349" s="47" t="str">
        <f>+IFERROR(VLOOKUP(BD_Detalles[[#This Row],[idcapa]],Capas[[idcapa]:[Tipo]],3,0),"")</f>
        <v>Puntos</v>
      </c>
    </row>
    <row r="350" spans="1:9" ht="30.6" x14ac:dyDescent="0.3">
      <c r="A350" s="52" t="str">
        <f>+A349</f>
        <v>22-3</v>
      </c>
      <c r="B350" s="42" t="str">
        <f>+IFERROR(VLOOKUP(BD_Detalles[[#This Row],[Clase]],'Resumen Capas'!$A$4:$C$1048576,2,0),"COMPLETAR")</f>
        <v>Industria Forestal: Productos</v>
      </c>
      <c r="C350" s="57" t="str">
        <f>+IFERROR(IF(RIGHT(BD_Detalles[[#This Row],[Clase]],1)="0","",VLOOKUP(BD_Detalles[[#This Row],[Clase]],'Resumen Capas'!$A$4:$C$1048576,3,0)),"COMPLETAR")</f>
        <v>Productos</v>
      </c>
      <c r="D350" s="86" t="s">
        <v>1538</v>
      </c>
      <c r="E350" s="54"/>
      <c r="F350" s="50" t="s">
        <v>1224</v>
      </c>
      <c r="G350" s="76" t="s">
        <v>1706</v>
      </c>
      <c r="H350" s="51" t="str">
        <f>+LEFT(BD_Detalles[[#This Row],[Clase]],2)</f>
        <v>22</v>
      </c>
      <c r="I350" s="47" t="str">
        <f>+IFERROR(VLOOKUP(BD_Detalles[[#This Row],[idcapa]],Capas[[idcapa]:[Tipo]],3,0),"")</f>
        <v>Puntos</v>
      </c>
    </row>
    <row r="351" spans="1:9" ht="30.6" x14ac:dyDescent="0.3">
      <c r="A351" s="52" t="str">
        <f>+A349</f>
        <v>22-3</v>
      </c>
      <c r="B351" s="42" t="str">
        <f>+IFERROR(VLOOKUP(BD_Detalles[[#This Row],[Clase]],'Resumen Capas'!$A$4:$C$1048576,2,0),"COMPLETAR")</f>
        <v>Industria Forestal: Productos</v>
      </c>
      <c r="C351" s="57" t="str">
        <f>+IFERROR(IF(RIGHT(BD_Detalles[[#This Row],[Clase]],1)="0","",VLOOKUP(BD_Detalles[[#This Row],[Clase]],'Resumen Capas'!$A$4:$C$1048576,3,0)),"COMPLETAR")</f>
        <v>Productos</v>
      </c>
      <c r="D351" s="86" t="s">
        <v>1539</v>
      </c>
      <c r="E351" s="54"/>
      <c r="F351" s="50" t="s">
        <v>1224</v>
      </c>
      <c r="G351" s="76" t="s">
        <v>1707</v>
      </c>
      <c r="H351" s="51" t="str">
        <f>+LEFT(BD_Detalles[[#This Row],[Clase]],2)</f>
        <v>22</v>
      </c>
      <c r="I351" s="47" t="str">
        <f>+IFERROR(VLOOKUP(BD_Detalles[[#This Row],[idcapa]],Capas[[idcapa]:[Tipo]],3,0),"")</f>
        <v>Puntos</v>
      </c>
    </row>
    <row r="352" spans="1:9" ht="30.6" x14ac:dyDescent="0.3">
      <c r="A352" s="52" t="str">
        <f>+A349</f>
        <v>22-3</v>
      </c>
      <c r="B352" s="42" t="str">
        <f>+IFERROR(VLOOKUP(BD_Detalles[[#This Row],[Clase]],'Resumen Capas'!$A$4:$C$1048576,2,0),"COMPLETAR")</f>
        <v>Industria Forestal: Productos</v>
      </c>
      <c r="C352" s="57" t="str">
        <f>+IFERROR(IF(RIGHT(BD_Detalles[[#This Row],[Clase]],1)="0","",VLOOKUP(BD_Detalles[[#This Row],[Clase]],'Resumen Capas'!$A$4:$C$1048576,3,0)),"COMPLETAR")</f>
        <v>Productos</v>
      </c>
      <c r="D352" s="86" t="s">
        <v>1540</v>
      </c>
      <c r="E352" s="54"/>
      <c r="F352" s="50" t="s">
        <v>1224</v>
      </c>
      <c r="G352" s="76" t="s">
        <v>1708</v>
      </c>
      <c r="H352" s="51" t="str">
        <f>+LEFT(BD_Detalles[[#This Row],[Clase]],2)</f>
        <v>22</v>
      </c>
      <c r="I352" s="47" t="str">
        <f>+IFERROR(VLOOKUP(BD_Detalles[[#This Row],[idcapa]],Capas[[idcapa]:[Tipo]],3,0),"")</f>
        <v>Puntos</v>
      </c>
    </row>
    <row r="353" spans="1:9" ht="30.6" x14ac:dyDescent="0.3">
      <c r="A353" s="52" t="str">
        <f>+A349</f>
        <v>22-3</v>
      </c>
      <c r="B353" s="42" t="str">
        <f>+IFERROR(VLOOKUP(BD_Detalles[[#This Row],[Clase]],'Resumen Capas'!$A$4:$C$1048576,2,0),"COMPLETAR")</f>
        <v>Industria Forestal: Productos</v>
      </c>
      <c r="C353" s="57" t="str">
        <f>+IFERROR(IF(RIGHT(BD_Detalles[[#This Row],[Clase]],1)="0","",VLOOKUP(BD_Detalles[[#This Row],[Clase]],'Resumen Capas'!$A$4:$C$1048576,3,0)),"COMPLETAR")</f>
        <v>Productos</v>
      </c>
      <c r="D353" s="86" t="s">
        <v>1541</v>
      </c>
      <c r="E353" s="54"/>
      <c r="F353" s="50" t="s">
        <v>1224</v>
      </c>
      <c r="G353" s="76" t="s">
        <v>1709</v>
      </c>
      <c r="H353" s="51" t="str">
        <f>+LEFT(BD_Detalles[[#This Row],[Clase]],2)</f>
        <v>22</v>
      </c>
      <c r="I353" s="47" t="str">
        <f>+IFERROR(VLOOKUP(BD_Detalles[[#This Row],[idcapa]],Capas[[idcapa]:[Tipo]],3,0),"")</f>
        <v>Puntos</v>
      </c>
    </row>
    <row r="354" spans="1:9" ht="30.6" x14ac:dyDescent="0.3">
      <c r="A354" s="52" t="str">
        <f>+A349</f>
        <v>22-3</v>
      </c>
      <c r="B354" s="42" t="str">
        <f>+IFERROR(VLOOKUP(BD_Detalles[[#This Row],[Clase]],'Resumen Capas'!$A$4:$C$1048576,2,0),"COMPLETAR")</f>
        <v>Industria Forestal: Productos</v>
      </c>
      <c r="C354" s="57" t="str">
        <f>+IFERROR(IF(RIGHT(BD_Detalles[[#This Row],[Clase]],1)="0","",VLOOKUP(BD_Detalles[[#This Row],[Clase]],'Resumen Capas'!$A$4:$C$1048576,3,0)),"COMPLETAR")</f>
        <v>Productos</v>
      </c>
      <c r="D354" s="86" t="s">
        <v>1542</v>
      </c>
      <c r="E354" s="54"/>
      <c r="F354" s="50" t="s">
        <v>1224</v>
      </c>
      <c r="G354" s="76" t="s">
        <v>1710</v>
      </c>
      <c r="H354" s="51" t="str">
        <f>+LEFT(BD_Detalles[[#This Row],[Clase]],2)</f>
        <v>22</v>
      </c>
      <c r="I354" s="47" t="str">
        <f>+IFERROR(VLOOKUP(BD_Detalles[[#This Row],[idcapa]],Capas[[idcapa]:[Tipo]],3,0),"")</f>
        <v>Puntos</v>
      </c>
    </row>
    <row r="355" spans="1:9" ht="30.6" x14ac:dyDescent="0.3">
      <c r="A355" s="52" t="str">
        <f>+A349</f>
        <v>22-3</v>
      </c>
      <c r="B355" s="42" t="str">
        <f>+IFERROR(VLOOKUP(BD_Detalles[[#This Row],[Clase]],'Resumen Capas'!$A$4:$C$1048576,2,0),"COMPLETAR")</f>
        <v>Industria Forestal: Productos</v>
      </c>
      <c r="C355" s="57" t="str">
        <f>+IFERROR(IF(RIGHT(BD_Detalles[[#This Row],[Clase]],1)="0","",VLOOKUP(BD_Detalles[[#This Row],[Clase]],'Resumen Capas'!$A$4:$C$1048576,3,0)),"COMPLETAR")</f>
        <v>Productos</v>
      </c>
      <c r="D355" s="86" t="s">
        <v>1543</v>
      </c>
      <c r="E355" s="54"/>
      <c r="F355" s="50" t="s">
        <v>1224</v>
      </c>
      <c r="G355" s="76" t="s">
        <v>1382</v>
      </c>
      <c r="H355" s="51" t="str">
        <f>+LEFT(BD_Detalles[[#This Row],[Clase]],2)</f>
        <v>22</v>
      </c>
      <c r="I355" s="47" t="str">
        <f>+IFERROR(VLOOKUP(BD_Detalles[[#This Row],[idcapa]],Capas[[idcapa]:[Tipo]],3,0),"")</f>
        <v>Puntos</v>
      </c>
    </row>
    <row r="356" spans="1:9" ht="30.6" x14ac:dyDescent="0.3">
      <c r="A356" s="52" t="str">
        <f>+A349</f>
        <v>22-3</v>
      </c>
      <c r="B356" s="42" t="str">
        <f>+IFERROR(VLOOKUP(BD_Detalles[[#This Row],[Clase]],'Resumen Capas'!$A$4:$C$1048576,2,0),"COMPLETAR")</f>
        <v>Industria Forestal: Productos</v>
      </c>
      <c r="C356" s="57" t="str">
        <f>+IFERROR(IF(RIGHT(BD_Detalles[[#This Row],[Clase]],1)="0","",VLOOKUP(BD_Detalles[[#This Row],[Clase]],'Resumen Capas'!$A$4:$C$1048576,3,0)),"COMPLETAR")</f>
        <v>Productos</v>
      </c>
      <c r="D356" s="86" t="s">
        <v>1544</v>
      </c>
      <c r="E356" s="54"/>
      <c r="F356" s="50" t="s">
        <v>1224</v>
      </c>
      <c r="G356" s="76" t="s">
        <v>1386</v>
      </c>
      <c r="H356" s="51" t="str">
        <f>+LEFT(BD_Detalles[[#This Row],[Clase]],2)</f>
        <v>22</v>
      </c>
      <c r="I356" s="47" t="str">
        <f>+IFERROR(VLOOKUP(BD_Detalles[[#This Row],[idcapa]],Capas[[idcapa]:[Tipo]],3,0),"")</f>
        <v>Puntos</v>
      </c>
    </row>
    <row r="357" spans="1:9" ht="30.6" x14ac:dyDescent="0.3">
      <c r="A357" s="52" t="str">
        <f>+A349</f>
        <v>22-3</v>
      </c>
      <c r="B357" s="42" t="str">
        <f>+IFERROR(VLOOKUP(BD_Detalles[[#This Row],[Clase]],'Resumen Capas'!$A$4:$C$1048576,2,0),"COMPLETAR")</f>
        <v>Industria Forestal: Productos</v>
      </c>
      <c r="C357" s="57" t="str">
        <f>+IFERROR(IF(RIGHT(BD_Detalles[[#This Row],[Clase]],1)="0","",VLOOKUP(BD_Detalles[[#This Row],[Clase]],'Resumen Capas'!$A$4:$C$1048576,3,0)),"COMPLETAR")</f>
        <v>Productos</v>
      </c>
      <c r="D357" s="86" t="s">
        <v>1545</v>
      </c>
      <c r="E357" s="54"/>
      <c r="F357" s="50" t="s">
        <v>1224</v>
      </c>
      <c r="G357" s="76" t="s">
        <v>1390</v>
      </c>
      <c r="H357" s="51" t="str">
        <f>+LEFT(BD_Detalles[[#This Row],[Clase]],2)</f>
        <v>22</v>
      </c>
      <c r="I357" s="47" t="str">
        <f>+IFERROR(VLOOKUP(BD_Detalles[[#This Row],[idcapa]],Capas[[idcapa]:[Tipo]],3,0),"")</f>
        <v>Puntos</v>
      </c>
    </row>
    <row r="358" spans="1:9" ht="30.6" x14ac:dyDescent="0.3">
      <c r="A358" s="52" t="str">
        <f>+A349</f>
        <v>22-3</v>
      </c>
      <c r="B358" s="42" t="str">
        <f>+IFERROR(VLOOKUP(BD_Detalles[[#This Row],[Clase]],'Resumen Capas'!$A$4:$C$1048576,2,0),"COMPLETAR")</f>
        <v>Industria Forestal: Productos</v>
      </c>
      <c r="C358" s="57" t="str">
        <f>+IFERROR(IF(RIGHT(BD_Detalles[[#This Row],[Clase]],1)="0","",VLOOKUP(BD_Detalles[[#This Row],[Clase]],'Resumen Capas'!$A$4:$C$1048576,3,0)),"COMPLETAR")</f>
        <v>Productos</v>
      </c>
      <c r="D358" s="86" t="s">
        <v>1546</v>
      </c>
      <c r="E358" s="54"/>
      <c r="F358" s="50" t="s">
        <v>1224</v>
      </c>
      <c r="G358" s="76" t="s">
        <v>1703</v>
      </c>
      <c r="H358" s="51" t="str">
        <f>+LEFT(BD_Detalles[[#This Row],[Clase]],2)</f>
        <v>22</v>
      </c>
      <c r="I358" s="47" t="str">
        <f>+IFERROR(VLOOKUP(BD_Detalles[[#This Row],[idcapa]],Capas[[idcapa]:[Tipo]],3,0),"")</f>
        <v>Puntos</v>
      </c>
    </row>
    <row r="359" spans="1:9" ht="30.6" x14ac:dyDescent="0.3">
      <c r="A359" s="52" t="str">
        <f>+A349</f>
        <v>22-3</v>
      </c>
      <c r="B359" s="42" t="str">
        <f>+IFERROR(VLOOKUP(BD_Detalles[[#This Row],[Clase]],'Resumen Capas'!$A$4:$C$1048576,2,0),"COMPLETAR")</f>
        <v>Industria Forestal: Productos</v>
      </c>
      <c r="C359" s="57" t="str">
        <f>+IFERROR(IF(RIGHT(BD_Detalles[[#This Row],[Clase]],1)="0","",VLOOKUP(BD_Detalles[[#This Row],[Clase]],'Resumen Capas'!$A$4:$C$1048576,3,0)),"COMPLETAR")</f>
        <v>Productos</v>
      </c>
      <c r="D359" s="86" t="s">
        <v>1547</v>
      </c>
      <c r="E359" s="54"/>
      <c r="F359" s="50" t="s">
        <v>1224</v>
      </c>
      <c r="G359" s="76" t="s">
        <v>1704</v>
      </c>
      <c r="H359" s="51" t="str">
        <f>+LEFT(BD_Detalles[[#This Row],[Clase]],2)</f>
        <v>22</v>
      </c>
      <c r="I359" s="47" t="str">
        <f>+IFERROR(VLOOKUP(BD_Detalles[[#This Row],[idcapa]],Capas[[idcapa]:[Tipo]],3,0),"")</f>
        <v>Puntos</v>
      </c>
    </row>
    <row r="360" spans="1:9" ht="30.6" x14ac:dyDescent="0.3">
      <c r="A360" s="52" t="str">
        <f>+A349</f>
        <v>22-3</v>
      </c>
      <c r="B360" s="42" t="str">
        <f>+IFERROR(VLOOKUP(BD_Detalles[[#This Row],[Clase]],'Resumen Capas'!$A$4:$C$1048576,2,0),"COMPLETAR")</f>
        <v>Industria Forestal: Productos</v>
      </c>
      <c r="C360" s="57" t="str">
        <f>+IFERROR(IF(RIGHT(BD_Detalles[[#This Row],[Clase]],1)="0","",VLOOKUP(BD_Detalles[[#This Row],[Clase]],'Resumen Capas'!$A$4:$C$1048576,3,0)),"COMPLETAR")</f>
        <v>Productos</v>
      </c>
      <c r="D360" s="86" t="s">
        <v>1548</v>
      </c>
      <c r="E360" s="54"/>
      <c r="F360" s="50" t="s">
        <v>1224</v>
      </c>
      <c r="G360" s="76" t="s">
        <v>1701</v>
      </c>
      <c r="H360" s="51" t="str">
        <f>+LEFT(BD_Detalles[[#This Row],[Clase]],2)</f>
        <v>22</v>
      </c>
      <c r="I360" s="47" t="str">
        <f>+IFERROR(VLOOKUP(BD_Detalles[[#This Row],[idcapa]],Capas[[idcapa]:[Tipo]],3,0),"")</f>
        <v>Puntos</v>
      </c>
    </row>
    <row r="361" spans="1:9" ht="30.6" x14ac:dyDescent="0.3">
      <c r="A361" s="52" t="str">
        <f>+A349</f>
        <v>22-3</v>
      </c>
      <c r="B361" s="42" t="str">
        <f>+IFERROR(VLOOKUP(BD_Detalles[[#This Row],[Clase]],'Resumen Capas'!$A$4:$C$1048576,2,0),"COMPLETAR")</f>
        <v>Industria Forestal: Productos</v>
      </c>
      <c r="C361" s="57" t="str">
        <f>+IFERROR(IF(RIGHT(BD_Detalles[[#This Row],[Clase]],1)="0","",VLOOKUP(BD_Detalles[[#This Row],[Clase]],'Resumen Capas'!$A$4:$C$1048576,3,0)),"COMPLETAR")</f>
        <v>Productos</v>
      </c>
      <c r="D361" s="86" t="s">
        <v>1549</v>
      </c>
      <c r="E361" s="54"/>
      <c r="F361" s="50" t="s">
        <v>1224</v>
      </c>
      <c r="G361" s="76" t="s">
        <v>1705</v>
      </c>
      <c r="H361" s="51" t="str">
        <f>+LEFT(BD_Detalles[[#This Row],[Clase]],2)</f>
        <v>22</v>
      </c>
      <c r="I361" s="47" t="str">
        <f>+IFERROR(VLOOKUP(BD_Detalles[[#This Row],[idcapa]],Capas[[idcapa]:[Tipo]],3,0),"")</f>
        <v>Puntos</v>
      </c>
    </row>
    <row r="362" spans="1:9" ht="30.6" x14ac:dyDescent="0.3">
      <c r="A362" s="52" t="str">
        <f>+A349</f>
        <v>22-3</v>
      </c>
      <c r="B362" s="42" t="str">
        <f>+IFERROR(VLOOKUP(BD_Detalles[[#This Row],[Clase]],'Resumen Capas'!$A$4:$C$1048576,2,0),"COMPLETAR")</f>
        <v>Industria Forestal: Productos</v>
      </c>
      <c r="C362" s="57" t="str">
        <f>+IFERROR(IF(RIGHT(BD_Detalles[[#This Row],[Clase]],1)="0","",VLOOKUP(BD_Detalles[[#This Row],[Clase]],'Resumen Capas'!$A$4:$C$1048576,3,0)),"COMPLETAR")</f>
        <v>Productos</v>
      </c>
      <c r="D362" s="86" t="s">
        <v>1550</v>
      </c>
      <c r="E362" s="54"/>
      <c r="F362" s="50" t="s">
        <v>1224</v>
      </c>
      <c r="G362" s="76" t="s">
        <v>1711</v>
      </c>
      <c r="H362" s="51" t="str">
        <f>+LEFT(BD_Detalles[[#This Row],[Clase]],2)</f>
        <v>22</v>
      </c>
      <c r="I362" s="47" t="str">
        <f>+IFERROR(VLOOKUP(BD_Detalles[[#This Row],[idcapa]],Capas[[idcapa]:[Tipo]],3,0),"")</f>
        <v>Puntos</v>
      </c>
    </row>
    <row r="363" spans="1:9" ht="30.6" x14ac:dyDescent="0.3">
      <c r="A363" s="52" t="str">
        <f>+A349</f>
        <v>22-3</v>
      </c>
      <c r="B363" s="42" t="str">
        <f>+IFERROR(VLOOKUP(BD_Detalles[[#This Row],[Clase]],'Resumen Capas'!$A$4:$C$1048576,2,0),"COMPLETAR")</f>
        <v>Industria Forestal: Productos</v>
      </c>
      <c r="C363" s="57" t="str">
        <f>+IFERROR(IF(RIGHT(BD_Detalles[[#This Row],[Clase]],1)="0","",VLOOKUP(BD_Detalles[[#This Row],[Clase]],'Resumen Capas'!$A$4:$C$1048576,3,0)),"COMPLETAR")</f>
        <v>Productos</v>
      </c>
      <c r="D363" s="86" t="s">
        <v>1551</v>
      </c>
      <c r="E363" s="54"/>
      <c r="F363" s="50" t="s">
        <v>1224</v>
      </c>
      <c r="G363" s="76" t="s">
        <v>1712</v>
      </c>
      <c r="H363" s="51" t="str">
        <f>+LEFT(BD_Detalles[[#This Row],[Clase]],2)</f>
        <v>22</v>
      </c>
      <c r="I363" s="47" t="str">
        <f>+IFERROR(VLOOKUP(BD_Detalles[[#This Row],[idcapa]],Capas[[idcapa]:[Tipo]],3,0),"")</f>
        <v>Puntos</v>
      </c>
    </row>
    <row r="364" spans="1:9" ht="30.6" x14ac:dyDescent="0.3">
      <c r="A364" s="52" t="str">
        <f>+A349</f>
        <v>22-3</v>
      </c>
      <c r="B364" s="42" t="str">
        <f>+IFERROR(VLOOKUP(BD_Detalles[[#This Row],[Clase]],'Resumen Capas'!$A$4:$C$1048576,2,0),"COMPLETAR")</f>
        <v>Industria Forestal: Productos</v>
      </c>
      <c r="C364" s="57" t="str">
        <f>+IFERROR(IF(RIGHT(BD_Detalles[[#This Row],[Clase]],1)="0","",VLOOKUP(BD_Detalles[[#This Row],[Clase]],'Resumen Capas'!$A$4:$C$1048576,3,0)),"COMPLETAR")</f>
        <v>Productos</v>
      </c>
      <c r="D364" s="86" t="s">
        <v>1552</v>
      </c>
      <c r="E364" s="54"/>
      <c r="F364" s="50" t="s">
        <v>1224</v>
      </c>
      <c r="G364" s="76" t="s">
        <v>1713</v>
      </c>
      <c r="H364" s="51" t="str">
        <f>+LEFT(BD_Detalles[[#This Row],[Clase]],2)</f>
        <v>22</v>
      </c>
      <c r="I364" s="47" t="str">
        <f>+IFERROR(VLOOKUP(BD_Detalles[[#This Row],[idcapa]],Capas[[idcapa]:[Tipo]],3,0),"")</f>
        <v>Puntos</v>
      </c>
    </row>
    <row r="365" spans="1:9" ht="30.6" x14ac:dyDescent="0.3">
      <c r="A365" s="52" t="str">
        <f>+A349</f>
        <v>22-3</v>
      </c>
      <c r="B365" s="42" t="str">
        <f>+IFERROR(VLOOKUP(BD_Detalles[[#This Row],[Clase]],'Resumen Capas'!$A$4:$C$1048576,2,0),"COMPLETAR")</f>
        <v>Industria Forestal: Productos</v>
      </c>
      <c r="C365" s="57" t="str">
        <f>+IFERROR(IF(RIGHT(BD_Detalles[[#This Row],[Clase]],1)="0","",VLOOKUP(BD_Detalles[[#This Row],[Clase]],'Resumen Capas'!$A$4:$C$1048576,3,0)),"COMPLETAR")</f>
        <v>Productos</v>
      </c>
      <c r="D365" s="86" t="s">
        <v>1553</v>
      </c>
      <c r="E365" s="54"/>
      <c r="F365" s="50" t="s">
        <v>1224</v>
      </c>
      <c r="G365" s="76" t="s">
        <v>1714</v>
      </c>
      <c r="H365" s="51" t="str">
        <f>+LEFT(BD_Detalles[[#This Row],[Clase]],2)</f>
        <v>22</v>
      </c>
      <c r="I365" s="47" t="str">
        <f>+IFERROR(VLOOKUP(BD_Detalles[[#This Row],[idcapa]],Capas[[idcapa]:[Tipo]],3,0),"")</f>
        <v>Puntos</v>
      </c>
    </row>
    <row r="366" spans="1:9" ht="30.6" x14ac:dyDescent="0.3">
      <c r="A366" s="52" t="str">
        <f>+A349</f>
        <v>22-3</v>
      </c>
      <c r="B366" s="42" t="str">
        <f>+IFERROR(VLOOKUP(BD_Detalles[[#This Row],[Clase]],'Resumen Capas'!$A$4:$C$1048576,2,0),"COMPLETAR")</f>
        <v>Industria Forestal: Productos</v>
      </c>
      <c r="C366" s="57" t="str">
        <f>+IFERROR(IF(RIGHT(BD_Detalles[[#This Row],[Clase]],1)="0","",VLOOKUP(BD_Detalles[[#This Row],[Clase]],'Resumen Capas'!$A$4:$C$1048576,3,0)),"COMPLETAR")</f>
        <v>Productos</v>
      </c>
      <c r="D366" s="86" t="s">
        <v>1554</v>
      </c>
      <c r="E366" s="54"/>
      <c r="F366" s="50" t="s">
        <v>1224</v>
      </c>
      <c r="G366" s="76" t="s">
        <v>1715</v>
      </c>
      <c r="H366" s="51" t="str">
        <f>+LEFT(BD_Detalles[[#This Row],[Clase]],2)</f>
        <v>22</v>
      </c>
      <c r="I366" s="47" t="str">
        <f>+IFERROR(VLOOKUP(BD_Detalles[[#This Row],[idcapa]],Capas[[idcapa]:[Tipo]],3,0),"")</f>
        <v>Puntos</v>
      </c>
    </row>
    <row r="367" spans="1:9" ht="30.6" x14ac:dyDescent="0.3">
      <c r="A367" s="52" t="str">
        <f>+A349</f>
        <v>22-3</v>
      </c>
      <c r="B367" s="42" t="str">
        <f>+IFERROR(VLOOKUP(BD_Detalles[[#This Row],[Clase]],'Resumen Capas'!$A$4:$C$1048576,2,0),"COMPLETAR")</f>
        <v>Industria Forestal: Productos</v>
      </c>
      <c r="C367" s="57" t="str">
        <f>+IFERROR(IF(RIGHT(BD_Detalles[[#This Row],[Clase]],1)="0","",VLOOKUP(BD_Detalles[[#This Row],[Clase]],'Resumen Capas'!$A$4:$C$1048576,3,0)),"COMPLETAR")</f>
        <v>Productos</v>
      </c>
      <c r="D367" s="86" t="s">
        <v>1555</v>
      </c>
      <c r="E367" s="54"/>
      <c r="F367" s="50" t="s">
        <v>1224</v>
      </c>
      <c r="G367" s="76" t="s">
        <v>1716</v>
      </c>
      <c r="H367" s="51" t="str">
        <f>+LEFT(BD_Detalles[[#This Row],[Clase]],2)</f>
        <v>22</v>
      </c>
      <c r="I367" s="47" t="str">
        <f>+IFERROR(VLOOKUP(BD_Detalles[[#This Row],[idcapa]],Capas[[idcapa]:[Tipo]],3,0),"")</f>
        <v>Puntos</v>
      </c>
    </row>
    <row r="368" spans="1:9" ht="30.6" x14ac:dyDescent="0.3">
      <c r="A368" s="52" t="str">
        <f>+A348</f>
        <v>22-3</v>
      </c>
      <c r="B368" s="42" t="str">
        <f>+IFERROR(VLOOKUP(BD_Detalles[[#This Row],[Clase]],'Resumen Capas'!$A$4:$C$1048576,2,0),"COMPLETAR")</f>
        <v>Industria Forestal: Productos</v>
      </c>
      <c r="C368" s="57" t="str">
        <f>+IFERROR(IF(RIGHT(BD_Detalles[[#This Row],[Clase]],1)="0","",VLOOKUP(BD_Detalles[[#This Row],[Clase]],'Resumen Capas'!$A$4:$C$1048576,3,0)),"COMPLETAR")</f>
        <v>Productos</v>
      </c>
      <c r="D368" s="86" t="s">
        <v>1556</v>
      </c>
      <c r="E368" s="54"/>
      <c r="F368" s="50" t="s">
        <v>1224</v>
      </c>
      <c r="G368" s="76" t="s">
        <v>1717</v>
      </c>
      <c r="H368" s="51" t="str">
        <f>+LEFT(BD_Detalles[[#This Row],[Clase]],2)</f>
        <v>22</v>
      </c>
      <c r="I368" s="47" t="str">
        <f>+IFERROR(VLOOKUP(BD_Detalles[[#This Row],[idcapa]],Capas[[idcapa]:[Tipo]],3,0),"")</f>
        <v>Puntos</v>
      </c>
    </row>
    <row r="369" spans="1:9" x14ac:dyDescent="0.3">
      <c r="A369" s="52" t="s">
        <v>1228</v>
      </c>
      <c r="B369" s="42" t="str">
        <f>+IFERROR(VLOOKUP(BD_Detalles[[#This Row],[Clase]],'Resumen Capas'!$A$4:$C$1048576,2,0),"COMPLETAR")</f>
        <v>Industria Forestal: Especies</v>
      </c>
      <c r="C369" s="57" t="str">
        <f>+IFERROR(IF(RIGHT(BD_Detalles[[#This Row],[Clase]],1)="0","",VLOOKUP(BD_Detalles[[#This Row],[Clase]],'Resumen Capas'!$A$4:$C$1048576,3,0)),"COMPLETAR")</f>
        <v>Especies</v>
      </c>
      <c r="D369" s="48" t="s">
        <v>63</v>
      </c>
      <c r="E369" s="163" t="s">
        <v>1760</v>
      </c>
      <c r="F369" s="50" t="s">
        <v>1225</v>
      </c>
      <c r="G369" s="90"/>
      <c r="H369" s="51" t="str">
        <f>+LEFT(BD_Detalles[[#This Row],[Clase]],2)</f>
        <v>22</v>
      </c>
      <c r="I369" s="47" t="str">
        <f>+IFERROR(VLOOKUP(BD_Detalles[[#This Row],[idcapa]],Capas[[idcapa]:[Tipo]],3,0),"")</f>
        <v>Puntos</v>
      </c>
    </row>
    <row r="370" spans="1:9" x14ac:dyDescent="0.3">
      <c r="A370" s="52" t="s">
        <v>79</v>
      </c>
      <c r="B370" s="42" t="str">
        <f>+IFERROR(VLOOKUP(BD_Detalles[[#This Row],[Clase]],'Resumen Capas'!$A$4:$C$1048576,2,0),"COMPLETAR")</f>
        <v>Clase Clima Koppen</v>
      </c>
      <c r="C370" s="57" t="str">
        <f>+IFERROR(IF(RIGHT(BD_Detalles[[#This Row],[Clase]],1)="0","",VLOOKUP(BD_Detalles[[#This Row],[Clase]],'Resumen Capas'!$A$4:$C$1048576,3,0)),"COMPLETAR")</f>
        <v>Denominaci</v>
      </c>
      <c r="D370" s="48" t="s">
        <v>63</v>
      </c>
      <c r="E370" s="49" t="s">
        <v>1348</v>
      </c>
      <c r="F370" s="50" t="s">
        <v>1229</v>
      </c>
      <c r="G370" s="89"/>
      <c r="H370" s="51" t="str">
        <f>+LEFT(BD_Detalles[[#This Row],[Clase]],2)</f>
        <v>23</v>
      </c>
      <c r="I370" s="47" t="str">
        <f>+IFERROR(VLOOKUP(BD_Detalles[[#This Row],[idcapa]],Capas[[idcapa]:[Tipo]],3,0),"")</f>
        <v>Polígonos</v>
      </c>
    </row>
    <row r="371" spans="1:9" x14ac:dyDescent="0.3">
      <c r="A371" s="52" t="s">
        <v>132</v>
      </c>
      <c r="B371" s="42" t="str">
        <f>+IFERROR(VLOOKUP(BD_Detalles[[#This Row],[Clase]],'Resumen Capas'!$A$4:$C$1048576,2,0),"COMPLETAR")</f>
        <v>Lagos</v>
      </c>
      <c r="C371" s="57" t="str">
        <f>+IFERROR(IF(RIGHT(BD_Detalles[[#This Row],[Clase]],1)="0","",VLOOKUP(BD_Detalles[[#This Row],[Clase]],'Resumen Capas'!$A$4:$C$1048576,3,0)),"COMPLETAR")</f>
        <v/>
      </c>
      <c r="D371" s="43" t="s">
        <v>113</v>
      </c>
      <c r="E371" s="67" t="s">
        <v>1354</v>
      </c>
      <c r="F371" s="45" t="s">
        <v>1230</v>
      </c>
      <c r="G371" s="89"/>
      <c r="H371" s="51" t="str">
        <f>+LEFT(BD_Detalles[[#This Row],[Clase]],2)</f>
        <v>24</v>
      </c>
      <c r="I371" s="47" t="str">
        <f>+IFERROR(VLOOKUP(BD_Detalles[[#This Row],[idcapa]],Capas[[idcapa]:[Tipo]],3,0),"")</f>
        <v>Polígonos</v>
      </c>
    </row>
    <row r="372" spans="1:9" x14ac:dyDescent="0.3">
      <c r="A372" s="52" t="s">
        <v>80</v>
      </c>
      <c r="B372" s="42" t="str">
        <f>+IFERROR(VLOOKUP(BD_Detalles[[#This Row],[Clase]],'Resumen Capas'!$A$4:$C$1048576,2,0),"COMPLETAR")</f>
        <v>Lagos: Nombre</v>
      </c>
      <c r="C372" s="57" t="str">
        <f>+IFERROR(IF(RIGHT(BD_Detalles[[#This Row],[Clase]],1)="0","",VLOOKUP(BD_Detalles[[#This Row],[Clase]],'Resumen Capas'!$A$4:$C$1048576,3,0)),"COMPLETAR")</f>
        <v>NOMBRE</v>
      </c>
      <c r="D372" s="48" t="s">
        <v>63</v>
      </c>
      <c r="E372" s="49" t="s">
        <v>174</v>
      </c>
      <c r="F372" s="50" t="s">
        <v>1231</v>
      </c>
      <c r="G372" s="89"/>
      <c r="H372" s="51" t="str">
        <f>+LEFT(BD_Detalles[[#This Row],[Clase]],2)</f>
        <v>24</v>
      </c>
      <c r="I372" s="47" t="str">
        <f>+IFERROR(VLOOKUP(BD_Detalles[[#This Row],[idcapa]],Capas[[idcapa]:[Tipo]],3,0),"")</f>
        <v>Polígonos</v>
      </c>
    </row>
    <row r="373" spans="1:9" x14ac:dyDescent="0.3">
      <c r="A373" s="52" t="s">
        <v>1233</v>
      </c>
      <c r="B373" s="42" t="str">
        <f>+IFERROR(VLOOKUP(BD_Detalles[[#This Row],[Clase]],'Resumen Capas'!$A$4:$C$1048576,2,0),"COMPLETAR")</f>
        <v>Lagos: Tipo</v>
      </c>
      <c r="C373" s="57" t="str">
        <f>+IFERROR(IF(RIGHT(BD_Detalles[[#This Row],[Clase]],1)="0","",VLOOKUP(BD_Detalles[[#This Row],[Clase]],'Resumen Capas'!$A$4:$C$1048576,3,0)),"COMPLETAR")</f>
        <v>TIPO</v>
      </c>
      <c r="D373" s="63" t="s">
        <v>1557</v>
      </c>
      <c r="E373" s="118" t="s">
        <v>1643</v>
      </c>
      <c r="F373" s="50" t="s">
        <v>1232</v>
      </c>
      <c r="G373" s="89"/>
      <c r="H373" s="51" t="str">
        <f>+LEFT(BD_Detalles[[#This Row],[Clase]],2)</f>
        <v>24</v>
      </c>
      <c r="I373" s="47" t="str">
        <f>+IFERROR(VLOOKUP(BD_Detalles[[#This Row],[idcapa]],Capas[[idcapa]:[Tipo]],3,0),"")</f>
        <v>Polígonos</v>
      </c>
    </row>
    <row r="374" spans="1:9" x14ac:dyDescent="0.3">
      <c r="A374" s="52" t="str">
        <f t="shared" ref="A374" si="28">+A373</f>
        <v>24-2</v>
      </c>
      <c r="B374" s="42" t="str">
        <f>+IFERROR(VLOOKUP(BD_Detalles[[#This Row],[Clase]],'Resumen Capas'!$A$4:$C$1048576,2,0),"COMPLETAR")</f>
        <v>Lagos: Tipo</v>
      </c>
      <c r="C374" s="57" t="str">
        <f>+IFERROR(IF(RIGHT(BD_Detalles[[#This Row],[Clase]],1)="0","",VLOOKUP(BD_Detalles[[#This Row],[Clase]],'Resumen Capas'!$A$4:$C$1048576,3,0)),"COMPLETAR")</f>
        <v>TIPO</v>
      </c>
      <c r="D374" s="63" t="s">
        <v>1558</v>
      </c>
      <c r="E374" s="119" t="s">
        <v>1644</v>
      </c>
      <c r="F374" s="50" t="s">
        <v>1232</v>
      </c>
      <c r="G374" s="89"/>
      <c r="H374" s="51" t="str">
        <f>+LEFT(BD_Detalles[[#This Row],[Clase]],2)</f>
        <v>24</v>
      </c>
      <c r="I374" s="47" t="str">
        <f>+IFERROR(VLOOKUP(BD_Detalles[[#This Row],[idcapa]],Capas[[idcapa]:[Tipo]],3,0),"")</f>
        <v>Polígonos</v>
      </c>
    </row>
    <row r="375" spans="1:9" x14ac:dyDescent="0.3">
      <c r="A375" s="52" t="str">
        <f>+A374</f>
        <v>24-2</v>
      </c>
      <c r="B375" s="42" t="str">
        <f>+IFERROR(VLOOKUP(BD_Detalles[[#This Row],[Clase]],'Resumen Capas'!$A$4:$C$1048576,2,0),"COMPLETAR")</f>
        <v>Lagos: Tipo</v>
      </c>
      <c r="C375" s="57" t="str">
        <f>+IFERROR(IF(RIGHT(BD_Detalles[[#This Row],[Clase]],1)="0","",VLOOKUP(BD_Detalles[[#This Row],[Clase]],'Resumen Capas'!$A$4:$C$1048576,3,0)),"COMPLETAR")</f>
        <v>TIPO</v>
      </c>
      <c r="D375" s="63" t="s">
        <v>1559</v>
      </c>
      <c r="E375" s="120" t="s">
        <v>1645</v>
      </c>
      <c r="F375" s="50" t="s">
        <v>1232</v>
      </c>
      <c r="G375" s="89"/>
      <c r="H375" s="51" t="str">
        <f>+LEFT(BD_Detalles[[#This Row],[Clase]],2)</f>
        <v>24</v>
      </c>
      <c r="I375" s="47" t="str">
        <f>+IFERROR(VLOOKUP(BD_Detalles[[#This Row],[idcapa]],Capas[[idcapa]:[Tipo]],3,0),"")</f>
        <v>Polígonos</v>
      </c>
    </row>
    <row r="376" spans="1:9" x14ac:dyDescent="0.3">
      <c r="A376" s="52" t="str">
        <f>+A374</f>
        <v>24-2</v>
      </c>
      <c r="B376" s="42" t="str">
        <f>+IFERROR(VLOOKUP(BD_Detalles[[#This Row],[Clase]],'Resumen Capas'!$A$4:$C$1048576,2,0),"COMPLETAR")</f>
        <v>Lagos: Tipo</v>
      </c>
      <c r="C376" s="57" t="str">
        <f>+IFERROR(IF(RIGHT(BD_Detalles[[#This Row],[Clase]],1)="0","",VLOOKUP(BD_Detalles[[#This Row],[Clase]],'Resumen Capas'!$A$4:$C$1048576,3,0)),"COMPLETAR")</f>
        <v>TIPO</v>
      </c>
      <c r="D376" s="63" t="s">
        <v>1560</v>
      </c>
      <c r="E376" s="121" t="s">
        <v>1646</v>
      </c>
      <c r="F376" s="50" t="s">
        <v>1232</v>
      </c>
      <c r="G376" s="89"/>
      <c r="H376" s="51" t="str">
        <f>+LEFT(BD_Detalles[[#This Row],[Clase]],2)</f>
        <v>24</v>
      </c>
      <c r="I376" s="47" t="str">
        <f>+IFERROR(VLOOKUP(BD_Detalles[[#This Row],[idcapa]],Capas[[idcapa]:[Tipo]],3,0),"")</f>
        <v>Polígonos</v>
      </c>
    </row>
    <row r="377" spans="1:9" x14ac:dyDescent="0.3">
      <c r="A377" s="52" t="str">
        <f>+A374</f>
        <v>24-2</v>
      </c>
      <c r="B377" s="42" t="str">
        <f>+IFERROR(VLOOKUP(BD_Detalles[[#This Row],[Clase]],'Resumen Capas'!$A$4:$C$1048576,2,0),"COMPLETAR")</f>
        <v>Lagos: Tipo</v>
      </c>
      <c r="C377" s="57" t="str">
        <f>+IFERROR(IF(RIGHT(BD_Detalles[[#This Row],[Clase]],1)="0","",VLOOKUP(BD_Detalles[[#This Row],[Clase]],'Resumen Capas'!$A$4:$C$1048576,3,0)),"COMPLETAR")</f>
        <v>TIPO</v>
      </c>
      <c r="D377" s="63" t="s">
        <v>1561</v>
      </c>
      <c r="E377" s="122" t="s">
        <v>1647</v>
      </c>
      <c r="F377" s="50" t="s">
        <v>1232</v>
      </c>
      <c r="G377" s="89"/>
      <c r="H377" s="51" t="str">
        <f>+LEFT(BD_Detalles[[#This Row],[Clase]],2)</f>
        <v>24</v>
      </c>
      <c r="I377" s="47" t="str">
        <f>+IFERROR(VLOOKUP(BD_Detalles[[#This Row],[idcapa]],Capas[[idcapa]:[Tipo]],3,0),"")</f>
        <v>Polígonos</v>
      </c>
    </row>
    <row r="378" spans="1:9" x14ac:dyDescent="0.3">
      <c r="A378" s="52" t="str">
        <f>+A374</f>
        <v>24-2</v>
      </c>
      <c r="B378" s="42" t="str">
        <f>+IFERROR(VLOOKUP(BD_Detalles[[#This Row],[Clase]],'Resumen Capas'!$A$4:$C$1048576,2,0),"COMPLETAR")</f>
        <v>Lagos: Tipo</v>
      </c>
      <c r="C378" s="57" t="str">
        <f>+IFERROR(IF(RIGHT(BD_Detalles[[#This Row],[Clase]],1)="0","",VLOOKUP(BD_Detalles[[#This Row],[Clase]],'Resumen Capas'!$A$4:$C$1048576,3,0)),"COMPLETAR")</f>
        <v>TIPO</v>
      </c>
      <c r="D378" s="63" t="s">
        <v>1562</v>
      </c>
      <c r="E378" s="123" t="s">
        <v>1648</v>
      </c>
      <c r="F378" s="50" t="s">
        <v>1232</v>
      </c>
      <c r="G378" s="89"/>
      <c r="H378" s="51" t="str">
        <f>+LEFT(BD_Detalles[[#This Row],[Clase]],2)</f>
        <v>24</v>
      </c>
      <c r="I378" s="47" t="str">
        <f>+IFERROR(VLOOKUP(BD_Detalles[[#This Row],[idcapa]],Capas[[idcapa]:[Tipo]],3,0),"")</f>
        <v>Polígonos</v>
      </c>
    </row>
    <row r="379" spans="1:9" x14ac:dyDescent="0.3">
      <c r="A379" s="52" t="str">
        <f>+A374</f>
        <v>24-2</v>
      </c>
      <c r="B379" s="42" t="str">
        <f>+IFERROR(VLOOKUP(BD_Detalles[[#This Row],[Clase]],'Resumen Capas'!$A$4:$C$1048576,2,0),"COMPLETAR")</f>
        <v>Lagos: Tipo</v>
      </c>
      <c r="C379" s="57" t="str">
        <f>+IFERROR(IF(RIGHT(BD_Detalles[[#This Row],[Clase]],1)="0","",VLOOKUP(BD_Detalles[[#This Row],[Clase]],'Resumen Capas'!$A$4:$C$1048576,3,0)),"COMPLETAR")</f>
        <v>TIPO</v>
      </c>
      <c r="D379" s="63"/>
      <c r="E379" s="124" t="s">
        <v>1649</v>
      </c>
      <c r="F379" s="50" t="s">
        <v>1232</v>
      </c>
      <c r="G379" s="89"/>
      <c r="H379" s="51" t="str">
        <f>+LEFT(BD_Detalles[[#This Row],[Clase]],2)</f>
        <v>24</v>
      </c>
      <c r="I379" s="47" t="str">
        <f>+IFERROR(VLOOKUP(BD_Detalles[[#This Row],[idcapa]],Capas[[idcapa]:[Tipo]],3,0),"")</f>
        <v>Polígonos</v>
      </c>
    </row>
    <row r="380" spans="1:9" x14ac:dyDescent="0.3">
      <c r="A380" s="52" t="s">
        <v>133</v>
      </c>
      <c r="B380" s="42" t="str">
        <f>+IFERROR(VLOOKUP(BD_Detalles[[#This Row],[Clase]],'Resumen Capas'!$A$4:$C$1048576,2,0),"COMPLETAR")</f>
        <v>Límite Urbano</v>
      </c>
      <c r="C380" s="57" t="str">
        <f>+IFERROR(IF(RIGHT(BD_Detalles[[#This Row],[Clase]],1)="0","",VLOOKUP(BD_Detalles[[#This Row],[Clase]],'Resumen Capas'!$A$4:$C$1048576,3,0)),"COMPLETAR")</f>
        <v/>
      </c>
      <c r="D380" s="43" t="s">
        <v>113</v>
      </c>
      <c r="E380" s="68" t="s">
        <v>1355</v>
      </c>
      <c r="F380" s="45" t="s">
        <v>1234</v>
      </c>
      <c r="G380" s="89"/>
      <c r="H380" s="51" t="str">
        <f>+LEFT(BD_Detalles[[#This Row],[Clase]],2)</f>
        <v>25</v>
      </c>
      <c r="I380" s="47" t="str">
        <f>+IFERROR(VLOOKUP(BD_Detalles[[#This Row],[idcapa]],Capas[[idcapa]:[Tipo]],3,0),"")</f>
        <v>Polígonos</v>
      </c>
    </row>
    <row r="381" spans="1:9" x14ac:dyDescent="0.3">
      <c r="A381" s="52" t="s">
        <v>134</v>
      </c>
      <c r="B381" s="42" t="str">
        <f>+IFERROR(VLOOKUP(BD_Detalles[[#This Row],[Clase]],'Resumen Capas'!$A$4:$C$1048576,2,0),"COMPLETAR")</f>
        <v>Límite Manzanas</v>
      </c>
      <c r="C381" s="57" t="str">
        <f>+IFERROR(IF(RIGHT(BD_Detalles[[#This Row],[Clase]],1)="0","",VLOOKUP(BD_Detalles[[#This Row],[Clase]],'Resumen Capas'!$A$4:$C$1048576,3,0)),"COMPLETAR")</f>
        <v/>
      </c>
      <c r="D381" s="43" t="s">
        <v>113</v>
      </c>
      <c r="E381" s="69" t="s">
        <v>1356</v>
      </c>
      <c r="F381" s="45" t="s">
        <v>1235</v>
      </c>
      <c r="G381" s="89"/>
      <c r="H381" s="51" t="str">
        <f>+LEFT(BD_Detalles[[#This Row],[Clase]],2)</f>
        <v>26</v>
      </c>
      <c r="I381" s="47" t="str">
        <f>+IFERROR(VLOOKUP(BD_Detalles[[#This Row],[idcapa]],Capas[[idcapa]:[Tipo]],3,0),"")</f>
        <v>Polígonos</v>
      </c>
    </row>
    <row r="382" spans="1:9" x14ac:dyDescent="0.3">
      <c r="A382" s="52" t="s">
        <v>87</v>
      </c>
      <c r="B382" s="42" t="str">
        <f>+IFERROR(VLOOKUP(BD_Detalles[[#This Row],[Clase]],'Resumen Capas'!$A$4:$C$1048576,2,0),"COMPLETAR")</f>
        <v>Límite Manzanas: Manzana</v>
      </c>
      <c r="C382" s="57" t="str">
        <f>+IFERROR(IF(RIGHT(BD_Detalles[[#This Row],[Clase]],1)="0","",VLOOKUP(BD_Detalles[[#This Row],[Clase]],'Resumen Capas'!$A$4:$C$1048576,3,0)),"COMPLETAR")</f>
        <v>Nombre_MZ</v>
      </c>
      <c r="D382" s="48" t="s">
        <v>63</v>
      </c>
      <c r="E382" s="49" t="s">
        <v>1349</v>
      </c>
      <c r="F382" s="50" t="s">
        <v>1237</v>
      </c>
      <c r="G382" s="89"/>
      <c r="H382" s="51" t="str">
        <f>+LEFT(BD_Detalles[[#This Row],[Clase]],2)</f>
        <v>26</v>
      </c>
      <c r="I382" s="47" t="str">
        <f>+IFERROR(VLOOKUP(BD_Detalles[[#This Row],[idcapa]],Capas[[idcapa]:[Tipo]],3,0),"")</f>
        <v>Polígonos</v>
      </c>
    </row>
    <row r="383" spans="1:9" x14ac:dyDescent="0.3">
      <c r="A383" s="52" t="s">
        <v>86</v>
      </c>
      <c r="B383" s="42" t="str">
        <f>+IFERROR(VLOOKUP(BD_Detalles[[#This Row],[Clase]],'Resumen Capas'!$A$4:$C$1048576,2,0),"COMPLETAR")</f>
        <v>Límite Manzanas: Nombre Urbano</v>
      </c>
      <c r="C383" s="57" t="str">
        <f>+IFERROR(IF(RIGHT(BD_Detalles[[#This Row],[Clase]],1)="0","",VLOOKUP(BD_Detalles[[#This Row],[Clase]],'Resumen Capas'!$A$4:$C$1048576,3,0)),"COMPLETAR")</f>
        <v>URBANO</v>
      </c>
      <c r="D383" s="48" t="s">
        <v>63</v>
      </c>
      <c r="E383" s="49" t="s">
        <v>1347</v>
      </c>
      <c r="F383" s="50" t="s">
        <v>1238</v>
      </c>
      <c r="G383" s="89"/>
      <c r="H383" s="51" t="str">
        <f>+LEFT(BD_Detalles[[#This Row],[Clase]],2)</f>
        <v>26</v>
      </c>
      <c r="I383" s="47" t="str">
        <f>+IFERROR(VLOOKUP(BD_Detalles[[#This Row],[idcapa]],Capas[[idcapa]:[Tipo]],3,0),"")</f>
        <v>Polígonos</v>
      </c>
    </row>
    <row r="384" spans="1:9" x14ac:dyDescent="0.3">
      <c r="A384" s="52" t="s">
        <v>88</v>
      </c>
      <c r="B384" s="42" t="str">
        <f>+IFERROR(VLOOKUP(BD_Detalles[[#This Row],[Clase]],'Resumen Capas'!$A$4:$C$1048576,2,0),"COMPLETAR")</f>
        <v>Límite Manzanas: Tipo</v>
      </c>
      <c r="C384" s="57" t="str">
        <f>+IFERROR(IF(RIGHT(BD_Detalles[[#This Row],[Clase]],1)="0","",VLOOKUP(BD_Detalles[[#This Row],[Clase]],'Resumen Capas'!$A$4:$C$1048576,3,0)),"COMPLETAR")</f>
        <v>TIPO</v>
      </c>
      <c r="D384" s="84" t="s">
        <v>1565</v>
      </c>
      <c r="E384" s="125" t="s">
        <v>1650</v>
      </c>
      <c r="F384" s="50" t="s">
        <v>1239</v>
      </c>
      <c r="G384" s="89"/>
      <c r="H384" s="51" t="str">
        <f>+LEFT(BD_Detalles[[#This Row],[Clase]],2)</f>
        <v>26</v>
      </c>
      <c r="I384" s="47" t="str">
        <f>+IFERROR(VLOOKUP(BD_Detalles[[#This Row],[idcapa]],Capas[[idcapa]:[Tipo]],3,0),"")</f>
        <v>Polígonos</v>
      </c>
    </row>
    <row r="385" spans="1:9" x14ac:dyDescent="0.3">
      <c r="A385" s="52" t="str">
        <f>+A384</f>
        <v>26-3</v>
      </c>
      <c r="B385" s="42" t="str">
        <f>+IFERROR(VLOOKUP(BD_Detalles[[#This Row],[Clase]],'Resumen Capas'!$A$4:$C$1048576,2,0),"COMPLETAR")</f>
        <v>Límite Manzanas: Tipo</v>
      </c>
      <c r="C385" s="57" t="str">
        <f>+IFERROR(IF(RIGHT(BD_Detalles[[#This Row],[Clase]],1)="0","",VLOOKUP(BD_Detalles[[#This Row],[Clase]],'Resumen Capas'!$A$4:$C$1048576,3,0)),"COMPLETAR")</f>
        <v>TIPO</v>
      </c>
      <c r="D385" s="84" t="s">
        <v>1566</v>
      </c>
      <c r="E385" s="126" t="s">
        <v>1651</v>
      </c>
      <c r="F385" s="50" t="s">
        <v>1239</v>
      </c>
      <c r="G385" s="89"/>
      <c r="H385" s="51" t="str">
        <f>+LEFT(BD_Detalles[[#This Row],[Clase]],2)</f>
        <v>26</v>
      </c>
      <c r="I385" s="47" t="str">
        <f>+IFERROR(VLOOKUP(BD_Detalles[[#This Row],[idcapa]],Capas[[idcapa]:[Tipo]],3,0),"")</f>
        <v>Polígonos</v>
      </c>
    </row>
    <row r="386" spans="1:9" x14ac:dyDescent="0.3">
      <c r="A386" s="52" t="str">
        <f>+A385</f>
        <v>26-3</v>
      </c>
      <c r="B386" s="42" t="str">
        <f>+IFERROR(VLOOKUP(BD_Detalles[[#This Row],[Clase]],'Resumen Capas'!$A$4:$C$1048576,2,0),"COMPLETAR")</f>
        <v>Límite Manzanas: Tipo</v>
      </c>
      <c r="C386" s="57" t="str">
        <f>+IFERROR(IF(RIGHT(BD_Detalles[[#This Row],[Clase]],1)="0","",VLOOKUP(BD_Detalles[[#This Row],[Clase]],'Resumen Capas'!$A$4:$C$1048576,3,0)),"COMPLETAR")</f>
        <v>TIPO</v>
      </c>
      <c r="D386" s="84" t="s">
        <v>1567</v>
      </c>
      <c r="E386" s="127" t="s">
        <v>1652</v>
      </c>
      <c r="F386" s="50" t="s">
        <v>1239</v>
      </c>
      <c r="G386" s="89"/>
      <c r="H386" s="51" t="str">
        <f>+LEFT(BD_Detalles[[#This Row],[Clase]],2)</f>
        <v>26</v>
      </c>
      <c r="I386" s="47" t="str">
        <f>+IFERROR(VLOOKUP(BD_Detalles[[#This Row],[idcapa]],Capas[[idcapa]:[Tipo]],3,0),"")</f>
        <v>Polígonos</v>
      </c>
    </row>
    <row r="387" spans="1:9" x14ac:dyDescent="0.3">
      <c r="A387" s="52" t="str">
        <f>+A384</f>
        <v>26-3</v>
      </c>
      <c r="B387" s="42" t="str">
        <f>+IFERROR(VLOOKUP(BD_Detalles[[#This Row],[Clase]],'Resumen Capas'!$A$4:$C$1048576,2,0),"COMPLETAR")</f>
        <v>Límite Manzanas: Tipo</v>
      </c>
      <c r="C387" s="57" t="str">
        <f>+IFERROR(IF(RIGHT(BD_Detalles[[#This Row],[Clase]],1)="0","",VLOOKUP(BD_Detalles[[#This Row],[Clase]],'Resumen Capas'!$A$4:$C$1048576,3,0)),"COMPLETAR")</f>
        <v>TIPO</v>
      </c>
      <c r="D387" s="84" t="s">
        <v>464</v>
      </c>
      <c r="E387" s="128" t="s">
        <v>1653</v>
      </c>
      <c r="F387" s="50" t="s">
        <v>1239</v>
      </c>
      <c r="G387" s="89"/>
      <c r="H387" s="51" t="str">
        <f>+LEFT(BD_Detalles[[#This Row],[Clase]],2)</f>
        <v>26</v>
      </c>
      <c r="I387" s="47" t="str">
        <f>+IFERROR(VLOOKUP(BD_Detalles[[#This Row],[idcapa]],Capas[[idcapa]:[Tipo]],3,0),"")</f>
        <v>Polígonos</v>
      </c>
    </row>
    <row r="388" spans="1:9" x14ac:dyDescent="0.3">
      <c r="A388" s="52" t="s">
        <v>89</v>
      </c>
      <c r="B388" s="42" t="str">
        <f>+IFERROR(VLOOKUP(BD_Detalles[[#This Row],[Clase]],'Resumen Capas'!$A$4:$C$1048576,2,0),"COMPLETAR")</f>
        <v>Límite Manzanas: Categoría</v>
      </c>
      <c r="C388" s="57" t="str">
        <f>+IFERROR(IF(RIGHT(BD_Detalles[[#This Row],[Clase]],1)="0","",VLOOKUP(BD_Detalles[[#This Row],[Clase]],'Resumen Capas'!$A$4:$C$1048576,3,0)),"COMPLETAR")</f>
        <v>CATEGORIA</v>
      </c>
      <c r="D388" s="55" t="s">
        <v>1563</v>
      </c>
      <c r="E388" s="129" t="s">
        <v>1654</v>
      </c>
      <c r="F388" s="50" t="s">
        <v>1240</v>
      </c>
      <c r="G388" s="89"/>
      <c r="H388" s="51" t="str">
        <f>+LEFT(BD_Detalles[[#This Row],[Clase]],2)</f>
        <v>26</v>
      </c>
      <c r="I388" s="47" t="str">
        <f>+IFERROR(VLOOKUP(BD_Detalles[[#This Row],[idcapa]],Capas[[idcapa]:[Tipo]],3,0),"")</f>
        <v>Polígonos</v>
      </c>
    </row>
    <row r="389" spans="1:9" x14ac:dyDescent="0.3">
      <c r="A389" s="52" t="str">
        <f>+A388</f>
        <v>26-4</v>
      </c>
      <c r="B389" s="42" t="str">
        <f>+IFERROR(VLOOKUP(BD_Detalles[[#This Row],[Clase]],'Resumen Capas'!$A$4:$C$1048576,2,0),"COMPLETAR")</f>
        <v>Límite Manzanas: Categoría</v>
      </c>
      <c r="C389" s="57" t="str">
        <f>+IFERROR(IF(RIGHT(BD_Detalles[[#This Row],[Clase]],1)="0","",VLOOKUP(BD_Detalles[[#This Row],[Clase]],'Resumen Capas'!$A$4:$C$1048576,3,0)),"COMPLETAR")</f>
        <v>CATEGORIA</v>
      </c>
      <c r="D389" s="55" t="s">
        <v>1564</v>
      </c>
      <c r="E389" s="130" t="s">
        <v>1655</v>
      </c>
      <c r="F389" s="50" t="s">
        <v>1240</v>
      </c>
      <c r="G389" s="89"/>
      <c r="H389" s="51" t="str">
        <f>+LEFT(BD_Detalles[[#This Row],[Clase]],2)</f>
        <v>26</v>
      </c>
      <c r="I389" s="47" t="str">
        <f>+IFERROR(VLOOKUP(BD_Detalles[[#This Row],[idcapa]],Capas[[idcapa]:[Tipo]],3,0),"")</f>
        <v>Polígonos</v>
      </c>
    </row>
    <row r="390" spans="1:9" x14ac:dyDescent="0.3">
      <c r="A390" s="52" t="s">
        <v>90</v>
      </c>
      <c r="B390" s="42" t="str">
        <f>+IFERROR(VLOOKUP(BD_Detalles[[#This Row],[Clase]],'Resumen Capas'!$A$4:$C$1048576,2,0),"COMPLETAR")</f>
        <v>Límite Manzanas: Distrito</v>
      </c>
      <c r="C390" s="57" t="str">
        <f>+IFERROR(IF(RIGHT(BD_Detalles[[#This Row],[Clase]],1)="0","",VLOOKUP(BD_Detalles[[#This Row],[Clase]],'Resumen Capas'!$A$4:$C$1048576,3,0)),"COMPLETAR")</f>
        <v>NOMBRE_DIS</v>
      </c>
      <c r="D390" s="48" t="s">
        <v>63</v>
      </c>
      <c r="E390" s="49" t="s">
        <v>1348</v>
      </c>
      <c r="F390" s="50" t="s">
        <v>1241</v>
      </c>
      <c r="G390" s="89"/>
      <c r="H390" s="51" t="str">
        <f>+LEFT(BD_Detalles[[#This Row],[Clase]],2)</f>
        <v>26</v>
      </c>
      <c r="I390" s="47" t="str">
        <f>+IFERROR(VLOOKUP(BD_Detalles[[#This Row],[idcapa]],Capas[[idcapa]:[Tipo]],3,0),"")</f>
        <v>Polígonos</v>
      </c>
    </row>
    <row r="391" spans="1:9" x14ac:dyDescent="0.3">
      <c r="A391" s="52" t="s">
        <v>135</v>
      </c>
      <c r="B391" s="42" t="str">
        <f>+IFERROR(VLOOKUP(BD_Detalles[[#This Row],[Clase]],'Resumen Capas'!$A$4:$C$1048576,2,0),"COMPLETAR")</f>
        <v>Microdatos Censo</v>
      </c>
      <c r="C391" s="57" t="str">
        <f>+IFERROR(IF(RIGHT(BD_Detalles[[#This Row],[Clase]],1)="0","",VLOOKUP(BD_Detalles[[#This Row],[Clase]],'Resumen Capas'!$A$4:$C$1048576,3,0)),"COMPLETAR")</f>
        <v/>
      </c>
      <c r="D391" s="43" t="s">
        <v>113</v>
      </c>
      <c r="E391" s="70" t="s">
        <v>1357</v>
      </c>
      <c r="F391" s="45" t="s">
        <v>1246</v>
      </c>
      <c r="G391" s="89"/>
      <c r="H391" s="51" t="str">
        <f>+LEFT(BD_Detalles[[#This Row],[Clase]],2)</f>
        <v>27</v>
      </c>
      <c r="I391" s="47" t="str">
        <f>+IFERROR(VLOOKUP(BD_Detalles[[#This Row],[idcapa]],Capas[[idcapa]:[Tipo]],3,0),"")</f>
        <v>Polígonos</v>
      </c>
    </row>
    <row r="392" spans="1:9" x14ac:dyDescent="0.3">
      <c r="A392" s="52" t="s">
        <v>91</v>
      </c>
      <c r="B392" s="42" t="str">
        <f>+IFERROR(VLOOKUP(BD_Detalles[[#This Row],[Clase]],'Resumen Capas'!$A$4:$C$1048576,2,0),"COMPLETAR")</f>
        <v>Microdatos Censo: Distrito</v>
      </c>
      <c r="C392" s="57" t="str">
        <f>+IFERROR(IF(RIGHT(BD_Detalles[[#This Row],[Clase]],1)="0","",VLOOKUP(BD_Detalles[[#This Row],[Clase]],'Resumen Capas'!$A$4:$C$1048576,3,0)),"COMPLETAR")</f>
        <v>NOMBRE_DIS</v>
      </c>
      <c r="D392" s="48" t="s">
        <v>63</v>
      </c>
      <c r="E392" s="49" t="s">
        <v>1349</v>
      </c>
      <c r="F392" s="50" t="s">
        <v>1248</v>
      </c>
      <c r="G392" s="89"/>
      <c r="H392" s="51" t="str">
        <f>+LEFT(BD_Detalles[[#This Row],[Clase]],2)</f>
        <v>27</v>
      </c>
      <c r="I392" s="47" t="str">
        <f>+IFERROR(VLOOKUP(BD_Detalles[[#This Row],[idcapa]],Capas[[idcapa]:[Tipo]],3,0),"")</f>
        <v>Polígonos</v>
      </c>
    </row>
    <row r="393" spans="1:9" x14ac:dyDescent="0.3">
      <c r="A393" s="52" t="s">
        <v>92</v>
      </c>
      <c r="B393" s="42" t="str">
        <f>+IFERROR(VLOOKUP(BD_Detalles[[#This Row],[Clase]],'Resumen Capas'!$A$4:$C$1048576,2,0),"COMPLETAR")</f>
        <v>Microdatos Censo: Nombre Urbano</v>
      </c>
      <c r="C393" s="57" t="str">
        <f>+IFERROR(IF(RIGHT(BD_Detalles[[#This Row],[Clase]],1)="0","",VLOOKUP(BD_Detalles[[#This Row],[Clase]],'Resumen Capas'!$A$4:$C$1048576,3,0)),"COMPLETAR")</f>
        <v>NOM_URBANO</v>
      </c>
      <c r="D393" s="48" t="s">
        <v>63</v>
      </c>
      <c r="E393" s="49" t="s">
        <v>1347</v>
      </c>
      <c r="F393" s="50" t="s">
        <v>1249</v>
      </c>
      <c r="G393" s="89"/>
      <c r="H393" s="51" t="str">
        <f>+LEFT(BD_Detalles[[#This Row],[Clase]],2)</f>
        <v>27</v>
      </c>
      <c r="I393" s="47" t="str">
        <f>+IFERROR(VLOOKUP(BD_Detalles[[#This Row],[idcapa]],Capas[[idcapa]:[Tipo]],3,0),"")</f>
        <v>Polígonos</v>
      </c>
    </row>
    <row r="394" spans="1:9" x14ac:dyDescent="0.3">
      <c r="A394" s="52" t="s">
        <v>93</v>
      </c>
      <c r="B394" s="42" t="str">
        <f>+IFERROR(VLOOKUP(BD_Detalles[[#This Row],[Clase]],'Resumen Capas'!$A$4:$C$1048576,2,0),"COMPLETAR")</f>
        <v>Microdatos Censo: Urbano</v>
      </c>
      <c r="C394" s="57" t="str">
        <f>+IFERROR(IF(RIGHT(BD_Detalles[[#This Row],[Clase]],1)="0","",VLOOKUP(BD_Detalles[[#This Row],[Clase]],'Resumen Capas'!$A$4:$C$1048576,3,0)),"COMPLETAR")</f>
        <v>URBANO</v>
      </c>
      <c r="D394" s="48" t="s">
        <v>63</v>
      </c>
      <c r="E394" s="49" t="s">
        <v>1348</v>
      </c>
      <c r="F394" s="50" t="s">
        <v>1250</v>
      </c>
      <c r="G394" s="89"/>
      <c r="H394" s="51" t="str">
        <f>+LEFT(BD_Detalles[[#This Row],[Clase]],2)</f>
        <v>27</v>
      </c>
      <c r="I394" s="47" t="str">
        <f>+IFERROR(VLOOKUP(BD_Detalles[[#This Row],[idcapa]],Capas[[idcapa]:[Tipo]],3,0),"")</f>
        <v>Polígonos</v>
      </c>
    </row>
    <row r="395" spans="1:9" x14ac:dyDescent="0.3">
      <c r="A395" s="52" t="s">
        <v>1247</v>
      </c>
      <c r="B395" s="42" t="str">
        <f>+IFERROR(VLOOKUP(BD_Detalles[[#This Row],[Clase]],'Resumen Capas'!$A$4:$C$1048576,2,0),"COMPLETAR")</f>
        <v>Microdatos Censo: Categoría</v>
      </c>
      <c r="C395" s="57" t="str">
        <f>+IFERROR(IF(RIGHT(BD_Detalles[[#This Row],[Clase]],1)="0","",VLOOKUP(BD_Detalles[[#This Row],[Clase]],'Resumen Capas'!$A$4:$C$1048576,3,0)),"COMPLETAR")</f>
        <v>CATEGORIA</v>
      </c>
      <c r="D395" s="84" t="s">
        <v>1563</v>
      </c>
      <c r="E395" s="131" t="s">
        <v>1641</v>
      </c>
      <c r="F395" s="50" t="s">
        <v>1251</v>
      </c>
      <c r="G395" s="89"/>
      <c r="H395" s="51" t="str">
        <f>+LEFT(BD_Detalles[[#This Row],[Clase]],2)</f>
        <v>27</v>
      </c>
      <c r="I395" s="47" t="str">
        <f>+IFERROR(VLOOKUP(BD_Detalles[[#This Row],[idcapa]],Capas[[idcapa]:[Tipo]],3,0),"")</f>
        <v>Polígonos</v>
      </c>
    </row>
    <row r="396" spans="1:9" x14ac:dyDescent="0.3">
      <c r="A396" s="52" t="str">
        <f t="shared" ref="A396" si="29">+A395</f>
        <v>27-4</v>
      </c>
      <c r="B396" s="42" t="str">
        <f>+IFERROR(VLOOKUP(BD_Detalles[[#This Row],[Clase]],'Resumen Capas'!$A$4:$C$1048576,2,0),"COMPLETAR")</f>
        <v>Microdatos Censo: Categoría</v>
      </c>
      <c r="C396" s="57" t="str">
        <f>+IFERROR(IF(RIGHT(BD_Detalles[[#This Row],[Clase]],1)="0","",VLOOKUP(BD_Detalles[[#This Row],[Clase]],'Resumen Capas'!$A$4:$C$1048576,3,0)),"COMPLETAR")</f>
        <v>CATEGORIA</v>
      </c>
      <c r="D396" s="84" t="s">
        <v>1564</v>
      </c>
      <c r="E396" s="132" t="s">
        <v>1656</v>
      </c>
      <c r="F396" s="50" t="s">
        <v>1251</v>
      </c>
      <c r="G396" s="89"/>
      <c r="H396" s="51" t="str">
        <f>+LEFT(BD_Detalles[[#This Row],[Clase]],2)</f>
        <v>27</v>
      </c>
      <c r="I396" s="47" t="str">
        <f>+IFERROR(VLOOKUP(BD_Detalles[[#This Row],[idcapa]],Capas[[idcapa]:[Tipo]],3,0),"")</f>
        <v>Polígonos</v>
      </c>
    </row>
    <row r="397" spans="1:9" ht="30.6" x14ac:dyDescent="0.3">
      <c r="A397" s="52" t="s">
        <v>136</v>
      </c>
      <c r="B397" s="42" t="str">
        <f>+IFERROR(VLOOKUP(BD_Detalles[[#This Row],[Clase]],'Resumen Capas'!$A$4:$C$1048576,2,0),"COMPLETAR")</f>
        <v>Museos</v>
      </c>
      <c r="C397" s="57" t="str">
        <f>+IFERROR(IF(RIGHT(BD_Detalles[[#This Row],[Clase]],1)="0","",VLOOKUP(BD_Detalles[[#This Row],[Clase]],'Resumen Capas'!$A$4:$C$1048576,3,0)),"COMPLETAR")</f>
        <v/>
      </c>
      <c r="D397" s="43" t="s">
        <v>113</v>
      </c>
      <c r="E397" s="44"/>
      <c r="F397" s="45" t="s">
        <v>1252</v>
      </c>
      <c r="G397" s="166" t="s">
        <v>1781</v>
      </c>
      <c r="H397" s="51" t="str">
        <f>+LEFT(BD_Detalles[[#This Row],[Clase]],2)</f>
        <v>28</v>
      </c>
      <c r="I397" s="47" t="str">
        <f>+IFERROR(VLOOKUP(BD_Detalles[[#This Row],[idcapa]],Capas[[idcapa]:[Tipo]],3,0),"")</f>
        <v>Puntos</v>
      </c>
    </row>
    <row r="398" spans="1:9" x14ac:dyDescent="0.3">
      <c r="A398" s="52" t="s">
        <v>72</v>
      </c>
      <c r="B398" s="42" t="str">
        <f>+IFERROR(VLOOKUP(BD_Detalles[[#This Row],[Clase]],'Resumen Capas'!$A$4:$C$1048576,2,0),"COMPLETAR")</f>
        <v>Museos: Nombre</v>
      </c>
      <c r="C398" s="57" t="str">
        <f>+IFERROR(IF(RIGHT(BD_Detalles[[#This Row],[Clase]],1)="0","",VLOOKUP(BD_Detalles[[#This Row],[Clase]],'Resumen Capas'!$A$4:$C$1048576,3,0)),"COMPLETAR")</f>
        <v>NOMBRE</v>
      </c>
      <c r="D398" s="48" t="s">
        <v>63</v>
      </c>
      <c r="E398" s="163" t="s">
        <v>1763</v>
      </c>
      <c r="F398" s="50" t="s">
        <v>1253</v>
      </c>
      <c r="G398" s="90"/>
      <c r="H398" s="51" t="str">
        <f>+LEFT(BD_Detalles[[#This Row],[Clase]],2)</f>
        <v>28</v>
      </c>
      <c r="I398" s="47" t="str">
        <f>+IFERROR(VLOOKUP(BD_Detalles[[#This Row],[idcapa]],Capas[[idcapa]:[Tipo]],3,0),"")</f>
        <v>Puntos</v>
      </c>
    </row>
    <row r="399" spans="1:9" ht="30.6" x14ac:dyDescent="0.3">
      <c r="A399" s="52" t="s">
        <v>1256</v>
      </c>
      <c r="B399" s="42" t="str">
        <f>+IFERROR(VLOOKUP(BD_Detalles[[#This Row],[Clase]],'Resumen Capas'!$A$4:$C$1048576,2,0),"COMPLETAR")</f>
        <v>Museos: Tipo Instalación</v>
      </c>
      <c r="C399" s="82" t="s">
        <v>606</v>
      </c>
      <c r="D399" s="77" t="s">
        <v>1568</v>
      </c>
      <c r="E399" s="54"/>
      <c r="F399" s="50" t="s">
        <v>1254</v>
      </c>
      <c r="G399" s="77" t="s">
        <v>1719</v>
      </c>
      <c r="H399" s="51" t="str">
        <f>+LEFT(BD_Detalles[[#This Row],[Clase]],2)</f>
        <v>28</v>
      </c>
      <c r="I399" s="47" t="str">
        <f>+IFERROR(VLOOKUP(BD_Detalles[[#This Row],[idcapa]],Capas[[idcapa]:[Tipo]],3,0),"")</f>
        <v>Puntos</v>
      </c>
    </row>
    <row r="400" spans="1:9" ht="30.6" x14ac:dyDescent="0.3">
      <c r="A400" s="52" t="str">
        <f>+A399</f>
        <v>28-2</v>
      </c>
      <c r="B400" s="42" t="str">
        <f>+IFERROR(VLOOKUP(BD_Detalles[[#This Row],[Clase]],'Resumen Capas'!$A$4:$C$1048576,2,0),"COMPLETAR")</f>
        <v>Museos: Tipo Instalación</v>
      </c>
      <c r="C400" s="82" t="s">
        <v>606</v>
      </c>
      <c r="D400" s="77" t="s">
        <v>1569</v>
      </c>
      <c r="E400" s="54"/>
      <c r="F400" s="50" t="s">
        <v>1254</v>
      </c>
      <c r="G400" s="77" t="s">
        <v>1455</v>
      </c>
      <c r="H400" s="51" t="str">
        <f>+LEFT(BD_Detalles[[#This Row],[Clase]],2)</f>
        <v>28</v>
      </c>
      <c r="I400" s="47" t="str">
        <f>+IFERROR(VLOOKUP(BD_Detalles[[#This Row],[idcapa]],Capas[[idcapa]:[Tipo]],3,0),"")</f>
        <v>Puntos</v>
      </c>
    </row>
    <row r="401" spans="1:9" ht="30.6" x14ac:dyDescent="0.3">
      <c r="A401" s="52" t="str">
        <f>+A400</f>
        <v>28-2</v>
      </c>
      <c r="B401" s="42" t="str">
        <f>+IFERROR(VLOOKUP(BD_Detalles[[#This Row],[Clase]],'Resumen Capas'!$A$4:$C$1048576,2,0),"COMPLETAR")</f>
        <v>Museos: Tipo Instalación</v>
      </c>
      <c r="C401" s="82" t="s">
        <v>606</v>
      </c>
      <c r="D401" s="77" t="s">
        <v>1570</v>
      </c>
      <c r="E401" s="54"/>
      <c r="F401" s="50" t="s">
        <v>1254</v>
      </c>
      <c r="G401" s="77" t="s">
        <v>1443</v>
      </c>
      <c r="H401" s="51" t="str">
        <f>+LEFT(BD_Detalles[[#This Row],[Clase]],2)</f>
        <v>28</v>
      </c>
      <c r="I401" s="47" t="str">
        <f>+IFERROR(VLOOKUP(BD_Detalles[[#This Row],[idcapa]],Capas[[idcapa]:[Tipo]],3,0),"")</f>
        <v>Puntos</v>
      </c>
    </row>
    <row r="402" spans="1:9" ht="30.6" x14ac:dyDescent="0.3">
      <c r="A402" s="52" t="str">
        <f>+A400</f>
        <v>28-2</v>
      </c>
      <c r="B402" s="42" t="str">
        <f>+IFERROR(VLOOKUP(BD_Detalles[[#This Row],[Clase]],'Resumen Capas'!$A$4:$C$1048576,2,0),"COMPLETAR")</f>
        <v>Museos: Tipo Instalación</v>
      </c>
      <c r="C402" s="82" t="s">
        <v>606</v>
      </c>
      <c r="D402" s="77" t="s">
        <v>1571</v>
      </c>
      <c r="E402" s="54"/>
      <c r="F402" s="50" t="s">
        <v>1254</v>
      </c>
      <c r="G402" s="77" t="s">
        <v>1442</v>
      </c>
      <c r="H402" s="51" t="str">
        <f>+LEFT(BD_Detalles[[#This Row],[Clase]],2)</f>
        <v>28</v>
      </c>
      <c r="I402" s="47" t="str">
        <f>+IFERROR(VLOOKUP(BD_Detalles[[#This Row],[idcapa]],Capas[[idcapa]:[Tipo]],3,0),"")</f>
        <v>Puntos</v>
      </c>
    </row>
    <row r="403" spans="1:9" ht="30.6" x14ac:dyDescent="0.3">
      <c r="A403" s="52" t="str">
        <f>+A400</f>
        <v>28-2</v>
      </c>
      <c r="B403" s="42" t="str">
        <f>+IFERROR(VLOOKUP(BD_Detalles[[#This Row],[Clase]],'Resumen Capas'!$A$4:$C$1048576,2,0),"COMPLETAR")</f>
        <v>Museos: Tipo Instalación</v>
      </c>
      <c r="C403" s="82" t="s">
        <v>606</v>
      </c>
      <c r="D403" s="77" t="s">
        <v>1572</v>
      </c>
      <c r="E403" s="54"/>
      <c r="F403" s="50" t="s">
        <v>1254</v>
      </c>
      <c r="G403" s="77" t="s">
        <v>1442</v>
      </c>
      <c r="H403" s="51" t="str">
        <f>+LEFT(BD_Detalles[[#This Row],[Clase]],2)</f>
        <v>28</v>
      </c>
      <c r="I403" s="47" t="str">
        <f>+IFERROR(VLOOKUP(BD_Detalles[[#This Row],[idcapa]],Capas[[idcapa]:[Tipo]],3,0),"")</f>
        <v>Puntos</v>
      </c>
    </row>
    <row r="404" spans="1:9" ht="30.6" x14ac:dyDescent="0.3">
      <c r="A404" s="52" t="str">
        <f>+A400</f>
        <v>28-2</v>
      </c>
      <c r="B404" s="42" t="str">
        <f>+IFERROR(VLOOKUP(BD_Detalles[[#This Row],[Clase]],'Resumen Capas'!$A$4:$C$1048576,2,0),"COMPLETAR")</f>
        <v>Museos: Tipo Instalación</v>
      </c>
      <c r="C404" s="82" t="s">
        <v>606</v>
      </c>
      <c r="D404" s="77" t="s">
        <v>1573</v>
      </c>
      <c r="E404" s="54"/>
      <c r="F404" s="50" t="s">
        <v>1254</v>
      </c>
      <c r="G404" s="77" t="s">
        <v>1460</v>
      </c>
      <c r="H404" s="51" t="str">
        <f>+LEFT(BD_Detalles[[#This Row],[Clase]],2)</f>
        <v>28</v>
      </c>
      <c r="I404" s="47" t="str">
        <f>+IFERROR(VLOOKUP(BD_Detalles[[#This Row],[idcapa]],Capas[[idcapa]:[Tipo]],3,0),"")</f>
        <v>Puntos</v>
      </c>
    </row>
    <row r="405" spans="1:9" ht="30.6" x14ac:dyDescent="0.3">
      <c r="A405" s="52" t="str">
        <f>+A400</f>
        <v>28-2</v>
      </c>
      <c r="B405" s="42" t="str">
        <f>+IFERROR(VLOOKUP(BD_Detalles[[#This Row],[Clase]],'Resumen Capas'!$A$4:$C$1048576,2,0),"COMPLETAR")</f>
        <v>Museos: Tipo Instalación</v>
      </c>
      <c r="C405" s="82" t="s">
        <v>606</v>
      </c>
      <c r="D405" s="77" t="s">
        <v>1574</v>
      </c>
      <c r="E405" s="54"/>
      <c r="F405" s="50" t="s">
        <v>1254</v>
      </c>
      <c r="G405" s="77" t="s">
        <v>1460</v>
      </c>
      <c r="H405" s="51" t="str">
        <f>+LEFT(BD_Detalles[[#This Row],[Clase]],2)</f>
        <v>28</v>
      </c>
      <c r="I405" s="47" t="str">
        <f>+IFERROR(VLOOKUP(BD_Detalles[[#This Row],[idcapa]],Capas[[idcapa]:[Tipo]],3,0),"")</f>
        <v>Puntos</v>
      </c>
    </row>
    <row r="406" spans="1:9" ht="30.6" x14ac:dyDescent="0.3">
      <c r="A406" s="52" t="str">
        <f>+A400</f>
        <v>28-2</v>
      </c>
      <c r="B406" s="42" t="str">
        <f>+IFERROR(VLOOKUP(BD_Detalles[[#This Row],[Clase]],'Resumen Capas'!$A$4:$C$1048576,2,0),"COMPLETAR")</f>
        <v>Museos: Tipo Instalación</v>
      </c>
      <c r="C406" s="82" t="s">
        <v>606</v>
      </c>
      <c r="D406" s="77" t="s">
        <v>1575</v>
      </c>
      <c r="E406" s="54"/>
      <c r="F406" s="50" t="s">
        <v>1254</v>
      </c>
      <c r="G406" s="77" t="s">
        <v>1718</v>
      </c>
      <c r="H406" s="51" t="str">
        <f>+LEFT(BD_Detalles[[#This Row],[Clase]],2)</f>
        <v>28</v>
      </c>
      <c r="I406" s="47" t="str">
        <f>+IFERROR(VLOOKUP(BD_Detalles[[#This Row],[idcapa]],Capas[[idcapa]:[Tipo]],3,0),"")</f>
        <v>Puntos</v>
      </c>
    </row>
    <row r="407" spans="1:9" ht="30.6" x14ac:dyDescent="0.3">
      <c r="A407" s="52" t="str">
        <f>+A400</f>
        <v>28-2</v>
      </c>
      <c r="B407" s="42" t="str">
        <f>+IFERROR(VLOOKUP(BD_Detalles[[#This Row],[Clase]],'Resumen Capas'!$A$4:$C$1048576,2,0),"COMPLETAR")</f>
        <v>Museos: Tipo Instalación</v>
      </c>
      <c r="C407" s="82" t="s">
        <v>606</v>
      </c>
      <c r="D407" s="77" t="s">
        <v>1576</v>
      </c>
      <c r="E407" s="54"/>
      <c r="F407" s="50" t="s">
        <v>1254</v>
      </c>
      <c r="G407" s="77" t="s">
        <v>1718</v>
      </c>
      <c r="H407" s="51" t="str">
        <f>+LEFT(BD_Detalles[[#This Row],[Clase]],2)</f>
        <v>28</v>
      </c>
      <c r="I407" s="47" t="str">
        <f>+IFERROR(VLOOKUP(BD_Detalles[[#This Row],[idcapa]],Capas[[idcapa]:[Tipo]],3,0),"")</f>
        <v>Puntos</v>
      </c>
    </row>
    <row r="408" spans="1:9" ht="30.6" x14ac:dyDescent="0.3">
      <c r="A408" s="52" t="s">
        <v>1257</v>
      </c>
      <c r="B408" s="42" t="str">
        <f>+IFERROR(VLOOKUP(BD_Detalles[[#This Row],[Clase]],'Resumen Capas'!$A$4:$C$1048576,2,0),"COMPLETAR")</f>
        <v>Museos: Dependencia</v>
      </c>
      <c r="C408" s="57" t="str">
        <f>+IFERROR(IF(RIGHT(BD_Detalles[[#This Row],[Clase]],1)="0","",VLOOKUP(BD_Detalles[[#This Row],[Clase]],'Resumen Capas'!$A$4:$C$1048576,3,0)),"COMPLETAR")</f>
        <v>depend</v>
      </c>
      <c r="D408" s="76" t="s">
        <v>1511</v>
      </c>
      <c r="E408" s="54"/>
      <c r="F408" s="50" t="s">
        <v>1255</v>
      </c>
      <c r="G408" s="76" t="s">
        <v>1720</v>
      </c>
      <c r="H408" s="51" t="str">
        <f>+LEFT(BD_Detalles[[#This Row],[Clase]],2)</f>
        <v>28</v>
      </c>
      <c r="I408" s="47" t="str">
        <f>+IFERROR(VLOOKUP(BD_Detalles[[#This Row],[idcapa]],Capas[[idcapa]:[Tipo]],3,0),"")</f>
        <v>Puntos</v>
      </c>
    </row>
    <row r="409" spans="1:9" ht="30.6" x14ac:dyDescent="0.3">
      <c r="A409" s="52" t="str">
        <f>+A408</f>
        <v>28-3</v>
      </c>
      <c r="B409" s="42" t="str">
        <f>+IFERROR(VLOOKUP(BD_Detalles[[#This Row],[Clase]],'Resumen Capas'!$A$4:$C$1048576,2,0),"COMPLETAR")</f>
        <v>Museos: Dependencia</v>
      </c>
      <c r="C409" s="57" t="str">
        <f>+IFERROR(IF(RIGHT(BD_Detalles[[#This Row],[Clase]],1)="0","",VLOOKUP(BD_Detalles[[#This Row],[Clase]],'Resumen Capas'!$A$4:$C$1048576,3,0)),"COMPLETAR")</f>
        <v>depend</v>
      </c>
      <c r="D409" s="76" t="s">
        <v>1577</v>
      </c>
      <c r="E409" s="54"/>
      <c r="F409" s="50" t="s">
        <v>1255</v>
      </c>
      <c r="G409" s="76" t="s">
        <v>1720</v>
      </c>
      <c r="H409" s="51" t="str">
        <f>+LEFT(BD_Detalles[[#This Row],[Clase]],2)</f>
        <v>28</v>
      </c>
      <c r="I409" s="47" t="str">
        <f>+IFERROR(VLOOKUP(BD_Detalles[[#This Row],[idcapa]],Capas[[idcapa]:[Tipo]],3,0),"")</f>
        <v>Puntos</v>
      </c>
    </row>
    <row r="410" spans="1:9" ht="30.6" x14ac:dyDescent="0.3">
      <c r="A410" s="52" t="str">
        <f>+A408</f>
        <v>28-3</v>
      </c>
      <c r="B410" s="42" t="str">
        <f>+IFERROR(VLOOKUP(BD_Detalles[[#This Row],[Clase]],'Resumen Capas'!$A$4:$C$1048576,2,0),"COMPLETAR")</f>
        <v>Museos: Dependencia</v>
      </c>
      <c r="C410" s="57" t="str">
        <f>+IFERROR(IF(RIGHT(BD_Detalles[[#This Row],[Clase]],1)="0","",VLOOKUP(BD_Detalles[[#This Row],[Clase]],'Resumen Capas'!$A$4:$C$1048576,3,0)),"COMPLETAR")</f>
        <v>depend</v>
      </c>
      <c r="D410" s="76" t="s">
        <v>1510</v>
      </c>
      <c r="E410" s="54"/>
      <c r="F410" s="50" t="s">
        <v>1255</v>
      </c>
      <c r="G410" s="76" t="s">
        <v>1446</v>
      </c>
      <c r="H410" s="51" t="str">
        <f>+LEFT(BD_Detalles[[#This Row],[Clase]],2)</f>
        <v>28</v>
      </c>
      <c r="I410" s="47" t="str">
        <f>+IFERROR(VLOOKUP(BD_Detalles[[#This Row],[idcapa]],Capas[[idcapa]:[Tipo]],3,0),"")</f>
        <v>Puntos</v>
      </c>
    </row>
    <row r="411" spans="1:9" ht="30.6" x14ac:dyDescent="0.3">
      <c r="A411" s="52" t="str">
        <f>+A408</f>
        <v>28-3</v>
      </c>
      <c r="B411" s="42" t="str">
        <f>+IFERROR(VLOOKUP(BD_Detalles[[#This Row],[Clase]],'Resumen Capas'!$A$4:$C$1048576,2,0),"COMPLETAR")</f>
        <v>Museos: Dependencia</v>
      </c>
      <c r="C411" s="57" t="str">
        <f>+IFERROR(IF(RIGHT(BD_Detalles[[#This Row],[Clase]],1)="0","",VLOOKUP(BD_Detalles[[#This Row],[Clase]],'Resumen Capas'!$A$4:$C$1048576,3,0)),"COMPLETAR")</f>
        <v>depend</v>
      </c>
      <c r="D411" s="76" t="s">
        <v>1578</v>
      </c>
      <c r="E411" s="54"/>
      <c r="F411" s="50" t="s">
        <v>1255</v>
      </c>
      <c r="G411" s="76" t="s">
        <v>1722</v>
      </c>
      <c r="H411" s="51" t="str">
        <f>+LEFT(BD_Detalles[[#This Row],[Clase]],2)</f>
        <v>28</v>
      </c>
      <c r="I411" s="47" t="str">
        <f>+IFERROR(VLOOKUP(BD_Detalles[[#This Row],[idcapa]],Capas[[idcapa]:[Tipo]],3,0),"")</f>
        <v>Puntos</v>
      </c>
    </row>
    <row r="412" spans="1:9" ht="30.6" x14ac:dyDescent="0.3">
      <c r="A412" s="52" t="str">
        <f t="shared" ref="A412" si="30">+A411</f>
        <v>28-3</v>
      </c>
      <c r="B412" s="42" t="str">
        <f>+IFERROR(VLOOKUP(BD_Detalles[[#This Row],[Clase]],'Resumen Capas'!$A$4:$C$1048576,2,0),"COMPLETAR")</f>
        <v>Museos: Dependencia</v>
      </c>
      <c r="C412" s="57" t="str">
        <f>+IFERROR(IF(RIGHT(BD_Detalles[[#This Row],[Clase]],1)="0","",VLOOKUP(BD_Detalles[[#This Row],[Clase]],'Resumen Capas'!$A$4:$C$1048576,3,0)),"COMPLETAR")</f>
        <v>depend</v>
      </c>
      <c r="D412" s="76"/>
      <c r="E412" s="54"/>
      <c r="F412" s="50" t="s">
        <v>1255</v>
      </c>
      <c r="G412" s="76" t="s">
        <v>1721</v>
      </c>
      <c r="H412" s="51" t="str">
        <f>+LEFT(BD_Detalles[[#This Row],[Clase]],2)</f>
        <v>28</v>
      </c>
      <c r="I412" s="47" t="str">
        <f>+IFERROR(VLOOKUP(BD_Detalles[[#This Row],[idcapa]],Capas[[idcapa]:[Tipo]],3,0),"")</f>
        <v>Puntos</v>
      </c>
    </row>
    <row r="413" spans="1:9" x14ac:dyDescent="0.3">
      <c r="A413" s="52" t="s">
        <v>137</v>
      </c>
      <c r="B413" s="42" t="str">
        <f>+IFERROR(VLOOKUP(BD_Detalles[[#This Row],[Clase]],'Resumen Capas'!$A$4:$C$1048576,2,0),"COMPLETAR")</f>
        <v>Parques Urbanos</v>
      </c>
      <c r="C413" s="57" t="str">
        <f>+IFERROR(IF(RIGHT(BD_Detalles[[#This Row],[Clase]],1)="0","",VLOOKUP(BD_Detalles[[#This Row],[Clase]],'Resumen Capas'!$A$4:$C$1048576,3,0)),"COMPLETAR")</f>
        <v/>
      </c>
      <c r="D413" s="43" t="s">
        <v>113</v>
      </c>
      <c r="E413" s="71" t="s">
        <v>1358</v>
      </c>
      <c r="F413" s="45" t="s">
        <v>1258</v>
      </c>
      <c r="G413" s="89"/>
      <c r="H413" s="51" t="str">
        <f>+LEFT(BD_Detalles[[#This Row],[Clase]],2)</f>
        <v>29</v>
      </c>
      <c r="I413" s="47" t="str">
        <f>+IFERROR(VLOOKUP(BD_Detalles[[#This Row],[idcapa]],Capas[[idcapa]:[Tipo]],3,0),"")</f>
        <v>Polígonos</v>
      </c>
    </row>
    <row r="414" spans="1:9" x14ac:dyDescent="0.3">
      <c r="A414" s="52" t="s">
        <v>81</v>
      </c>
      <c r="B414" s="42" t="str">
        <f>+IFERROR(VLOOKUP(BD_Detalles[[#This Row],[Clase]],'Resumen Capas'!$A$4:$C$1048576,2,0),"COMPLETAR")</f>
        <v>Parques Urbanos: Nombre</v>
      </c>
      <c r="C414" s="57" t="str">
        <f>+IFERROR(IF(RIGHT(BD_Detalles[[#This Row],[Clase]],1)="0","",VLOOKUP(BD_Detalles[[#This Row],[Clase]],'Resumen Capas'!$A$4:$C$1048576,3,0)),"COMPLETAR")</f>
        <v>NOMBRE</v>
      </c>
      <c r="D414" s="48" t="s">
        <v>63</v>
      </c>
      <c r="E414" s="49" t="s">
        <v>1351</v>
      </c>
      <c r="F414" s="50" t="s">
        <v>1260</v>
      </c>
      <c r="G414" s="89"/>
      <c r="H414" s="51" t="str">
        <f>+LEFT(BD_Detalles[[#This Row],[Clase]],2)</f>
        <v>29</v>
      </c>
      <c r="I414" s="47" t="str">
        <f>+IFERROR(VLOOKUP(BD_Detalles[[#This Row],[idcapa]],Capas[[idcapa]:[Tipo]],3,0),"")</f>
        <v>Polígonos</v>
      </c>
    </row>
    <row r="415" spans="1:9" x14ac:dyDescent="0.3">
      <c r="A415" s="52" t="s">
        <v>82</v>
      </c>
      <c r="B415" s="42" t="str">
        <f>+IFERROR(VLOOKUP(BD_Detalles[[#This Row],[Clase]],'Resumen Capas'!$A$4:$C$1048576,2,0),"COMPLETAR")</f>
        <v>Parques Urbanos: Propiedad</v>
      </c>
      <c r="C415" s="57" t="str">
        <f>+IFERROR(IF(RIGHT(BD_Detalles[[#This Row],[Clase]],1)="0","",VLOOKUP(BD_Detalles[[#This Row],[Clase]],'Resumen Capas'!$A$4:$C$1048576,3,0)),"COMPLETAR")</f>
        <v>PROPIEDAD_</v>
      </c>
      <c r="D415" s="59" t="s">
        <v>1579</v>
      </c>
      <c r="E415" s="97" t="s">
        <v>1623</v>
      </c>
      <c r="F415" s="50" t="s">
        <v>1261</v>
      </c>
      <c r="G415" s="89"/>
      <c r="H415" s="51" t="str">
        <f>+LEFT(BD_Detalles[[#This Row],[Clase]],2)</f>
        <v>29</v>
      </c>
      <c r="I415" s="47" t="str">
        <f>+IFERROR(VLOOKUP(BD_Detalles[[#This Row],[idcapa]],Capas[[idcapa]:[Tipo]],3,0),"")</f>
        <v>Polígonos</v>
      </c>
    </row>
    <row r="416" spans="1:9" x14ac:dyDescent="0.3">
      <c r="A416" s="52" t="str">
        <f>+A415</f>
        <v>29-2</v>
      </c>
      <c r="B416" s="42" t="str">
        <f>+IFERROR(VLOOKUP(BD_Detalles[[#This Row],[Clase]],'Resumen Capas'!$A$4:$C$1048576,2,0),"COMPLETAR")</f>
        <v>Parques Urbanos: Propiedad</v>
      </c>
      <c r="C416" s="57" t="str">
        <f>+IFERROR(IF(RIGHT(BD_Detalles[[#This Row],[Clase]],1)="0","",VLOOKUP(BD_Detalles[[#This Row],[Clase]],'Resumen Capas'!$A$4:$C$1048576,3,0)),"COMPLETAR")</f>
        <v>PROPIEDAD_</v>
      </c>
      <c r="D416" s="59" t="s">
        <v>1580</v>
      </c>
      <c r="E416" s="97" t="s">
        <v>1623</v>
      </c>
      <c r="F416" s="50" t="s">
        <v>1261</v>
      </c>
      <c r="G416" s="89"/>
      <c r="H416" s="51" t="str">
        <f>+LEFT(BD_Detalles[[#This Row],[Clase]],2)</f>
        <v>29</v>
      </c>
      <c r="I416" s="47" t="str">
        <f>+IFERROR(VLOOKUP(BD_Detalles[[#This Row],[idcapa]],Capas[[idcapa]:[Tipo]],3,0),"")</f>
        <v>Polígonos</v>
      </c>
    </row>
    <row r="417" spans="1:9" x14ac:dyDescent="0.3">
      <c r="A417" s="52" t="str">
        <f>+A416</f>
        <v>29-2</v>
      </c>
      <c r="B417" s="42" t="str">
        <f>+IFERROR(VLOOKUP(BD_Detalles[[#This Row],[Clase]],'Resumen Capas'!$A$4:$C$1048576,2,0),"COMPLETAR")</f>
        <v>Parques Urbanos: Propiedad</v>
      </c>
      <c r="C417" s="57" t="str">
        <f>+IFERROR(IF(RIGHT(BD_Detalles[[#This Row],[Clase]],1)="0","",VLOOKUP(BD_Detalles[[#This Row],[Clase]],'Resumen Capas'!$A$4:$C$1048576,3,0)),"COMPLETAR")</f>
        <v>PROPIEDAD_</v>
      </c>
      <c r="D417" s="59" t="s">
        <v>1581</v>
      </c>
      <c r="E417" s="133" t="s">
        <v>1358</v>
      </c>
      <c r="F417" s="50" t="s">
        <v>1261</v>
      </c>
      <c r="G417" s="89"/>
      <c r="H417" s="51" t="str">
        <f>+LEFT(BD_Detalles[[#This Row],[Clase]],2)</f>
        <v>29</v>
      </c>
      <c r="I417" s="47" t="str">
        <f>+IFERROR(VLOOKUP(BD_Detalles[[#This Row],[idcapa]],Capas[[idcapa]:[Tipo]],3,0),"")</f>
        <v>Polígonos</v>
      </c>
    </row>
    <row r="418" spans="1:9" x14ac:dyDescent="0.3">
      <c r="A418" s="52" t="str">
        <f>+A416</f>
        <v>29-2</v>
      </c>
      <c r="B418" s="42" t="str">
        <f>+IFERROR(VLOOKUP(BD_Detalles[[#This Row],[Clase]],'Resumen Capas'!$A$4:$C$1048576,2,0),"COMPLETAR")</f>
        <v>Parques Urbanos: Propiedad</v>
      </c>
      <c r="C418" s="57" t="str">
        <f>+IFERROR(IF(RIGHT(BD_Detalles[[#This Row],[Clase]],1)="0","",VLOOKUP(BD_Detalles[[#This Row],[Clase]],'Resumen Capas'!$A$4:$C$1048576,3,0)),"COMPLETAR")</f>
        <v>PROPIEDAD_</v>
      </c>
      <c r="D418" s="59" t="s">
        <v>1582</v>
      </c>
      <c r="E418" s="133" t="s">
        <v>1358</v>
      </c>
      <c r="F418" s="50" t="s">
        <v>1261</v>
      </c>
      <c r="G418" s="89"/>
      <c r="H418" s="51" t="str">
        <f>+LEFT(BD_Detalles[[#This Row],[Clase]],2)</f>
        <v>29</v>
      </c>
      <c r="I418" s="47" t="str">
        <f>+IFERROR(VLOOKUP(BD_Detalles[[#This Row],[idcapa]],Capas[[idcapa]:[Tipo]],3,0),"")</f>
        <v>Polígonos</v>
      </c>
    </row>
    <row r="419" spans="1:9" x14ac:dyDescent="0.3">
      <c r="A419" s="52" t="str">
        <f>+A416</f>
        <v>29-2</v>
      </c>
      <c r="B419" s="42" t="str">
        <f>+IFERROR(VLOOKUP(BD_Detalles[[#This Row],[Clase]],'Resumen Capas'!$A$4:$C$1048576,2,0),"COMPLETAR")</f>
        <v>Parques Urbanos: Propiedad</v>
      </c>
      <c r="C419" s="57" t="str">
        <f>+IFERROR(IF(RIGHT(BD_Detalles[[#This Row],[Clase]],1)="0","",VLOOKUP(BD_Detalles[[#This Row],[Clase]],'Resumen Capas'!$A$4:$C$1048576,3,0)),"COMPLETAR")</f>
        <v>PROPIEDAD_</v>
      </c>
      <c r="D419" s="59" t="s">
        <v>1583</v>
      </c>
      <c r="E419" s="134" t="s">
        <v>1657</v>
      </c>
      <c r="F419" s="50" t="s">
        <v>1261</v>
      </c>
      <c r="G419" s="89"/>
      <c r="H419" s="51" t="str">
        <f>+LEFT(BD_Detalles[[#This Row],[Clase]],2)</f>
        <v>29</v>
      </c>
      <c r="I419" s="47" t="str">
        <f>+IFERROR(VLOOKUP(BD_Detalles[[#This Row],[idcapa]],Capas[[idcapa]:[Tipo]],3,0),"")</f>
        <v>Polígonos</v>
      </c>
    </row>
    <row r="420" spans="1:9" x14ac:dyDescent="0.3">
      <c r="A420" s="52" t="str">
        <f>+A416</f>
        <v>29-2</v>
      </c>
      <c r="B420" s="42" t="str">
        <f>+IFERROR(VLOOKUP(BD_Detalles[[#This Row],[Clase]],'Resumen Capas'!$A$4:$C$1048576,2,0),"COMPLETAR")</f>
        <v>Parques Urbanos: Propiedad</v>
      </c>
      <c r="C420" s="57" t="str">
        <f>+IFERROR(IF(RIGHT(BD_Detalles[[#This Row],[Clase]],1)="0","",VLOOKUP(BD_Detalles[[#This Row],[Clase]],'Resumen Capas'!$A$4:$C$1048576,3,0)),"COMPLETAR")</f>
        <v>PROPIEDAD_</v>
      </c>
      <c r="D420" s="59" t="s">
        <v>1175</v>
      </c>
      <c r="E420" s="135" t="s">
        <v>1352</v>
      </c>
      <c r="F420" s="50" t="s">
        <v>1261</v>
      </c>
      <c r="G420" s="89"/>
      <c r="H420" s="51" t="str">
        <f>+LEFT(BD_Detalles[[#This Row],[Clase]],2)</f>
        <v>29</v>
      </c>
      <c r="I420" s="47" t="str">
        <f>+IFERROR(VLOOKUP(BD_Detalles[[#This Row],[idcapa]],Capas[[idcapa]:[Tipo]],3,0),"")</f>
        <v>Polígonos</v>
      </c>
    </row>
    <row r="421" spans="1:9" x14ac:dyDescent="0.3">
      <c r="A421" s="52" t="str">
        <f>+A416</f>
        <v>29-2</v>
      </c>
      <c r="B421" s="42" t="str">
        <f>+IFERROR(VLOOKUP(BD_Detalles[[#This Row],[Clase]],'Resumen Capas'!$A$4:$C$1048576,2,0),"COMPLETAR")</f>
        <v>Parques Urbanos: Propiedad</v>
      </c>
      <c r="C421" s="57" t="str">
        <f>+IFERROR(IF(RIGHT(BD_Detalles[[#This Row],[Clase]],1)="0","",VLOOKUP(BD_Detalles[[#This Row],[Clase]],'Resumen Capas'!$A$4:$C$1048576,3,0)),"COMPLETAR")</f>
        <v>PROPIEDAD_</v>
      </c>
      <c r="D421" s="59" t="s">
        <v>1042</v>
      </c>
      <c r="E421" s="122" t="s">
        <v>1647</v>
      </c>
      <c r="F421" s="50" t="s">
        <v>1261</v>
      </c>
      <c r="G421" s="89"/>
      <c r="H421" s="51" t="str">
        <f>+LEFT(BD_Detalles[[#This Row],[Clase]],2)</f>
        <v>29</v>
      </c>
      <c r="I421" s="47" t="str">
        <f>+IFERROR(VLOOKUP(BD_Detalles[[#This Row],[idcapa]],Capas[[idcapa]:[Tipo]],3,0),"")</f>
        <v>Polígonos</v>
      </c>
    </row>
    <row r="422" spans="1:9" x14ac:dyDescent="0.3">
      <c r="A422" s="52" t="str">
        <f>+A416</f>
        <v>29-2</v>
      </c>
      <c r="B422" s="42" t="str">
        <f>+IFERROR(VLOOKUP(BD_Detalles[[#This Row],[Clase]],'Resumen Capas'!$A$4:$C$1048576,2,0),"COMPLETAR")</f>
        <v>Parques Urbanos: Propiedad</v>
      </c>
      <c r="C422" s="57" t="str">
        <f>+IFERROR(IF(RIGHT(BD_Detalles[[#This Row],[Clase]],1)="0","",VLOOKUP(BD_Detalles[[#This Row],[Clase]],'Resumen Capas'!$A$4:$C$1048576,3,0)),"COMPLETAR")</f>
        <v>PROPIEDAD_</v>
      </c>
      <c r="D422" s="59" t="s">
        <v>1584</v>
      </c>
      <c r="E422" s="136" t="s">
        <v>1658</v>
      </c>
      <c r="F422" s="50" t="s">
        <v>1261</v>
      </c>
      <c r="G422" s="89"/>
      <c r="H422" s="51" t="str">
        <f>+LEFT(BD_Detalles[[#This Row],[Clase]],2)</f>
        <v>29</v>
      </c>
      <c r="I422" s="47" t="str">
        <f>+IFERROR(VLOOKUP(BD_Detalles[[#This Row],[idcapa]],Capas[[idcapa]:[Tipo]],3,0),"")</f>
        <v>Polígonos</v>
      </c>
    </row>
    <row r="423" spans="1:9" x14ac:dyDescent="0.3">
      <c r="A423" s="52" t="str">
        <f>+A416</f>
        <v>29-2</v>
      </c>
      <c r="B423" s="42" t="str">
        <f>+IFERROR(VLOOKUP(BD_Detalles[[#This Row],[Clase]],'Resumen Capas'!$A$4:$C$1048576,2,0),"COMPLETAR")</f>
        <v>Parques Urbanos: Propiedad</v>
      </c>
      <c r="C423" s="57" t="str">
        <f>+IFERROR(IF(RIGHT(BD_Detalles[[#This Row],[Clase]],1)="0","",VLOOKUP(BD_Detalles[[#This Row],[Clase]],'Resumen Capas'!$A$4:$C$1048576,3,0)),"COMPLETAR")</f>
        <v>PROPIEDAD_</v>
      </c>
      <c r="D423" s="59" t="s">
        <v>1585</v>
      </c>
      <c r="E423" s="137" t="s">
        <v>1659</v>
      </c>
      <c r="F423" s="50" t="s">
        <v>1261</v>
      </c>
      <c r="G423" s="89"/>
      <c r="H423" s="51" t="str">
        <f>+LEFT(BD_Detalles[[#This Row],[Clase]],2)</f>
        <v>29</v>
      </c>
      <c r="I423" s="47" t="str">
        <f>+IFERROR(VLOOKUP(BD_Detalles[[#This Row],[idcapa]],Capas[[idcapa]:[Tipo]],3,0),"")</f>
        <v>Polígonos</v>
      </c>
    </row>
    <row r="424" spans="1:9" x14ac:dyDescent="0.3">
      <c r="A424" s="52" t="str">
        <f>+A416</f>
        <v>29-2</v>
      </c>
      <c r="B424" s="42" t="str">
        <f>+IFERROR(VLOOKUP(BD_Detalles[[#This Row],[Clase]],'Resumen Capas'!$A$4:$C$1048576,2,0),"COMPLETAR")</f>
        <v>Parques Urbanos: Propiedad</v>
      </c>
      <c r="C424" s="57" t="str">
        <f>+IFERROR(IF(RIGHT(BD_Detalles[[#This Row],[Clase]],1)="0","",VLOOKUP(BD_Detalles[[#This Row],[Clase]],'Resumen Capas'!$A$4:$C$1048576,3,0)),"COMPLETAR")</f>
        <v>PROPIEDAD_</v>
      </c>
      <c r="D424" s="59" t="s">
        <v>150</v>
      </c>
      <c r="E424" s="138" t="s">
        <v>1660</v>
      </c>
      <c r="F424" s="50" t="s">
        <v>1261</v>
      </c>
      <c r="G424" s="89"/>
      <c r="H424" s="51" t="str">
        <f>+LEFT(BD_Detalles[[#This Row],[Clase]],2)</f>
        <v>29</v>
      </c>
      <c r="I424" s="47" t="str">
        <f>+IFERROR(VLOOKUP(BD_Detalles[[#This Row],[idcapa]],Capas[[idcapa]:[Tipo]],3,0),"")</f>
        <v>Polígonos</v>
      </c>
    </row>
    <row r="425" spans="1:9" x14ac:dyDescent="0.3">
      <c r="A425" s="52" t="str">
        <f>+A415</f>
        <v>29-2</v>
      </c>
      <c r="B425" s="42" t="str">
        <f>+IFERROR(VLOOKUP(BD_Detalles[[#This Row],[Clase]],'Resumen Capas'!$A$4:$C$1048576,2,0),"COMPLETAR")</f>
        <v>Parques Urbanos: Propiedad</v>
      </c>
      <c r="C425" s="57" t="str">
        <f>+IFERROR(IF(RIGHT(BD_Detalles[[#This Row],[Clase]],1)="0","",VLOOKUP(BD_Detalles[[#This Row],[Clase]],'Resumen Capas'!$A$4:$C$1048576,3,0)),"COMPLETAR")</f>
        <v>PROPIEDAD_</v>
      </c>
      <c r="D425" s="59"/>
      <c r="E425" s="138" t="s">
        <v>1660</v>
      </c>
      <c r="F425" s="50" t="s">
        <v>1261</v>
      </c>
      <c r="G425" s="89"/>
      <c r="H425" s="51" t="str">
        <f>+LEFT(BD_Detalles[[#This Row],[Clase]],2)</f>
        <v>29</v>
      </c>
      <c r="I425" s="47" t="str">
        <f>+IFERROR(VLOOKUP(BD_Detalles[[#This Row],[idcapa]],Capas[[idcapa]:[Tipo]],3,0),"")</f>
        <v>Polígonos</v>
      </c>
    </row>
    <row r="426" spans="1:9" x14ac:dyDescent="0.3">
      <c r="A426" s="52" t="s">
        <v>1259</v>
      </c>
      <c r="B426" s="42" t="str">
        <f>+IFERROR(VLOOKUP(BD_Detalles[[#This Row],[Clase]],'Resumen Capas'!$A$4:$C$1048576,2,0),"COMPLETAR")</f>
        <v>Parques Urbanos: Uso</v>
      </c>
      <c r="C426" s="57" t="str">
        <f>+IFERROR(IF(RIGHT(BD_Detalles[[#This Row],[Clase]],1)="0","",VLOOKUP(BD_Detalles[[#This Row],[Clase]],'Resumen Capas'!$A$4:$C$1048576,3,0)),"COMPLETAR")</f>
        <v>USO_AREA_V</v>
      </c>
      <c r="D426" s="83" t="s">
        <v>1586</v>
      </c>
      <c r="E426" s="139" t="s">
        <v>1661</v>
      </c>
      <c r="F426" s="50" t="s">
        <v>1262</v>
      </c>
      <c r="G426" s="89"/>
      <c r="H426" s="51" t="str">
        <f>+LEFT(BD_Detalles[[#This Row],[Clase]],2)</f>
        <v>29</v>
      </c>
      <c r="I426" s="47" t="str">
        <f>+IFERROR(VLOOKUP(BD_Detalles[[#This Row],[idcapa]],Capas[[idcapa]:[Tipo]],3,0),"")</f>
        <v>Polígonos</v>
      </c>
    </row>
    <row r="427" spans="1:9" x14ac:dyDescent="0.3">
      <c r="A427" s="52" t="str">
        <f t="shared" ref="A427" si="31">+A426</f>
        <v>29-3</v>
      </c>
      <c r="B427" s="42" t="str">
        <f>+IFERROR(VLOOKUP(BD_Detalles[[#This Row],[Clase]],'Resumen Capas'!$A$4:$C$1048576,2,0),"COMPLETAR")</f>
        <v>Parques Urbanos: Uso</v>
      </c>
      <c r="C427" s="57" t="str">
        <f>+IFERROR(IF(RIGHT(BD_Detalles[[#This Row],[Clase]],1)="0","",VLOOKUP(BD_Detalles[[#This Row],[Clase]],'Resumen Capas'!$A$4:$C$1048576,3,0)),"COMPLETAR")</f>
        <v>USO_AREA_V</v>
      </c>
      <c r="D427" s="83" t="s">
        <v>1587</v>
      </c>
      <c r="E427" s="140" t="s">
        <v>1662</v>
      </c>
      <c r="F427" s="50" t="s">
        <v>1262</v>
      </c>
      <c r="G427" s="89"/>
      <c r="H427" s="51" t="str">
        <f>+LEFT(BD_Detalles[[#This Row],[Clase]],2)</f>
        <v>29</v>
      </c>
      <c r="I427" s="47" t="str">
        <f>+IFERROR(VLOOKUP(BD_Detalles[[#This Row],[idcapa]],Capas[[idcapa]:[Tipo]],3,0),"")</f>
        <v>Polígonos</v>
      </c>
    </row>
    <row r="428" spans="1:9" x14ac:dyDescent="0.3">
      <c r="A428" s="52" t="str">
        <f>+A427</f>
        <v>29-3</v>
      </c>
      <c r="B428" s="42" t="str">
        <f>+IFERROR(VLOOKUP(BD_Detalles[[#This Row],[Clase]],'Resumen Capas'!$A$4:$C$1048576,2,0),"COMPLETAR")</f>
        <v>Parques Urbanos: Uso</v>
      </c>
      <c r="C428" s="57" t="str">
        <f>+IFERROR(IF(RIGHT(BD_Detalles[[#This Row],[Clase]],1)="0","",VLOOKUP(BD_Detalles[[#This Row],[Clase]],'Resumen Capas'!$A$4:$C$1048576,3,0)),"COMPLETAR")</f>
        <v>USO_AREA_V</v>
      </c>
      <c r="D428" s="83" t="s">
        <v>1588</v>
      </c>
      <c r="E428" s="140" t="s">
        <v>1662</v>
      </c>
      <c r="F428" s="50" t="s">
        <v>1262</v>
      </c>
      <c r="G428" s="89"/>
      <c r="H428" s="51" t="str">
        <f>+LEFT(BD_Detalles[[#This Row],[Clase]],2)</f>
        <v>29</v>
      </c>
      <c r="I428" s="47" t="str">
        <f>+IFERROR(VLOOKUP(BD_Detalles[[#This Row],[idcapa]],Capas[[idcapa]:[Tipo]],3,0),"")</f>
        <v>Polígonos</v>
      </c>
    </row>
    <row r="429" spans="1:9" x14ac:dyDescent="0.3">
      <c r="A429" s="52" t="str">
        <f>+A427</f>
        <v>29-3</v>
      </c>
      <c r="B429" s="42" t="str">
        <f>+IFERROR(VLOOKUP(BD_Detalles[[#This Row],[Clase]],'Resumen Capas'!$A$4:$C$1048576,2,0),"COMPLETAR")</f>
        <v>Parques Urbanos: Uso</v>
      </c>
      <c r="C429" s="57" t="str">
        <f>+IFERROR(IF(RIGHT(BD_Detalles[[#This Row],[Clase]],1)="0","",VLOOKUP(BD_Detalles[[#This Row],[Clase]],'Resumen Capas'!$A$4:$C$1048576,3,0)),"COMPLETAR")</f>
        <v>USO_AREA_V</v>
      </c>
      <c r="D429" s="83" t="s">
        <v>1589</v>
      </c>
      <c r="E429" s="141" t="s">
        <v>1663</v>
      </c>
      <c r="F429" s="50" t="s">
        <v>1262</v>
      </c>
      <c r="G429" s="89"/>
      <c r="H429" s="51" t="str">
        <f>+LEFT(BD_Detalles[[#This Row],[Clase]],2)</f>
        <v>29</v>
      </c>
      <c r="I429" s="47" t="str">
        <f>+IFERROR(VLOOKUP(BD_Detalles[[#This Row],[idcapa]],Capas[[idcapa]:[Tipo]],3,0),"")</f>
        <v>Polígonos</v>
      </c>
    </row>
    <row r="430" spans="1:9" x14ac:dyDescent="0.3">
      <c r="A430" s="52" t="str">
        <f>+A427</f>
        <v>29-3</v>
      </c>
      <c r="B430" s="42" t="str">
        <f>+IFERROR(VLOOKUP(BD_Detalles[[#This Row],[Clase]],'Resumen Capas'!$A$4:$C$1048576,2,0),"COMPLETAR")</f>
        <v>Parques Urbanos: Uso</v>
      </c>
      <c r="C430" s="57" t="str">
        <f>+IFERROR(IF(RIGHT(BD_Detalles[[#This Row],[Clase]],1)="0","",VLOOKUP(BD_Detalles[[#This Row],[Clase]],'Resumen Capas'!$A$4:$C$1048576,3,0)),"COMPLETAR")</f>
        <v>USO_AREA_V</v>
      </c>
      <c r="D430" s="83" t="s">
        <v>150</v>
      </c>
      <c r="E430" s="138" t="s">
        <v>1660</v>
      </c>
      <c r="F430" s="50" t="s">
        <v>1262</v>
      </c>
      <c r="G430" s="89"/>
      <c r="H430" s="51" t="str">
        <f>+LEFT(BD_Detalles[[#This Row],[Clase]],2)</f>
        <v>29</v>
      </c>
      <c r="I430" s="47" t="str">
        <f>+IFERROR(VLOOKUP(BD_Detalles[[#This Row],[idcapa]],Capas[[idcapa]:[Tipo]],3,0),"")</f>
        <v>Polígonos</v>
      </c>
    </row>
    <row r="431" spans="1:9" x14ac:dyDescent="0.3">
      <c r="A431" s="52" t="str">
        <f>+A427</f>
        <v>29-3</v>
      </c>
      <c r="B431" s="42" t="str">
        <f>+IFERROR(VLOOKUP(BD_Detalles[[#This Row],[Clase]],'Resumen Capas'!$A$4:$C$1048576,2,0),"COMPLETAR")</f>
        <v>Parques Urbanos: Uso</v>
      </c>
      <c r="C431" s="57" t="str">
        <f>+IFERROR(IF(RIGHT(BD_Detalles[[#This Row],[Clase]],1)="0","",VLOOKUP(BD_Detalles[[#This Row],[Clase]],'Resumen Capas'!$A$4:$C$1048576,3,0)),"COMPLETAR")</f>
        <v>USO_AREA_V</v>
      </c>
      <c r="D431" s="83"/>
      <c r="E431" s="138" t="s">
        <v>1660</v>
      </c>
      <c r="F431" s="50" t="s">
        <v>1262</v>
      </c>
      <c r="G431" s="89"/>
      <c r="H431" s="51" t="str">
        <f>+LEFT(BD_Detalles[[#This Row],[Clase]],2)</f>
        <v>29</v>
      </c>
      <c r="I431" s="47" t="str">
        <f>+IFERROR(VLOOKUP(BD_Detalles[[#This Row],[idcapa]],Capas[[idcapa]:[Tipo]],3,0),"")</f>
        <v>Polígonos</v>
      </c>
    </row>
    <row r="432" spans="1:9" x14ac:dyDescent="0.3">
      <c r="A432" s="52" t="s">
        <v>85</v>
      </c>
      <c r="B432" s="42" t="str">
        <f>+IFERROR(VLOOKUP(BD_Detalles[[#This Row],[Clase]],'Resumen Capas'!$A$4:$C$1048576,2,0),"COMPLETAR")</f>
        <v>Piso Vegetacional</v>
      </c>
      <c r="C432" s="57" t="str">
        <f>+IFERROR(IF(RIGHT(BD_Detalles[[#This Row],[Clase]],1)="0","",VLOOKUP(BD_Detalles[[#This Row],[Clase]],'Resumen Capas'!$A$4:$C$1048576,3,0)),"COMPLETAR")</f>
        <v>piso</v>
      </c>
      <c r="D432" s="48" t="s">
        <v>63</v>
      </c>
      <c r="E432" s="49" t="s">
        <v>1351</v>
      </c>
      <c r="F432" s="42" t="str">
        <f>+IFERROR(VLOOKUP(BD_Detalles[[#This Row],[Clase]],'Resumen Capas'!$A$4:$C$1048576,2,0),"COMPLETAR")</f>
        <v>Piso Vegetacional</v>
      </c>
      <c r="G432" s="89"/>
      <c r="H432" s="51" t="str">
        <f>+LEFT(BD_Detalles[[#This Row],[Clase]],2)</f>
        <v>30</v>
      </c>
      <c r="I432" s="47" t="str">
        <f>+IFERROR(VLOOKUP(BD_Detalles[[#This Row],[idcapa]],Capas[[idcapa]:[Tipo]],3,0),"")</f>
        <v>Polígonos</v>
      </c>
    </row>
    <row r="433" spans="1:9" x14ac:dyDescent="0.3">
      <c r="A433" s="52" t="s">
        <v>1264</v>
      </c>
      <c r="B433" s="42" t="str">
        <f>+IFERROR(VLOOKUP(BD_Detalles[[#This Row],[Clase]],'Resumen Capas'!$A$4:$C$1048576,2,0),"COMPLETAR")</f>
        <v>Piso Vegetacional: Formación</v>
      </c>
      <c r="C433" s="57" t="str">
        <f>+IFERROR(IF(RIGHT(BD_Detalles[[#This Row],[Clase]],1)="0","",VLOOKUP(BD_Detalles[[#This Row],[Clase]],'Resumen Capas'!$A$4:$C$1048576,3,0)),"COMPLETAR")</f>
        <v>formacion</v>
      </c>
      <c r="D433" s="84" t="s">
        <v>1590</v>
      </c>
      <c r="E433" s="142" t="s">
        <v>1656</v>
      </c>
      <c r="F433" s="42" t="str">
        <f>+IFERROR(VLOOKUP(BD_Detalles[[#This Row],[Clase]],'Resumen Capas'!$A$4:$C$1048576,2,0),"COMPLETAR")</f>
        <v>Piso Vegetacional: Formación</v>
      </c>
      <c r="G433" s="89"/>
      <c r="H433" s="51" t="str">
        <f>+LEFT(BD_Detalles[[#This Row],[Clase]],2)</f>
        <v>30</v>
      </c>
      <c r="I433" s="47" t="str">
        <f>+IFERROR(VLOOKUP(BD_Detalles[[#This Row],[idcapa]],Capas[[idcapa]:[Tipo]],3,0),"")</f>
        <v>Polígonos</v>
      </c>
    </row>
    <row r="434" spans="1:9" x14ac:dyDescent="0.3">
      <c r="A434" s="52" t="str">
        <f>+A433</f>
        <v>30-2</v>
      </c>
      <c r="B434" s="42" t="str">
        <f>+IFERROR(VLOOKUP(BD_Detalles[[#This Row],[Clase]],'Resumen Capas'!$A$4:$C$1048576,2,0),"COMPLETAR")</f>
        <v>Piso Vegetacional: Formación</v>
      </c>
      <c r="C434" s="57" t="str">
        <f>+IFERROR(IF(RIGHT(BD_Detalles[[#This Row],[Clase]],1)="0","",VLOOKUP(BD_Detalles[[#This Row],[Clase]],'Resumen Capas'!$A$4:$C$1048576,3,0)),"COMPLETAR")</f>
        <v>formacion</v>
      </c>
      <c r="D434" s="84" t="s">
        <v>1591</v>
      </c>
      <c r="E434" s="135" t="s">
        <v>1352</v>
      </c>
      <c r="F434" s="42" t="str">
        <f>+IFERROR(VLOOKUP(BD_Detalles[[#This Row],[Clase]],'Resumen Capas'!$A$4:$C$1048576,2,0),"COMPLETAR")</f>
        <v>Piso Vegetacional: Formación</v>
      </c>
      <c r="G434" s="89"/>
      <c r="H434" s="51" t="str">
        <f>+LEFT(BD_Detalles[[#This Row],[Clase]],2)</f>
        <v>30</v>
      </c>
      <c r="I434" s="47" t="str">
        <f>+IFERROR(VLOOKUP(BD_Detalles[[#This Row],[idcapa]],Capas[[idcapa]:[Tipo]],3,0),"")</f>
        <v>Polígonos</v>
      </c>
    </row>
    <row r="435" spans="1:9" x14ac:dyDescent="0.3">
      <c r="A435" s="52" t="str">
        <f>+A433</f>
        <v>30-2</v>
      </c>
      <c r="B435" s="42" t="str">
        <f>+IFERROR(VLOOKUP(BD_Detalles[[#This Row],[Clase]],'Resumen Capas'!$A$4:$C$1048576,2,0),"COMPLETAR")</f>
        <v>Piso Vegetacional: Formación</v>
      </c>
      <c r="C435" s="57" t="str">
        <f>+IFERROR(IF(RIGHT(BD_Detalles[[#This Row],[Clase]],1)="0","",VLOOKUP(BD_Detalles[[#This Row],[Clase]],'Resumen Capas'!$A$4:$C$1048576,3,0)),"COMPLETAR")</f>
        <v>formacion</v>
      </c>
      <c r="D435" s="84" t="s">
        <v>1592</v>
      </c>
      <c r="E435" s="108" t="s">
        <v>1634</v>
      </c>
      <c r="F435" s="42" t="str">
        <f>+IFERROR(VLOOKUP(BD_Detalles[[#This Row],[Clase]],'Resumen Capas'!$A$4:$C$1048576,2,0),"COMPLETAR")</f>
        <v>Piso Vegetacional: Formación</v>
      </c>
      <c r="G435" s="89"/>
      <c r="H435" s="51" t="str">
        <f>+LEFT(BD_Detalles[[#This Row],[Clase]],2)</f>
        <v>30</v>
      </c>
      <c r="I435" s="47" t="str">
        <f>+IFERROR(VLOOKUP(BD_Detalles[[#This Row],[idcapa]],Capas[[idcapa]:[Tipo]],3,0),"")</f>
        <v>Polígonos</v>
      </c>
    </row>
    <row r="436" spans="1:9" x14ac:dyDescent="0.3">
      <c r="A436" s="52" t="str">
        <f>+A433</f>
        <v>30-2</v>
      </c>
      <c r="B436" s="42" t="str">
        <f>+IFERROR(VLOOKUP(BD_Detalles[[#This Row],[Clase]],'Resumen Capas'!$A$4:$C$1048576,2,0),"COMPLETAR")</f>
        <v>Piso Vegetacional: Formación</v>
      </c>
      <c r="C436" s="57" t="str">
        <f>+IFERROR(IF(RIGHT(BD_Detalles[[#This Row],[Clase]],1)="0","",VLOOKUP(BD_Detalles[[#This Row],[Clase]],'Resumen Capas'!$A$4:$C$1048576,3,0)),"COMPLETAR")</f>
        <v>formacion</v>
      </c>
      <c r="D436" s="84" t="s">
        <v>1593</v>
      </c>
      <c r="E436" s="97" t="s">
        <v>1623</v>
      </c>
      <c r="F436" s="42" t="str">
        <f>+IFERROR(VLOOKUP(BD_Detalles[[#This Row],[Clase]],'Resumen Capas'!$A$4:$C$1048576,2,0),"COMPLETAR")</f>
        <v>Piso Vegetacional: Formación</v>
      </c>
      <c r="G436" s="89"/>
      <c r="H436" s="51" t="str">
        <f>+LEFT(BD_Detalles[[#This Row],[Clase]],2)</f>
        <v>30</v>
      </c>
      <c r="I436" s="47" t="str">
        <f>+IFERROR(VLOOKUP(BD_Detalles[[#This Row],[idcapa]],Capas[[idcapa]:[Tipo]],3,0),"")</f>
        <v>Polígonos</v>
      </c>
    </row>
    <row r="437" spans="1:9" x14ac:dyDescent="0.3">
      <c r="A437" s="52" t="str">
        <f>+A433</f>
        <v>30-2</v>
      </c>
      <c r="B437" s="42" t="str">
        <f>+IFERROR(VLOOKUP(BD_Detalles[[#This Row],[Clase]],'Resumen Capas'!$A$4:$C$1048576,2,0),"COMPLETAR")</f>
        <v>Piso Vegetacional: Formación</v>
      </c>
      <c r="C437" s="57" t="str">
        <f>+IFERROR(IF(RIGHT(BD_Detalles[[#This Row],[Clase]],1)="0","",VLOOKUP(BD_Detalles[[#This Row],[Clase]],'Resumen Capas'!$A$4:$C$1048576,3,0)),"COMPLETAR")</f>
        <v>formacion</v>
      </c>
      <c r="D437" s="84" t="s">
        <v>1594</v>
      </c>
      <c r="E437" s="143" t="s">
        <v>1664</v>
      </c>
      <c r="F437" s="42" t="str">
        <f>+IFERROR(VLOOKUP(BD_Detalles[[#This Row],[Clase]],'Resumen Capas'!$A$4:$C$1048576,2,0),"COMPLETAR")</f>
        <v>Piso Vegetacional: Formación</v>
      </c>
      <c r="G437" s="89"/>
      <c r="H437" s="51" t="str">
        <f>+LEFT(BD_Detalles[[#This Row],[Clase]],2)</f>
        <v>30</v>
      </c>
      <c r="I437" s="47" t="str">
        <f>+IFERROR(VLOOKUP(BD_Detalles[[#This Row],[idcapa]],Capas[[idcapa]:[Tipo]],3,0),"")</f>
        <v>Polígonos</v>
      </c>
    </row>
    <row r="438" spans="1:9" x14ac:dyDescent="0.3">
      <c r="A438" s="52" t="str">
        <f>+A433</f>
        <v>30-2</v>
      </c>
      <c r="B438" s="42" t="str">
        <f>+IFERROR(VLOOKUP(BD_Detalles[[#This Row],[Clase]],'Resumen Capas'!$A$4:$C$1048576,2,0),"COMPLETAR")</f>
        <v>Piso Vegetacional: Formación</v>
      </c>
      <c r="C438" s="57" t="str">
        <f>+IFERROR(IF(RIGHT(BD_Detalles[[#This Row],[Clase]],1)="0","",VLOOKUP(BD_Detalles[[#This Row],[Clase]],'Resumen Capas'!$A$4:$C$1048576,3,0)),"COMPLETAR")</f>
        <v>formacion</v>
      </c>
      <c r="D438" s="84" t="s">
        <v>1595</v>
      </c>
      <c r="E438" s="140" t="s">
        <v>1662</v>
      </c>
      <c r="F438" s="42" t="str">
        <f>+IFERROR(VLOOKUP(BD_Detalles[[#This Row],[Clase]],'Resumen Capas'!$A$4:$C$1048576,2,0),"COMPLETAR")</f>
        <v>Piso Vegetacional: Formación</v>
      </c>
      <c r="G438" s="89"/>
      <c r="H438" s="51" t="str">
        <f>+LEFT(BD_Detalles[[#This Row],[Clase]],2)</f>
        <v>30</v>
      </c>
      <c r="I438" s="47" t="str">
        <f>+IFERROR(VLOOKUP(BD_Detalles[[#This Row],[idcapa]],Capas[[idcapa]:[Tipo]],3,0),"")</f>
        <v>Polígonos</v>
      </c>
    </row>
    <row r="439" spans="1:9" x14ac:dyDescent="0.3">
      <c r="A439" s="52" t="str">
        <f>+A433</f>
        <v>30-2</v>
      </c>
      <c r="B439" s="42" t="str">
        <f>+IFERROR(VLOOKUP(BD_Detalles[[#This Row],[Clase]],'Resumen Capas'!$A$4:$C$1048576,2,0),"COMPLETAR")</f>
        <v>Piso Vegetacional: Formación</v>
      </c>
      <c r="C439" s="57" t="str">
        <f>+IFERROR(IF(RIGHT(BD_Detalles[[#This Row],[Clase]],1)="0","",VLOOKUP(BD_Detalles[[#This Row],[Clase]],'Resumen Capas'!$A$4:$C$1048576,3,0)),"COMPLETAR")</f>
        <v>formacion</v>
      </c>
      <c r="D439" s="84" t="s">
        <v>1596</v>
      </c>
      <c r="E439" s="144" t="s">
        <v>1665</v>
      </c>
      <c r="F439" s="42" t="str">
        <f>+IFERROR(VLOOKUP(BD_Detalles[[#This Row],[Clase]],'Resumen Capas'!$A$4:$C$1048576,2,0),"COMPLETAR")</f>
        <v>Piso Vegetacional: Formación</v>
      </c>
      <c r="G439" s="89"/>
      <c r="H439" s="51" t="str">
        <f>+LEFT(BD_Detalles[[#This Row],[Clase]],2)</f>
        <v>30</v>
      </c>
      <c r="I439" s="47" t="str">
        <f>+IFERROR(VLOOKUP(BD_Detalles[[#This Row],[idcapa]],Capas[[idcapa]:[Tipo]],3,0),"")</f>
        <v>Polígonos</v>
      </c>
    </row>
    <row r="440" spans="1:9" x14ac:dyDescent="0.3">
      <c r="A440" s="52" t="str">
        <f>+A433</f>
        <v>30-2</v>
      </c>
      <c r="B440" s="42" t="str">
        <f>+IFERROR(VLOOKUP(BD_Detalles[[#This Row],[Clase]],'Resumen Capas'!$A$4:$C$1048576,2,0),"COMPLETAR")</f>
        <v>Piso Vegetacional: Formación</v>
      </c>
      <c r="C440" s="57" t="str">
        <f>+IFERROR(IF(RIGHT(BD_Detalles[[#This Row],[Clase]],1)="0","",VLOOKUP(BD_Detalles[[#This Row],[Clase]],'Resumen Capas'!$A$4:$C$1048576,3,0)),"COMPLETAR")</f>
        <v>formacion</v>
      </c>
      <c r="D440" s="84" t="s">
        <v>1597</v>
      </c>
      <c r="E440" s="136" t="s">
        <v>1658</v>
      </c>
      <c r="F440" s="42" t="str">
        <f>+IFERROR(VLOOKUP(BD_Detalles[[#This Row],[Clase]],'Resumen Capas'!$A$4:$C$1048576,2,0),"COMPLETAR")</f>
        <v>Piso Vegetacional: Formación</v>
      </c>
      <c r="G440" s="89"/>
      <c r="H440" s="51" t="str">
        <f>+LEFT(BD_Detalles[[#This Row],[Clase]],2)</f>
        <v>30</v>
      </c>
      <c r="I440" s="47" t="str">
        <f>+IFERROR(VLOOKUP(BD_Detalles[[#This Row],[idcapa]],Capas[[idcapa]:[Tipo]],3,0),"")</f>
        <v>Polígonos</v>
      </c>
    </row>
    <row r="441" spans="1:9" x14ac:dyDescent="0.3">
      <c r="A441" s="52" t="str">
        <f>+A433</f>
        <v>30-2</v>
      </c>
      <c r="B441" s="42" t="str">
        <f>+IFERROR(VLOOKUP(BD_Detalles[[#This Row],[Clase]],'Resumen Capas'!$A$4:$C$1048576,2,0),"COMPLETAR")</f>
        <v>Piso Vegetacional: Formación</v>
      </c>
      <c r="C441" s="57" t="str">
        <f>+IFERROR(IF(RIGHT(BD_Detalles[[#This Row],[Clase]],1)="0","",VLOOKUP(BD_Detalles[[#This Row],[Clase]],'Resumen Capas'!$A$4:$C$1048576,3,0)),"COMPLETAR")</f>
        <v>formacion</v>
      </c>
      <c r="D441" s="84" t="s">
        <v>1598</v>
      </c>
      <c r="E441" s="145" t="s">
        <v>1666</v>
      </c>
      <c r="F441" s="42" t="str">
        <f>+IFERROR(VLOOKUP(BD_Detalles[[#This Row],[Clase]],'Resumen Capas'!$A$4:$C$1048576,2,0),"COMPLETAR")</f>
        <v>Piso Vegetacional: Formación</v>
      </c>
      <c r="G441" s="89"/>
      <c r="H441" s="51" t="str">
        <f>+LEFT(BD_Detalles[[#This Row],[Clase]],2)</f>
        <v>30</v>
      </c>
      <c r="I441" s="47" t="str">
        <f>+IFERROR(VLOOKUP(BD_Detalles[[#This Row],[idcapa]],Capas[[idcapa]:[Tipo]],3,0),"")</f>
        <v>Polígonos</v>
      </c>
    </row>
    <row r="442" spans="1:9" x14ac:dyDescent="0.3">
      <c r="A442" s="52" t="str">
        <f>+A433</f>
        <v>30-2</v>
      </c>
      <c r="B442" s="42" t="str">
        <f>+IFERROR(VLOOKUP(BD_Detalles[[#This Row],[Clase]],'Resumen Capas'!$A$4:$C$1048576,2,0),"COMPLETAR")</f>
        <v>Piso Vegetacional: Formación</v>
      </c>
      <c r="C442" s="57" t="str">
        <f>+IFERROR(IF(RIGHT(BD_Detalles[[#This Row],[Clase]],1)="0","",VLOOKUP(BD_Detalles[[#This Row],[Clase]],'Resumen Capas'!$A$4:$C$1048576,3,0)),"COMPLETAR")</f>
        <v>formacion</v>
      </c>
      <c r="D442" s="84" t="s">
        <v>1599</v>
      </c>
      <c r="E442" s="133" t="s">
        <v>1358</v>
      </c>
      <c r="F442" s="42" t="str">
        <f>+IFERROR(VLOOKUP(BD_Detalles[[#This Row],[Clase]],'Resumen Capas'!$A$4:$C$1048576,2,0),"COMPLETAR")</f>
        <v>Piso Vegetacional: Formación</v>
      </c>
      <c r="G442" s="89"/>
      <c r="H442" s="51" t="str">
        <f>+LEFT(BD_Detalles[[#This Row],[Clase]],2)</f>
        <v>30</v>
      </c>
      <c r="I442" s="47" t="str">
        <f>+IFERROR(VLOOKUP(BD_Detalles[[#This Row],[idcapa]],Capas[[idcapa]:[Tipo]],3,0),"")</f>
        <v>Polígonos</v>
      </c>
    </row>
    <row r="443" spans="1:9" x14ac:dyDescent="0.3">
      <c r="A443" s="52" t="str">
        <f>+A433</f>
        <v>30-2</v>
      </c>
      <c r="B443" s="42" t="str">
        <f>+IFERROR(VLOOKUP(BD_Detalles[[#This Row],[Clase]],'Resumen Capas'!$A$4:$C$1048576,2,0),"COMPLETAR")</f>
        <v>Piso Vegetacional: Formación</v>
      </c>
      <c r="C443" s="57" t="str">
        <f>+IFERROR(IF(RIGHT(BD_Detalles[[#This Row],[Clase]],1)="0","",VLOOKUP(BD_Detalles[[#This Row],[Clase]],'Resumen Capas'!$A$4:$C$1048576,3,0)),"COMPLETAR")</f>
        <v>formacion</v>
      </c>
      <c r="D443" s="84" t="s">
        <v>1600</v>
      </c>
      <c r="E443" s="146" t="s">
        <v>1667</v>
      </c>
      <c r="F443" s="42" t="str">
        <f>+IFERROR(VLOOKUP(BD_Detalles[[#This Row],[Clase]],'Resumen Capas'!$A$4:$C$1048576,2,0),"COMPLETAR")</f>
        <v>Piso Vegetacional: Formación</v>
      </c>
      <c r="G443" s="89"/>
      <c r="H443" s="51" t="str">
        <f>+LEFT(BD_Detalles[[#This Row],[Clase]],2)</f>
        <v>30</v>
      </c>
      <c r="I443" s="47" t="str">
        <f>+IFERROR(VLOOKUP(BD_Detalles[[#This Row],[idcapa]],Capas[[idcapa]:[Tipo]],3,0),"")</f>
        <v>Polígonos</v>
      </c>
    </row>
    <row r="444" spans="1:9" x14ac:dyDescent="0.3">
      <c r="A444" s="52" t="str">
        <f>+A433</f>
        <v>30-2</v>
      </c>
      <c r="B444" s="42" t="str">
        <f>+IFERROR(VLOOKUP(BD_Detalles[[#This Row],[Clase]],'Resumen Capas'!$A$4:$C$1048576,2,0),"COMPLETAR")</f>
        <v>Piso Vegetacional: Formación</v>
      </c>
      <c r="C444" s="57" t="str">
        <f>+IFERROR(IF(RIGHT(BD_Detalles[[#This Row],[Clase]],1)="0","",VLOOKUP(BD_Detalles[[#This Row],[Clase]],'Resumen Capas'!$A$4:$C$1048576,3,0)),"COMPLETAR")</f>
        <v>formacion</v>
      </c>
      <c r="D444" s="84" t="s">
        <v>1601</v>
      </c>
      <c r="E444" s="147" t="s">
        <v>1668</v>
      </c>
      <c r="F444" s="42" t="str">
        <f>+IFERROR(VLOOKUP(BD_Detalles[[#This Row],[Clase]],'Resumen Capas'!$A$4:$C$1048576,2,0),"COMPLETAR")</f>
        <v>Piso Vegetacional: Formación</v>
      </c>
      <c r="G444" s="89"/>
      <c r="H444" s="51" t="str">
        <f>+LEFT(BD_Detalles[[#This Row],[Clase]],2)</f>
        <v>30</v>
      </c>
      <c r="I444" s="47" t="str">
        <f>+IFERROR(VLOOKUP(BD_Detalles[[#This Row],[idcapa]],Capas[[idcapa]:[Tipo]],3,0),"")</f>
        <v>Polígonos</v>
      </c>
    </row>
    <row r="445" spans="1:9" x14ac:dyDescent="0.3">
      <c r="A445" s="52" t="str">
        <f>+A433</f>
        <v>30-2</v>
      </c>
      <c r="B445" s="42" t="str">
        <f>+IFERROR(VLOOKUP(BD_Detalles[[#This Row],[Clase]],'Resumen Capas'!$A$4:$C$1048576,2,0),"COMPLETAR")</f>
        <v>Piso Vegetacional: Formación</v>
      </c>
      <c r="C445" s="57" t="str">
        <f>+IFERROR(IF(RIGHT(BD_Detalles[[#This Row],[Clase]],1)="0","",VLOOKUP(BD_Detalles[[#This Row],[Clase]],'Resumen Capas'!$A$4:$C$1048576,3,0)),"COMPLETAR")</f>
        <v>formacion</v>
      </c>
      <c r="D445" s="84" t="s">
        <v>1602</v>
      </c>
      <c r="E445" s="148" t="s">
        <v>1669</v>
      </c>
      <c r="F445" s="42" t="str">
        <f>+IFERROR(VLOOKUP(BD_Detalles[[#This Row],[Clase]],'Resumen Capas'!$A$4:$C$1048576,2,0),"COMPLETAR")</f>
        <v>Piso Vegetacional: Formación</v>
      </c>
      <c r="G445" s="89"/>
      <c r="H445" s="51" t="str">
        <f>+LEFT(BD_Detalles[[#This Row],[Clase]],2)</f>
        <v>30</v>
      </c>
      <c r="I445" s="47" t="str">
        <f>+IFERROR(VLOOKUP(BD_Detalles[[#This Row],[idcapa]],Capas[[idcapa]:[Tipo]],3,0),"")</f>
        <v>Polígonos</v>
      </c>
    </row>
    <row r="446" spans="1:9" x14ac:dyDescent="0.3">
      <c r="A446" s="52" t="str">
        <f>+A433</f>
        <v>30-2</v>
      </c>
      <c r="B446" s="42" t="str">
        <f>+IFERROR(VLOOKUP(BD_Detalles[[#This Row],[Clase]],'Resumen Capas'!$A$4:$C$1048576,2,0),"COMPLETAR")</f>
        <v>Piso Vegetacional: Formación</v>
      </c>
      <c r="C446" s="57" t="str">
        <f>+IFERROR(IF(RIGHT(BD_Detalles[[#This Row],[Clase]],1)="0","",VLOOKUP(BD_Detalles[[#This Row],[Clase]],'Resumen Capas'!$A$4:$C$1048576,3,0)),"COMPLETAR")</f>
        <v>formacion</v>
      </c>
      <c r="D446" s="84" t="s">
        <v>1603</v>
      </c>
      <c r="E446" s="149" t="s">
        <v>1670</v>
      </c>
      <c r="F446" s="42" t="str">
        <f>+IFERROR(VLOOKUP(BD_Detalles[[#This Row],[Clase]],'Resumen Capas'!$A$4:$C$1048576,2,0),"COMPLETAR")</f>
        <v>Piso Vegetacional: Formación</v>
      </c>
      <c r="G446" s="89"/>
      <c r="H446" s="51" t="str">
        <f>+LEFT(BD_Detalles[[#This Row],[Clase]],2)</f>
        <v>30</v>
      </c>
      <c r="I446" s="47" t="str">
        <f>+IFERROR(VLOOKUP(BD_Detalles[[#This Row],[idcapa]],Capas[[idcapa]:[Tipo]],3,0),"")</f>
        <v>Polígonos</v>
      </c>
    </row>
    <row r="447" spans="1:9" x14ac:dyDescent="0.3">
      <c r="A447" s="52" t="str">
        <f>+A433</f>
        <v>30-2</v>
      </c>
      <c r="B447" s="42" t="str">
        <f>+IFERROR(VLOOKUP(BD_Detalles[[#This Row],[Clase]],'Resumen Capas'!$A$4:$C$1048576,2,0),"COMPLETAR")</f>
        <v>Piso Vegetacional: Formación</v>
      </c>
      <c r="C447" s="57" t="str">
        <f>+IFERROR(IF(RIGHT(BD_Detalles[[#This Row],[Clase]],1)="0","",VLOOKUP(BD_Detalles[[#This Row],[Clase]],'Resumen Capas'!$A$4:$C$1048576,3,0)),"COMPLETAR")</f>
        <v>formacion</v>
      </c>
      <c r="D447" s="84" t="s">
        <v>1604</v>
      </c>
      <c r="E447" s="150" t="s">
        <v>1671</v>
      </c>
      <c r="F447" s="42" t="str">
        <f>+IFERROR(VLOOKUP(BD_Detalles[[#This Row],[Clase]],'Resumen Capas'!$A$4:$C$1048576,2,0),"COMPLETAR")</f>
        <v>Piso Vegetacional: Formación</v>
      </c>
      <c r="G447" s="89"/>
      <c r="H447" s="51" t="str">
        <f>+LEFT(BD_Detalles[[#This Row],[Clase]],2)</f>
        <v>30</v>
      </c>
      <c r="I447" s="47" t="str">
        <f>+IFERROR(VLOOKUP(BD_Detalles[[#This Row],[idcapa]],Capas[[idcapa]:[Tipo]],3,0),"")</f>
        <v>Polígonos</v>
      </c>
    </row>
    <row r="448" spans="1:9" x14ac:dyDescent="0.3">
      <c r="A448" s="52" t="str">
        <f>+A433</f>
        <v>30-2</v>
      </c>
      <c r="B448" s="42" t="str">
        <f>+IFERROR(VLOOKUP(BD_Detalles[[#This Row],[Clase]],'Resumen Capas'!$A$4:$C$1048576,2,0),"COMPLETAR")</f>
        <v>Piso Vegetacional: Formación</v>
      </c>
      <c r="C448" s="57" t="str">
        <f>+IFERROR(IF(RIGHT(BD_Detalles[[#This Row],[Clase]],1)="0","",VLOOKUP(BD_Detalles[[#This Row],[Clase]],'Resumen Capas'!$A$4:$C$1048576,3,0)),"COMPLETAR")</f>
        <v>formacion</v>
      </c>
      <c r="D448" s="84" t="s">
        <v>1605</v>
      </c>
      <c r="E448" s="151" t="s">
        <v>1356</v>
      </c>
      <c r="F448" s="42" t="str">
        <f>+IFERROR(VLOOKUP(BD_Detalles[[#This Row],[Clase]],'Resumen Capas'!$A$4:$C$1048576,2,0),"COMPLETAR")</f>
        <v>Piso Vegetacional: Formación</v>
      </c>
      <c r="G448" s="89"/>
      <c r="H448" s="51" t="str">
        <f>+LEFT(BD_Detalles[[#This Row],[Clase]],2)</f>
        <v>30</v>
      </c>
      <c r="I448" s="47" t="str">
        <f>+IFERROR(VLOOKUP(BD_Detalles[[#This Row],[idcapa]],Capas[[idcapa]:[Tipo]],3,0),"")</f>
        <v>Polígonos</v>
      </c>
    </row>
    <row r="449" spans="1:9" x14ac:dyDescent="0.3">
      <c r="A449" s="52" t="str">
        <f>+A433</f>
        <v>30-2</v>
      </c>
      <c r="B449" s="42" t="str">
        <f>+IFERROR(VLOOKUP(BD_Detalles[[#This Row],[Clase]],'Resumen Capas'!$A$4:$C$1048576,2,0),"COMPLETAR")</f>
        <v>Piso Vegetacional: Formación</v>
      </c>
      <c r="C449" s="57" t="str">
        <f>+IFERROR(IF(RIGHT(BD_Detalles[[#This Row],[Clase]],1)="0","",VLOOKUP(BD_Detalles[[#This Row],[Clase]],'Resumen Capas'!$A$4:$C$1048576,3,0)),"COMPLETAR")</f>
        <v>formacion</v>
      </c>
      <c r="D449" s="84" t="s">
        <v>1606</v>
      </c>
      <c r="E449" s="137" t="s">
        <v>1659</v>
      </c>
      <c r="F449" s="42" t="str">
        <f>+IFERROR(VLOOKUP(BD_Detalles[[#This Row],[Clase]],'Resumen Capas'!$A$4:$C$1048576,2,0),"COMPLETAR")</f>
        <v>Piso Vegetacional: Formación</v>
      </c>
      <c r="G449" s="89"/>
      <c r="H449" s="51" t="str">
        <f>+LEFT(BD_Detalles[[#This Row],[Clase]],2)</f>
        <v>30</v>
      </c>
      <c r="I449" s="47" t="str">
        <f>+IFERROR(VLOOKUP(BD_Detalles[[#This Row],[idcapa]],Capas[[idcapa]:[Tipo]],3,0),"")</f>
        <v>Polígonos</v>
      </c>
    </row>
    <row r="450" spans="1:9" x14ac:dyDescent="0.3">
      <c r="A450" s="52" t="str">
        <f>+A433</f>
        <v>30-2</v>
      </c>
      <c r="B450" s="42" t="str">
        <f>+IFERROR(VLOOKUP(BD_Detalles[[#This Row],[Clase]],'Resumen Capas'!$A$4:$C$1048576,2,0),"COMPLETAR")</f>
        <v>Piso Vegetacional: Formación</v>
      </c>
      <c r="C450" s="57" t="str">
        <f>+IFERROR(IF(RIGHT(BD_Detalles[[#This Row],[Clase]],1)="0","",VLOOKUP(BD_Detalles[[#This Row],[Clase]],'Resumen Capas'!$A$4:$C$1048576,3,0)),"COMPLETAR")</f>
        <v>formacion</v>
      </c>
      <c r="D450" s="84" t="s">
        <v>1607</v>
      </c>
      <c r="E450" s="152" t="s">
        <v>1672</v>
      </c>
      <c r="F450" s="42" t="str">
        <f>+IFERROR(VLOOKUP(BD_Detalles[[#This Row],[Clase]],'Resumen Capas'!$A$4:$C$1048576,2,0),"COMPLETAR")</f>
        <v>Piso Vegetacional: Formación</v>
      </c>
      <c r="G450" s="89"/>
      <c r="H450" s="51" t="str">
        <f>+LEFT(BD_Detalles[[#This Row],[Clase]],2)</f>
        <v>30</v>
      </c>
      <c r="I450" s="47" t="str">
        <f>+IFERROR(VLOOKUP(BD_Detalles[[#This Row],[idcapa]],Capas[[idcapa]:[Tipo]],3,0),"")</f>
        <v>Polígonos</v>
      </c>
    </row>
    <row r="451" spans="1:9" x14ac:dyDescent="0.3">
      <c r="A451" s="52" t="str">
        <f>+A433</f>
        <v>30-2</v>
      </c>
      <c r="B451" s="42" t="str">
        <f>+IFERROR(VLOOKUP(BD_Detalles[[#This Row],[Clase]],'Resumen Capas'!$A$4:$C$1048576,2,0),"COMPLETAR")</f>
        <v>Piso Vegetacional: Formación</v>
      </c>
      <c r="C451" s="57" t="str">
        <f>+IFERROR(IF(RIGHT(BD_Detalles[[#This Row],[Clase]],1)="0","",VLOOKUP(BD_Detalles[[#This Row],[Clase]],'Resumen Capas'!$A$4:$C$1048576,3,0)),"COMPLETAR")</f>
        <v>formacion</v>
      </c>
      <c r="D451" s="84" t="s">
        <v>1608</v>
      </c>
      <c r="E451" s="153" t="s">
        <v>1673</v>
      </c>
      <c r="F451" s="42" t="str">
        <f>+IFERROR(VLOOKUP(BD_Detalles[[#This Row],[Clase]],'Resumen Capas'!$A$4:$C$1048576,2,0),"COMPLETAR")</f>
        <v>Piso Vegetacional: Formación</v>
      </c>
      <c r="G451" s="89"/>
      <c r="H451" s="51" t="str">
        <f>+LEFT(BD_Detalles[[#This Row],[Clase]],2)</f>
        <v>30</v>
      </c>
      <c r="I451" s="47" t="str">
        <f>+IFERROR(VLOOKUP(BD_Detalles[[#This Row],[idcapa]],Capas[[idcapa]:[Tipo]],3,0),"")</f>
        <v>Polígonos</v>
      </c>
    </row>
    <row r="452" spans="1:9" x14ac:dyDescent="0.3">
      <c r="A452" s="52" t="str">
        <f t="shared" ref="A452" si="32">+A451</f>
        <v>30-2</v>
      </c>
      <c r="B452" s="42" t="str">
        <f>+IFERROR(VLOOKUP(BD_Detalles[[#This Row],[Clase]],'Resumen Capas'!$A$4:$C$1048576,2,0),"COMPLETAR")</f>
        <v>Piso Vegetacional: Formación</v>
      </c>
      <c r="C452" s="57" t="str">
        <f>+IFERROR(IF(RIGHT(BD_Detalles[[#This Row],[Clase]],1)="0","",VLOOKUP(BD_Detalles[[#This Row],[Clase]],'Resumen Capas'!$A$4:$C$1048576,3,0)),"COMPLETAR")</f>
        <v>formacion</v>
      </c>
      <c r="D452" s="84" t="s">
        <v>1609</v>
      </c>
      <c r="E452" s="141" t="s">
        <v>1663</v>
      </c>
      <c r="F452" s="42" t="str">
        <f>+IFERROR(VLOOKUP(BD_Detalles[[#This Row],[Clase]],'Resumen Capas'!$A$4:$C$1048576,2,0),"COMPLETAR")</f>
        <v>Piso Vegetacional: Formación</v>
      </c>
      <c r="G452" s="89"/>
      <c r="H452" s="51" t="str">
        <f>+LEFT(BD_Detalles[[#This Row],[Clase]],2)</f>
        <v>30</v>
      </c>
      <c r="I452" s="47" t="str">
        <f>+IFERROR(VLOOKUP(BD_Detalles[[#This Row],[idcapa]],Capas[[idcapa]:[Tipo]],3,0),"")</f>
        <v>Polígonos</v>
      </c>
    </row>
    <row r="453" spans="1:9" x14ac:dyDescent="0.3">
      <c r="A453" s="52" t="s">
        <v>138</v>
      </c>
      <c r="B453" s="42" t="str">
        <f>+IFERROR(VLOOKUP(BD_Detalles[[#This Row],[Clase]],'Resumen Capas'!$A$4:$C$1048576,2,0),"COMPLETAR")</f>
        <v>Plan Cuadrante</v>
      </c>
      <c r="C453" s="57" t="str">
        <f>+IFERROR(IF(RIGHT(BD_Detalles[[#This Row],[Clase]],1)="0","",VLOOKUP(BD_Detalles[[#This Row],[Clase]],'Resumen Capas'!$A$4:$C$1048576,3,0)),"COMPLETAR")</f>
        <v/>
      </c>
      <c r="D453" s="43" t="s">
        <v>113</v>
      </c>
      <c r="E453" s="72" t="s">
        <v>1359</v>
      </c>
      <c r="F453" s="45" t="s">
        <v>1265</v>
      </c>
      <c r="G453" s="89"/>
      <c r="H453" s="51" t="str">
        <f>+LEFT(BD_Detalles[[#This Row],[Clase]],2)</f>
        <v>31</v>
      </c>
      <c r="I453" s="47" t="str">
        <f>+IFERROR(VLOOKUP(BD_Detalles[[#This Row],[idcapa]],Capas[[idcapa]:[Tipo]],3,0),"")</f>
        <v>Polígonos</v>
      </c>
    </row>
    <row r="454" spans="1:9" x14ac:dyDescent="0.3">
      <c r="A454" s="52" t="s">
        <v>83</v>
      </c>
      <c r="B454" s="42" t="str">
        <f>+IFERROR(VLOOKUP(BD_Detalles[[#This Row],[Clase]],'Resumen Capas'!$A$4:$C$1048576,2,0),"COMPLETAR")</f>
        <v>Plan Cuadrante: Código</v>
      </c>
      <c r="C454" s="57" t="str">
        <f>+IFERROR(IF(RIGHT(BD_Detalles[[#This Row],[Clase]],1)="0","",VLOOKUP(BD_Detalles[[#This Row],[Clase]],'Resumen Capas'!$A$4:$C$1048576,3,0)),"COMPLETAR")</f>
        <v>CUA_CODIGO</v>
      </c>
      <c r="D454" s="48" t="s">
        <v>63</v>
      </c>
      <c r="E454" s="49" t="s">
        <v>1350</v>
      </c>
      <c r="F454" s="50" t="s">
        <v>1266</v>
      </c>
      <c r="G454" s="89"/>
      <c r="H454" s="51" t="str">
        <f>+LEFT(BD_Detalles[[#This Row],[Clase]],2)</f>
        <v>31</v>
      </c>
      <c r="I454" s="47" t="str">
        <f>+IFERROR(VLOOKUP(BD_Detalles[[#This Row],[idcapa]],Capas[[idcapa]:[Tipo]],3,0),"")</f>
        <v>Polígonos</v>
      </c>
    </row>
    <row r="455" spans="1:9" x14ac:dyDescent="0.3">
      <c r="A455" s="52" t="s">
        <v>1270</v>
      </c>
      <c r="B455" s="42" t="str">
        <f>+IFERROR(VLOOKUP(BD_Detalles[[#This Row],[Clase]],'Resumen Capas'!$A$4:$C$1048576,2,0),"COMPLETAR")</f>
        <v>Plan Cuadrante: Unidad</v>
      </c>
      <c r="C455" s="57" t="str">
        <f>+IFERROR(IF(RIGHT(BD_Detalles[[#This Row],[Clase]],1)="0","",VLOOKUP(BD_Detalles[[#This Row],[Clase]],'Resumen Capas'!$A$4:$C$1048576,3,0)),"COMPLETAR")</f>
        <v>UNIDAD</v>
      </c>
      <c r="D455" s="48" t="s">
        <v>63</v>
      </c>
      <c r="E455" s="49" t="s">
        <v>1351</v>
      </c>
      <c r="F455" s="50" t="s">
        <v>1267</v>
      </c>
      <c r="G455" s="89"/>
      <c r="H455" s="51" t="str">
        <f>+LEFT(BD_Detalles[[#This Row],[Clase]],2)</f>
        <v>31</v>
      </c>
      <c r="I455" s="47" t="str">
        <f>+IFERROR(VLOOKUP(BD_Detalles[[#This Row],[idcapa]],Capas[[idcapa]:[Tipo]],3,0),"")</f>
        <v>Polígonos</v>
      </c>
    </row>
    <row r="456" spans="1:9" x14ac:dyDescent="0.3">
      <c r="A456" s="52" t="s">
        <v>1271</v>
      </c>
      <c r="B456" s="42" t="str">
        <f>+IFERROR(VLOOKUP(BD_Detalles[[#This Row],[Clase]],'Resumen Capas'!$A$4:$C$1048576,2,0),"COMPLETAR")</f>
        <v>Plan Cuadrante: Tipo</v>
      </c>
      <c r="C456" s="57" t="str">
        <f>+IFERROR(IF(RIGHT(BD_Detalles[[#This Row],[Clase]],1)="0","",VLOOKUP(BD_Detalles[[#This Row],[Clase]],'Resumen Capas'!$A$4:$C$1048576,3,0)),"COMPLETAR")</f>
        <v>CUA_TIPO</v>
      </c>
      <c r="D456" s="83" t="s">
        <v>878</v>
      </c>
      <c r="E456" s="154" t="s">
        <v>1674</v>
      </c>
      <c r="F456" s="50" t="s">
        <v>1268</v>
      </c>
      <c r="G456" s="89"/>
      <c r="H456" s="51" t="str">
        <f>+LEFT(BD_Detalles[[#This Row],[Clase]],2)</f>
        <v>31</v>
      </c>
      <c r="I456" s="47" t="str">
        <f>+IFERROR(VLOOKUP(BD_Detalles[[#This Row],[idcapa]],Capas[[idcapa]:[Tipo]],3,0),"")</f>
        <v>Polígonos</v>
      </c>
    </row>
    <row r="457" spans="1:9" x14ac:dyDescent="0.3">
      <c r="A457" s="52" t="str">
        <f>+A456</f>
        <v>31-3</v>
      </c>
      <c r="B457" s="42" t="str">
        <f>+IFERROR(VLOOKUP(BD_Detalles[[#This Row],[Clase]],'Resumen Capas'!$A$4:$C$1048576,2,0),"COMPLETAR")</f>
        <v>Plan Cuadrante: Tipo</v>
      </c>
      <c r="C457" s="57" t="str">
        <f>+IFERROR(IF(RIGHT(BD_Detalles[[#This Row],[Clase]],1)="0","",VLOOKUP(BD_Detalles[[#This Row],[Clase]],'Resumen Capas'!$A$4:$C$1048576,3,0)),"COMPLETAR")</f>
        <v>CUA_TIPO</v>
      </c>
      <c r="D457" s="83" t="s">
        <v>1242</v>
      </c>
      <c r="E457" s="155" t="s">
        <v>1675</v>
      </c>
      <c r="F457" s="50" t="s">
        <v>1268</v>
      </c>
      <c r="G457" s="89"/>
      <c r="H457" s="51" t="str">
        <f>+LEFT(BD_Detalles[[#This Row],[Clase]],2)</f>
        <v>31</v>
      </c>
      <c r="I457" s="47" t="str">
        <f>+IFERROR(VLOOKUP(BD_Detalles[[#This Row],[idcapa]],Capas[[idcapa]:[Tipo]],3,0),"")</f>
        <v>Polígonos</v>
      </c>
    </row>
    <row r="458" spans="1:9" x14ac:dyDescent="0.3">
      <c r="A458" s="52" t="s">
        <v>1272</v>
      </c>
      <c r="B458" s="42" t="str">
        <f>+IFERROR(VLOOKUP(BD_Detalles[[#This Row],[Clase]],'Resumen Capas'!$A$4:$C$1048576,2,0),"COMPLETAR")</f>
        <v>Plan Cuadrante: Año</v>
      </c>
      <c r="C458" s="57" t="str">
        <f>+IFERROR(IF(RIGHT(BD_Detalles[[#This Row],[Clase]],1)="0","",VLOOKUP(BD_Detalles[[#This Row],[Clase]],'Resumen Capas'!$A$4:$C$1048576,3,0)),"COMPLETAR")</f>
        <v>CUA_ANO</v>
      </c>
      <c r="D458" s="48" t="s">
        <v>63</v>
      </c>
      <c r="E458" s="49" t="s">
        <v>1507</v>
      </c>
      <c r="F458" s="50" t="s">
        <v>1269</v>
      </c>
      <c r="G458" s="89"/>
      <c r="H458" s="51" t="str">
        <f>+LEFT(BD_Detalles[[#This Row],[Clase]],2)</f>
        <v>31</v>
      </c>
      <c r="I458" s="47" t="str">
        <f>+IFERROR(VLOOKUP(BD_Detalles[[#This Row],[idcapa]],Capas[[idcapa]:[Tipo]],3,0),"")</f>
        <v>Polígonos</v>
      </c>
    </row>
    <row r="459" spans="1:9" ht="30.6" x14ac:dyDescent="0.3">
      <c r="A459" s="52" t="s">
        <v>139</v>
      </c>
      <c r="B459" s="42" t="str">
        <f>+IFERROR(VLOOKUP(BD_Detalles[[#This Row],[Clase]],'Resumen Capas'!$A$4:$C$1048576,2,0),"COMPLETAR")</f>
        <v>Programas SENAME</v>
      </c>
      <c r="C459" s="57" t="str">
        <f>+IFERROR(IF(RIGHT(BD_Detalles[[#This Row],[Clase]],1)="0","",VLOOKUP(BD_Detalles[[#This Row],[Clase]],'Resumen Capas'!$A$4:$C$1048576,3,0)),"COMPLETAR")</f>
        <v/>
      </c>
      <c r="D459" s="43" t="s">
        <v>113</v>
      </c>
      <c r="E459" s="44"/>
      <c r="F459" s="45" t="s">
        <v>1273</v>
      </c>
      <c r="G459" s="166" t="s">
        <v>1782</v>
      </c>
      <c r="H459" s="51" t="str">
        <f>+LEFT(BD_Detalles[[#This Row],[Clase]],2)</f>
        <v>32</v>
      </c>
      <c r="I459" s="47" t="str">
        <f>+IFERROR(VLOOKUP(BD_Detalles[[#This Row],[idcapa]],Capas[[idcapa]:[Tipo]],3,0),"")</f>
        <v>Puntos</v>
      </c>
    </row>
    <row r="460" spans="1:9" ht="30.6" x14ac:dyDescent="0.3">
      <c r="A460" s="52" t="s">
        <v>94</v>
      </c>
      <c r="B460" s="42" t="str">
        <f>+IFERROR(VLOOKUP(BD_Detalles[[#This Row],[Clase]],'Resumen Capas'!$A$4:$C$1048576,2,0),"COMPLETAR")</f>
        <v>Programas SENAME: Tipo Proyecto</v>
      </c>
      <c r="C460" s="57" t="str">
        <f>+IFERROR(IF(RIGHT(BD_Detalles[[#This Row],[Clase]],1)="0","",VLOOKUP(BD_Detalles[[#This Row],[Clase]],'Resumen Capas'!$A$4:$C$1048576,3,0)),"COMPLETAR")</f>
        <v>TipoProyec</v>
      </c>
      <c r="D460" s="92" t="s">
        <v>1610</v>
      </c>
      <c r="E460" s="54"/>
      <c r="F460" s="50" t="s">
        <v>1274</v>
      </c>
      <c r="G460" s="13" t="s">
        <v>1723</v>
      </c>
      <c r="H460" s="51" t="str">
        <f>+LEFT(BD_Detalles[[#This Row],[Clase]],2)</f>
        <v>32</v>
      </c>
      <c r="I460" s="47" t="str">
        <f>+IFERROR(VLOOKUP(BD_Detalles[[#This Row],[idcapa]],Capas[[idcapa]:[Tipo]],3,0),"")</f>
        <v>Puntos</v>
      </c>
    </row>
    <row r="461" spans="1:9" ht="30.6" x14ac:dyDescent="0.3">
      <c r="A461" s="52" t="str">
        <f>+A460</f>
        <v>32-1</v>
      </c>
      <c r="B461" s="42" t="str">
        <f>+IFERROR(VLOOKUP(BD_Detalles[[#This Row],[Clase]],'Resumen Capas'!$A$4:$C$1048576,2,0),"COMPLETAR")</f>
        <v>Programas SENAME: Tipo Proyecto</v>
      </c>
      <c r="C461" s="57" t="str">
        <f>+IFERROR(IF(RIGHT(BD_Detalles[[#This Row],[Clase]],1)="0","",VLOOKUP(BD_Detalles[[#This Row],[Clase]],'Resumen Capas'!$A$4:$C$1048576,3,0)),"COMPLETAR")</f>
        <v>TipoProyec</v>
      </c>
      <c r="D461" s="60" t="s">
        <v>1611</v>
      </c>
      <c r="E461" s="54"/>
      <c r="F461" s="50" t="s">
        <v>1274</v>
      </c>
      <c r="G461" s="13" t="s">
        <v>1724</v>
      </c>
      <c r="H461" s="51" t="str">
        <f>+LEFT(BD_Detalles[[#This Row],[Clase]],2)</f>
        <v>32</v>
      </c>
      <c r="I461" s="47" t="str">
        <f>+IFERROR(VLOOKUP(BD_Detalles[[#This Row],[idcapa]],Capas[[idcapa]:[Tipo]],3,0),"")</f>
        <v>Puntos</v>
      </c>
    </row>
    <row r="462" spans="1:9" ht="30.6" x14ac:dyDescent="0.3">
      <c r="A462" s="52" t="str">
        <f>+A461</f>
        <v>32-1</v>
      </c>
      <c r="B462" s="42" t="str">
        <f>+IFERROR(VLOOKUP(BD_Detalles[[#This Row],[Clase]],'Resumen Capas'!$A$4:$C$1048576,2,0),"COMPLETAR")</f>
        <v>Programas SENAME: Tipo Proyecto</v>
      </c>
      <c r="C462" s="57" t="str">
        <f>+IFERROR(IF(RIGHT(BD_Detalles[[#This Row],[Clase]],1)="0","",VLOOKUP(BD_Detalles[[#This Row],[Clase]],'Resumen Capas'!$A$4:$C$1048576,3,0)),"COMPLETAR")</f>
        <v>TipoProyec</v>
      </c>
      <c r="D462" s="60" t="s">
        <v>1612</v>
      </c>
      <c r="E462" s="54"/>
      <c r="F462" s="50" t="s">
        <v>1274</v>
      </c>
      <c r="G462" s="13" t="s">
        <v>1381</v>
      </c>
      <c r="H462" s="51" t="str">
        <f>+LEFT(BD_Detalles[[#This Row],[Clase]],2)</f>
        <v>32</v>
      </c>
      <c r="I462" s="47" t="str">
        <f>+IFERROR(VLOOKUP(BD_Detalles[[#This Row],[idcapa]],Capas[[idcapa]:[Tipo]],3,0),"")</f>
        <v>Puntos</v>
      </c>
    </row>
    <row r="463" spans="1:9" ht="30.6" x14ac:dyDescent="0.3">
      <c r="A463" s="52" t="str">
        <f>+A461</f>
        <v>32-1</v>
      </c>
      <c r="B463" s="42" t="str">
        <f>+IFERROR(VLOOKUP(BD_Detalles[[#This Row],[Clase]],'Resumen Capas'!$A$4:$C$1048576,2,0),"COMPLETAR")</f>
        <v>Programas SENAME: Tipo Proyecto</v>
      </c>
      <c r="C463" s="57" t="str">
        <f>+IFERROR(IF(RIGHT(BD_Detalles[[#This Row],[Clase]],1)="0","",VLOOKUP(BD_Detalles[[#This Row],[Clase]],'Resumen Capas'!$A$4:$C$1048576,3,0)),"COMPLETAR")</f>
        <v>TipoProyec</v>
      </c>
      <c r="D463" s="60" t="s">
        <v>1613</v>
      </c>
      <c r="E463" s="54"/>
      <c r="F463" s="50" t="s">
        <v>1274</v>
      </c>
      <c r="G463" s="13" t="s">
        <v>1369</v>
      </c>
      <c r="H463" s="51" t="str">
        <f>+LEFT(BD_Detalles[[#This Row],[Clase]],2)</f>
        <v>32</v>
      </c>
      <c r="I463" s="47" t="str">
        <f>+IFERROR(VLOOKUP(BD_Detalles[[#This Row],[idcapa]],Capas[[idcapa]:[Tipo]],3,0),"")</f>
        <v>Puntos</v>
      </c>
    </row>
    <row r="464" spans="1:9" ht="30.6" x14ac:dyDescent="0.3">
      <c r="A464" s="52" t="str">
        <f>+A460</f>
        <v>32-1</v>
      </c>
      <c r="B464" s="42" t="str">
        <f>+IFERROR(VLOOKUP(BD_Detalles[[#This Row],[Clase]],'Resumen Capas'!$A$4:$C$1048576,2,0),"COMPLETAR")</f>
        <v>Programas SENAME: Tipo Proyecto</v>
      </c>
      <c r="C464" s="57" t="str">
        <f>+IFERROR(IF(RIGHT(BD_Detalles[[#This Row],[Clase]],1)="0","",VLOOKUP(BD_Detalles[[#This Row],[Clase]],'Resumen Capas'!$A$4:$C$1048576,3,0)),"COMPLETAR")</f>
        <v>TipoProyec</v>
      </c>
      <c r="D464" s="60" t="s">
        <v>1614</v>
      </c>
      <c r="E464" s="54"/>
      <c r="F464" s="50" t="s">
        <v>1274</v>
      </c>
      <c r="G464" s="13" t="s">
        <v>1433</v>
      </c>
      <c r="H464" s="51" t="str">
        <f>+LEFT(BD_Detalles[[#This Row],[Clase]],2)</f>
        <v>32</v>
      </c>
      <c r="I464" s="47" t="str">
        <f>+IFERROR(VLOOKUP(BD_Detalles[[#This Row],[idcapa]],Capas[[idcapa]:[Tipo]],3,0),"")</f>
        <v>Puntos</v>
      </c>
    </row>
    <row r="465" spans="1:9" x14ac:dyDescent="0.3">
      <c r="A465" s="52" t="s">
        <v>1278</v>
      </c>
      <c r="B465" s="42" t="str">
        <f>+IFERROR(VLOOKUP(BD_Detalles[[#This Row],[Clase]],'Resumen Capas'!$A$4:$C$1048576,2,0),"COMPLETAR")</f>
        <v>Programas SENAME: Modelo Intervención</v>
      </c>
      <c r="C465" s="57" t="str">
        <f>+IFERROR(IF(RIGHT(BD_Detalles[[#This Row],[Clase]],1)="0","",VLOOKUP(BD_Detalles[[#This Row],[Clase]],'Resumen Capas'!$A$4:$C$1048576,3,0)),"COMPLETAR")</f>
        <v>Modelo_Int</v>
      </c>
      <c r="D465" s="48" t="s">
        <v>63</v>
      </c>
      <c r="E465" s="163" t="s">
        <v>1756</v>
      </c>
      <c r="F465" s="50" t="s">
        <v>1275</v>
      </c>
      <c r="G465" s="90"/>
      <c r="H465" s="51" t="str">
        <f>+LEFT(BD_Detalles[[#This Row],[Clase]],2)</f>
        <v>32</v>
      </c>
      <c r="I465" s="47" t="str">
        <f>+IFERROR(VLOOKUP(BD_Detalles[[#This Row],[idcapa]],Capas[[idcapa]:[Tipo]],3,0),"")</f>
        <v>Puntos</v>
      </c>
    </row>
    <row r="466" spans="1:9" x14ac:dyDescent="0.3">
      <c r="A466" s="52" t="s">
        <v>1279</v>
      </c>
      <c r="B466" s="42" t="str">
        <f>+IFERROR(VLOOKUP(BD_Detalles[[#This Row],[Clase]],'Resumen Capas'!$A$4:$C$1048576,2,0),"COMPLETAR")</f>
        <v>Programas SENAME: Institución</v>
      </c>
      <c r="C466" s="57" t="str">
        <f>+IFERROR(IF(RIGHT(BD_Detalles[[#This Row],[Clase]],1)="0","",VLOOKUP(BD_Detalles[[#This Row],[Clase]],'Resumen Capas'!$A$4:$C$1048576,3,0)),"COMPLETAR")</f>
        <v>NombreInst</v>
      </c>
      <c r="D466" s="48" t="s">
        <v>63</v>
      </c>
      <c r="E466" s="49" t="s">
        <v>1308</v>
      </c>
      <c r="F466" s="50" t="s">
        <v>1276</v>
      </c>
      <c r="G466" s="90"/>
      <c r="H466" s="51" t="str">
        <f>+LEFT(BD_Detalles[[#This Row],[Clase]],2)</f>
        <v>32</v>
      </c>
      <c r="I466" s="47" t="str">
        <f>+IFERROR(VLOOKUP(BD_Detalles[[#This Row],[idcapa]],Capas[[idcapa]:[Tipo]],3,0),"")</f>
        <v>Puntos</v>
      </c>
    </row>
    <row r="467" spans="1:9" x14ac:dyDescent="0.3">
      <c r="A467" s="52" t="s">
        <v>1280</v>
      </c>
      <c r="B467" s="42" t="str">
        <f>+IFERROR(VLOOKUP(BD_Detalles[[#This Row],[Clase]],'Resumen Capas'!$A$4:$C$1048576,2,0),"COMPLETAR")</f>
        <v>Programas SENAME: Programa</v>
      </c>
      <c r="C467" s="57" t="s">
        <v>676</v>
      </c>
      <c r="D467" s="48" t="s">
        <v>63</v>
      </c>
      <c r="E467" s="49" t="s">
        <v>1306</v>
      </c>
      <c r="F467" s="50" t="s">
        <v>1277</v>
      </c>
      <c r="G467" s="90"/>
      <c r="H467" s="51" t="str">
        <f>+LEFT(BD_Detalles[[#This Row],[Clase]],2)</f>
        <v>32</v>
      </c>
      <c r="I467" s="47" t="str">
        <f>+IFERROR(VLOOKUP(BD_Detalles[[#This Row],[idcapa]],Capas[[idcapa]:[Tipo]],3,0),"")</f>
        <v>Puntos</v>
      </c>
    </row>
    <row r="468" spans="1:9" ht="30.6" x14ac:dyDescent="0.3">
      <c r="A468" s="52" t="s">
        <v>140</v>
      </c>
      <c r="B468" s="42" t="str">
        <f>+IFERROR(VLOOKUP(BD_Detalles[[#This Row],[Clase]],'Resumen Capas'!$A$4:$C$1048576,2,0),"COMPLETAR")</f>
        <v>Puentes</v>
      </c>
      <c r="C468" s="57" t="str">
        <f>+IFERROR(IF(RIGHT(BD_Detalles[[#This Row],[Clase]],1)="0","",VLOOKUP(BD_Detalles[[#This Row],[Clase]],'Resumen Capas'!$A$4:$C$1048576,3,0)),"COMPLETAR")</f>
        <v/>
      </c>
      <c r="D468" s="43" t="s">
        <v>113</v>
      </c>
      <c r="E468" s="44"/>
      <c r="F468" s="45" t="s">
        <v>1281</v>
      </c>
      <c r="G468" s="166" t="s">
        <v>1783</v>
      </c>
      <c r="H468" s="51" t="str">
        <f>+LEFT(BD_Detalles[[#This Row],[Clase]],2)</f>
        <v>33</v>
      </c>
      <c r="I468" s="47" t="str">
        <f>+IFERROR(VLOOKUP(BD_Detalles[[#This Row],[idcapa]],Capas[[idcapa]:[Tipo]],3,0),"")</f>
        <v>Puntos</v>
      </c>
    </row>
    <row r="469" spans="1:9" x14ac:dyDescent="0.3">
      <c r="A469" s="52" t="s">
        <v>95</v>
      </c>
      <c r="B469" s="42" t="str">
        <f>+IFERROR(VLOOKUP(BD_Detalles[[#This Row],[Clase]],'Resumen Capas'!$A$4:$C$1048576,2,0),"COMPLETAR")</f>
        <v>Puentes: Nombre</v>
      </c>
      <c r="C469" s="57" t="str">
        <f>+IFERROR(IF(RIGHT(BD_Detalles[[#This Row],[Clase]],1)="0","",VLOOKUP(BD_Detalles[[#This Row],[Clase]],'Resumen Capas'!$A$4:$C$1048576,3,0)),"COMPLETAR")</f>
        <v>Name</v>
      </c>
      <c r="D469" s="48" t="s">
        <v>63</v>
      </c>
      <c r="E469" s="163" t="s">
        <v>1757</v>
      </c>
      <c r="F469" s="50" t="s">
        <v>1282</v>
      </c>
      <c r="G469" s="90"/>
      <c r="H469" s="51" t="str">
        <f>+LEFT(BD_Detalles[[#This Row],[Clase]],2)</f>
        <v>33</v>
      </c>
      <c r="I469" s="47" t="str">
        <f>+IFERROR(VLOOKUP(BD_Detalles[[#This Row],[idcapa]],Capas[[idcapa]:[Tipo]],3,0),"")</f>
        <v>Puntos</v>
      </c>
    </row>
    <row r="470" spans="1:9" x14ac:dyDescent="0.3">
      <c r="A470" s="52" t="s">
        <v>141</v>
      </c>
      <c r="B470" s="42" t="str">
        <f>+IFERROR(VLOOKUP(BD_Detalles[[#This Row],[Clase]],'Resumen Capas'!$A$4:$C$1048576,2,0),"COMPLETAR")</f>
        <v>Red Vial</v>
      </c>
      <c r="C470" s="57" t="str">
        <f>+IFERROR(IF(RIGHT(BD_Detalles[[#This Row],[Clase]],1)="0","",VLOOKUP(BD_Detalles[[#This Row],[Clase]],'Resumen Capas'!$A$4:$C$1048576,3,0)),"COMPLETAR")</f>
        <v/>
      </c>
      <c r="D470" s="43" t="s">
        <v>113</v>
      </c>
      <c r="E470" s="73" t="s">
        <v>1360</v>
      </c>
      <c r="F470" s="45" t="str">
        <f>+IFERROR(VLOOKUP(BD_Detalles[[#This Row],[Clase]],'Resumen Capas'!$A$4:$C$1048576,2,0),"COMPLETAR")</f>
        <v>Red Vial</v>
      </c>
      <c r="G470" s="89"/>
      <c r="H470" s="51" t="str">
        <f>+LEFT(BD_Detalles[[#This Row],[Clase]],2)</f>
        <v>34</v>
      </c>
      <c r="I470" s="47" t="str">
        <f>+IFERROR(VLOOKUP(BD_Detalles[[#This Row],[idcapa]],Capas[[idcapa]:[Tipo]],3,0),"")</f>
        <v>Líneas</v>
      </c>
    </row>
    <row r="471" spans="1:9" x14ac:dyDescent="0.3">
      <c r="A471" s="52" t="s">
        <v>71</v>
      </c>
      <c r="B471" s="42" t="str">
        <f>+IFERROR(VLOOKUP(BD_Detalles[[#This Row],[Clase]],'Resumen Capas'!$A$4:$C$1048576,2,0),"COMPLETAR")</f>
        <v>Red Vial: Clase</v>
      </c>
      <c r="C471" s="57" t="str">
        <f>+IFERROR(IF(RIGHT(BD_Detalles[[#This Row],[Clase]],1)="0","",VLOOKUP(BD_Detalles[[#This Row],[Clase]],'Resumen Capas'!$A$4:$C$1048576,3,0)),"COMPLETAR")</f>
        <v>CLASIFICAC</v>
      </c>
      <c r="D471" s="48" t="s">
        <v>63</v>
      </c>
      <c r="E471" s="49" t="s">
        <v>1350</v>
      </c>
      <c r="F471" s="42" t="str">
        <f>+IFERROR(VLOOKUP(BD_Detalles[[#This Row],[Clase]],'Resumen Capas'!$A$4:$C$1048576,2,0),"COMPLETAR")</f>
        <v>Red Vial: Clase</v>
      </c>
      <c r="G471" s="89"/>
      <c r="H471" s="51" t="str">
        <f>+LEFT(BD_Detalles[[#This Row],[Clase]],2)</f>
        <v>34</v>
      </c>
      <c r="I471" s="47" t="str">
        <f>+IFERROR(VLOOKUP(BD_Detalles[[#This Row],[idcapa]],Capas[[idcapa]:[Tipo]],3,0),"")</f>
        <v>Líneas</v>
      </c>
    </row>
    <row r="472" spans="1:9" x14ac:dyDescent="0.3">
      <c r="A472" s="52" t="s">
        <v>1284</v>
      </c>
      <c r="B472" s="42" t="str">
        <f>+IFERROR(VLOOKUP(BD_Detalles[[#This Row],[Clase]],'Resumen Capas'!$A$4:$C$1048576,2,0),"COMPLETAR")</f>
        <v>Red Vial: Carpeta</v>
      </c>
      <c r="C472" s="57" t="str">
        <f>+IFERROR(IF(RIGHT(BD_Detalles[[#This Row],[Clase]],1)="0","",VLOOKUP(BD_Detalles[[#This Row],[Clase]],'Resumen Capas'!$A$4:$C$1048576,3,0)),"COMPLETAR")</f>
        <v>CARPETA</v>
      </c>
      <c r="D472" s="84" t="s">
        <v>1616</v>
      </c>
      <c r="E472" s="158" t="s">
        <v>1678</v>
      </c>
      <c r="F472" s="42" t="str">
        <f>+IFERROR(VLOOKUP(BD_Detalles[[#This Row],[Clase]],'Resumen Capas'!$A$4:$C$1048576,2,0),"COMPLETAR")</f>
        <v>Red Vial: Carpeta</v>
      </c>
      <c r="G472" s="89"/>
      <c r="H472" s="51" t="str">
        <f>+LEFT(BD_Detalles[[#This Row],[Clase]],2)</f>
        <v>34</v>
      </c>
      <c r="I472" s="47" t="str">
        <f>+IFERROR(VLOOKUP(BD_Detalles[[#This Row],[idcapa]],Capas[[idcapa]:[Tipo]],3,0),"")</f>
        <v>Líneas</v>
      </c>
    </row>
    <row r="473" spans="1:9" x14ac:dyDescent="0.3">
      <c r="A473" s="52" t="str">
        <f>+A472</f>
        <v>34-2</v>
      </c>
      <c r="B473" s="42" t="str">
        <f>+IFERROR(VLOOKUP(BD_Detalles[[#This Row],[Clase]],'Resumen Capas'!$A$4:$C$1048576,2,0),"COMPLETAR")</f>
        <v>Red Vial: Carpeta</v>
      </c>
      <c r="C473" s="57" t="str">
        <f>+IFERROR(IF(RIGHT(BD_Detalles[[#This Row],[Clase]],1)="0","",VLOOKUP(BD_Detalles[[#This Row],[Clase]],'Resumen Capas'!$A$4:$C$1048576,3,0)),"COMPLETAR")</f>
        <v>CARPETA</v>
      </c>
      <c r="D473" s="84" t="s">
        <v>1617</v>
      </c>
      <c r="E473" s="121" t="s">
        <v>1646</v>
      </c>
      <c r="F473" s="42" t="str">
        <f>+IFERROR(VLOOKUP(BD_Detalles[[#This Row],[Clase]],'Resumen Capas'!$A$4:$C$1048576,2,0),"COMPLETAR")</f>
        <v>Red Vial: Carpeta</v>
      </c>
      <c r="G473" s="89"/>
      <c r="H473" s="51" t="str">
        <f>+LEFT(BD_Detalles[[#This Row],[Clase]],2)</f>
        <v>34</v>
      </c>
      <c r="I473" s="47" t="str">
        <f>+IFERROR(VLOOKUP(BD_Detalles[[#This Row],[idcapa]],Capas[[idcapa]:[Tipo]],3,0),"")</f>
        <v>Líneas</v>
      </c>
    </row>
    <row r="474" spans="1:9" x14ac:dyDescent="0.3">
      <c r="A474" s="52" t="str">
        <f>+A473</f>
        <v>34-2</v>
      </c>
      <c r="B474" s="42" t="str">
        <f>+IFERROR(VLOOKUP(BD_Detalles[[#This Row],[Clase]],'Resumen Capas'!$A$4:$C$1048576,2,0),"COMPLETAR")</f>
        <v>Red Vial: Carpeta</v>
      </c>
      <c r="C474" s="57" t="str">
        <f>+IFERROR(IF(RIGHT(BD_Detalles[[#This Row],[Clase]],1)="0","",VLOOKUP(BD_Detalles[[#This Row],[Clase]],'Resumen Capas'!$A$4:$C$1048576,3,0)),"COMPLETAR")</f>
        <v>CARPETA</v>
      </c>
      <c r="D474" s="84" t="s">
        <v>1618</v>
      </c>
      <c r="E474" s="159" t="s">
        <v>1679</v>
      </c>
      <c r="F474" s="42" t="str">
        <f>+IFERROR(VLOOKUP(BD_Detalles[[#This Row],[Clase]],'Resumen Capas'!$A$4:$C$1048576,2,0),"COMPLETAR")</f>
        <v>Red Vial: Carpeta</v>
      </c>
      <c r="G474" s="89"/>
      <c r="H474" s="51" t="str">
        <f>+LEFT(BD_Detalles[[#This Row],[Clase]],2)</f>
        <v>34</v>
      </c>
      <c r="I474" s="47" t="str">
        <f>+IFERROR(VLOOKUP(BD_Detalles[[#This Row],[idcapa]],Capas[[idcapa]:[Tipo]],3,0),"")</f>
        <v>Líneas</v>
      </c>
    </row>
    <row r="475" spans="1:9" x14ac:dyDescent="0.3">
      <c r="A475" s="52" t="str">
        <f>+A473</f>
        <v>34-2</v>
      </c>
      <c r="B475" s="42" t="str">
        <f>+IFERROR(VLOOKUP(BD_Detalles[[#This Row],[Clase]],'Resumen Capas'!$A$4:$C$1048576,2,0),"COMPLETAR")</f>
        <v>Red Vial: Carpeta</v>
      </c>
      <c r="C475" s="57" t="str">
        <f>+IFERROR(IF(RIGHT(BD_Detalles[[#This Row],[Clase]],1)="0","",VLOOKUP(BD_Detalles[[#This Row],[Clase]],'Resumen Capas'!$A$4:$C$1048576,3,0)),"COMPLETAR")</f>
        <v>CARPETA</v>
      </c>
      <c r="D475" s="84" t="s">
        <v>1619</v>
      </c>
      <c r="E475" s="118" t="s">
        <v>1643</v>
      </c>
      <c r="F475" s="42" t="str">
        <f>+IFERROR(VLOOKUP(BD_Detalles[[#This Row],[Clase]],'Resumen Capas'!$A$4:$C$1048576,2,0),"COMPLETAR")</f>
        <v>Red Vial: Carpeta</v>
      </c>
      <c r="G475" s="89"/>
      <c r="H475" s="51" t="str">
        <f>+LEFT(BD_Detalles[[#This Row],[Clase]],2)</f>
        <v>34</v>
      </c>
      <c r="I475" s="47" t="str">
        <f>+IFERROR(VLOOKUP(BD_Detalles[[#This Row],[idcapa]],Capas[[idcapa]:[Tipo]],3,0),"")</f>
        <v>Líneas</v>
      </c>
    </row>
    <row r="476" spans="1:9" x14ac:dyDescent="0.3">
      <c r="A476" s="52" t="str">
        <f>+A473</f>
        <v>34-2</v>
      </c>
      <c r="B476" s="42" t="str">
        <f>+IFERROR(VLOOKUP(BD_Detalles[[#This Row],[Clase]],'Resumen Capas'!$A$4:$C$1048576,2,0),"COMPLETAR")</f>
        <v>Red Vial: Carpeta</v>
      </c>
      <c r="C476" s="57" t="str">
        <f>+IFERROR(IF(RIGHT(BD_Detalles[[#This Row],[Clase]],1)="0","",VLOOKUP(BD_Detalles[[#This Row],[Clase]],'Resumen Capas'!$A$4:$C$1048576,3,0)),"COMPLETAR")</f>
        <v>CARPETA</v>
      </c>
      <c r="D476" s="84" t="s">
        <v>1620</v>
      </c>
      <c r="E476" s="160" t="s">
        <v>1680</v>
      </c>
      <c r="F476" s="42" t="str">
        <f>+IFERROR(VLOOKUP(BD_Detalles[[#This Row],[Clase]],'Resumen Capas'!$A$4:$C$1048576,2,0),"COMPLETAR")</f>
        <v>Red Vial: Carpeta</v>
      </c>
      <c r="G476" s="89"/>
      <c r="H476" s="51" t="str">
        <f>+LEFT(BD_Detalles[[#This Row],[Clase]],2)</f>
        <v>34</v>
      </c>
      <c r="I476" s="47" t="str">
        <f>+IFERROR(VLOOKUP(BD_Detalles[[#This Row],[idcapa]],Capas[[idcapa]:[Tipo]],3,0),"")</f>
        <v>Líneas</v>
      </c>
    </row>
    <row r="477" spans="1:9" x14ac:dyDescent="0.3">
      <c r="A477" s="52" t="str">
        <f>+A473</f>
        <v>34-2</v>
      </c>
      <c r="B477" s="42" t="str">
        <f>+IFERROR(VLOOKUP(BD_Detalles[[#This Row],[Clase]],'Resumen Capas'!$A$4:$C$1048576,2,0),"COMPLETAR")</f>
        <v>Red Vial: Carpeta</v>
      </c>
      <c r="C477" s="57" t="str">
        <f>+IFERROR(IF(RIGHT(BD_Detalles[[#This Row],[Clase]],1)="0","",VLOOKUP(BD_Detalles[[#This Row],[Clase]],'Resumen Capas'!$A$4:$C$1048576,3,0)),"COMPLETAR")</f>
        <v>CARPETA</v>
      </c>
      <c r="D477" s="84" t="s">
        <v>1621</v>
      </c>
      <c r="E477" s="161" t="s">
        <v>1661</v>
      </c>
      <c r="F477" s="42" t="str">
        <f>+IFERROR(VLOOKUP(BD_Detalles[[#This Row],[Clase]],'Resumen Capas'!$A$4:$C$1048576,2,0),"COMPLETAR")</f>
        <v>Red Vial: Carpeta</v>
      </c>
      <c r="G477" s="89"/>
      <c r="H477" s="51" t="str">
        <f>+LEFT(BD_Detalles[[#This Row],[Clase]],2)</f>
        <v>34</v>
      </c>
      <c r="I477" s="47" t="str">
        <f>+IFERROR(VLOOKUP(BD_Detalles[[#This Row],[idcapa]],Capas[[idcapa]:[Tipo]],3,0),"")</f>
        <v>Líneas</v>
      </c>
    </row>
    <row r="478" spans="1:9" x14ac:dyDescent="0.3">
      <c r="A478" s="52" t="str">
        <f>+A472</f>
        <v>34-2</v>
      </c>
      <c r="B478" s="42" t="str">
        <f>+IFERROR(VLOOKUP(BD_Detalles[[#This Row],[Clase]],'Resumen Capas'!$A$4:$C$1048576,2,0),"COMPLETAR")</f>
        <v>Red Vial: Carpeta</v>
      </c>
      <c r="C478" s="57" t="str">
        <f>+IFERROR(IF(RIGHT(BD_Detalles[[#This Row],[Clase]],1)="0","",VLOOKUP(BD_Detalles[[#This Row],[Clase]],'Resumen Capas'!$A$4:$C$1048576,3,0)),"COMPLETAR")</f>
        <v>CARPETA</v>
      </c>
      <c r="D478" s="84" t="s">
        <v>1622</v>
      </c>
      <c r="E478" s="137" t="s">
        <v>1659</v>
      </c>
      <c r="F478" s="42" t="str">
        <f>+IFERROR(VLOOKUP(BD_Detalles[[#This Row],[Clase]],'Resumen Capas'!$A$4:$C$1048576,2,0),"COMPLETAR")</f>
        <v>Red Vial: Carpeta</v>
      </c>
      <c r="G478" s="89"/>
      <c r="H478" s="51" t="str">
        <f>+LEFT(BD_Detalles[[#This Row],[Clase]],2)</f>
        <v>34</v>
      </c>
      <c r="I478" s="47" t="str">
        <f>+IFERROR(VLOOKUP(BD_Detalles[[#This Row],[idcapa]],Capas[[idcapa]:[Tipo]],3,0),"")</f>
        <v>Líneas</v>
      </c>
    </row>
    <row r="479" spans="1:9" x14ac:dyDescent="0.3">
      <c r="A479" s="52" t="s">
        <v>1285</v>
      </c>
      <c r="B479" s="42" t="str">
        <f>+IFERROR(VLOOKUP(BD_Detalles[[#This Row],[Clase]],'Resumen Capas'!$A$4:$C$1048576,2,0),"COMPLETAR")</f>
        <v>Red Vial: Concesión</v>
      </c>
      <c r="C479" s="57" t="str">
        <f>+IFERROR(IF(RIGHT(BD_Detalles[[#This Row],[Clase]],1)="0","",VLOOKUP(BD_Detalles[[#This Row],[Clase]],'Resumen Capas'!$A$4:$C$1048576,3,0)),"COMPLETAR")</f>
        <v>CONCESIONA</v>
      </c>
      <c r="D479" s="55" t="s">
        <v>1586</v>
      </c>
      <c r="E479" s="156" t="s">
        <v>1676</v>
      </c>
      <c r="F479" s="42" t="str">
        <f>+IFERROR(VLOOKUP(BD_Detalles[[#This Row],[Clase]],'Resumen Capas'!$A$4:$C$1048576,2,0),"COMPLETAR")</f>
        <v>Red Vial: Concesión</v>
      </c>
      <c r="G479" s="89"/>
      <c r="H479" s="51" t="str">
        <f>+LEFT(BD_Detalles[[#This Row],[Clase]],2)</f>
        <v>34</v>
      </c>
      <c r="I479" s="47" t="str">
        <f>+IFERROR(VLOOKUP(BD_Detalles[[#This Row],[idcapa]],Capas[[idcapa]:[Tipo]],3,0),"")</f>
        <v>Líneas</v>
      </c>
    </row>
    <row r="480" spans="1:9" x14ac:dyDescent="0.3">
      <c r="A480" s="52" t="str">
        <f>+A479</f>
        <v>34-3</v>
      </c>
      <c r="B480" s="42" t="str">
        <f>+IFERROR(VLOOKUP(BD_Detalles[[#This Row],[Clase]],'Resumen Capas'!$A$4:$C$1048576,2,0),"COMPLETAR")</f>
        <v>Red Vial: Concesión</v>
      </c>
      <c r="C480" s="57" t="str">
        <f>+IFERROR(IF(RIGHT(BD_Detalles[[#This Row],[Clase]],1)="0","",VLOOKUP(BD_Detalles[[#This Row],[Clase]],'Resumen Capas'!$A$4:$C$1048576,3,0)),"COMPLETAR")</f>
        <v>CONCESIONA</v>
      </c>
      <c r="D480" s="55" t="s">
        <v>1588</v>
      </c>
      <c r="E480" s="157" t="s">
        <v>1677</v>
      </c>
      <c r="F480" s="42" t="str">
        <f>+IFERROR(VLOOKUP(BD_Detalles[[#This Row],[Clase]],'Resumen Capas'!$A$4:$C$1048576,2,0),"COMPLETAR")</f>
        <v>Red Vial: Concesión</v>
      </c>
      <c r="G480" s="89"/>
      <c r="H480" s="51" t="str">
        <f>+LEFT(BD_Detalles[[#This Row],[Clase]],2)</f>
        <v>34</v>
      </c>
      <c r="I480" s="47" t="str">
        <f>+IFERROR(VLOOKUP(BD_Detalles[[#This Row],[idcapa]],Capas[[idcapa]:[Tipo]],3,0),"")</f>
        <v>Líneas</v>
      </c>
    </row>
    <row r="481" spans="1:9" x14ac:dyDescent="0.3">
      <c r="A481" s="52" t="str">
        <f t="shared" ref="A481" si="33">+A479</f>
        <v>34-3</v>
      </c>
      <c r="B481" s="42" t="str">
        <f>+IFERROR(VLOOKUP(BD_Detalles[[#This Row],[Clase]],'Resumen Capas'!$A$4:$C$1048576,2,0),"COMPLETAR")</f>
        <v>Red Vial: Concesión</v>
      </c>
      <c r="C481" s="57" t="str">
        <f>+IFERROR(IF(RIGHT(BD_Detalles[[#This Row],[Clase]],1)="0","",VLOOKUP(BD_Detalles[[#This Row],[Clase]],'Resumen Capas'!$A$4:$C$1048576,3,0)),"COMPLETAR")</f>
        <v>CONCESIONA</v>
      </c>
      <c r="D481" s="55" t="s">
        <v>1615</v>
      </c>
      <c r="E481" s="118" t="s">
        <v>1643</v>
      </c>
      <c r="F481" s="42" t="str">
        <f>+IFERROR(VLOOKUP(BD_Detalles[[#This Row],[Clase]],'Resumen Capas'!$A$4:$C$1048576,2,0),"COMPLETAR")</f>
        <v>Red Vial: Concesión</v>
      </c>
      <c r="G481" s="89"/>
      <c r="H481" s="51" t="str">
        <f>+LEFT(BD_Detalles[[#This Row],[Clase]],2)</f>
        <v>34</v>
      </c>
      <c r="I481" s="47" t="str">
        <f>+IFERROR(VLOOKUP(BD_Detalles[[#This Row],[idcapa]],Capas[[idcapa]:[Tipo]],3,0),"")</f>
        <v>Líneas</v>
      </c>
    </row>
    <row r="482" spans="1:9" ht="30.6" x14ac:dyDescent="0.3">
      <c r="A482" s="52" t="s">
        <v>881</v>
      </c>
      <c r="B482" s="42" t="str">
        <f>+IFERROR(VLOOKUP(BD_Detalles[[#This Row],[Clase]],'Resumen Capas'!$A$4:$C$1048576,2,0),"COMPLETAR")</f>
        <v>Proyectos Aprobados SEIA</v>
      </c>
      <c r="C482" s="57" t="str">
        <f>+IFERROR(IF(RIGHT(BD_Detalles[[#This Row],[Clase]],1)="0","",VLOOKUP(BD_Detalles[[#This Row],[Clase]],'Resumen Capas'!$A$4:$C$1048576,3,0)),"COMPLETAR")</f>
        <v/>
      </c>
      <c r="D482" s="43" t="s">
        <v>113</v>
      </c>
      <c r="E482" s="44"/>
      <c r="F482" s="45" t="s">
        <v>1289</v>
      </c>
      <c r="G482" s="78" t="s">
        <v>1784</v>
      </c>
      <c r="H482" s="51" t="str">
        <f>+LEFT(BD_Detalles[[#This Row],[Clase]],2)</f>
        <v>35</v>
      </c>
      <c r="I482" s="47" t="str">
        <f>+IFERROR(VLOOKUP(BD_Detalles[[#This Row],[idcapa]],Capas[[idcapa]:[Tipo]],3,0),"")</f>
        <v>Puntos</v>
      </c>
    </row>
    <row r="483" spans="1:9" x14ac:dyDescent="0.3">
      <c r="A483" s="52" t="s">
        <v>1292</v>
      </c>
      <c r="B483" s="42" t="str">
        <f>+IFERROR(VLOOKUP(BD_Detalles[[#This Row],[Clase]],'Resumen Capas'!$A$4:$C$1048576,2,0),"COMPLETAR")</f>
        <v>SEIA: Tipo Proyecto</v>
      </c>
      <c r="C483" s="57" t="str">
        <f>+IFERROR(IF(RIGHT(BD_Detalles[[#This Row],[Clase]],1)="0","",VLOOKUP(BD_Detalles[[#This Row],[Clase]],'Resumen Capas'!$A$4:$C$1048576,3,0)),"COMPLETAR")</f>
        <v>NOMBRE_TIP</v>
      </c>
      <c r="D483" s="48" t="s">
        <v>63</v>
      </c>
      <c r="E483" s="163" t="s">
        <v>1758</v>
      </c>
      <c r="F483" s="50" t="s">
        <v>1290</v>
      </c>
      <c r="G483" s="90"/>
      <c r="H483" s="51" t="str">
        <f>+LEFT(BD_Detalles[[#This Row],[Clase]],2)</f>
        <v>35</v>
      </c>
      <c r="I483" s="47" t="str">
        <f>+IFERROR(VLOOKUP(BD_Detalles[[#This Row],[idcapa]],Capas[[idcapa]:[Tipo]],3,0),"")</f>
        <v>Puntos</v>
      </c>
    </row>
    <row r="484" spans="1:9" x14ac:dyDescent="0.3">
      <c r="A484" s="52" t="s">
        <v>1293</v>
      </c>
      <c r="B484" s="42" t="str">
        <f>+IFERROR(VLOOKUP(BD_Detalles[[#This Row],[Clase]],'Resumen Capas'!$A$4:$C$1048576,2,0),"COMPLETAR")</f>
        <v>SEIA: Titular</v>
      </c>
      <c r="C484" s="57" t="str">
        <f>+IFERROR(IF(RIGHT(BD_Detalles[[#This Row],[Clase]],1)="0","",VLOOKUP(BD_Detalles[[#This Row],[Clase]],'Resumen Capas'!$A$4:$C$1048576,3,0)),"COMPLETAR")</f>
        <v>TITULAR</v>
      </c>
      <c r="D484" s="48" t="s">
        <v>63</v>
      </c>
      <c r="E484" s="49" t="s">
        <v>1340</v>
      </c>
      <c r="F484" s="50" t="s">
        <v>1291</v>
      </c>
      <c r="G484" s="90"/>
      <c r="H484" s="51" t="str">
        <f>+LEFT(BD_Detalles[[#This Row],[Clase]],2)</f>
        <v>35</v>
      </c>
      <c r="I484" s="47" t="str">
        <f>+IFERROR(VLOOKUP(BD_Detalles[[#This Row],[idcapa]],Capas[[idcapa]:[Tipo]],3,0),"")</f>
        <v>Puntos</v>
      </c>
    </row>
  </sheetData>
  <phoneticPr fontId="4" type="noConversion"/>
  <conditionalFormatting sqref="F432:F452 F471:F481 B10:C484">
    <cfRule type="cellIs" dxfId="45" priority="4" operator="equal">
      <formula>"COMPLETAR"</formula>
    </cfRule>
  </conditionalFormatting>
  <conditionalFormatting sqref="F285:F287">
    <cfRule type="cellIs" dxfId="44" priority="3" operator="equal">
      <formula>"COMPLETAR"</formula>
    </cfRule>
  </conditionalFormatting>
  <hyperlinks>
    <hyperlink ref="G155" r:id="rId1" display="https://raw.githubusercontent.com/Sud-Austral/DATA_MAPA_PUBLIC_V2/main/AGUAS/Iconos/pinvarios/Imagen79.svg" xr:uid="{6B3F733C-4D61-4B0C-8E3C-A0C90B277E7A}"/>
    <hyperlink ref="G13" r:id="rId2" display="https://raw.githubusercontent.com/Sud-Austral/DATA_MAPA_PUBLIC_V2/main/AGUAS/Iconos/banderamorados/Imagen349.svg" xr:uid="{CD25168A-4751-47B2-8172-15CCBF5301D5}"/>
    <hyperlink ref="G233" r:id="rId3" xr:uid="{5A818538-599E-44FB-B527-051C6811D354}"/>
    <hyperlink ref="G24" r:id="rId4" xr:uid="{686BAA99-E098-4BF3-B656-FD92AE8032B0}"/>
    <hyperlink ref="G25" r:id="rId5" xr:uid="{AB554851-C858-41E3-A57D-853D2AE63797}"/>
    <hyperlink ref="G26:G67" r:id="rId6" display="https://raw.githubusercontent.com/Sud-Austral/DATA_MAPA_PUBLIC_V2/main/AGUAS/Iconos/antena/10.svg" xr:uid="{70017687-8D1F-417A-9AE5-8EA1E287794E}"/>
    <hyperlink ref="G26" r:id="rId7" xr:uid="{EFA57891-F747-478C-A15E-0C2F1091874D}"/>
    <hyperlink ref="G27" r:id="rId8" xr:uid="{C8509D4E-535D-4D89-B0F0-AEE420A618A3}"/>
    <hyperlink ref="G28" r:id="rId9" xr:uid="{F41F0401-6DFE-4ED7-B1F5-6CD97B34F3F7}"/>
    <hyperlink ref="G29" r:id="rId10" xr:uid="{6103AA61-FA67-4A15-AE10-2C285E64FCA2}"/>
    <hyperlink ref="G30" r:id="rId11" xr:uid="{9F83F32D-C44E-4F0B-AB91-B6C23B0163A1}"/>
    <hyperlink ref="G31" r:id="rId12" xr:uid="{A7B114B4-895F-451B-A311-0A4F0669D6B6}"/>
    <hyperlink ref="G32" r:id="rId13" xr:uid="{3B1B8388-BB08-4E88-84E1-D53172F7AD74}"/>
    <hyperlink ref="G33" r:id="rId14" xr:uid="{AB7643EA-D8F7-4974-A00A-15226901D182}"/>
    <hyperlink ref="G34" r:id="rId15" xr:uid="{3923509E-76A6-40D9-8D38-4ACD4C29FF77}"/>
    <hyperlink ref="G35" r:id="rId16" xr:uid="{4F8175B0-81F2-484D-AE32-B9544F8E1BBB}"/>
    <hyperlink ref="G36" r:id="rId17" xr:uid="{D73923BF-E4F8-467F-A197-69E43FF0B7FF}"/>
    <hyperlink ref="G37" r:id="rId18" xr:uid="{0D280D65-A1BE-472D-B090-0C1342723F55}"/>
    <hyperlink ref="G38" r:id="rId19" xr:uid="{F0D42067-DBC5-43BF-BA09-E682801A2D1E}"/>
    <hyperlink ref="G39" r:id="rId20" xr:uid="{D211C00C-89BC-4CC6-981A-00B25551207C}"/>
    <hyperlink ref="G40" r:id="rId21" xr:uid="{9C39653D-3BDD-4646-B3FB-A5B2B0933F37}"/>
    <hyperlink ref="G41" r:id="rId22" xr:uid="{F2854B2F-9A1F-4311-8418-A69F91FB5523}"/>
    <hyperlink ref="G42" r:id="rId23" xr:uid="{8A4ACECE-6549-4F43-817C-965423DE7B57}"/>
    <hyperlink ref="G43" r:id="rId24" xr:uid="{74AAA24A-0146-40D2-B3ED-63D72F3600D7}"/>
    <hyperlink ref="G44" r:id="rId25" xr:uid="{D5077964-D41E-47DE-AFAF-095EE8480401}"/>
    <hyperlink ref="G45" r:id="rId26" xr:uid="{5BD6E2A8-53C2-4AB6-9D8E-2EF4CB151DBE}"/>
    <hyperlink ref="G46" r:id="rId27" xr:uid="{CC9762E9-82E3-49BA-BB3D-51B9793D0B82}"/>
    <hyperlink ref="G47" r:id="rId28" xr:uid="{4431F477-3059-44F7-909D-3FFB961A80BE}"/>
    <hyperlink ref="G48" r:id="rId29" xr:uid="{729B4EC9-25BE-4DE2-951B-5009CB8246A0}"/>
    <hyperlink ref="G49" r:id="rId30" xr:uid="{CAA14BFD-2F03-4D2D-93B7-2691784E2D69}"/>
    <hyperlink ref="G50" r:id="rId31" xr:uid="{F59FE28B-27BE-4E52-B38C-27AE9AF8447F}"/>
    <hyperlink ref="G51" r:id="rId32" xr:uid="{B0447A3A-E23A-4538-B55C-8711EDDAB9A7}"/>
    <hyperlink ref="G52" r:id="rId33" xr:uid="{F8F8AA73-2727-457A-98BD-D16883E093B4}"/>
    <hyperlink ref="G53" r:id="rId34" xr:uid="{EE365D1B-5B28-48E6-8CA2-A1A2EDB0793A}"/>
    <hyperlink ref="G64" r:id="rId35" xr:uid="{176D9F95-6D0C-45F7-A203-F2BC1DF82DE9}"/>
    <hyperlink ref="G65" r:id="rId36" xr:uid="{4A015064-E12F-457D-99CE-863D6E029526}"/>
    <hyperlink ref="G66" r:id="rId37" xr:uid="{73FBDCFF-A803-4D1B-873D-18CB69E0A105}"/>
    <hyperlink ref="G67" r:id="rId38" xr:uid="{53C5AD2C-97C6-4BE9-9CB6-FF5BB68A3ED8}"/>
    <hyperlink ref="G54" r:id="rId39" xr:uid="{BC70F927-D805-4136-A35C-B5638E3A520F}"/>
    <hyperlink ref="G55" r:id="rId40" xr:uid="{A8E0FDFA-8767-48B0-B187-14D2D06E8600}"/>
    <hyperlink ref="G56" r:id="rId41" xr:uid="{BD97AA88-1C5E-4F67-89F1-FF4E08D421DC}"/>
    <hyperlink ref="G57" r:id="rId42" xr:uid="{8B94D1C9-F65C-45C1-AECE-45B9EE2ACA2B}"/>
    <hyperlink ref="G58" r:id="rId43" xr:uid="{026B5BA3-11FD-4993-9C6F-D4BE461832CD}"/>
    <hyperlink ref="G59" r:id="rId44" xr:uid="{F97B6BB0-3574-4380-9040-EEE5225F0E11}"/>
    <hyperlink ref="G60" r:id="rId45" xr:uid="{FFCC9599-4F11-452F-A084-6FF8C0F9C96A}"/>
    <hyperlink ref="G61" r:id="rId46" xr:uid="{873044D8-5E42-4EBF-A9B9-30D6B4D4210A}"/>
    <hyperlink ref="G62" r:id="rId47" xr:uid="{D9653241-81BE-45DC-B394-2A5074B7AFF1}"/>
    <hyperlink ref="G78" r:id="rId48" xr:uid="{FAEE20CB-C09A-41C4-AE29-0CE375C54440}"/>
    <hyperlink ref="G79" r:id="rId49" xr:uid="{6706BF33-3ABB-4B24-9144-2765147252F8}"/>
    <hyperlink ref="G80" r:id="rId50" xr:uid="{4B645DC1-6A62-4253-ABF3-4A7F3F9AF216}"/>
    <hyperlink ref="G81" r:id="rId51" xr:uid="{80E69543-1EE2-4F2B-BEE5-0F6F42428B2B}"/>
    <hyperlink ref="G82" r:id="rId52" xr:uid="{77B92253-F6D3-4F42-9135-94F440B8916D}"/>
    <hyperlink ref="G83:G88" r:id="rId53" display="https://raw.githubusercontent.com/Sud-Austral/DATA_MAPA_PUBLIC_V2/main/AGUAS/Iconos/3_atractivosturisticos/20.svg" xr:uid="{6B5BFE1C-AB5F-4F00-9B32-7579837761EE}"/>
    <hyperlink ref="G83" r:id="rId54" xr:uid="{888081D0-512F-4DDE-8434-0E9786BB5EA3}"/>
    <hyperlink ref="G84" r:id="rId55" xr:uid="{93C77F15-D1E7-4A04-A722-6948ABB25769}"/>
    <hyperlink ref="G85" r:id="rId56" xr:uid="{2134E51B-D054-4F39-AFC2-240C50352E08}"/>
    <hyperlink ref="G86" r:id="rId57" xr:uid="{34FE06D2-B509-4314-85C3-A48A59239405}"/>
    <hyperlink ref="G87" r:id="rId58" xr:uid="{6D8DAAC3-D904-49D0-B93E-941FB99BBFF0}"/>
    <hyperlink ref="G88" r:id="rId59" xr:uid="{7A6A0560-3CD8-4729-9334-215D5D7F807C}"/>
    <hyperlink ref="G89" r:id="rId60" xr:uid="{01B0DBFE-ADC9-46B1-A3A8-1F7C0A163FBD}"/>
    <hyperlink ref="G90:G122" r:id="rId61" display="https://raw.githubusercontent.com/Sud-Austral/DATA_MAPA_PUBLIC_V2/main/AGUAS/Iconos/3_atractivosturisticos/1.svg" xr:uid="{128EBDC2-C99A-4EB5-B455-46F89FAF3563}"/>
    <hyperlink ref="G90" r:id="rId62" xr:uid="{BD3F9339-74D8-4162-9DFF-C0E8B4D94AC2}"/>
    <hyperlink ref="G91" r:id="rId63" xr:uid="{3185D44D-0F2A-47A4-B06E-99B8B590FA01}"/>
    <hyperlink ref="G92" r:id="rId64" xr:uid="{0C95AC5A-0B34-4BA7-AEC0-DE486813A5CE}"/>
    <hyperlink ref="G93" r:id="rId65" xr:uid="{6CFCBBA1-921C-44B7-B80B-A6FB2910AA54}"/>
    <hyperlink ref="G94" r:id="rId66" xr:uid="{FBD3FAC8-0531-42D1-BC5D-4F6F181D3A97}"/>
    <hyperlink ref="G95" r:id="rId67" xr:uid="{3EF0AEB3-D083-4847-96FF-22D0335CD2B7}"/>
    <hyperlink ref="G96" r:id="rId68" xr:uid="{C3A8D511-3EE1-40D2-BD07-4345A802AB54}"/>
    <hyperlink ref="G97" r:id="rId69" xr:uid="{502B4539-B59A-43C0-BBE6-95C7248DE971}"/>
    <hyperlink ref="G98" r:id="rId70" xr:uid="{0B5B7A77-72E5-498D-BD9D-C296EE936F76}"/>
    <hyperlink ref="G99" r:id="rId71" xr:uid="{01A1E584-EB24-48D8-8541-FE016C554156}"/>
    <hyperlink ref="G100" r:id="rId72" xr:uid="{34103DC7-5C22-4AD9-ACD2-69379BFD3785}"/>
    <hyperlink ref="G101" r:id="rId73" xr:uid="{5374C67F-9C55-446E-AE1F-661E182189EC}"/>
    <hyperlink ref="G102" r:id="rId74" xr:uid="{D9700778-116D-42AC-9C19-CF7C372130F2}"/>
    <hyperlink ref="G103" r:id="rId75" xr:uid="{832701E9-8FB9-43DC-B8DD-67428C28964C}"/>
    <hyperlink ref="G104" r:id="rId76" xr:uid="{70449AC8-6CFB-405F-A6CE-19652AA8A579}"/>
    <hyperlink ref="G105" r:id="rId77" xr:uid="{1CD92392-E9D3-42AA-A440-8202A0CA868E}"/>
    <hyperlink ref="G106" r:id="rId78" xr:uid="{A821600E-884E-4112-A7DB-F2BA29D11C5E}"/>
    <hyperlink ref="G107" r:id="rId79" xr:uid="{AB3DE673-634E-49A0-A153-C0EEC6352773}"/>
    <hyperlink ref="G108" r:id="rId80" xr:uid="{77913C1F-3A55-445D-982A-30CDE7084CEF}"/>
    <hyperlink ref="G109" r:id="rId81" xr:uid="{36EDEC31-F96B-4D00-ACB3-6B679809D5E3}"/>
    <hyperlink ref="G110" r:id="rId82" xr:uid="{6804AF1C-AC1F-419F-B0F2-25E57EDDCE0B}"/>
    <hyperlink ref="G111" r:id="rId83" xr:uid="{1D78E345-1C00-402D-9F26-94F450C4A72E}"/>
    <hyperlink ref="G112" r:id="rId84" xr:uid="{087D8371-8170-4CD0-9C5A-9C37253FBFD5}"/>
    <hyperlink ref="G113" r:id="rId85" xr:uid="{27185340-D0DF-433D-9F13-578B4CAFFA5B}"/>
    <hyperlink ref="G114" r:id="rId86" xr:uid="{94DE3719-6334-49E0-82B5-0AFC194C65DC}"/>
    <hyperlink ref="G115" r:id="rId87" xr:uid="{96B1ABC4-412E-43E6-A5FF-A1EDB30CEBD6}"/>
    <hyperlink ref="G116" r:id="rId88" xr:uid="{F063F54C-951A-4A3D-9A4E-015B7297D81F}"/>
    <hyperlink ref="G117" r:id="rId89" xr:uid="{7BB05E56-1B0C-4F8A-9385-0C0A42B78A87}"/>
    <hyperlink ref="G118" r:id="rId90" xr:uid="{BB6F5A46-8E31-4FEA-856E-59965C43FD57}"/>
    <hyperlink ref="G119" r:id="rId91" xr:uid="{C08037CE-9D9D-48FB-A181-4D23D24E174B}"/>
    <hyperlink ref="G120" r:id="rId92" xr:uid="{FFD61E4F-B261-4117-B795-73B0DEE63972}"/>
    <hyperlink ref="G121" r:id="rId93" xr:uid="{D3C5DFA8-41B4-481B-A384-148AFCBB8230}"/>
    <hyperlink ref="G122" r:id="rId94" xr:uid="{8B6A8625-8AE5-48B6-90CB-556AFA4E78BD}"/>
  </hyperlinks>
  <pageMargins left="0.7" right="0.7" top="0.75" bottom="0.75" header="0.3" footer="0.3"/>
  <pageSetup paperSize="9" orientation="portrait" horizontalDpi="300" verticalDpi="300" r:id="rId95"/>
  <drawing r:id="rId96"/>
  <tableParts count="1">
    <tablePart r:id="rId97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98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838"/>
  <sheetViews>
    <sheetView showGridLines="0" workbookViewId="0">
      <pane ySplit="1" topLeftCell="A2" activePane="bottomLeft" state="frozen"/>
      <selection pane="bottomLeft" activeCell="T16" sqref="T16"/>
    </sheetView>
  </sheetViews>
  <sheetFormatPr baseColWidth="10" defaultRowHeight="14.4" x14ac:dyDescent="0.3"/>
  <cols>
    <col min="1" max="1" width="8.77734375" bestFit="1" customWidth="1"/>
    <col min="2" max="2" width="41.21875" bestFit="1" customWidth="1"/>
    <col min="3" max="3" width="13.44140625" bestFit="1" customWidth="1"/>
    <col min="4" max="4" width="13.6640625" bestFit="1" customWidth="1"/>
    <col min="5" max="5" width="12.77734375" bestFit="1" customWidth="1"/>
    <col min="6" max="6" width="24.33203125" bestFit="1" customWidth="1"/>
    <col min="7" max="7" width="16.77734375" bestFit="1" customWidth="1"/>
    <col min="8" max="8" width="35.5546875" bestFit="1" customWidth="1"/>
    <col min="9" max="9" width="7.33203125" bestFit="1" customWidth="1"/>
    <col min="10" max="10" width="15.21875" bestFit="1" customWidth="1"/>
    <col min="11" max="11" width="6.88671875" bestFit="1" customWidth="1"/>
    <col min="12" max="12" width="11.109375" bestFit="1" customWidth="1"/>
    <col min="13" max="13" width="13.6640625" bestFit="1" customWidth="1"/>
    <col min="14" max="14" width="76.77734375" bestFit="1" customWidth="1"/>
    <col min="15" max="15" width="25.44140625" bestFit="1" customWidth="1"/>
    <col min="16" max="16" width="35.5546875" bestFit="1" customWidth="1"/>
    <col min="17" max="17" width="80.88671875" bestFit="1" customWidth="1"/>
    <col min="18" max="18" width="8.44140625" bestFit="1" customWidth="1"/>
  </cols>
  <sheetData>
    <row r="1" spans="1:17" x14ac:dyDescent="0.3">
      <c r="A1" t="s">
        <v>41</v>
      </c>
      <c r="B1" t="s">
        <v>0</v>
      </c>
      <c r="C1" t="s">
        <v>42</v>
      </c>
      <c r="D1" t="s">
        <v>1</v>
      </c>
      <c r="E1" t="s">
        <v>43</v>
      </c>
      <c r="F1" t="s">
        <v>39</v>
      </c>
      <c r="G1" t="s">
        <v>49</v>
      </c>
      <c r="H1" t="s">
        <v>38</v>
      </c>
      <c r="I1" t="s">
        <v>40</v>
      </c>
      <c r="J1" t="s">
        <v>50</v>
      </c>
      <c r="K1" t="s">
        <v>55</v>
      </c>
      <c r="L1" t="s">
        <v>58</v>
      </c>
      <c r="M1" t="s">
        <v>59</v>
      </c>
      <c r="N1" t="s">
        <v>51</v>
      </c>
      <c r="O1" t="s">
        <v>52</v>
      </c>
      <c r="P1" t="s">
        <v>54</v>
      </c>
      <c r="Q1" t="s">
        <v>64</v>
      </c>
    </row>
    <row r="2" spans="1:17" x14ac:dyDescent="0.3">
      <c r="A2" s="32" t="s">
        <v>212</v>
      </c>
      <c r="B2" s="9" t="s">
        <v>177</v>
      </c>
      <c r="C2">
        <v>1</v>
      </c>
      <c r="D2" s="9" t="s">
        <v>5</v>
      </c>
      <c r="E2">
        <v>1</v>
      </c>
      <c r="F2" s="9" t="s">
        <v>1370</v>
      </c>
      <c r="G2">
        <v>50</v>
      </c>
      <c r="H2" s="9" t="s">
        <v>882</v>
      </c>
      <c r="I2" s="9" t="s">
        <v>111</v>
      </c>
      <c r="J2">
        <v>0</v>
      </c>
      <c r="K2" s="9"/>
      <c r="M2" s="9" t="s">
        <v>920</v>
      </c>
      <c r="N2" s="9" t="s">
        <v>113</v>
      </c>
      <c r="O2" s="9"/>
      <c r="P2" s="9" t="s">
        <v>882</v>
      </c>
      <c r="Q2" s="13" t="s">
        <v>1765</v>
      </c>
    </row>
    <row r="3" spans="1:17" x14ac:dyDescent="0.3">
      <c r="A3" s="32" t="s">
        <v>212</v>
      </c>
      <c r="B3" s="9" t="s">
        <v>177</v>
      </c>
      <c r="C3">
        <v>4</v>
      </c>
      <c r="D3" s="9" t="s">
        <v>8</v>
      </c>
      <c r="E3">
        <v>1</v>
      </c>
      <c r="F3" s="9" t="s">
        <v>44</v>
      </c>
      <c r="G3">
        <v>3</v>
      </c>
      <c r="H3" s="9"/>
      <c r="I3" s="9"/>
      <c r="K3" s="9"/>
      <c r="M3" s="9"/>
      <c r="N3" s="9"/>
      <c r="O3" s="9"/>
      <c r="P3" s="9"/>
      <c r="Q3" s="13"/>
    </row>
    <row r="4" spans="1:17" x14ac:dyDescent="0.3">
      <c r="A4" s="32" t="s">
        <v>212</v>
      </c>
      <c r="B4" s="9" t="s">
        <v>177</v>
      </c>
      <c r="C4">
        <v>5</v>
      </c>
      <c r="D4" s="9" t="s">
        <v>9</v>
      </c>
      <c r="E4">
        <v>1</v>
      </c>
      <c r="F4" s="9" t="s">
        <v>46</v>
      </c>
      <c r="G4">
        <v>4</v>
      </c>
      <c r="H4" s="9"/>
      <c r="I4" s="9"/>
      <c r="K4" s="9"/>
      <c r="M4" s="9"/>
      <c r="N4" s="9"/>
      <c r="O4" s="9"/>
      <c r="P4" s="9"/>
      <c r="Q4" s="13"/>
    </row>
    <row r="5" spans="1:17" x14ac:dyDescent="0.3">
      <c r="A5" s="32" t="s">
        <v>212</v>
      </c>
      <c r="B5" s="9" t="s">
        <v>177</v>
      </c>
      <c r="C5">
        <v>6</v>
      </c>
      <c r="D5" s="9" t="s">
        <v>10</v>
      </c>
      <c r="E5">
        <v>1</v>
      </c>
      <c r="F5" s="9" t="s">
        <v>47</v>
      </c>
      <c r="G5">
        <v>5</v>
      </c>
      <c r="H5" s="9"/>
      <c r="I5" s="9"/>
      <c r="K5" s="9"/>
      <c r="M5" s="9"/>
      <c r="N5" s="9"/>
      <c r="O5" s="9"/>
      <c r="P5" s="9"/>
      <c r="Q5" s="13"/>
    </row>
    <row r="6" spans="1:17" x14ac:dyDescent="0.3">
      <c r="A6" s="32" t="s">
        <v>212</v>
      </c>
      <c r="B6" s="9" t="s">
        <v>177</v>
      </c>
      <c r="C6">
        <v>10</v>
      </c>
      <c r="D6" s="9" t="s">
        <v>14</v>
      </c>
      <c r="E6">
        <v>1</v>
      </c>
      <c r="F6" s="9" t="s">
        <v>48</v>
      </c>
      <c r="G6">
        <v>2</v>
      </c>
      <c r="H6" s="9" t="s">
        <v>883</v>
      </c>
      <c r="I6" s="9" t="s">
        <v>99</v>
      </c>
      <c r="J6">
        <v>1</v>
      </c>
      <c r="K6" s="9"/>
      <c r="M6" s="9" t="s">
        <v>14</v>
      </c>
      <c r="N6" s="9" t="s">
        <v>63</v>
      </c>
      <c r="O6" s="9" t="s">
        <v>1759</v>
      </c>
      <c r="P6" s="9" t="s">
        <v>176</v>
      </c>
      <c r="Q6" s="13"/>
    </row>
    <row r="7" spans="1:17" x14ac:dyDescent="0.3">
      <c r="A7" s="32" t="s">
        <v>212</v>
      </c>
      <c r="B7" s="9" t="s">
        <v>177</v>
      </c>
      <c r="C7">
        <v>11</v>
      </c>
      <c r="D7" s="9" t="s">
        <v>237</v>
      </c>
      <c r="E7">
        <v>1</v>
      </c>
      <c r="F7" s="9" t="s">
        <v>692</v>
      </c>
      <c r="G7">
        <v>1</v>
      </c>
      <c r="H7" s="9" t="s">
        <v>884</v>
      </c>
      <c r="I7" s="9" t="s">
        <v>98</v>
      </c>
      <c r="J7">
        <v>2</v>
      </c>
      <c r="K7" s="9"/>
      <c r="M7" s="9" t="s">
        <v>237</v>
      </c>
      <c r="N7" s="9" t="s">
        <v>63</v>
      </c>
      <c r="O7" s="9" t="s">
        <v>1749</v>
      </c>
      <c r="P7" s="9" t="s">
        <v>84</v>
      </c>
      <c r="Q7" s="13"/>
    </row>
    <row r="8" spans="1:17" x14ac:dyDescent="0.3">
      <c r="A8" s="32" t="s">
        <v>213</v>
      </c>
      <c r="B8" s="9" t="s">
        <v>178</v>
      </c>
      <c r="C8">
        <v>4</v>
      </c>
      <c r="D8" s="9" t="s">
        <v>8</v>
      </c>
      <c r="E8">
        <v>1</v>
      </c>
      <c r="F8" s="9" t="s">
        <v>44</v>
      </c>
      <c r="G8">
        <v>9</v>
      </c>
      <c r="H8" s="9"/>
      <c r="I8" s="9"/>
      <c r="K8" s="9"/>
      <c r="M8" s="9"/>
      <c r="N8" s="9"/>
      <c r="O8" s="9"/>
      <c r="P8" s="9"/>
      <c r="Q8" s="13"/>
    </row>
    <row r="9" spans="1:17" x14ac:dyDescent="0.3">
      <c r="A9" s="32" t="s">
        <v>213</v>
      </c>
      <c r="B9" s="9" t="s">
        <v>178</v>
      </c>
      <c r="C9">
        <v>5</v>
      </c>
      <c r="D9" s="9" t="s">
        <v>9</v>
      </c>
      <c r="E9">
        <v>1</v>
      </c>
      <c r="F9" s="9" t="s">
        <v>46</v>
      </c>
      <c r="G9">
        <v>10</v>
      </c>
      <c r="H9" s="9"/>
      <c r="I9" s="9"/>
      <c r="K9" s="9"/>
      <c r="M9" s="9"/>
      <c r="N9" s="9"/>
      <c r="O9" s="9"/>
      <c r="P9" s="9"/>
      <c r="Q9" s="13"/>
    </row>
    <row r="10" spans="1:17" x14ac:dyDescent="0.3">
      <c r="A10" s="32" t="s">
        <v>213</v>
      </c>
      <c r="B10" s="9" t="s">
        <v>178</v>
      </c>
      <c r="C10">
        <v>6</v>
      </c>
      <c r="D10" s="9" t="s">
        <v>10</v>
      </c>
      <c r="E10">
        <v>1</v>
      </c>
      <c r="F10" s="9" t="s">
        <v>47</v>
      </c>
      <c r="G10">
        <v>11</v>
      </c>
      <c r="H10" s="9"/>
      <c r="I10" s="9"/>
      <c r="K10" s="9"/>
      <c r="M10" s="9"/>
      <c r="N10" s="9"/>
      <c r="O10" s="9"/>
      <c r="P10" s="9"/>
      <c r="Q10" s="13"/>
    </row>
    <row r="11" spans="1:17" x14ac:dyDescent="0.3">
      <c r="A11" s="32" t="s">
        <v>213</v>
      </c>
      <c r="B11" s="9" t="s">
        <v>178</v>
      </c>
      <c r="C11">
        <v>13</v>
      </c>
      <c r="D11" s="9" t="s">
        <v>240</v>
      </c>
      <c r="E11">
        <v>1</v>
      </c>
      <c r="F11" s="9" t="s">
        <v>921</v>
      </c>
      <c r="G11">
        <v>5</v>
      </c>
      <c r="H11" s="9"/>
      <c r="I11" s="9"/>
      <c r="K11" s="9"/>
      <c r="M11" s="9"/>
      <c r="N11" s="9"/>
      <c r="O11" s="9"/>
      <c r="P11" s="9"/>
      <c r="Q11" s="13"/>
    </row>
    <row r="12" spans="1:17" x14ac:dyDescent="0.3">
      <c r="A12" s="32" t="s">
        <v>213</v>
      </c>
      <c r="B12" s="9" t="s">
        <v>178</v>
      </c>
      <c r="C12">
        <v>14</v>
      </c>
      <c r="D12" s="9" t="s">
        <v>241</v>
      </c>
      <c r="E12">
        <v>1</v>
      </c>
      <c r="F12" s="9" t="s">
        <v>710</v>
      </c>
      <c r="G12">
        <v>8</v>
      </c>
      <c r="H12" s="9"/>
      <c r="I12" s="9"/>
      <c r="K12" s="9"/>
      <c r="M12" s="9"/>
      <c r="N12" s="9"/>
      <c r="O12" s="9"/>
      <c r="P12" s="9"/>
      <c r="Q12" s="13"/>
    </row>
    <row r="13" spans="1:17" x14ac:dyDescent="0.3">
      <c r="A13" s="32" t="s">
        <v>213</v>
      </c>
      <c r="B13" s="9" t="s">
        <v>178</v>
      </c>
      <c r="C13">
        <v>18</v>
      </c>
      <c r="D13" s="9" t="s">
        <v>245</v>
      </c>
      <c r="E13">
        <v>1</v>
      </c>
      <c r="F13" s="9" t="s">
        <v>922</v>
      </c>
      <c r="G13">
        <v>6</v>
      </c>
      <c r="H13" s="9"/>
      <c r="I13" s="9"/>
      <c r="K13" s="9"/>
      <c r="M13" s="9"/>
      <c r="N13" s="9"/>
      <c r="O13" s="9"/>
      <c r="P13" s="9"/>
      <c r="Q13" s="13"/>
    </row>
    <row r="14" spans="1:17" x14ac:dyDescent="0.3">
      <c r="A14" s="32" t="s">
        <v>213</v>
      </c>
      <c r="B14" s="9" t="s">
        <v>178</v>
      </c>
      <c r="C14">
        <v>19</v>
      </c>
      <c r="D14" s="9" t="s">
        <v>246</v>
      </c>
      <c r="E14">
        <v>1</v>
      </c>
      <c r="F14" s="9" t="s">
        <v>17</v>
      </c>
      <c r="G14">
        <v>7</v>
      </c>
      <c r="H14" s="9"/>
      <c r="I14" s="9"/>
      <c r="K14" s="9"/>
      <c r="M14" s="9"/>
      <c r="N14" s="9"/>
      <c r="O14" s="9"/>
      <c r="P14" s="9"/>
      <c r="Q14" s="13"/>
    </row>
    <row r="15" spans="1:17" x14ac:dyDescent="0.3">
      <c r="A15" s="32" t="s">
        <v>213</v>
      </c>
      <c r="B15" s="9" t="s">
        <v>178</v>
      </c>
      <c r="C15">
        <v>20</v>
      </c>
      <c r="D15" s="9" t="s">
        <v>247</v>
      </c>
      <c r="E15">
        <v>1</v>
      </c>
      <c r="F15" s="9" t="s">
        <v>694</v>
      </c>
      <c r="G15">
        <v>4</v>
      </c>
      <c r="H15" s="9"/>
      <c r="I15" s="9"/>
      <c r="K15" s="9"/>
      <c r="M15" s="9"/>
      <c r="N15" s="9"/>
      <c r="O15" s="9"/>
      <c r="P15" s="9"/>
      <c r="Q15" s="13"/>
    </row>
    <row r="16" spans="1:17" x14ac:dyDescent="0.3">
      <c r="A16" s="32" t="s">
        <v>213</v>
      </c>
      <c r="B16" s="9" t="s">
        <v>178</v>
      </c>
      <c r="C16">
        <v>1</v>
      </c>
      <c r="D16" s="9" t="s">
        <v>5</v>
      </c>
      <c r="E16">
        <v>1</v>
      </c>
      <c r="F16" s="9" t="s">
        <v>1370</v>
      </c>
      <c r="G16">
        <v>50</v>
      </c>
      <c r="H16" s="9" t="s">
        <v>924</v>
      </c>
      <c r="I16" s="9" t="s">
        <v>112</v>
      </c>
      <c r="J16">
        <v>0</v>
      </c>
      <c r="K16" s="9"/>
      <c r="M16" s="9" t="s">
        <v>920</v>
      </c>
      <c r="N16" s="9" t="s">
        <v>113</v>
      </c>
      <c r="O16" s="9"/>
      <c r="P16" s="9" t="s">
        <v>924</v>
      </c>
      <c r="Q16" s="13" t="s">
        <v>1766</v>
      </c>
    </row>
    <row r="17" spans="1:17" x14ac:dyDescent="0.3">
      <c r="A17" s="32" t="s">
        <v>213</v>
      </c>
      <c r="B17" s="9" t="s">
        <v>178</v>
      </c>
      <c r="C17">
        <v>11</v>
      </c>
      <c r="D17" s="9" t="s">
        <v>238</v>
      </c>
      <c r="E17">
        <v>1</v>
      </c>
      <c r="F17" s="9" t="s">
        <v>706</v>
      </c>
      <c r="G17">
        <v>1</v>
      </c>
      <c r="H17" s="9" t="s">
        <v>925</v>
      </c>
      <c r="I17" s="9" t="s">
        <v>100</v>
      </c>
      <c r="J17">
        <v>1</v>
      </c>
      <c r="K17" s="9"/>
      <c r="M17" s="9" t="s">
        <v>238</v>
      </c>
      <c r="N17" s="9" t="s">
        <v>939</v>
      </c>
      <c r="O17" s="9"/>
      <c r="P17" s="9" t="s">
        <v>925</v>
      </c>
      <c r="Q17" s="13" t="s">
        <v>1785</v>
      </c>
    </row>
    <row r="18" spans="1:17" x14ac:dyDescent="0.3">
      <c r="A18" s="32" t="s">
        <v>213</v>
      </c>
      <c r="B18" s="9" t="s">
        <v>178</v>
      </c>
      <c r="C18">
        <v>11</v>
      </c>
      <c r="D18" s="9" t="s">
        <v>238</v>
      </c>
      <c r="E18">
        <v>1</v>
      </c>
      <c r="F18" s="9" t="s">
        <v>706</v>
      </c>
      <c r="G18">
        <v>1</v>
      </c>
      <c r="H18" s="9" t="s">
        <v>925</v>
      </c>
      <c r="I18" s="9" t="s">
        <v>100</v>
      </c>
      <c r="J18">
        <v>1</v>
      </c>
      <c r="K18" s="9"/>
      <c r="M18" s="9" t="s">
        <v>238</v>
      </c>
      <c r="N18" s="9" t="s">
        <v>938</v>
      </c>
      <c r="O18" s="9"/>
      <c r="P18" s="9" t="s">
        <v>925</v>
      </c>
      <c r="Q18" s="13" t="s">
        <v>1786</v>
      </c>
    </row>
    <row r="19" spans="1:17" x14ac:dyDescent="0.3">
      <c r="A19" s="32" t="s">
        <v>213</v>
      </c>
      <c r="B19" s="9" t="s">
        <v>178</v>
      </c>
      <c r="C19">
        <v>11</v>
      </c>
      <c r="D19" s="9" t="s">
        <v>238</v>
      </c>
      <c r="E19">
        <v>1</v>
      </c>
      <c r="F19" s="9" t="s">
        <v>706</v>
      </c>
      <c r="G19">
        <v>1</v>
      </c>
      <c r="H19" s="9" t="s">
        <v>925</v>
      </c>
      <c r="I19" s="9" t="s">
        <v>100</v>
      </c>
      <c r="J19">
        <v>1</v>
      </c>
      <c r="K19" s="9"/>
      <c r="M19" s="9" t="s">
        <v>238</v>
      </c>
      <c r="N19" s="9" t="s">
        <v>937</v>
      </c>
      <c r="O19" s="9"/>
      <c r="P19" s="9" t="s">
        <v>925</v>
      </c>
      <c r="Q19" s="13" t="s">
        <v>1787</v>
      </c>
    </row>
    <row r="20" spans="1:17" x14ac:dyDescent="0.3">
      <c r="A20" s="32" t="s">
        <v>213</v>
      </c>
      <c r="B20" s="9" t="s">
        <v>178</v>
      </c>
      <c r="C20">
        <v>11</v>
      </c>
      <c r="D20" s="9" t="s">
        <v>238</v>
      </c>
      <c r="E20">
        <v>1</v>
      </c>
      <c r="F20" s="9" t="s">
        <v>706</v>
      </c>
      <c r="G20">
        <v>1</v>
      </c>
      <c r="H20" s="9" t="s">
        <v>925</v>
      </c>
      <c r="I20" s="9" t="s">
        <v>100</v>
      </c>
      <c r="J20">
        <v>1</v>
      </c>
      <c r="K20" s="9"/>
      <c r="M20" s="9" t="s">
        <v>238</v>
      </c>
      <c r="N20" s="9" t="s">
        <v>936</v>
      </c>
      <c r="O20" s="9"/>
      <c r="P20" s="9" t="s">
        <v>925</v>
      </c>
      <c r="Q20" s="13" t="s">
        <v>1788</v>
      </c>
    </row>
    <row r="21" spans="1:17" x14ac:dyDescent="0.3">
      <c r="A21" s="32" t="s">
        <v>213</v>
      </c>
      <c r="B21" s="9" t="s">
        <v>178</v>
      </c>
      <c r="C21">
        <v>11</v>
      </c>
      <c r="D21" s="9" t="s">
        <v>238</v>
      </c>
      <c r="E21">
        <v>1</v>
      </c>
      <c r="F21" s="9" t="s">
        <v>706</v>
      </c>
      <c r="G21">
        <v>1</v>
      </c>
      <c r="H21" s="9" t="s">
        <v>925</v>
      </c>
      <c r="I21" s="9" t="s">
        <v>100</v>
      </c>
      <c r="J21">
        <v>1</v>
      </c>
      <c r="K21" s="9"/>
      <c r="M21" s="9" t="s">
        <v>238</v>
      </c>
      <c r="N21" s="9" t="s">
        <v>935</v>
      </c>
      <c r="O21" s="9"/>
      <c r="P21" s="9" t="s">
        <v>925</v>
      </c>
      <c r="Q21" s="13" t="s">
        <v>1789</v>
      </c>
    </row>
    <row r="22" spans="1:17" x14ac:dyDescent="0.3">
      <c r="A22" s="32" t="s">
        <v>213</v>
      </c>
      <c r="B22" s="9" t="s">
        <v>178</v>
      </c>
      <c r="C22">
        <v>11</v>
      </c>
      <c r="D22" s="9" t="s">
        <v>238</v>
      </c>
      <c r="E22">
        <v>1</v>
      </c>
      <c r="F22" s="9" t="s">
        <v>706</v>
      </c>
      <c r="G22">
        <v>1</v>
      </c>
      <c r="H22" s="9" t="s">
        <v>925</v>
      </c>
      <c r="I22" s="9" t="s">
        <v>100</v>
      </c>
      <c r="J22">
        <v>1</v>
      </c>
      <c r="K22" s="9"/>
      <c r="M22" s="9" t="s">
        <v>238</v>
      </c>
      <c r="N22" s="9" t="s">
        <v>934</v>
      </c>
      <c r="O22" s="9"/>
      <c r="P22" s="9" t="s">
        <v>925</v>
      </c>
      <c r="Q22" s="13" t="s">
        <v>1790</v>
      </c>
    </row>
    <row r="23" spans="1:17" x14ac:dyDescent="0.3">
      <c r="A23" s="32" t="s">
        <v>213</v>
      </c>
      <c r="B23" s="9" t="s">
        <v>178</v>
      </c>
      <c r="C23">
        <v>11</v>
      </c>
      <c r="D23" s="9" t="s">
        <v>238</v>
      </c>
      <c r="E23">
        <v>1</v>
      </c>
      <c r="F23" s="9" t="s">
        <v>706</v>
      </c>
      <c r="G23">
        <v>1</v>
      </c>
      <c r="H23" s="9" t="s">
        <v>925</v>
      </c>
      <c r="I23" s="9" t="s">
        <v>100</v>
      </c>
      <c r="J23">
        <v>1</v>
      </c>
      <c r="K23" s="9"/>
      <c r="M23" s="9" t="s">
        <v>238</v>
      </c>
      <c r="N23" s="9" t="s">
        <v>933</v>
      </c>
      <c r="O23" s="9"/>
      <c r="P23" s="9" t="s">
        <v>925</v>
      </c>
      <c r="Q23" s="13" t="s">
        <v>1791</v>
      </c>
    </row>
    <row r="24" spans="1:17" x14ac:dyDescent="0.3">
      <c r="A24" s="32" t="s">
        <v>213</v>
      </c>
      <c r="B24" s="9" t="s">
        <v>178</v>
      </c>
      <c r="C24">
        <v>11</v>
      </c>
      <c r="D24" s="9" t="s">
        <v>238</v>
      </c>
      <c r="E24">
        <v>1</v>
      </c>
      <c r="F24" s="9" t="s">
        <v>706</v>
      </c>
      <c r="G24">
        <v>1</v>
      </c>
      <c r="H24" s="9" t="s">
        <v>925</v>
      </c>
      <c r="I24" s="9" t="s">
        <v>100</v>
      </c>
      <c r="J24">
        <v>1</v>
      </c>
      <c r="K24" s="9"/>
      <c r="M24" s="9" t="s">
        <v>238</v>
      </c>
      <c r="N24" s="9" t="s">
        <v>931</v>
      </c>
      <c r="O24" s="9"/>
      <c r="P24" s="9" t="s">
        <v>925</v>
      </c>
      <c r="Q24" s="13" t="s">
        <v>1792</v>
      </c>
    </row>
    <row r="25" spans="1:17" x14ac:dyDescent="0.3">
      <c r="A25" s="32" t="s">
        <v>213</v>
      </c>
      <c r="B25" s="9" t="s">
        <v>178</v>
      </c>
      <c r="C25">
        <v>11</v>
      </c>
      <c r="D25" s="9" t="s">
        <v>238</v>
      </c>
      <c r="E25">
        <v>1</v>
      </c>
      <c r="F25" s="9" t="s">
        <v>706</v>
      </c>
      <c r="G25">
        <v>1</v>
      </c>
      <c r="H25" s="9" t="s">
        <v>925</v>
      </c>
      <c r="I25" s="9" t="s">
        <v>100</v>
      </c>
      <c r="J25">
        <v>1</v>
      </c>
      <c r="K25" s="9"/>
      <c r="M25" s="9" t="s">
        <v>238</v>
      </c>
      <c r="N25" s="9" t="s">
        <v>932</v>
      </c>
      <c r="O25" s="9"/>
      <c r="P25" s="9" t="s">
        <v>925</v>
      </c>
      <c r="Q25" s="13" t="s">
        <v>1793</v>
      </c>
    </row>
    <row r="26" spans="1:17" x14ac:dyDescent="0.3">
      <c r="A26" s="32" t="s">
        <v>213</v>
      </c>
      <c r="B26" s="9" t="s">
        <v>178</v>
      </c>
      <c r="C26">
        <v>11</v>
      </c>
      <c r="D26" s="9" t="s">
        <v>238</v>
      </c>
      <c r="E26">
        <v>1</v>
      </c>
      <c r="F26" s="9" t="s">
        <v>706</v>
      </c>
      <c r="G26">
        <v>1</v>
      </c>
      <c r="H26" s="9" t="s">
        <v>925</v>
      </c>
      <c r="I26" s="9" t="s">
        <v>100</v>
      </c>
      <c r="J26">
        <v>1</v>
      </c>
      <c r="K26" s="9"/>
      <c r="M26" s="9" t="s">
        <v>238</v>
      </c>
      <c r="N26" s="9" t="s">
        <v>930</v>
      </c>
      <c r="O26" s="9"/>
      <c r="P26" s="9" t="s">
        <v>925</v>
      </c>
      <c r="Q26" s="13" t="s">
        <v>1794</v>
      </c>
    </row>
    <row r="27" spans="1:17" x14ac:dyDescent="0.3">
      <c r="A27" s="32" t="s">
        <v>213</v>
      </c>
      <c r="B27" s="9" t="s">
        <v>178</v>
      </c>
      <c r="C27">
        <v>11</v>
      </c>
      <c r="D27" s="9" t="s">
        <v>238</v>
      </c>
      <c r="E27">
        <v>1</v>
      </c>
      <c r="F27" s="9" t="s">
        <v>706</v>
      </c>
      <c r="G27">
        <v>1</v>
      </c>
      <c r="H27" s="9" t="s">
        <v>925</v>
      </c>
      <c r="I27" s="9" t="s">
        <v>100</v>
      </c>
      <c r="J27">
        <v>1</v>
      </c>
      <c r="K27" s="9"/>
      <c r="M27" s="9" t="s">
        <v>238</v>
      </c>
      <c r="N27" s="9" t="s">
        <v>151</v>
      </c>
      <c r="O27" s="9"/>
      <c r="P27" s="9" t="s">
        <v>925</v>
      </c>
      <c r="Q27" s="13" t="s">
        <v>1795</v>
      </c>
    </row>
    <row r="28" spans="1:17" x14ac:dyDescent="0.3">
      <c r="A28" s="32" t="s">
        <v>213</v>
      </c>
      <c r="B28" s="9" t="s">
        <v>178</v>
      </c>
      <c r="C28">
        <v>12</v>
      </c>
      <c r="D28" s="9" t="s">
        <v>239</v>
      </c>
      <c r="E28">
        <v>1</v>
      </c>
      <c r="F28" s="9" t="s">
        <v>923</v>
      </c>
      <c r="G28">
        <v>3</v>
      </c>
      <c r="H28" s="9" t="s">
        <v>926</v>
      </c>
      <c r="I28" s="9" t="s">
        <v>928</v>
      </c>
      <c r="J28">
        <v>2</v>
      </c>
      <c r="K28" s="9"/>
      <c r="M28" s="9" t="s">
        <v>239</v>
      </c>
      <c r="N28" s="9" t="s">
        <v>940</v>
      </c>
      <c r="O28" s="9"/>
      <c r="P28" s="9" t="s">
        <v>926</v>
      </c>
      <c r="Q28" s="13" t="s">
        <v>1796</v>
      </c>
    </row>
    <row r="29" spans="1:17" x14ac:dyDescent="0.3">
      <c r="A29" s="32" t="s">
        <v>213</v>
      </c>
      <c r="B29" s="9" t="s">
        <v>178</v>
      </c>
      <c r="C29">
        <v>12</v>
      </c>
      <c r="D29" s="9" t="s">
        <v>239</v>
      </c>
      <c r="E29">
        <v>1</v>
      </c>
      <c r="F29" s="9" t="s">
        <v>923</v>
      </c>
      <c r="G29">
        <v>3</v>
      </c>
      <c r="H29" s="9" t="s">
        <v>926</v>
      </c>
      <c r="I29" s="9" t="s">
        <v>928</v>
      </c>
      <c r="J29">
        <v>2</v>
      </c>
      <c r="K29" s="9"/>
      <c r="M29" s="9" t="s">
        <v>239</v>
      </c>
      <c r="N29" s="9" t="s">
        <v>941</v>
      </c>
      <c r="O29" s="9"/>
      <c r="P29" s="9" t="s">
        <v>926</v>
      </c>
      <c r="Q29" s="13" t="s">
        <v>1797</v>
      </c>
    </row>
    <row r="30" spans="1:17" x14ac:dyDescent="0.3">
      <c r="A30" s="32" t="s">
        <v>213</v>
      </c>
      <c r="B30" s="9" t="s">
        <v>178</v>
      </c>
      <c r="C30">
        <v>12</v>
      </c>
      <c r="D30" s="9" t="s">
        <v>239</v>
      </c>
      <c r="E30">
        <v>1</v>
      </c>
      <c r="F30" s="9" t="s">
        <v>923</v>
      </c>
      <c r="G30">
        <v>3</v>
      </c>
      <c r="H30" s="9" t="s">
        <v>926</v>
      </c>
      <c r="I30" s="9" t="s">
        <v>928</v>
      </c>
      <c r="J30">
        <v>2</v>
      </c>
      <c r="K30" s="9"/>
      <c r="M30" s="9" t="s">
        <v>239</v>
      </c>
      <c r="N30" s="9" t="s">
        <v>942</v>
      </c>
      <c r="O30" s="9"/>
      <c r="P30" s="9" t="s">
        <v>926</v>
      </c>
      <c r="Q30" s="13" t="s">
        <v>1798</v>
      </c>
    </row>
    <row r="31" spans="1:17" x14ac:dyDescent="0.3">
      <c r="A31" s="32" t="s">
        <v>213</v>
      </c>
      <c r="B31" s="9" t="s">
        <v>178</v>
      </c>
      <c r="C31">
        <v>12</v>
      </c>
      <c r="D31" s="9" t="s">
        <v>239</v>
      </c>
      <c r="E31">
        <v>1</v>
      </c>
      <c r="F31" s="9" t="s">
        <v>923</v>
      </c>
      <c r="G31">
        <v>3</v>
      </c>
      <c r="H31" s="9" t="s">
        <v>926</v>
      </c>
      <c r="I31" s="9" t="s">
        <v>928</v>
      </c>
      <c r="J31">
        <v>2</v>
      </c>
      <c r="K31" s="9"/>
      <c r="M31" s="9" t="s">
        <v>239</v>
      </c>
      <c r="N31" s="9" t="s">
        <v>943</v>
      </c>
      <c r="O31" s="9"/>
      <c r="P31" s="9" t="s">
        <v>926</v>
      </c>
      <c r="Q31" s="13" t="s">
        <v>1799</v>
      </c>
    </row>
    <row r="32" spans="1:17" x14ac:dyDescent="0.3">
      <c r="A32" s="32" t="s">
        <v>213</v>
      </c>
      <c r="B32" s="9" t="s">
        <v>178</v>
      </c>
      <c r="C32">
        <v>12</v>
      </c>
      <c r="D32" s="9" t="s">
        <v>239</v>
      </c>
      <c r="E32">
        <v>1</v>
      </c>
      <c r="F32" s="9" t="s">
        <v>923</v>
      </c>
      <c r="G32">
        <v>3</v>
      </c>
      <c r="H32" s="9" t="s">
        <v>926</v>
      </c>
      <c r="I32" s="9" t="s">
        <v>928</v>
      </c>
      <c r="J32">
        <v>2</v>
      </c>
      <c r="K32" s="9"/>
      <c r="M32" s="9" t="s">
        <v>239</v>
      </c>
      <c r="N32" s="9" t="s">
        <v>944</v>
      </c>
      <c r="O32" s="9"/>
      <c r="P32" s="9" t="s">
        <v>926</v>
      </c>
      <c r="Q32" s="13" t="s">
        <v>1800</v>
      </c>
    </row>
    <row r="33" spans="1:17" x14ac:dyDescent="0.3">
      <c r="A33" s="32" t="s">
        <v>213</v>
      </c>
      <c r="B33" s="9" t="s">
        <v>178</v>
      </c>
      <c r="C33">
        <v>12</v>
      </c>
      <c r="D33" s="9" t="s">
        <v>239</v>
      </c>
      <c r="E33">
        <v>1</v>
      </c>
      <c r="F33" s="9" t="s">
        <v>923</v>
      </c>
      <c r="G33">
        <v>3</v>
      </c>
      <c r="H33" s="9" t="s">
        <v>926</v>
      </c>
      <c r="I33" s="9" t="s">
        <v>928</v>
      </c>
      <c r="J33">
        <v>2</v>
      </c>
      <c r="K33" s="9"/>
      <c r="M33" s="9" t="s">
        <v>239</v>
      </c>
      <c r="N33" s="9" t="s">
        <v>945</v>
      </c>
      <c r="O33" s="9"/>
      <c r="P33" s="9" t="s">
        <v>926</v>
      </c>
      <c r="Q33" s="13" t="s">
        <v>1801</v>
      </c>
    </row>
    <row r="34" spans="1:17" x14ac:dyDescent="0.3">
      <c r="A34" s="32" t="s">
        <v>213</v>
      </c>
      <c r="B34" s="9" t="s">
        <v>178</v>
      </c>
      <c r="C34">
        <v>12</v>
      </c>
      <c r="D34" s="9" t="s">
        <v>239</v>
      </c>
      <c r="E34">
        <v>1</v>
      </c>
      <c r="F34" s="9" t="s">
        <v>923</v>
      </c>
      <c r="G34">
        <v>3</v>
      </c>
      <c r="H34" s="9" t="s">
        <v>926</v>
      </c>
      <c r="I34" s="9" t="s">
        <v>928</v>
      </c>
      <c r="J34">
        <v>2</v>
      </c>
      <c r="K34" s="9"/>
      <c r="M34" s="9" t="s">
        <v>239</v>
      </c>
      <c r="N34" s="9" t="s">
        <v>946</v>
      </c>
      <c r="O34" s="9"/>
      <c r="P34" s="9" t="s">
        <v>926</v>
      </c>
      <c r="Q34" s="13" t="s">
        <v>1802</v>
      </c>
    </row>
    <row r="35" spans="1:17" x14ac:dyDescent="0.3">
      <c r="A35" s="32" t="s">
        <v>213</v>
      </c>
      <c r="B35" s="9" t="s">
        <v>178</v>
      </c>
      <c r="C35">
        <v>12</v>
      </c>
      <c r="D35" s="9" t="s">
        <v>239</v>
      </c>
      <c r="E35">
        <v>1</v>
      </c>
      <c r="F35" s="9" t="s">
        <v>923</v>
      </c>
      <c r="G35">
        <v>3</v>
      </c>
      <c r="H35" s="9" t="s">
        <v>926</v>
      </c>
      <c r="I35" s="9" t="s">
        <v>928</v>
      </c>
      <c r="J35">
        <v>2</v>
      </c>
      <c r="K35" s="9"/>
      <c r="M35" s="9" t="s">
        <v>239</v>
      </c>
      <c r="N35" s="9" t="s">
        <v>981</v>
      </c>
      <c r="O35" s="9"/>
      <c r="P35" s="9" t="s">
        <v>926</v>
      </c>
      <c r="Q35" s="13" t="s">
        <v>1803</v>
      </c>
    </row>
    <row r="36" spans="1:17" x14ac:dyDescent="0.3">
      <c r="A36" s="32" t="s">
        <v>213</v>
      </c>
      <c r="B36" s="9" t="s">
        <v>178</v>
      </c>
      <c r="C36">
        <v>12</v>
      </c>
      <c r="D36" s="9" t="s">
        <v>239</v>
      </c>
      <c r="E36">
        <v>1</v>
      </c>
      <c r="F36" s="9" t="s">
        <v>923</v>
      </c>
      <c r="G36">
        <v>3</v>
      </c>
      <c r="H36" s="9" t="s">
        <v>926</v>
      </c>
      <c r="I36" s="9" t="s">
        <v>928</v>
      </c>
      <c r="J36">
        <v>2</v>
      </c>
      <c r="K36" s="9"/>
      <c r="M36" s="9" t="s">
        <v>239</v>
      </c>
      <c r="N36" s="9" t="s">
        <v>947</v>
      </c>
      <c r="O36" s="9"/>
      <c r="P36" s="9" t="s">
        <v>926</v>
      </c>
      <c r="Q36" s="13" t="s">
        <v>1804</v>
      </c>
    </row>
    <row r="37" spans="1:17" x14ac:dyDescent="0.3">
      <c r="A37" s="32" t="s">
        <v>213</v>
      </c>
      <c r="B37" s="9" t="s">
        <v>178</v>
      </c>
      <c r="C37">
        <v>21</v>
      </c>
      <c r="D37" s="9" t="s">
        <v>248</v>
      </c>
      <c r="E37">
        <v>1</v>
      </c>
      <c r="F37" s="9" t="s">
        <v>693</v>
      </c>
      <c r="G37">
        <v>2</v>
      </c>
      <c r="H37" s="9" t="s">
        <v>927</v>
      </c>
      <c r="I37" s="9" t="s">
        <v>929</v>
      </c>
      <c r="J37">
        <v>3</v>
      </c>
      <c r="K37" s="9"/>
      <c r="M37" s="9" t="s">
        <v>248</v>
      </c>
      <c r="N37" s="9" t="s">
        <v>948</v>
      </c>
      <c r="O37" s="9"/>
      <c r="P37" s="9" t="s">
        <v>927</v>
      </c>
      <c r="Q37" s="13" t="s">
        <v>1806</v>
      </c>
    </row>
    <row r="38" spans="1:17" x14ac:dyDescent="0.3">
      <c r="A38" s="32" t="s">
        <v>213</v>
      </c>
      <c r="B38" s="9" t="s">
        <v>178</v>
      </c>
      <c r="C38">
        <v>21</v>
      </c>
      <c r="D38" s="9" t="s">
        <v>248</v>
      </c>
      <c r="E38">
        <v>1</v>
      </c>
      <c r="F38" s="9" t="s">
        <v>693</v>
      </c>
      <c r="G38">
        <v>2</v>
      </c>
      <c r="H38" s="9" t="s">
        <v>927</v>
      </c>
      <c r="I38" s="9" t="s">
        <v>929</v>
      </c>
      <c r="J38">
        <v>3</v>
      </c>
      <c r="K38" s="9"/>
      <c r="M38" s="9" t="s">
        <v>248</v>
      </c>
      <c r="N38" s="9" t="s">
        <v>949</v>
      </c>
      <c r="O38" s="9"/>
      <c r="P38" s="9" t="s">
        <v>927</v>
      </c>
      <c r="Q38" s="13" t="s">
        <v>1807</v>
      </c>
    </row>
    <row r="39" spans="1:17" x14ac:dyDescent="0.3">
      <c r="A39" s="32" t="s">
        <v>213</v>
      </c>
      <c r="B39" s="9" t="s">
        <v>178</v>
      </c>
      <c r="C39">
        <v>21</v>
      </c>
      <c r="D39" s="9" t="s">
        <v>248</v>
      </c>
      <c r="E39">
        <v>1</v>
      </c>
      <c r="F39" s="9" t="s">
        <v>693</v>
      </c>
      <c r="G39">
        <v>2</v>
      </c>
      <c r="H39" s="9" t="s">
        <v>927</v>
      </c>
      <c r="I39" s="9" t="s">
        <v>929</v>
      </c>
      <c r="J39">
        <v>3</v>
      </c>
      <c r="K39" s="9"/>
      <c r="M39" s="9" t="s">
        <v>248</v>
      </c>
      <c r="N39" s="9" t="s">
        <v>950</v>
      </c>
      <c r="O39" s="9"/>
      <c r="P39" s="9" t="s">
        <v>927</v>
      </c>
      <c r="Q39" s="13" t="s">
        <v>1808</v>
      </c>
    </row>
    <row r="40" spans="1:17" x14ac:dyDescent="0.3">
      <c r="A40" s="32" t="s">
        <v>213</v>
      </c>
      <c r="B40" s="9" t="s">
        <v>178</v>
      </c>
      <c r="C40">
        <v>21</v>
      </c>
      <c r="D40" s="9" t="s">
        <v>248</v>
      </c>
      <c r="E40">
        <v>1</v>
      </c>
      <c r="F40" s="9" t="s">
        <v>693</v>
      </c>
      <c r="G40">
        <v>2</v>
      </c>
      <c r="H40" s="9" t="s">
        <v>927</v>
      </c>
      <c r="I40" s="9" t="s">
        <v>929</v>
      </c>
      <c r="J40">
        <v>3</v>
      </c>
      <c r="K40" s="9"/>
      <c r="M40" s="9" t="s">
        <v>248</v>
      </c>
      <c r="N40" s="9" t="s">
        <v>951</v>
      </c>
      <c r="O40" s="9"/>
      <c r="P40" s="9" t="s">
        <v>927</v>
      </c>
      <c r="Q40" s="13" t="s">
        <v>1809</v>
      </c>
    </row>
    <row r="41" spans="1:17" x14ac:dyDescent="0.3">
      <c r="A41" s="32" t="s">
        <v>213</v>
      </c>
      <c r="B41" s="9" t="s">
        <v>178</v>
      </c>
      <c r="C41">
        <v>21</v>
      </c>
      <c r="D41" s="9" t="s">
        <v>248</v>
      </c>
      <c r="E41">
        <v>1</v>
      </c>
      <c r="F41" s="9" t="s">
        <v>693</v>
      </c>
      <c r="G41">
        <v>2</v>
      </c>
      <c r="H41" s="9" t="s">
        <v>927</v>
      </c>
      <c r="I41" s="9" t="s">
        <v>929</v>
      </c>
      <c r="J41">
        <v>3</v>
      </c>
      <c r="K41" s="9"/>
      <c r="M41" s="9" t="s">
        <v>248</v>
      </c>
      <c r="N41" s="9" t="s">
        <v>952</v>
      </c>
      <c r="O41" s="9"/>
      <c r="P41" s="9" t="s">
        <v>927</v>
      </c>
      <c r="Q41" s="13" t="s">
        <v>1810</v>
      </c>
    </row>
    <row r="42" spans="1:17" x14ac:dyDescent="0.3">
      <c r="A42" s="32" t="s">
        <v>213</v>
      </c>
      <c r="B42" s="9" t="s">
        <v>178</v>
      </c>
      <c r="C42">
        <v>21</v>
      </c>
      <c r="D42" s="9" t="s">
        <v>248</v>
      </c>
      <c r="E42">
        <v>1</v>
      </c>
      <c r="F42" s="9" t="s">
        <v>693</v>
      </c>
      <c r="G42">
        <v>2</v>
      </c>
      <c r="H42" s="9" t="s">
        <v>927</v>
      </c>
      <c r="I42" s="9" t="s">
        <v>929</v>
      </c>
      <c r="J42">
        <v>3</v>
      </c>
      <c r="K42" s="9"/>
      <c r="M42" s="9" t="s">
        <v>248</v>
      </c>
      <c r="N42" s="9" t="s">
        <v>953</v>
      </c>
      <c r="O42" s="9"/>
      <c r="P42" s="9" t="s">
        <v>927</v>
      </c>
      <c r="Q42" s="13" t="s">
        <v>1811</v>
      </c>
    </row>
    <row r="43" spans="1:17" x14ac:dyDescent="0.3">
      <c r="A43" s="32" t="s">
        <v>213</v>
      </c>
      <c r="B43" s="9" t="s">
        <v>178</v>
      </c>
      <c r="C43">
        <v>21</v>
      </c>
      <c r="D43" s="9" t="s">
        <v>248</v>
      </c>
      <c r="E43">
        <v>1</v>
      </c>
      <c r="F43" s="9" t="s">
        <v>693</v>
      </c>
      <c r="G43">
        <v>2</v>
      </c>
      <c r="H43" s="9" t="s">
        <v>927</v>
      </c>
      <c r="I43" s="9" t="s">
        <v>929</v>
      </c>
      <c r="J43">
        <v>3</v>
      </c>
      <c r="K43" s="9"/>
      <c r="M43" s="9" t="s">
        <v>248</v>
      </c>
      <c r="N43" s="9" t="s">
        <v>954</v>
      </c>
      <c r="O43" s="9"/>
      <c r="P43" s="9" t="s">
        <v>927</v>
      </c>
      <c r="Q43" s="13" t="s">
        <v>1812</v>
      </c>
    </row>
    <row r="44" spans="1:17" x14ac:dyDescent="0.3">
      <c r="A44" s="32" t="s">
        <v>213</v>
      </c>
      <c r="B44" s="9" t="s">
        <v>178</v>
      </c>
      <c r="C44">
        <v>21</v>
      </c>
      <c r="D44" s="9" t="s">
        <v>248</v>
      </c>
      <c r="E44">
        <v>1</v>
      </c>
      <c r="F44" s="9" t="s">
        <v>693</v>
      </c>
      <c r="G44">
        <v>2</v>
      </c>
      <c r="H44" s="9" t="s">
        <v>927</v>
      </c>
      <c r="I44" s="9" t="s">
        <v>929</v>
      </c>
      <c r="J44">
        <v>3</v>
      </c>
      <c r="K44" s="9"/>
      <c r="M44" s="9" t="s">
        <v>248</v>
      </c>
      <c r="N44" s="9" t="s">
        <v>955</v>
      </c>
      <c r="O44" s="9"/>
      <c r="P44" s="9" t="s">
        <v>927</v>
      </c>
      <c r="Q44" s="13" t="s">
        <v>1813</v>
      </c>
    </row>
    <row r="45" spans="1:17" x14ac:dyDescent="0.3">
      <c r="A45" s="32" t="s">
        <v>213</v>
      </c>
      <c r="B45" s="9" t="s">
        <v>178</v>
      </c>
      <c r="C45">
        <v>21</v>
      </c>
      <c r="D45" s="9" t="s">
        <v>248</v>
      </c>
      <c r="E45">
        <v>1</v>
      </c>
      <c r="F45" s="9" t="s">
        <v>693</v>
      </c>
      <c r="G45">
        <v>2</v>
      </c>
      <c r="H45" s="9" t="s">
        <v>927</v>
      </c>
      <c r="I45" s="9" t="s">
        <v>929</v>
      </c>
      <c r="J45">
        <v>3</v>
      </c>
      <c r="K45" s="9"/>
      <c r="M45" s="9" t="s">
        <v>248</v>
      </c>
      <c r="N45" s="9" t="s">
        <v>956</v>
      </c>
      <c r="O45" s="9"/>
      <c r="P45" s="9" t="s">
        <v>927</v>
      </c>
      <c r="Q45" s="13" t="s">
        <v>1814</v>
      </c>
    </row>
    <row r="46" spans="1:17" x14ac:dyDescent="0.3">
      <c r="A46" s="32" t="s">
        <v>213</v>
      </c>
      <c r="B46" s="9" t="s">
        <v>178</v>
      </c>
      <c r="C46">
        <v>21</v>
      </c>
      <c r="D46" s="9" t="s">
        <v>248</v>
      </c>
      <c r="E46">
        <v>1</v>
      </c>
      <c r="F46" s="9" t="s">
        <v>693</v>
      </c>
      <c r="G46">
        <v>2</v>
      </c>
      <c r="H46" s="9" t="s">
        <v>927</v>
      </c>
      <c r="I46" s="9" t="s">
        <v>929</v>
      </c>
      <c r="J46">
        <v>3</v>
      </c>
      <c r="K46" s="9"/>
      <c r="M46" s="9" t="s">
        <v>248</v>
      </c>
      <c r="N46" s="9" t="s">
        <v>957</v>
      </c>
      <c r="O46" s="9"/>
      <c r="P46" s="9" t="s">
        <v>927</v>
      </c>
      <c r="Q46" s="13" t="s">
        <v>1815</v>
      </c>
    </row>
    <row r="47" spans="1:17" x14ac:dyDescent="0.3">
      <c r="A47" s="32" t="s">
        <v>213</v>
      </c>
      <c r="B47" s="9" t="s">
        <v>178</v>
      </c>
      <c r="C47">
        <v>21</v>
      </c>
      <c r="D47" s="9" t="s">
        <v>248</v>
      </c>
      <c r="E47">
        <v>1</v>
      </c>
      <c r="F47" s="9" t="s">
        <v>693</v>
      </c>
      <c r="G47">
        <v>2</v>
      </c>
      <c r="H47" s="9" t="s">
        <v>927</v>
      </c>
      <c r="I47" s="9" t="s">
        <v>929</v>
      </c>
      <c r="J47">
        <v>3</v>
      </c>
      <c r="K47" s="9"/>
      <c r="M47" s="9" t="s">
        <v>248</v>
      </c>
      <c r="N47" s="9" t="s">
        <v>958</v>
      </c>
      <c r="O47" s="9"/>
      <c r="P47" s="9" t="s">
        <v>927</v>
      </c>
      <c r="Q47" s="13" t="s">
        <v>1816</v>
      </c>
    </row>
    <row r="48" spans="1:17" x14ac:dyDescent="0.3">
      <c r="A48" s="32" t="s">
        <v>213</v>
      </c>
      <c r="B48" s="9" t="s">
        <v>178</v>
      </c>
      <c r="C48">
        <v>21</v>
      </c>
      <c r="D48" s="9" t="s">
        <v>248</v>
      </c>
      <c r="E48">
        <v>1</v>
      </c>
      <c r="F48" s="9" t="s">
        <v>693</v>
      </c>
      <c r="G48">
        <v>2</v>
      </c>
      <c r="H48" s="9" t="s">
        <v>927</v>
      </c>
      <c r="I48" s="9" t="s">
        <v>929</v>
      </c>
      <c r="J48">
        <v>3</v>
      </c>
      <c r="K48" s="9"/>
      <c r="M48" s="9" t="s">
        <v>248</v>
      </c>
      <c r="N48" s="9" t="s">
        <v>959</v>
      </c>
      <c r="O48" s="9"/>
      <c r="P48" s="9" t="s">
        <v>927</v>
      </c>
      <c r="Q48" s="13" t="s">
        <v>1817</v>
      </c>
    </row>
    <row r="49" spans="1:17" x14ac:dyDescent="0.3">
      <c r="A49" s="32" t="s">
        <v>213</v>
      </c>
      <c r="B49" s="9" t="s">
        <v>178</v>
      </c>
      <c r="C49">
        <v>21</v>
      </c>
      <c r="D49" s="9" t="s">
        <v>248</v>
      </c>
      <c r="E49">
        <v>1</v>
      </c>
      <c r="F49" s="9" t="s">
        <v>693</v>
      </c>
      <c r="G49">
        <v>2</v>
      </c>
      <c r="H49" s="9" t="s">
        <v>927</v>
      </c>
      <c r="I49" s="9" t="s">
        <v>929</v>
      </c>
      <c r="J49">
        <v>3</v>
      </c>
      <c r="K49" s="9"/>
      <c r="M49" s="9" t="s">
        <v>248</v>
      </c>
      <c r="N49" s="9" t="s">
        <v>960</v>
      </c>
      <c r="O49" s="9"/>
      <c r="P49" s="9" t="s">
        <v>927</v>
      </c>
      <c r="Q49" s="13" t="s">
        <v>1818</v>
      </c>
    </row>
    <row r="50" spans="1:17" x14ac:dyDescent="0.3">
      <c r="A50" s="32" t="s">
        <v>213</v>
      </c>
      <c r="B50" s="9" t="s">
        <v>178</v>
      </c>
      <c r="C50">
        <v>21</v>
      </c>
      <c r="D50" s="9" t="s">
        <v>248</v>
      </c>
      <c r="E50">
        <v>1</v>
      </c>
      <c r="F50" s="9" t="s">
        <v>693</v>
      </c>
      <c r="G50">
        <v>2</v>
      </c>
      <c r="H50" s="9" t="s">
        <v>927</v>
      </c>
      <c r="I50" s="9" t="s">
        <v>929</v>
      </c>
      <c r="J50">
        <v>3</v>
      </c>
      <c r="K50" s="9"/>
      <c r="M50" s="9" t="s">
        <v>248</v>
      </c>
      <c r="N50" s="9" t="s">
        <v>961</v>
      </c>
      <c r="O50" s="9"/>
      <c r="P50" s="9" t="s">
        <v>927</v>
      </c>
      <c r="Q50" s="13" t="s">
        <v>1819</v>
      </c>
    </row>
    <row r="51" spans="1:17" x14ac:dyDescent="0.3">
      <c r="A51" s="32" t="s">
        <v>213</v>
      </c>
      <c r="B51" s="9" t="s">
        <v>178</v>
      </c>
      <c r="C51">
        <v>21</v>
      </c>
      <c r="D51" s="9" t="s">
        <v>248</v>
      </c>
      <c r="E51">
        <v>1</v>
      </c>
      <c r="F51" s="9" t="s">
        <v>693</v>
      </c>
      <c r="G51">
        <v>2</v>
      </c>
      <c r="H51" s="9" t="s">
        <v>927</v>
      </c>
      <c r="I51" s="9" t="s">
        <v>929</v>
      </c>
      <c r="J51">
        <v>3</v>
      </c>
      <c r="K51" s="9"/>
      <c r="M51" s="9" t="s">
        <v>248</v>
      </c>
      <c r="N51" s="9" t="s">
        <v>962</v>
      </c>
      <c r="O51" s="9"/>
      <c r="P51" s="9" t="s">
        <v>927</v>
      </c>
      <c r="Q51" s="13" t="s">
        <v>1820</v>
      </c>
    </row>
    <row r="52" spans="1:17" x14ac:dyDescent="0.3">
      <c r="A52" s="32" t="s">
        <v>213</v>
      </c>
      <c r="B52" s="9" t="s">
        <v>178</v>
      </c>
      <c r="C52">
        <v>21</v>
      </c>
      <c r="D52" s="9" t="s">
        <v>248</v>
      </c>
      <c r="E52">
        <v>1</v>
      </c>
      <c r="F52" s="9" t="s">
        <v>693</v>
      </c>
      <c r="G52">
        <v>2</v>
      </c>
      <c r="H52" s="9" t="s">
        <v>927</v>
      </c>
      <c r="I52" s="9" t="s">
        <v>929</v>
      </c>
      <c r="J52">
        <v>3</v>
      </c>
      <c r="K52" s="9"/>
      <c r="M52" s="9" t="s">
        <v>248</v>
      </c>
      <c r="N52" s="9" t="s">
        <v>963</v>
      </c>
      <c r="O52" s="9"/>
      <c r="P52" s="9" t="s">
        <v>927</v>
      </c>
      <c r="Q52" s="13" t="s">
        <v>1821</v>
      </c>
    </row>
    <row r="53" spans="1:17" x14ac:dyDescent="0.3">
      <c r="A53" s="32" t="s">
        <v>213</v>
      </c>
      <c r="B53" s="9" t="s">
        <v>178</v>
      </c>
      <c r="C53">
        <v>21</v>
      </c>
      <c r="D53" s="9" t="s">
        <v>248</v>
      </c>
      <c r="E53">
        <v>1</v>
      </c>
      <c r="F53" s="9" t="s">
        <v>693</v>
      </c>
      <c r="G53">
        <v>2</v>
      </c>
      <c r="H53" s="9" t="s">
        <v>927</v>
      </c>
      <c r="I53" s="9" t="s">
        <v>929</v>
      </c>
      <c r="J53">
        <v>3</v>
      </c>
      <c r="K53" s="9"/>
      <c r="M53" s="9" t="s">
        <v>248</v>
      </c>
      <c r="N53" s="9" t="s">
        <v>964</v>
      </c>
      <c r="O53" s="9"/>
      <c r="P53" s="9" t="s">
        <v>927</v>
      </c>
      <c r="Q53" s="13" t="s">
        <v>1822</v>
      </c>
    </row>
    <row r="54" spans="1:17" x14ac:dyDescent="0.3">
      <c r="A54" s="32" t="s">
        <v>213</v>
      </c>
      <c r="B54" s="9" t="s">
        <v>178</v>
      </c>
      <c r="C54">
        <v>21</v>
      </c>
      <c r="D54" s="9" t="s">
        <v>248</v>
      </c>
      <c r="E54">
        <v>1</v>
      </c>
      <c r="F54" s="9" t="s">
        <v>693</v>
      </c>
      <c r="G54">
        <v>2</v>
      </c>
      <c r="H54" s="9" t="s">
        <v>927</v>
      </c>
      <c r="I54" s="9" t="s">
        <v>929</v>
      </c>
      <c r="J54">
        <v>3</v>
      </c>
      <c r="K54" s="9"/>
      <c r="M54" s="9" t="s">
        <v>248</v>
      </c>
      <c r="N54" s="9" t="s">
        <v>965</v>
      </c>
      <c r="O54" s="9"/>
      <c r="P54" s="9" t="s">
        <v>927</v>
      </c>
      <c r="Q54" s="13" t="s">
        <v>1823</v>
      </c>
    </row>
    <row r="55" spans="1:17" x14ac:dyDescent="0.3">
      <c r="A55" s="32" t="s">
        <v>213</v>
      </c>
      <c r="B55" s="9" t="s">
        <v>178</v>
      </c>
      <c r="C55">
        <v>21</v>
      </c>
      <c r="D55" s="9" t="s">
        <v>248</v>
      </c>
      <c r="E55">
        <v>1</v>
      </c>
      <c r="F55" s="9" t="s">
        <v>693</v>
      </c>
      <c r="G55">
        <v>2</v>
      </c>
      <c r="H55" s="9" t="s">
        <v>927</v>
      </c>
      <c r="I55" s="9" t="s">
        <v>929</v>
      </c>
      <c r="J55">
        <v>3</v>
      </c>
      <c r="K55" s="9"/>
      <c r="M55" s="9" t="s">
        <v>248</v>
      </c>
      <c r="N55" s="9" t="s">
        <v>966</v>
      </c>
      <c r="O55" s="9"/>
      <c r="P55" s="9" t="s">
        <v>927</v>
      </c>
      <c r="Q55" s="13" t="s">
        <v>1824</v>
      </c>
    </row>
    <row r="56" spans="1:17" x14ac:dyDescent="0.3">
      <c r="A56" s="32" t="s">
        <v>213</v>
      </c>
      <c r="B56" s="9" t="s">
        <v>178</v>
      </c>
      <c r="C56">
        <v>21</v>
      </c>
      <c r="D56" s="9" t="s">
        <v>248</v>
      </c>
      <c r="E56">
        <v>1</v>
      </c>
      <c r="F56" s="9" t="s">
        <v>693</v>
      </c>
      <c r="G56">
        <v>2</v>
      </c>
      <c r="H56" s="9" t="s">
        <v>927</v>
      </c>
      <c r="I56" s="9" t="s">
        <v>929</v>
      </c>
      <c r="J56">
        <v>3</v>
      </c>
      <c r="K56" s="9"/>
      <c r="M56" s="9" t="s">
        <v>248</v>
      </c>
      <c r="N56" s="9" t="s">
        <v>967</v>
      </c>
      <c r="O56" s="9"/>
      <c r="P56" s="9" t="s">
        <v>927</v>
      </c>
      <c r="Q56" s="13" t="s">
        <v>1825</v>
      </c>
    </row>
    <row r="57" spans="1:17" x14ac:dyDescent="0.3">
      <c r="A57" s="32" t="s">
        <v>213</v>
      </c>
      <c r="B57" s="9" t="s">
        <v>178</v>
      </c>
      <c r="C57">
        <v>21</v>
      </c>
      <c r="D57" s="9" t="s">
        <v>248</v>
      </c>
      <c r="E57">
        <v>1</v>
      </c>
      <c r="F57" s="9" t="s">
        <v>693</v>
      </c>
      <c r="G57">
        <v>2</v>
      </c>
      <c r="H57" s="9" t="s">
        <v>927</v>
      </c>
      <c r="I57" s="9" t="s">
        <v>929</v>
      </c>
      <c r="J57">
        <v>3</v>
      </c>
      <c r="K57" s="9"/>
      <c r="M57" s="9" t="s">
        <v>248</v>
      </c>
      <c r="N57" s="9" t="s">
        <v>968</v>
      </c>
      <c r="O57" s="9"/>
      <c r="P57" s="9" t="s">
        <v>927</v>
      </c>
      <c r="Q57" s="13" t="s">
        <v>1797</v>
      </c>
    </row>
    <row r="58" spans="1:17" x14ac:dyDescent="0.3">
      <c r="A58" s="32" t="s">
        <v>213</v>
      </c>
      <c r="B58" s="9" t="s">
        <v>178</v>
      </c>
      <c r="C58">
        <v>21</v>
      </c>
      <c r="D58" s="9" t="s">
        <v>248</v>
      </c>
      <c r="E58">
        <v>1</v>
      </c>
      <c r="F58" s="9" t="s">
        <v>693</v>
      </c>
      <c r="G58">
        <v>2</v>
      </c>
      <c r="H58" s="9" t="s">
        <v>927</v>
      </c>
      <c r="I58" s="9" t="s">
        <v>929</v>
      </c>
      <c r="J58">
        <v>3</v>
      </c>
      <c r="K58" s="9"/>
      <c r="M58" s="9" t="s">
        <v>248</v>
      </c>
      <c r="N58" s="9" t="s">
        <v>969</v>
      </c>
      <c r="O58" s="9"/>
      <c r="P58" s="9" t="s">
        <v>927</v>
      </c>
      <c r="Q58" s="13" t="s">
        <v>1798</v>
      </c>
    </row>
    <row r="59" spans="1:17" x14ac:dyDescent="0.3">
      <c r="A59" s="32" t="s">
        <v>213</v>
      </c>
      <c r="B59" s="9" t="s">
        <v>178</v>
      </c>
      <c r="C59">
        <v>21</v>
      </c>
      <c r="D59" s="9" t="s">
        <v>248</v>
      </c>
      <c r="E59">
        <v>1</v>
      </c>
      <c r="F59" s="9" t="s">
        <v>693</v>
      </c>
      <c r="G59">
        <v>2</v>
      </c>
      <c r="H59" s="9" t="s">
        <v>927</v>
      </c>
      <c r="I59" s="9" t="s">
        <v>929</v>
      </c>
      <c r="J59">
        <v>3</v>
      </c>
      <c r="K59" s="9"/>
      <c r="M59" s="9" t="s">
        <v>248</v>
      </c>
      <c r="N59" s="9" t="s">
        <v>970</v>
      </c>
      <c r="O59" s="9"/>
      <c r="P59" s="9" t="s">
        <v>927</v>
      </c>
      <c r="Q59" s="13" t="s">
        <v>1799</v>
      </c>
    </row>
    <row r="60" spans="1:17" x14ac:dyDescent="0.3">
      <c r="A60" s="32" t="s">
        <v>213</v>
      </c>
      <c r="B60" s="9" t="s">
        <v>178</v>
      </c>
      <c r="C60">
        <v>21</v>
      </c>
      <c r="D60" s="9" t="s">
        <v>248</v>
      </c>
      <c r="E60">
        <v>1</v>
      </c>
      <c r="F60" s="9" t="s">
        <v>693</v>
      </c>
      <c r="G60">
        <v>2</v>
      </c>
      <c r="H60" s="9" t="s">
        <v>927</v>
      </c>
      <c r="I60" s="9" t="s">
        <v>929</v>
      </c>
      <c r="J60">
        <v>3</v>
      </c>
      <c r="K60" s="9"/>
      <c r="M60" s="9" t="s">
        <v>248</v>
      </c>
      <c r="N60" s="9" t="s">
        <v>971</v>
      </c>
      <c r="O60" s="9"/>
      <c r="P60" s="9" t="s">
        <v>927</v>
      </c>
      <c r="Q60" s="13" t="s">
        <v>1800</v>
      </c>
    </row>
    <row r="61" spans="1:17" x14ac:dyDescent="0.3">
      <c r="A61" s="32" t="s">
        <v>213</v>
      </c>
      <c r="B61" s="9" t="s">
        <v>178</v>
      </c>
      <c r="C61">
        <v>21</v>
      </c>
      <c r="D61" s="9" t="s">
        <v>248</v>
      </c>
      <c r="E61">
        <v>1</v>
      </c>
      <c r="F61" s="9" t="s">
        <v>693</v>
      </c>
      <c r="G61">
        <v>2</v>
      </c>
      <c r="H61" s="9" t="s">
        <v>927</v>
      </c>
      <c r="I61" s="9" t="s">
        <v>929</v>
      </c>
      <c r="J61">
        <v>3</v>
      </c>
      <c r="K61" s="9"/>
      <c r="M61" s="9" t="s">
        <v>248</v>
      </c>
      <c r="N61" s="9" t="s">
        <v>972</v>
      </c>
      <c r="O61" s="9"/>
      <c r="P61" s="9" t="s">
        <v>927</v>
      </c>
      <c r="Q61" s="13" t="s">
        <v>1801</v>
      </c>
    </row>
    <row r="62" spans="1:17" x14ac:dyDescent="0.3">
      <c r="A62" s="32" t="s">
        <v>213</v>
      </c>
      <c r="B62" s="9" t="s">
        <v>178</v>
      </c>
      <c r="C62">
        <v>21</v>
      </c>
      <c r="D62" s="9" t="s">
        <v>248</v>
      </c>
      <c r="E62">
        <v>1</v>
      </c>
      <c r="F62" s="9" t="s">
        <v>693</v>
      </c>
      <c r="G62">
        <v>2</v>
      </c>
      <c r="H62" s="9" t="s">
        <v>927</v>
      </c>
      <c r="I62" s="9" t="s">
        <v>929</v>
      </c>
      <c r="J62">
        <v>3</v>
      </c>
      <c r="K62" s="9"/>
      <c r="M62" s="9" t="s">
        <v>248</v>
      </c>
      <c r="N62" s="9" t="s">
        <v>973</v>
      </c>
      <c r="O62" s="9"/>
      <c r="P62" s="9" t="s">
        <v>927</v>
      </c>
      <c r="Q62" s="13" t="s">
        <v>1802</v>
      </c>
    </row>
    <row r="63" spans="1:17" x14ac:dyDescent="0.3">
      <c r="A63" s="32" t="s">
        <v>213</v>
      </c>
      <c r="B63" s="9" t="s">
        <v>178</v>
      </c>
      <c r="C63">
        <v>21</v>
      </c>
      <c r="D63" s="9" t="s">
        <v>248</v>
      </c>
      <c r="E63">
        <v>1</v>
      </c>
      <c r="F63" s="9" t="s">
        <v>693</v>
      </c>
      <c r="G63">
        <v>2</v>
      </c>
      <c r="H63" s="9" t="s">
        <v>927</v>
      </c>
      <c r="I63" s="9" t="s">
        <v>929</v>
      </c>
      <c r="J63">
        <v>3</v>
      </c>
      <c r="K63" s="9"/>
      <c r="M63" s="9" t="s">
        <v>248</v>
      </c>
      <c r="N63" s="9" t="s">
        <v>974</v>
      </c>
      <c r="O63" s="9"/>
      <c r="P63" s="9" t="s">
        <v>927</v>
      </c>
      <c r="Q63" s="13" t="s">
        <v>1803</v>
      </c>
    </row>
    <row r="64" spans="1:17" x14ac:dyDescent="0.3">
      <c r="A64" s="32" t="s">
        <v>213</v>
      </c>
      <c r="B64" s="9" t="s">
        <v>178</v>
      </c>
      <c r="C64">
        <v>21</v>
      </c>
      <c r="D64" s="9" t="s">
        <v>248</v>
      </c>
      <c r="E64">
        <v>1</v>
      </c>
      <c r="F64" s="9" t="s">
        <v>693</v>
      </c>
      <c r="G64">
        <v>2</v>
      </c>
      <c r="H64" s="9" t="s">
        <v>927</v>
      </c>
      <c r="I64" s="9" t="s">
        <v>929</v>
      </c>
      <c r="J64">
        <v>3</v>
      </c>
      <c r="K64" s="9"/>
      <c r="M64" s="9" t="s">
        <v>248</v>
      </c>
      <c r="N64" s="9" t="s">
        <v>975</v>
      </c>
      <c r="O64" s="9"/>
      <c r="P64" s="9" t="s">
        <v>927</v>
      </c>
      <c r="Q64" s="13" t="s">
        <v>1804</v>
      </c>
    </row>
    <row r="65" spans="1:17" x14ac:dyDescent="0.3">
      <c r="A65" s="32" t="s">
        <v>213</v>
      </c>
      <c r="B65" s="9" t="s">
        <v>178</v>
      </c>
      <c r="C65">
        <v>21</v>
      </c>
      <c r="D65" s="9" t="s">
        <v>248</v>
      </c>
      <c r="E65">
        <v>1</v>
      </c>
      <c r="F65" s="9" t="s">
        <v>693</v>
      </c>
      <c r="G65">
        <v>2</v>
      </c>
      <c r="H65" s="9" t="s">
        <v>927</v>
      </c>
      <c r="I65" s="9" t="s">
        <v>929</v>
      </c>
      <c r="J65">
        <v>3</v>
      </c>
      <c r="K65" s="9"/>
      <c r="M65" s="9" t="s">
        <v>248</v>
      </c>
      <c r="N65" s="9" t="s">
        <v>976</v>
      </c>
      <c r="O65" s="9"/>
      <c r="P65" s="9" t="s">
        <v>927</v>
      </c>
      <c r="Q65" s="13" t="s">
        <v>1805</v>
      </c>
    </row>
    <row r="66" spans="1:17" x14ac:dyDescent="0.3">
      <c r="A66" s="32" t="s">
        <v>213</v>
      </c>
      <c r="B66" s="9" t="s">
        <v>178</v>
      </c>
      <c r="C66">
        <v>21</v>
      </c>
      <c r="D66" s="9" t="s">
        <v>248</v>
      </c>
      <c r="E66">
        <v>1</v>
      </c>
      <c r="F66" s="9" t="s">
        <v>693</v>
      </c>
      <c r="G66">
        <v>2</v>
      </c>
      <c r="H66" s="9" t="s">
        <v>927</v>
      </c>
      <c r="I66" s="9" t="s">
        <v>929</v>
      </c>
      <c r="J66">
        <v>3</v>
      </c>
      <c r="K66" s="9"/>
      <c r="M66" s="9" t="s">
        <v>248</v>
      </c>
      <c r="N66" s="9" t="s">
        <v>977</v>
      </c>
      <c r="O66" s="9"/>
      <c r="P66" s="9" t="s">
        <v>927</v>
      </c>
      <c r="Q66" s="13" t="s">
        <v>1796</v>
      </c>
    </row>
    <row r="67" spans="1:17" x14ac:dyDescent="0.3">
      <c r="A67" s="32" t="s">
        <v>213</v>
      </c>
      <c r="B67" s="9" t="s">
        <v>178</v>
      </c>
      <c r="C67">
        <v>21</v>
      </c>
      <c r="D67" s="9" t="s">
        <v>248</v>
      </c>
      <c r="E67">
        <v>1</v>
      </c>
      <c r="F67" s="9" t="s">
        <v>693</v>
      </c>
      <c r="G67">
        <v>2</v>
      </c>
      <c r="H67" s="9" t="s">
        <v>927</v>
      </c>
      <c r="I67" s="9" t="s">
        <v>929</v>
      </c>
      <c r="J67">
        <v>3</v>
      </c>
      <c r="K67" s="9"/>
      <c r="M67" s="9" t="s">
        <v>248</v>
      </c>
      <c r="N67" s="9" t="s">
        <v>978</v>
      </c>
      <c r="O67" s="9"/>
      <c r="P67" s="9" t="s">
        <v>927</v>
      </c>
      <c r="Q67" s="13" t="s">
        <v>1795</v>
      </c>
    </row>
    <row r="68" spans="1:17" x14ac:dyDescent="0.3">
      <c r="A68" s="32" t="s">
        <v>213</v>
      </c>
      <c r="B68" s="9" t="s">
        <v>178</v>
      </c>
      <c r="C68">
        <v>21</v>
      </c>
      <c r="D68" s="9" t="s">
        <v>248</v>
      </c>
      <c r="E68">
        <v>1</v>
      </c>
      <c r="F68" s="9" t="s">
        <v>693</v>
      </c>
      <c r="G68">
        <v>2</v>
      </c>
      <c r="H68" s="9" t="s">
        <v>927</v>
      </c>
      <c r="I68" s="9" t="s">
        <v>929</v>
      </c>
      <c r="J68">
        <v>3</v>
      </c>
      <c r="K68" s="9"/>
      <c r="M68" s="9" t="s">
        <v>248</v>
      </c>
      <c r="N68" s="9" t="s">
        <v>979</v>
      </c>
      <c r="O68" s="9"/>
      <c r="P68" s="9" t="s">
        <v>927</v>
      </c>
      <c r="Q68" s="13" t="s">
        <v>1795</v>
      </c>
    </row>
    <row r="69" spans="1:17" x14ac:dyDescent="0.3">
      <c r="A69" s="32" t="s">
        <v>213</v>
      </c>
      <c r="B69" s="9" t="s">
        <v>178</v>
      </c>
      <c r="C69">
        <v>21</v>
      </c>
      <c r="D69" s="9" t="s">
        <v>248</v>
      </c>
      <c r="E69">
        <v>1</v>
      </c>
      <c r="F69" s="9" t="s">
        <v>693</v>
      </c>
      <c r="G69">
        <v>2</v>
      </c>
      <c r="H69" s="9" t="s">
        <v>927</v>
      </c>
      <c r="I69" s="9" t="s">
        <v>929</v>
      </c>
      <c r="J69">
        <v>3</v>
      </c>
      <c r="K69" s="9"/>
      <c r="M69" s="9" t="s">
        <v>248</v>
      </c>
      <c r="N69" s="9" t="s">
        <v>980</v>
      </c>
      <c r="O69" s="9"/>
      <c r="P69" s="9" t="s">
        <v>927</v>
      </c>
      <c r="Q69" s="13" t="s">
        <v>1795</v>
      </c>
    </row>
    <row r="70" spans="1:17" x14ac:dyDescent="0.3">
      <c r="A70" s="32" t="s">
        <v>213</v>
      </c>
      <c r="B70" s="9" t="s">
        <v>178</v>
      </c>
      <c r="C70">
        <v>21</v>
      </c>
      <c r="D70" s="9" t="s">
        <v>248</v>
      </c>
      <c r="E70">
        <v>1</v>
      </c>
      <c r="F70" s="9" t="s">
        <v>693</v>
      </c>
      <c r="G70">
        <v>2</v>
      </c>
      <c r="H70" s="9" t="s">
        <v>927</v>
      </c>
      <c r="I70" s="9" t="s">
        <v>929</v>
      </c>
      <c r="J70">
        <v>3</v>
      </c>
      <c r="K70" s="9"/>
      <c r="M70" s="9" t="s">
        <v>248</v>
      </c>
      <c r="N70" s="9"/>
      <c r="O70" s="9"/>
      <c r="P70" s="9" t="s">
        <v>927</v>
      </c>
      <c r="Q70" s="13" t="s">
        <v>1795</v>
      </c>
    </row>
    <row r="71" spans="1:17" x14ac:dyDescent="0.3">
      <c r="A71" s="32" t="s">
        <v>214</v>
      </c>
      <c r="B71" s="9" t="s">
        <v>179</v>
      </c>
      <c r="C71">
        <v>4</v>
      </c>
      <c r="D71" s="9" t="s">
        <v>8</v>
      </c>
      <c r="E71">
        <v>1</v>
      </c>
      <c r="F71" s="9" t="s">
        <v>44</v>
      </c>
      <c r="G71">
        <v>3</v>
      </c>
      <c r="H71" s="9"/>
      <c r="I71" s="9"/>
      <c r="K71" s="9"/>
      <c r="M71" s="9"/>
      <c r="N71" s="9"/>
      <c r="O71" s="9"/>
      <c r="P71" s="9"/>
      <c r="Q71" s="13"/>
    </row>
    <row r="72" spans="1:17" x14ac:dyDescent="0.3">
      <c r="A72" s="32" t="s">
        <v>214</v>
      </c>
      <c r="B72" s="9" t="s">
        <v>179</v>
      </c>
      <c r="C72">
        <v>5</v>
      </c>
      <c r="D72" s="9" t="s">
        <v>9</v>
      </c>
      <c r="E72">
        <v>1</v>
      </c>
      <c r="F72" s="9" t="s">
        <v>46</v>
      </c>
      <c r="G72">
        <v>4</v>
      </c>
      <c r="H72" s="9"/>
      <c r="I72" s="9"/>
      <c r="K72" s="9"/>
      <c r="M72" s="9"/>
      <c r="N72" s="9"/>
      <c r="O72" s="9"/>
      <c r="P72" s="9"/>
      <c r="Q72" s="13"/>
    </row>
    <row r="73" spans="1:17" x14ac:dyDescent="0.3">
      <c r="A73" s="32" t="s">
        <v>214</v>
      </c>
      <c r="B73" s="9" t="s">
        <v>179</v>
      </c>
      <c r="C73">
        <v>6</v>
      </c>
      <c r="D73" s="9" t="s">
        <v>10</v>
      </c>
      <c r="E73">
        <v>1</v>
      </c>
      <c r="F73" s="9" t="s">
        <v>47</v>
      </c>
      <c r="G73">
        <v>5</v>
      </c>
      <c r="H73" s="9"/>
      <c r="I73" s="9"/>
      <c r="K73" s="9"/>
      <c r="M73" s="9"/>
      <c r="N73" s="9"/>
      <c r="O73" s="9"/>
      <c r="P73" s="9"/>
      <c r="Q73" s="13"/>
    </row>
    <row r="74" spans="1:17" x14ac:dyDescent="0.3">
      <c r="A74" s="32" t="s">
        <v>214</v>
      </c>
      <c r="B74" s="9" t="s">
        <v>179</v>
      </c>
      <c r="C74">
        <v>11</v>
      </c>
      <c r="D74" s="9" t="s">
        <v>249</v>
      </c>
      <c r="E74">
        <v>1</v>
      </c>
      <c r="F74" s="9" t="s">
        <v>695</v>
      </c>
      <c r="G74">
        <v>1</v>
      </c>
      <c r="H74" s="9"/>
      <c r="I74" s="9"/>
      <c r="K74" s="9"/>
      <c r="M74" s="9"/>
      <c r="N74" s="9"/>
      <c r="O74" s="9"/>
      <c r="P74" s="9"/>
      <c r="Q74" s="13"/>
    </row>
    <row r="75" spans="1:17" x14ac:dyDescent="0.3">
      <c r="A75" s="32" t="s">
        <v>214</v>
      </c>
      <c r="B75" s="9" t="s">
        <v>179</v>
      </c>
      <c r="C75">
        <v>14</v>
      </c>
      <c r="D75" s="9" t="s">
        <v>252</v>
      </c>
      <c r="E75">
        <v>1</v>
      </c>
      <c r="F75" s="9" t="s">
        <v>45</v>
      </c>
      <c r="G75">
        <v>6</v>
      </c>
      <c r="H75" s="9"/>
      <c r="I75" s="9"/>
      <c r="K75" s="9"/>
      <c r="M75" s="9"/>
      <c r="N75" s="9"/>
      <c r="O75" s="9"/>
      <c r="P75" s="9"/>
      <c r="Q75" s="13"/>
    </row>
    <row r="76" spans="1:17" x14ac:dyDescent="0.3">
      <c r="A76" s="32" t="s">
        <v>214</v>
      </c>
      <c r="B76" s="9" t="s">
        <v>179</v>
      </c>
      <c r="C76">
        <v>1</v>
      </c>
      <c r="D76" s="9" t="s">
        <v>5</v>
      </c>
      <c r="E76">
        <v>1</v>
      </c>
      <c r="F76" s="9" t="s">
        <v>1370</v>
      </c>
      <c r="G76">
        <v>50</v>
      </c>
      <c r="H76" s="9" t="s">
        <v>982</v>
      </c>
      <c r="I76" s="9" t="s">
        <v>114</v>
      </c>
      <c r="J76">
        <v>0</v>
      </c>
      <c r="K76" s="9"/>
      <c r="M76" s="9" t="s">
        <v>920</v>
      </c>
      <c r="N76" s="9" t="s">
        <v>113</v>
      </c>
      <c r="O76" s="9" t="s">
        <v>1352</v>
      </c>
      <c r="P76" s="9" t="s">
        <v>982</v>
      </c>
      <c r="Q76" s="13"/>
    </row>
    <row r="77" spans="1:17" x14ac:dyDescent="0.3">
      <c r="A77" s="32" t="s">
        <v>214</v>
      </c>
      <c r="B77" s="9" t="s">
        <v>179</v>
      </c>
      <c r="C77">
        <v>12</v>
      </c>
      <c r="D77" s="9" t="s">
        <v>250</v>
      </c>
      <c r="E77">
        <v>1</v>
      </c>
      <c r="F77" s="9" t="s">
        <v>696</v>
      </c>
      <c r="G77">
        <v>2</v>
      </c>
      <c r="H77" s="9" t="s">
        <v>983</v>
      </c>
      <c r="I77" s="9" t="s">
        <v>101</v>
      </c>
      <c r="J77">
        <v>1</v>
      </c>
      <c r="K77" s="9"/>
      <c r="M77" s="9" t="s">
        <v>250</v>
      </c>
      <c r="N77" s="9" t="s">
        <v>1473</v>
      </c>
      <c r="O77" s="9" t="s">
        <v>1623</v>
      </c>
      <c r="P77" s="9" t="s">
        <v>983</v>
      </c>
      <c r="Q77" s="13"/>
    </row>
    <row r="78" spans="1:17" x14ac:dyDescent="0.3">
      <c r="A78" s="32" t="s">
        <v>214</v>
      </c>
      <c r="B78" s="9" t="s">
        <v>179</v>
      </c>
      <c r="C78">
        <v>12</v>
      </c>
      <c r="D78" s="9" t="s">
        <v>250</v>
      </c>
      <c r="E78">
        <v>1</v>
      </c>
      <c r="F78" s="9" t="s">
        <v>696</v>
      </c>
      <c r="G78">
        <v>2</v>
      </c>
      <c r="H78" s="9" t="s">
        <v>983</v>
      </c>
      <c r="I78" s="9" t="s">
        <v>101</v>
      </c>
      <c r="J78">
        <v>1</v>
      </c>
      <c r="K78" s="9"/>
      <c r="M78" s="9" t="s">
        <v>250</v>
      </c>
      <c r="N78" s="9" t="s">
        <v>1474</v>
      </c>
      <c r="O78" s="9" t="s">
        <v>1624</v>
      </c>
      <c r="P78" s="9" t="s">
        <v>983</v>
      </c>
      <c r="Q78" s="13"/>
    </row>
    <row r="79" spans="1:17" x14ac:dyDescent="0.3">
      <c r="A79" s="32" t="s">
        <v>214</v>
      </c>
      <c r="B79" s="9" t="s">
        <v>179</v>
      </c>
      <c r="C79">
        <v>12</v>
      </c>
      <c r="D79" s="9" t="s">
        <v>250</v>
      </c>
      <c r="E79">
        <v>1</v>
      </c>
      <c r="F79" s="9" t="s">
        <v>696</v>
      </c>
      <c r="G79">
        <v>2</v>
      </c>
      <c r="H79" s="9" t="s">
        <v>983</v>
      </c>
      <c r="I79" s="9" t="s">
        <v>101</v>
      </c>
      <c r="J79">
        <v>1</v>
      </c>
      <c r="K79" s="9"/>
      <c r="M79" s="9" t="s">
        <v>250</v>
      </c>
      <c r="N79" s="9" t="s">
        <v>1475</v>
      </c>
      <c r="O79" s="9" t="s">
        <v>1625</v>
      </c>
      <c r="P79" s="9" t="s">
        <v>983</v>
      </c>
      <c r="Q79" s="13"/>
    </row>
    <row r="80" spans="1:17" x14ac:dyDescent="0.3">
      <c r="A80" s="32" t="s">
        <v>214</v>
      </c>
      <c r="B80" s="9" t="s">
        <v>179</v>
      </c>
      <c r="C80">
        <v>12</v>
      </c>
      <c r="D80" s="9" t="s">
        <v>250</v>
      </c>
      <c r="E80">
        <v>1</v>
      </c>
      <c r="F80" s="9" t="s">
        <v>696</v>
      </c>
      <c r="G80">
        <v>2</v>
      </c>
      <c r="H80" s="9" t="s">
        <v>983</v>
      </c>
      <c r="I80" s="9" t="s">
        <v>101</v>
      </c>
      <c r="J80">
        <v>1</v>
      </c>
      <c r="K80" s="9"/>
      <c r="M80" s="9" t="s">
        <v>250</v>
      </c>
      <c r="N80" s="9" t="s">
        <v>1476</v>
      </c>
      <c r="O80" s="9" t="s">
        <v>1626</v>
      </c>
      <c r="P80" s="9" t="s">
        <v>983</v>
      </c>
      <c r="Q80" s="13"/>
    </row>
    <row r="81" spans="1:17" x14ac:dyDescent="0.3">
      <c r="A81" s="32" t="s">
        <v>214</v>
      </c>
      <c r="B81" s="9" t="s">
        <v>179</v>
      </c>
      <c r="C81">
        <v>12</v>
      </c>
      <c r="D81" s="9" t="s">
        <v>250</v>
      </c>
      <c r="E81">
        <v>1</v>
      </c>
      <c r="F81" s="9" t="s">
        <v>696</v>
      </c>
      <c r="G81">
        <v>2</v>
      </c>
      <c r="H81" s="9" t="s">
        <v>983</v>
      </c>
      <c r="I81" s="9" t="s">
        <v>101</v>
      </c>
      <c r="J81">
        <v>1</v>
      </c>
      <c r="K81" s="9"/>
      <c r="M81" s="9" t="s">
        <v>250</v>
      </c>
      <c r="N81" s="9" t="s">
        <v>1477</v>
      </c>
      <c r="O81" s="9" t="s">
        <v>1627</v>
      </c>
      <c r="P81" s="9" t="s">
        <v>983</v>
      </c>
      <c r="Q81" s="13"/>
    </row>
    <row r="82" spans="1:17" x14ac:dyDescent="0.3">
      <c r="A82" s="32" t="s">
        <v>214</v>
      </c>
      <c r="B82" s="9" t="s">
        <v>179</v>
      </c>
      <c r="C82">
        <v>12</v>
      </c>
      <c r="D82" s="9" t="s">
        <v>250</v>
      </c>
      <c r="E82">
        <v>1</v>
      </c>
      <c r="F82" s="9" t="s">
        <v>696</v>
      </c>
      <c r="G82">
        <v>2</v>
      </c>
      <c r="H82" s="9" t="s">
        <v>983</v>
      </c>
      <c r="I82" s="9" t="s">
        <v>101</v>
      </c>
      <c r="J82">
        <v>1</v>
      </c>
      <c r="K82" s="9"/>
      <c r="M82" s="9" t="s">
        <v>250</v>
      </c>
      <c r="N82" s="9" t="s">
        <v>1478</v>
      </c>
      <c r="O82" s="9" t="s">
        <v>1628</v>
      </c>
      <c r="P82" s="9" t="s">
        <v>983</v>
      </c>
      <c r="Q82" s="13"/>
    </row>
    <row r="83" spans="1:17" x14ac:dyDescent="0.3">
      <c r="A83" s="32" t="s">
        <v>214</v>
      </c>
      <c r="B83" s="9" t="s">
        <v>179</v>
      </c>
      <c r="C83">
        <v>12</v>
      </c>
      <c r="D83" s="9" t="s">
        <v>250</v>
      </c>
      <c r="E83">
        <v>1</v>
      </c>
      <c r="F83" s="9" t="s">
        <v>696</v>
      </c>
      <c r="G83">
        <v>2</v>
      </c>
      <c r="H83" s="9" t="s">
        <v>983</v>
      </c>
      <c r="I83" s="9" t="s">
        <v>101</v>
      </c>
      <c r="J83">
        <v>1</v>
      </c>
      <c r="K83" s="9"/>
      <c r="M83" s="9" t="s">
        <v>250</v>
      </c>
      <c r="N83" s="9" t="s">
        <v>1479</v>
      </c>
      <c r="O83" s="9" t="s">
        <v>1629</v>
      </c>
      <c r="P83" s="9" t="s">
        <v>983</v>
      </c>
      <c r="Q83" s="13"/>
    </row>
    <row r="84" spans="1:17" x14ac:dyDescent="0.3">
      <c r="A84" s="32" t="s">
        <v>214</v>
      </c>
      <c r="B84" s="9" t="s">
        <v>179</v>
      </c>
      <c r="C84">
        <v>12</v>
      </c>
      <c r="D84" s="9" t="s">
        <v>250</v>
      </c>
      <c r="E84">
        <v>1</v>
      </c>
      <c r="F84" s="9" t="s">
        <v>696</v>
      </c>
      <c r="G84">
        <v>2</v>
      </c>
      <c r="H84" s="9" t="s">
        <v>983</v>
      </c>
      <c r="I84" s="9" t="s">
        <v>101</v>
      </c>
      <c r="J84">
        <v>1</v>
      </c>
      <c r="K84" s="9"/>
      <c r="M84" s="9" t="s">
        <v>250</v>
      </c>
      <c r="N84" s="9" t="s">
        <v>1480</v>
      </c>
      <c r="O84" s="9" t="s">
        <v>1630</v>
      </c>
      <c r="P84" s="9" t="s">
        <v>983</v>
      </c>
      <c r="Q84" s="13"/>
    </row>
    <row r="85" spans="1:17" x14ac:dyDescent="0.3">
      <c r="A85" s="32" t="s">
        <v>215</v>
      </c>
      <c r="B85" s="9" t="s">
        <v>180</v>
      </c>
      <c r="C85">
        <v>4</v>
      </c>
      <c r="D85" s="9" t="s">
        <v>8</v>
      </c>
      <c r="E85">
        <v>1</v>
      </c>
      <c r="F85" s="9" t="s">
        <v>44</v>
      </c>
      <c r="H85" s="9"/>
      <c r="I85" s="9"/>
      <c r="K85" s="9"/>
      <c r="M85" s="9"/>
      <c r="N85" s="9"/>
      <c r="O85" s="9"/>
      <c r="P85" s="9"/>
      <c r="Q85" s="13"/>
    </row>
    <row r="86" spans="1:17" x14ac:dyDescent="0.3">
      <c r="A86" s="32" t="s">
        <v>215</v>
      </c>
      <c r="B86" s="9" t="s">
        <v>180</v>
      </c>
      <c r="C86">
        <v>5</v>
      </c>
      <c r="D86" s="9" t="s">
        <v>9</v>
      </c>
      <c r="E86">
        <v>1</v>
      </c>
      <c r="F86" s="9" t="s">
        <v>46</v>
      </c>
      <c r="H86" s="9"/>
      <c r="I86" s="9"/>
      <c r="K86" s="9"/>
      <c r="M86" s="9"/>
      <c r="N86" s="9"/>
      <c r="O86" s="9"/>
      <c r="P86" s="9"/>
      <c r="Q86" s="13"/>
    </row>
    <row r="87" spans="1:17" x14ac:dyDescent="0.3">
      <c r="A87" s="32" t="s">
        <v>215</v>
      </c>
      <c r="B87" s="9" t="s">
        <v>180</v>
      </c>
      <c r="C87">
        <v>6</v>
      </c>
      <c r="D87" s="9" t="s">
        <v>10</v>
      </c>
      <c r="E87">
        <v>1</v>
      </c>
      <c r="F87" s="9" t="s">
        <v>47</v>
      </c>
      <c r="H87" s="9"/>
      <c r="I87" s="9"/>
      <c r="K87" s="9"/>
      <c r="M87" s="9"/>
      <c r="N87" s="9"/>
      <c r="O87" s="9"/>
      <c r="P87" s="9"/>
      <c r="Q87" s="13"/>
    </row>
    <row r="88" spans="1:17" x14ac:dyDescent="0.3">
      <c r="A88" s="32" t="s">
        <v>215</v>
      </c>
      <c r="B88" s="9" t="s">
        <v>180</v>
      </c>
      <c r="C88">
        <v>11</v>
      </c>
      <c r="D88" s="9" t="s">
        <v>15</v>
      </c>
      <c r="E88">
        <v>1</v>
      </c>
      <c r="F88" s="9" t="s">
        <v>45</v>
      </c>
      <c r="H88" s="9"/>
      <c r="I88" s="9"/>
      <c r="K88" s="9"/>
      <c r="M88" s="9"/>
      <c r="N88" s="9"/>
      <c r="O88" s="9"/>
      <c r="P88" s="9"/>
      <c r="Q88" s="13"/>
    </row>
    <row r="89" spans="1:17" x14ac:dyDescent="0.3">
      <c r="A89" s="32" t="s">
        <v>215</v>
      </c>
      <c r="B89" s="9" t="s">
        <v>180</v>
      </c>
      <c r="C89">
        <v>16</v>
      </c>
      <c r="D89" s="9" t="s">
        <v>256</v>
      </c>
      <c r="E89">
        <v>1</v>
      </c>
      <c r="F89" s="9" t="s">
        <v>698</v>
      </c>
      <c r="H89" s="9"/>
      <c r="I89" s="9"/>
      <c r="K89" s="9"/>
      <c r="M89" s="9"/>
      <c r="N89" s="9"/>
      <c r="O89" s="9"/>
      <c r="P89" s="9"/>
      <c r="Q89" s="13"/>
    </row>
    <row r="90" spans="1:17" x14ac:dyDescent="0.3">
      <c r="A90" s="32" t="s">
        <v>215</v>
      </c>
      <c r="B90" s="9" t="s">
        <v>180</v>
      </c>
      <c r="C90">
        <v>17</v>
      </c>
      <c r="D90" s="9" t="s">
        <v>18</v>
      </c>
      <c r="E90">
        <v>1</v>
      </c>
      <c r="F90" s="9" t="s">
        <v>17</v>
      </c>
      <c r="H90" s="9"/>
      <c r="I90" s="9"/>
      <c r="K90" s="9"/>
      <c r="M90" s="9"/>
      <c r="N90" s="9"/>
      <c r="O90" s="9"/>
      <c r="P90" s="9"/>
      <c r="Q90" s="13"/>
    </row>
    <row r="91" spans="1:17" x14ac:dyDescent="0.3">
      <c r="A91" s="32" t="s">
        <v>215</v>
      </c>
      <c r="B91" s="9" t="s">
        <v>180</v>
      </c>
      <c r="C91">
        <v>18</v>
      </c>
      <c r="D91" s="9" t="s">
        <v>237</v>
      </c>
      <c r="E91">
        <v>1</v>
      </c>
      <c r="F91" s="9" t="s">
        <v>692</v>
      </c>
      <c r="H91" s="9"/>
      <c r="I91" s="9"/>
      <c r="K91" s="9"/>
      <c r="M91" s="9"/>
      <c r="N91" s="9"/>
      <c r="O91" s="9"/>
      <c r="P91" s="9"/>
      <c r="Q91" s="13"/>
    </row>
    <row r="92" spans="1:17" x14ac:dyDescent="0.3">
      <c r="A92" s="32" t="s">
        <v>215</v>
      </c>
      <c r="B92" s="9" t="s">
        <v>180</v>
      </c>
      <c r="C92">
        <v>22</v>
      </c>
      <c r="D92" s="9" t="s">
        <v>259</v>
      </c>
      <c r="E92">
        <v>1</v>
      </c>
      <c r="F92" s="9" t="s">
        <v>699</v>
      </c>
      <c r="H92" s="9"/>
      <c r="I92" s="9"/>
      <c r="K92" s="9"/>
      <c r="M92" s="9"/>
      <c r="N92" s="9"/>
      <c r="O92" s="9"/>
      <c r="P92" s="9"/>
      <c r="Q92" s="13"/>
    </row>
    <row r="93" spans="1:17" x14ac:dyDescent="0.3">
      <c r="A93" s="32" t="s">
        <v>215</v>
      </c>
      <c r="B93" s="9" t="s">
        <v>180</v>
      </c>
      <c r="C93">
        <v>23</v>
      </c>
      <c r="D93" s="9" t="s">
        <v>260</v>
      </c>
      <c r="E93">
        <v>1</v>
      </c>
      <c r="F93" s="9"/>
      <c r="H93" s="9"/>
      <c r="I93" s="9"/>
      <c r="K93" s="9"/>
      <c r="M93" s="9"/>
      <c r="N93" s="9"/>
      <c r="O93" s="9"/>
      <c r="P93" s="9"/>
      <c r="Q93" s="13"/>
    </row>
    <row r="94" spans="1:17" x14ac:dyDescent="0.3">
      <c r="A94" s="32" t="s">
        <v>215</v>
      </c>
      <c r="B94" s="9" t="s">
        <v>180</v>
      </c>
      <c r="C94">
        <v>24</v>
      </c>
      <c r="D94" s="9" t="s">
        <v>261</v>
      </c>
      <c r="E94">
        <v>1</v>
      </c>
      <c r="F94" s="9"/>
      <c r="H94" s="9"/>
      <c r="I94" s="9"/>
      <c r="K94" s="9"/>
      <c r="M94" s="9"/>
      <c r="N94" s="9"/>
      <c r="O94" s="9"/>
      <c r="P94" s="9"/>
      <c r="Q94" s="13"/>
    </row>
    <row r="95" spans="1:17" x14ac:dyDescent="0.3">
      <c r="A95" s="32" t="s">
        <v>215</v>
      </c>
      <c r="B95" s="9" t="s">
        <v>180</v>
      </c>
      <c r="C95">
        <v>25</v>
      </c>
      <c r="D95" s="9" t="s">
        <v>262</v>
      </c>
      <c r="E95">
        <v>1</v>
      </c>
      <c r="F95" s="9"/>
      <c r="H95" s="9"/>
      <c r="I95" s="9"/>
      <c r="K95" s="9"/>
      <c r="M95" s="9"/>
      <c r="N95" s="9"/>
      <c r="O95" s="9"/>
      <c r="P95" s="9"/>
      <c r="Q95" s="13"/>
    </row>
    <row r="96" spans="1:17" x14ac:dyDescent="0.3">
      <c r="A96" s="32" t="s">
        <v>215</v>
      </c>
      <c r="B96" s="9" t="s">
        <v>180</v>
      </c>
      <c r="C96">
        <v>26</v>
      </c>
      <c r="D96" s="9" t="s">
        <v>263</v>
      </c>
      <c r="E96">
        <v>1</v>
      </c>
      <c r="F96" s="9"/>
      <c r="H96" s="9"/>
      <c r="I96" s="9"/>
      <c r="K96" s="9"/>
      <c r="M96" s="9"/>
      <c r="N96" s="9"/>
      <c r="O96" s="9"/>
      <c r="P96" s="9"/>
      <c r="Q96" s="13"/>
    </row>
    <row r="97" spans="1:17" x14ac:dyDescent="0.3">
      <c r="A97" s="32" t="s">
        <v>215</v>
      </c>
      <c r="B97" s="9" t="s">
        <v>180</v>
      </c>
      <c r="C97">
        <v>27</v>
      </c>
      <c r="D97" s="9" t="s">
        <v>264</v>
      </c>
      <c r="E97">
        <v>1</v>
      </c>
      <c r="F97" s="9"/>
      <c r="H97" s="9"/>
      <c r="I97" s="9"/>
      <c r="K97" s="9"/>
      <c r="M97" s="9"/>
      <c r="N97" s="9"/>
      <c r="O97" s="9"/>
      <c r="P97" s="9"/>
      <c r="Q97" s="13"/>
    </row>
    <row r="98" spans="1:17" x14ac:dyDescent="0.3">
      <c r="A98" s="32" t="s">
        <v>215</v>
      </c>
      <c r="B98" s="9" t="s">
        <v>180</v>
      </c>
      <c r="C98">
        <v>28</v>
      </c>
      <c r="D98" s="9" t="s">
        <v>265</v>
      </c>
      <c r="E98">
        <v>1</v>
      </c>
      <c r="F98" s="9" t="s">
        <v>703</v>
      </c>
      <c r="H98" s="9"/>
      <c r="I98" s="9"/>
      <c r="K98" s="9"/>
      <c r="M98" s="9"/>
      <c r="N98" s="9"/>
      <c r="O98" s="9"/>
      <c r="P98" s="9"/>
      <c r="Q98" s="13"/>
    </row>
    <row r="99" spans="1:17" x14ac:dyDescent="0.3">
      <c r="A99" s="32" t="s">
        <v>215</v>
      </c>
      <c r="B99" s="9" t="s">
        <v>180</v>
      </c>
      <c r="C99">
        <v>30</v>
      </c>
      <c r="D99" s="9" t="s">
        <v>267</v>
      </c>
      <c r="E99">
        <v>1</v>
      </c>
      <c r="F99" s="9" t="s">
        <v>701</v>
      </c>
      <c r="H99" s="9"/>
      <c r="I99" s="9"/>
      <c r="K99" s="9"/>
      <c r="M99" s="9"/>
      <c r="N99" s="9"/>
      <c r="O99" s="9"/>
      <c r="P99" s="9"/>
      <c r="Q99" s="13"/>
    </row>
    <row r="100" spans="1:17" x14ac:dyDescent="0.3">
      <c r="A100" s="32" t="s">
        <v>215</v>
      </c>
      <c r="B100" s="9" t="s">
        <v>180</v>
      </c>
      <c r="C100">
        <v>31</v>
      </c>
      <c r="D100" s="9" t="s">
        <v>268</v>
      </c>
      <c r="E100">
        <v>1</v>
      </c>
      <c r="F100" s="9" t="s">
        <v>702</v>
      </c>
      <c r="H100" s="9"/>
      <c r="I100" s="9"/>
      <c r="K100" s="9"/>
      <c r="M100" s="9"/>
      <c r="N100" s="9"/>
      <c r="O100" s="9"/>
      <c r="P100" s="9"/>
      <c r="Q100" s="13"/>
    </row>
    <row r="101" spans="1:17" x14ac:dyDescent="0.3">
      <c r="A101" s="32" t="s">
        <v>215</v>
      </c>
      <c r="B101" s="9" t="s">
        <v>180</v>
      </c>
      <c r="C101">
        <v>32</v>
      </c>
      <c r="D101" s="9" t="s">
        <v>269</v>
      </c>
      <c r="E101">
        <v>1</v>
      </c>
      <c r="F101" s="9" t="s">
        <v>61</v>
      </c>
      <c r="H101" s="9"/>
      <c r="I101" s="9"/>
      <c r="K101" s="9"/>
      <c r="M101" s="9"/>
      <c r="N101" s="9"/>
      <c r="O101" s="9"/>
      <c r="P101" s="9"/>
      <c r="Q101" s="13"/>
    </row>
    <row r="102" spans="1:17" x14ac:dyDescent="0.3">
      <c r="A102" s="32" t="s">
        <v>215</v>
      </c>
      <c r="B102" s="9" t="s">
        <v>180</v>
      </c>
      <c r="C102">
        <v>1</v>
      </c>
      <c r="D102" s="9" t="s">
        <v>5</v>
      </c>
      <c r="E102">
        <v>1</v>
      </c>
      <c r="F102" s="9" t="s">
        <v>1370</v>
      </c>
      <c r="G102">
        <v>50</v>
      </c>
      <c r="H102" s="9" t="s">
        <v>984</v>
      </c>
      <c r="I102" s="9" t="s">
        <v>116</v>
      </c>
      <c r="J102">
        <v>0</v>
      </c>
      <c r="K102" s="9"/>
      <c r="M102" s="9" t="s">
        <v>920</v>
      </c>
      <c r="N102" s="9" t="s">
        <v>113</v>
      </c>
      <c r="O102" s="9"/>
      <c r="P102" s="9" t="s">
        <v>984</v>
      </c>
      <c r="Q102" s="13" t="s">
        <v>1767</v>
      </c>
    </row>
    <row r="103" spans="1:17" x14ac:dyDescent="0.3">
      <c r="A103" s="32" t="s">
        <v>215</v>
      </c>
      <c r="B103" s="9" t="s">
        <v>180</v>
      </c>
      <c r="C103">
        <v>13</v>
      </c>
      <c r="D103" s="9" t="s">
        <v>255</v>
      </c>
      <c r="E103">
        <v>1</v>
      </c>
      <c r="F103" s="9" t="s">
        <v>697</v>
      </c>
      <c r="H103" s="9" t="s">
        <v>989</v>
      </c>
      <c r="I103" s="9" t="s">
        <v>102</v>
      </c>
      <c r="J103">
        <v>1</v>
      </c>
      <c r="K103" s="9"/>
      <c r="M103" s="9" t="s">
        <v>255</v>
      </c>
      <c r="N103" s="9" t="s">
        <v>996</v>
      </c>
      <c r="O103" s="9"/>
      <c r="P103" s="9" t="s">
        <v>989</v>
      </c>
      <c r="Q103" s="13" t="s">
        <v>1826</v>
      </c>
    </row>
    <row r="104" spans="1:17" x14ac:dyDescent="0.3">
      <c r="A104" s="32" t="s">
        <v>215</v>
      </c>
      <c r="B104" s="9" t="s">
        <v>180</v>
      </c>
      <c r="C104">
        <v>13</v>
      </c>
      <c r="D104" s="9" t="s">
        <v>255</v>
      </c>
      <c r="E104">
        <v>1</v>
      </c>
      <c r="F104" s="9" t="s">
        <v>697</v>
      </c>
      <c r="H104" s="9" t="s">
        <v>989</v>
      </c>
      <c r="I104" s="9" t="s">
        <v>102</v>
      </c>
      <c r="J104">
        <v>1</v>
      </c>
      <c r="K104" s="9"/>
      <c r="M104" s="9" t="s">
        <v>255</v>
      </c>
      <c r="N104" s="9" t="s">
        <v>997</v>
      </c>
      <c r="O104" s="9"/>
      <c r="P104" s="9" t="s">
        <v>989</v>
      </c>
      <c r="Q104" s="13" t="s">
        <v>1827</v>
      </c>
    </row>
    <row r="105" spans="1:17" x14ac:dyDescent="0.3">
      <c r="A105" s="32" t="s">
        <v>215</v>
      </c>
      <c r="B105" s="9" t="s">
        <v>180</v>
      </c>
      <c r="C105">
        <v>13</v>
      </c>
      <c r="D105" s="9" t="s">
        <v>255</v>
      </c>
      <c r="E105">
        <v>1</v>
      </c>
      <c r="F105" s="9" t="s">
        <v>697</v>
      </c>
      <c r="H105" s="9" t="s">
        <v>989</v>
      </c>
      <c r="I105" s="9" t="s">
        <v>102</v>
      </c>
      <c r="J105">
        <v>1</v>
      </c>
      <c r="K105" s="9"/>
      <c r="M105" s="9" t="s">
        <v>255</v>
      </c>
      <c r="N105" s="9" t="s">
        <v>998</v>
      </c>
      <c r="O105" s="9"/>
      <c r="P105" s="9" t="s">
        <v>989</v>
      </c>
      <c r="Q105" s="13" t="s">
        <v>1828</v>
      </c>
    </row>
    <row r="106" spans="1:17" x14ac:dyDescent="0.3">
      <c r="A106" s="32" t="s">
        <v>215</v>
      </c>
      <c r="B106" s="9" t="s">
        <v>180</v>
      </c>
      <c r="C106">
        <v>13</v>
      </c>
      <c r="D106" s="9" t="s">
        <v>255</v>
      </c>
      <c r="E106">
        <v>1</v>
      </c>
      <c r="F106" s="9" t="s">
        <v>697</v>
      </c>
      <c r="H106" s="9" t="s">
        <v>989</v>
      </c>
      <c r="I106" s="9" t="s">
        <v>102</v>
      </c>
      <c r="J106">
        <v>1</v>
      </c>
      <c r="K106" s="9"/>
      <c r="M106" s="9" t="s">
        <v>255</v>
      </c>
      <c r="N106" s="9" t="s">
        <v>999</v>
      </c>
      <c r="O106" s="9"/>
      <c r="P106" s="9" t="s">
        <v>989</v>
      </c>
      <c r="Q106" s="13" t="s">
        <v>1829</v>
      </c>
    </row>
    <row r="107" spans="1:17" x14ac:dyDescent="0.3">
      <c r="A107" s="32" t="s">
        <v>215</v>
      </c>
      <c r="B107" s="9" t="s">
        <v>180</v>
      </c>
      <c r="C107">
        <v>14</v>
      </c>
      <c r="D107" s="9" t="s">
        <v>33</v>
      </c>
      <c r="E107">
        <v>1</v>
      </c>
      <c r="F107" s="9" t="s">
        <v>97</v>
      </c>
      <c r="H107" s="9" t="s">
        <v>985</v>
      </c>
      <c r="I107" s="9" t="s">
        <v>991</v>
      </c>
      <c r="J107">
        <v>2</v>
      </c>
      <c r="K107" s="9"/>
      <c r="M107" s="9" t="s">
        <v>33</v>
      </c>
      <c r="N107" s="9" t="s">
        <v>1000</v>
      </c>
      <c r="O107" s="9"/>
      <c r="P107" s="9" t="s">
        <v>985</v>
      </c>
      <c r="Q107" s="13" t="s">
        <v>1830</v>
      </c>
    </row>
    <row r="108" spans="1:17" x14ac:dyDescent="0.3">
      <c r="A108" s="32" t="s">
        <v>215</v>
      </c>
      <c r="B108" s="9" t="s">
        <v>180</v>
      </c>
      <c r="C108">
        <v>14</v>
      </c>
      <c r="D108" s="9" t="s">
        <v>33</v>
      </c>
      <c r="E108">
        <v>1</v>
      </c>
      <c r="F108" s="9" t="s">
        <v>97</v>
      </c>
      <c r="H108" s="9" t="s">
        <v>985</v>
      </c>
      <c r="I108" s="9" t="s">
        <v>991</v>
      </c>
      <c r="J108">
        <v>2</v>
      </c>
      <c r="K108" s="9"/>
      <c r="M108" s="9" t="s">
        <v>33</v>
      </c>
      <c r="N108" s="9" t="s">
        <v>1001</v>
      </c>
      <c r="O108" s="9"/>
      <c r="P108" s="9" t="s">
        <v>985</v>
      </c>
      <c r="Q108" s="13" t="s">
        <v>1831</v>
      </c>
    </row>
    <row r="109" spans="1:17" x14ac:dyDescent="0.3">
      <c r="A109" s="32" t="s">
        <v>215</v>
      </c>
      <c r="B109" s="9" t="s">
        <v>180</v>
      </c>
      <c r="C109">
        <v>14</v>
      </c>
      <c r="D109" s="9" t="s">
        <v>33</v>
      </c>
      <c r="E109">
        <v>1</v>
      </c>
      <c r="F109" s="9" t="s">
        <v>97</v>
      </c>
      <c r="H109" s="9" t="s">
        <v>985</v>
      </c>
      <c r="I109" s="9" t="s">
        <v>991</v>
      </c>
      <c r="J109">
        <v>2</v>
      </c>
      <c r="K109" s="9"/>
      <c r="M109" s="9" t="s">
        <v>33</v>
      </c>
      <c r="N109" s="9" t="s">
        <v>1002</v>
      </c>
      <c r="O109" s="9"/>
      <c r="P109" s="9" t="s">
        <v>985</v>
      </c>
      <c r="Q109" s="13" t="s">
        <v>1832</v>
      </c>
    </row>
    <row r="110" spans="1:17" x14ac:dyDescent="0.3">
      <c r="A110" s="32" t="s">
        <v>215</v>
      </c>
      <c r="B110" s="9" t="s">
        <v>180</v>
      </c>
      <c r="C110">
        <v>14</v>
      </c>
      <c r="D110" s="9" t="s">
        <v>33</v>
      </c>
      <c r="E110">
        <v>1</v>
      </c>
      <c r="F110" s="9" t="s">
        <v>97</v>
      </c>
      <c r="H110" s="9" t="s">
        <v>985</v>
      </c>
      <c r="I110" s="9" t="s">
        <v>991</v>
      </c>
      <c r="J110">
        <v>2</v>
      </c>
      <c r="K110" s="9"/>
      <c r="M110" s="9" t="s">
        <v>33</v>
      </c>
      <c r="N110" s="9" t="s">
        <v>1003</v>
      </c>
      <c r="O110" s="9"/>
      <c r="P110" s="9" t="s">
        <v>985</v>
      </c>
      <c r="Q110" s="13" t="s">
        <v>1833</v>
      </c>
    </row>
    <row r="111" spans="1:17" x14ac:dyDescent="0.3">
      <c r="A111" s="32" t="s">
        <v>215</v>
      </c>
      <c r="B111" s="9" t="s">
        <v>180</v>
      </c>
      <c r="C111">
        <v>14</v>
      </c>
      <c r="D111" s="9" t="s">
        <v>33</v>
      </c>
      <c r="E111">
        <v>1</v>
      </c>
      <c r="F111" s="9" t="s">
        <v>97</v>
      </c>
      <c r="H111" s="9" t="s">
        <v>985</v>
      </c>
      <c r="I111" s="9" t="s">
        <v>991</v>
      </c>
      <c r="J111">
        <v>2</v>
      </c>
      <c r="K111" s="9"/>
      <c r="M111" s="9" t="s">
        <v>33</v>
      </c>
      <c r="N111" s="9" t="s">
        <v>1004</v>
      </c>
      <c r="O111" s="9"/>
      <c r="P111" s="9" t="s">
        <v>985</v>
      </c>
      <c r="Q111" s="13" t="s">
        <v>1834</v>
      </c>
    </row>
    <row r="112" spans="1:17" x14ac:dyDescent="0.3">
      <c r="A112" s="32" t="s">
        <v>215</v>
      </c>
      <c r="B112" s="9" t="s">
        <v>180</v>
      </c>
      <c r="C112">
        <v>14</v>
      </c>
      <c r="D112" s="9" t="s">
        <v>33</v>
      </c>
      <c r="E112">
        <v>1</v>
      </c>
      <c r="F112" s="9" t="s">
        <v>97</v>
      </c>
      <c r="H112" s="9" t="s">
        <v>985</v>
      </c>
      <c r="I112" s="9" t="s">
        <v>991</v>
      </c>
      <c r="J112">
        <v>2</v>
      </c>
      <c r="K112" s="9"/>
      <c r="M112" s="9" t="s">
        <v>33</v>
      </c>
      <c r="N112" s="9" t="s">
        <v>1005</v>
      </c>
      <c r="O112" s="9"/>
      <c r="P112" s="9" t="s">
        <v>985</v>
      </c>
      <c r="Q112" s="13" t="s">
        <v>1835</v>
      </c>
    </row>
    <row r="113" spans="1:17" x14ac:dyDescent="0.3">
      <c r="A113" s="32" t="s">
        <v>215</v>
      </c>
      <c r="B113" s="9" t="s">
        <v>180</v>
      </c>
      <c r="C113">
        <v>14</v>
      </c>
      <c r="D113" s="9" t="s">
        <v>33</v>
      </c>
      <c r="E113">
        <v>1</v>
      </c>
      <c r="F113" s="9" t="s">
        <v>97</v>
      </c>
      <c r="H113" s="9" t="s">
        <v>985</v>
      </c>
      <c r="I113" s="9" t="s">
        <v>991</v>
      </c>
      <c r="J113">
        <v>2</v>
      </c>
      <c r="K113" s="9"/>
      <c r="M113" s="9" t="s">
        <v>33</v>
      </c>
      <c r="N113" s="9" t="s">
        <v>1006</v>
      </c>
      <c r="O113" s="9"/>
      <c r="P113" s="9" t="s">
        <v>985</v>
      </c>
      <c r="Q113" s="13" t="s">
        <v>1836</v>
      </c>
    </row>
    <row r="114" spans="1:17" x14ac:dyDescent="0.3">
      <c r="A114" s="32" t="s">
        <v>215</v>
      </c>
      <c r="B114" s="9" t="s">
        <v>180</v>
      </c>
      <c r="C114">
        <v>15</v>
      </c>
      <c r="D114" s="9" t="s">
        <v>20</v>
      </c>
      <c r="E114">
        <v>1</v>
      </c>
      <c r="F114" s="9" t="s">
        <v>55</v>
      </c>
      <c r="H114" s="9" t="s">
        <v>986</v>
      </c>
      <c r="I114" s="9" t="s">
        <v>992</v>
      </c>
      <c r="J114">
        <v>3</v>
      </c>
      <c r="K114" s="9"/>
      <c r="M114" s="9" t="s">
        <v>20</v>
      </c>
      <c r="N114" s="9" t="s">
        <v>1007</v>
      </c>
      <c r="O114" s="9"/>
      <c r="P114" s="9" t="s">
        <v>986</v>
      </c>
      <c r="Q114" s="13" t="s">
        <v>1837</v>
      </c>
    </row>
    <row r="115" spans="1:17" x14ac:dyDescent="0.3">
      <c r="A115" s="32" t="s">
        <v>215</v>
      </c>
      <c r="B115" s="9" t="s">
        <v>180</v>
      </c>
      <c r="C115">
        <v>15</v>
      </c>
      <c r="D115" s="9" t="s">
        <v>20</v>
      </c>
      <c r="E115">
        <v>1</v>
      </c>
      <c r="F115" s="9" t="s">
        <v>55</v>
      </c>
      <c r="H115" s="9" t="s">
        <v>986</v>
      </c>
      <c r="I115" s="9" t="s">
        <v>992</v>
      </c>
      <c r="J115">
        <v>3</v>
      </c>
      <c r="K115" s="9"/>
      <c r="M115" s="9" t="s">
        <v>20</v>
      </c>
      <c r="N115" s="9" t="s">
        <v>1008</v>
      </c>
      <c r="O115" s="9"/>
      <c r="P115" s="9" t="s">
        <v>986</v>
      </c>
      <c r="Q115" s="13" t="s">
        <v>1838</v>
      </c>
    </row>
    <row r="116" spans="1:17" x14ac:dyDescent="0.3">
      <c r="A116" s="32" t="s">
        <v>215</v>
      </c>
      <c r="B116" s="9" t="s">
        <v>180</v>
      </c>
      <c r="C116">
        <v>15</v>
      </c>
      <c r="D116" s="9" t="s">
        <v>20</v>
      </c>
      <c r="E116">
        <v>1</v>
      </c>
      <c r="F116" s="9" t="s">
        <v>55</v>
      </c>
      <c r="H116" s="9" t="s">
        <v>986</v>
      </c>
      <c r="I116" s="9" t="s">
        <v>992</v>
      </c>
      <c r="J116">
        <v>3</v>
      </c>
      <c r="K116" s="9"/>
      <c r="M116" s="9" t="s">
        <v>20</v>
      </c>
      <c r="N116" s="9" t="s">
        <v>1009</v>
      </c>
      <c r="O116" s="9"/>
      <c r="P116" s="9" t="s">
        <v>986</v>
      </c>
      <c r="Q116" s="13" t="s">
        <v>1839</v>
      </c>
    </row>
    <row r="117" spans="1:17" x14ac:dyDescent="0.3">
      <c r="A117" s="32" t="s">
        <v>215</v>
      </c>
      <c r="B117" s="9" t="s">
        <v>180</v>
      </c>
      <c r="C117">
        <v>15</v>
      </c>
      <c r="D117" s="9" t="s">
        <v>20</v>
      </c>
      <c r="E117">
        <v>1</v>
      </c>
      <c r="F117" s="9" t="s">
        <v>55</v>
      </c>
      <c r="H117" s="9" t="s">
        <v>986</v>
      </c>
      <c r="I117" s="9" t="s">
        <v>992</v>
      </c>
      <c r="J117">
        <v>3</v>
      </c>
      <c r="K117" s="9"/>
      <c r="M117" s="9" t="s">
        <v>20</v>
      </c>
      <c r="N117" s="9" t="s">
        <v>1010</v>
      </c>
      <c r="O117" s="9"/>
      <c r="P117" s="9" t="s">
        <v>986</v>
      </c>
      <c r="Q117" s="13" t="s">
        <v>1840</v>
      </c>
    </row>
    <row r="118" spans="1:17" x14ac:dyDescent="0.3">
      <c r="A118" s="32" t="s">
        <v>215</v>
      </c>
      <c r="B118" s="9" t="s">
        <v>180</v>
      </c>
      <c r="C118">
        <v>15</v>
      </c>
      <c r="D118" s="9" t="s">
        <v>20</v>
      </c>
      <c r="E118">
        <v>1</v>
      </c>
      <c r="F118" s="9" t="s">
        <v>55</v>
      </c>
      <c r="H118" s="9" t="s">
        <v>986</v>
      </c>
      <c r="I118" s="9" t="s">
        <v>992</v>
      </c>
      <c r="J118">
        <v>3</v>
      </c>
      <c r="K118" s="9"/>
      <c r="M118" s="9" t="s">
        <v>20</v>
      </c>
      <c r="N118" s="9" t="s">
        <v>1011</v>
      </c>
      <c r="O118" s="9"/>
      <c r="P118" s="9" t="s">
        <v>986</v>
      </c>
      <c r="Q118" s="13" t="s">
        <v>1841</v>
      </c>
    </row>
    <row r="119" spans="1:17" x14ac:dyDescent="0.3">
      <c r="A119" s="32" t="s">
        <v>215</v>
      </c>
      <c r="B119" s="9" t="s">
        <v>180</v>
      </c>
      <c r="C119">
        <v>15</v>
      </c>
      <c r="D119" s="9" t="s">
        <v>20</v>
      </c>
      <c r="E119">
        <v>1</v>
      </c>
      <c r="F119" s="9" t="s">
        <v>55</v>
      </c>
      <c r="H119" s="9" t="s">
        <v>986</v>
      </c>
      <c r="I119" s="9" t="s">
        <v>992</v>
      </c>
      <c r="J119">
        <v>3</v>
      </c>
      <c r="K119" s="9"/>
      <c r="M119" s="9" t="s">
        <v>20</v>
      </c>
      <c r="N119" s="9" t="s">
        <v>1012</v>
      </c>
      <c r="O119" s="9"/>
      <c r="P119" s="9" t="s">
        <v>986</v>
      </c>
      <c r="Q119" s="13" t="s">
        <v>1826</v>
      </c>
    </row>
    <row r="120" spans="1:17" x14ac:dyDescent="0.3">
      <c r="A120" s="32" t="s">
        <v>215</v>
      </c>
      <c r="B120" s="9" t="s">
        <v>180</v>
      </c>
      <c r="C120">
        <v>15</v>
      </c>
      <c r="D120" s="9" t="s">
        <v>20</v>
      </c>
      <c r="E120">
        <v>1</v>
      </c>
      <c r="F120" s="9" t="s">
        <v>55</v>
      </c>
      <c r="H120" s="9" t="s">
        <v>986</v>
      </c>
      <c r="I120" s="9" t="s">
        <v>992</v>
      </c>
      <c r="J120">
        <v>3</v>
      </c>
      <c r="K120" s="9"/>
      <c r="M120" s="9" t="s">
        <v>20</v>
      </c>
      <c r="N120" s="9" t="s">
        <v>1013</v>
      </c>
      <c r="O120" s="9"/>
      <c r="P120" s="9" t="s">
        <v>986</v>
      </c>
      <c r="Q120" s="13" t="s">
        <v>1827</v>
      </c>
    </row>
    <row r="121" spans="1:17" x14ac:dyDescent="0.3">
      <c r="A121" s="32" t="s">
        <v>215</v>
      </c>
      <c r="B121" s="9" t="s">
        <v>180</v>
      </c>
      <c r="C121">
        <v>15</v>
      </c>
      <c r="D121" s="9" t="s">
        <v>20</v>
      </c>
      <c r="E121">
        <v>1</v>
      </c>
      <c r="F121" s="9" t="s">
        <v>55</v>
      </c>
      <c r="H121" s="9" t="s">
        <v>986</v>
      </c>
      <c r="I121" s="9" t="s">
        <v>992</v>
      </c>
      <c r="J121">
        <v>3</v>
      </c>
      <c r="K121" s="9"/>
      <c r="M121" s="9" t="s">
        <v>20</v>
      </c>
      <c r="N121" s="9" t="s">
        <v>1014</v>
      </c>
      <c r="O121" s="9"/>
      <c r="P121" s="9" t="s">
        <v>986</v>
      </c>
      <c r="Q121" s="13" t="s">
        <v>1828</v>
      </c>
    </row>
    <row r="122" spans="1:17" x14ac:dyDescent="0.3">
      <c r="A122" s="32" t="s">
        <v>215</v>
      </c>
      <c r="B122" s="9" t="s">
        <v>180</v>
      </c>
      <c r="C122">
        <v>15</v>
      </c>
      <c r="D122" s="9" t="s">
        <v>20</v>
      </c>
      <c r="E122">
        <v>1</v>
      </c>
      <c r="F122" s="9" t="s">
        <v>55</v>
      </c>
      <c r="H122" s="9" t="s">
        <v>986</v>
      </c>
      <c r="I122" s="9" t="s">
        <v>992</v>
      </c>
      <c r="J122">
        <v>3</v>
      </c>
      <c r="K122" s="9"/>
      <c r="M122" s="9" t="s">
        <v>20</v>
      </c>
      <c r="N122" s="9" t="s">
        <v>1015</v>
      </c>
      <c r="O122" s="9"/>
      <c r="P122" s="9" t="s">
        <v>986</v>
      </c>
      <c r="Q122" s="13" t="s">
        <v>1829</v>
      </c>
    </row>
    <row r="123" spans="1:17" x14ac:dyDescent="0.3">
      <c r="A123" s="32" t="s">
        <v>215</v>
      </c>
      <c r="B123" s="9" t="s">
        <v>180</v>
      </c>
      <c r="C123">
        <v>15</v>
      </c>
      <c r="D123" s="9" t="s">
        <v>20</v>
      </c>
      <c r="E123">
        <v>1</v>
      </c>
      <c r="F123" s="9" t="s">
        <v>55</v>
      </c>
      <c r="H123" s="9" t="s">
        <v>986</v>
      </c>
      <c r="I123" s="9" t="s">
        <v>992</v>
      </c>
      <c r="J123">
        <v>3</v>
      </c>
      <c r="K123" s="9"/>
      <c r="M123" s="9" t="s">
        <v>20</v>
      </c>
      <c r="N123" s="9" t="s">
        <v>1016</v>
      </c>
      <c r="O123" s="9"/>
      <c r="P123" s="9" t="s">
        <v>986</v>
      </c>
      <c r="Q123" s="13" t="s">
        <v>1842</v>
      </c>
    </row>
    <row r="124" spans="1:17" x14ac:dyDescent="0.3">
      <c r="A124" s="32" t="s">
        <v>215</v>
      </c>
      <c r="B124" s="9" t="s">
        <v>180</v>
      </c>
      <c r="C124">
        <v>15</v>
      </c>
      <c r="D124" s="9" t="s">
        <v>20</v>
      </c>
      <c r="E124">
        <v>1</v>
      </c>
      <c r="F124" s="9" t="s">
        <v>55</v>
      </c>
      <c r="H124" s="9" t="s">
        <v>986</v>
      </c>
      <c r="I124" s="9" t="s">
        <v>992</v>
      </c>
      <c r="J124">
        <v>3</v>
      </c>
      <c r="K124" s="9"/>
      <c r="M124" s="9" t="s">
        <v>20</v>
      </c>
      <c r="N124" s="9" t="s">
        <v>1017</v>
      </c>
      <c r="O124" s="9"/>
      <c r="P124" s="9" t="s">
        <v>986</v>
      </c>
      <c r="Q124" s="13" t="s">
        <v>1843</v>
      </c>
    </row>
    <row r="125" spans="1:17" x14ac:dyDescent="0.3">
      <c r="A125" s="32" t="s">
        <v>215</v>
      </c>
      <c r="B125" s="9" t="s">
        <v>180</v>
      </c>
      <c r="C125">
        <v>15</v>
      </c>
      <c r="D125" s="9" t="s">
        <v>20</v>
      </c>
      <c r="E125">
        <v>1</v>
      </c>
      <c r="F125" s="9" t="s">
        <v>55</v>
      </c>
      <c r="H125" s="9" t="s">
        <v>986</v>
      </c>
      <c r="I125" s="9" t="s">
        <v>992</v>
      </c>
      <c r="J125">
        <v>3</v>
      </c>
      <c r="K125" s="9"/>
      <c r="M125" s="9" t="s">
        <v>20</v>
      </c>
      <c r="N125" s="9" t="s">
        <v>1018</v>
      </c>
      <c r="O125" s="9"/>
      <c r="P125" s="9" t="s">
        <v>986</v>
      </c>
      <c r="Q125" s="13" t="s">
        <v>1844</v>
      </c>
    </row>
    <row r="126" spans="1:17" x14ac:dyDescent="0.3">
      <c r="A126" s="32" t="s">
        <v>215</v>
      </c>
      <c r="B126" s="9" t="s">
        <v>180</v>
      </c>
      <c r="C126">
        <v>15</v>
      </c>
      <c r="D126" s="9" t="s">
        <v>20</v>
      </c>
      <c r="E126">
        <v>1</v>
      </c>
      <c r="F126" s="9" t="s">
        <v>55</v>
      </c>
      <c r="H126" s="9" t="s">
        <v>986</v>
      </c>
      <c r="I126" s="9" t="s">
        <v>992</v>
      </c>
      <c r="J126">
        <v>3</v>
      </c>
      <c r="K126" s="9"/>
      <c r="M126" s="9" t="s">
        <v>20</v>
      </c>
      <c r="N126" s="9" t="s">
        <v>1019</v>
      </c>
      <c r="O126" s="9"/>
      <c r="P126" s="9" t="s">
        <v>986</v>
      </c>
      <c r="Q126" s="13" t="s">
        <v>1845</v>
      </c>
    </row>
    <row r="127" spans="1:17" x14ac:dyDescent="0.3">
      <c r="A127" s="32" t="s">
        <v>215</v>
      </c>
      <c r="B127" s="9" t="s">
        <v>180</v>
      </c>
      <c r="C127">
        <v>15</v>
      </c>
      <c r="D127" s="9" t="s">
        <v>20</v>
      </c>
      <c r="E127">
        <v>1</v>
      </c>
      <c r="F127" s="9" t="s">
        <v>55</v>
      </c>
      <c r="H127" s="9" t="s">
        <v>986</v>
      </c>
      <c r="I127" s="9" t="s">
        <v>992</v>
      </c>
      <c r="J127">
        <v>3</v>
      </c>
      <c r="K127" s="9"/>
      <c r="M127" s="9" t="s">
        <v>20</v>
      </c>
      <c r="N127" s="9" t="s">
        <v>1020</v>
      </c>
      <c r="O127" s="9"/>
      <c r="P127" s="9" t="s">
        <v>986</v>
      </c>
      <c r="Q127" s="13" t="s">
        <v>1846</v>
      </c>
    </row>
    <row r="128" spans="1:17" x14ac:dyDescent="0.3">
      <c r="A128" s="32" t="s">
        <v>215</v>
      </c>
      <c r="B128" s="9" t="s">
        <v>180</v>
      </c>
      <c r="C128">
        <v>15</v>
      </c>
      <c r="D128" s="9" t="s">
        <v>20</v>
      </c>
      <c r="E128">
        <v>1</v>
      </c>
      <c r="F128" s="9" t="s">
        <v>55</v>
      </c>
      <c r="H128" s="9" t="s">
        <v>986</v>
      </c>
      <c r="I128" s="9" t="s">
        <v>992</v>
      </c>
      <c r="J128">
        <v>3</v>
      </c>
      <c r="K128" s="9"/>
      <c r="M128" s="9" t="s">
        <v>20</v>
      </c>
      <c r="N128" s="9" t="s">
        <v>1021</v>
      </c>
      <c r="O128" s="9"/>
      <c r="P128" s="9" t="s">
        <v>986</v>
      </c>
      <c r="Q128" s="13" t="s">
        <v>1847</v>
      </c>
    </row>
    <row r="129" spans="1:17" x14ac:dyDescent="0.3">
      <c r="A129" s="32" t="s">
        <v>215</v>
      </c>
      <c r="B129" s="9" t="s">
        <v>180</v>
      </c>
      <c r="C129">
        <v>15</v>
      </c>
      <c r="D129" s="9" t="s">
        <v>20</v>
      </c>
      <c r="E129">
        <v>1</v>
      </c>
      <c r="F129" s="9" t="s">
        <v>55</v>
      </c>
      <c r="H129" s="9" t="s">
        <v>986</v>
      </c>
      <c r="I129" s="9" t="s">
        <v>992</v>
      </c>
      <c r="J129">
        <v>3</v>
      </c>
      <c r="K129" s="9"/>
      <c r="M129" s="9" t="s">
        <v>20</v>
      </c>
      <c r="N129" s="9" t="s">
        <v>1022</v>
      </c>
      <c r="O129" s="9"/>
      <c r="P129" s="9" t="s">
        <v>986</v>
      </c>
      <c r="Q129" s="13" t="s">
        <v>1830</v>
      </c>
    </row>
    <row r="130" spans="1:17" x14ac:dyDescent="0.3">
      <c r="A130" s="32" t="s">
        <v>215</v>
      </c>
      <c r="B130" s="9" t="s">
        <v>180</v>
      </c>
      <c r="C130">
        <v>15</v>
      </c>
      <c r="D130" s="9" t="s">
        <v>20</v>
      </c>
      <c r="E130">
        <v>1</v>
      </c>
      <c r="F130" s="9" t="s">
        <v>55</v>
      </c>
      <c r="H130" s="9" t="s">
        <v>986</v>
      </c>
      <c r="I130" s="9" t="s">
        <v>992</v>
      </c>
      <c r="J130">
        <v>3</v>
      </c>
      <c r="K130" s="9"/>
      <c r="M130" s="9" t="s">
        <v>20</v>
      </c>
      <c r="N130" s="9" t="s">
        <v>1023</v>
      </c>
      <c r="O130" s="9"/>
      <c r="P130" s="9" t="s">
        <v>986</v>
      </c>
      <c r="Q130" s="13" t="s">
        <v>1831</v>
      </c>
    </row>
    <row r="131" spans="1:17" x14ac:dyDescent="0.3">
      <c r="A131" s="32" t="s">
        <v>215</v>
      </c>
      <c r="B131" s="9" t="s">
        <v>180</v>
      </c>
      <c r="C131">
        <v>15</v>
      </c>
      <c r="D131" s="9" t="s">
        <v>20</v>
      </c>
      <c r="E131">
        <v>1</v>
      </c>
      <c r="F131" s="9" t="s">
        <v>55</v>
      </c>
      <c r="H131" s="9" t="s">
        <v>986</v>
      </c>
      <c r="I131" s="9" t="s">
        <v>992</v>
      </c>
      <c r="J131">
        <v>3</v>
      </c>
      <c r="K131" s="9"/>
      <c r="M131" s="9" t="s">
        <v>20</v>
      </c>
      <c r="N131" s="9" t="s">
        <v>1024</v>
      </c>
      <c r="O131" s="9"/>
      <c r="P131" s="9" t="s">
        <v>986</v>
      </c>
      <c r="Q131" s="13" t="s">
        <v>1832</v>
      </c>
    </row>
    <row r="132" spans="1:17" x14ac:dyDescent="0.3">
      <c r="A132" s="32" t="s">
        <v>215</v>
      </c>
      <c r="B132" s="9" t="s">
        <v>180</v>
      </c>
      <c r="C132">
        <v>15</v>
      </c>
      <c r="D132" s="9" t="s">
        <v>20</v>
      </c>
      <c r="E132">
        <v>1</v>
      </c>
      <c r="F132" s="9" t="s">
        <v>55</v>
      </c>
      <c r="H132" s="9" t="s">
        <v>986</v>
      </c>
      <c r="I132" s="9" t="s">
        <v>992</v>
      </c>
      <c r="J132">
        <v>3</v>
      </c>
      <c r="K132" s="9"/>
      <c r="M132" s="9" t="s">
        <v>20</v>
      </c>
      <c r="N132" s="9" t="s">
        <v>1025</v>
      </c>
      <c r="O132" s="9"/>
      <c r="P132" s="9" t="s">
        <v>986</v>
      </c>
      <c r="Q132" s="13" t="s">
        <v>1833</v>
      </c>
    </row>
    <row r="133" spans="1:17" x14ac:dyDescent="0.3">
      <c r="A133" s="32" t="s">
        <v>215</v>
      </c>
      <c r="B133" s="9" t="s">
        <v>180</v>
      </c>
      <c r="C133">
        <v>15</v>
      </c>
      <c r="D133" s="9" t="s">
        <v>20</v>
      </c>
      <c r="E133">
        <v>1</v>
      </c>
      <c r="F133" s="9" t="s">
        <v>55</v>
      </c>
      <c r="H133" s="9" t="s">
        <v>986</v>
      </c>
      <c r="I133" s="9" t="s">
        <v>992</v>
      </c>
      <c r="J133">
        <v>3</v>
      </c>
      <c r="K133" s="9"/>
      <c r="M133" s="9" t="s">
        <v>20</v>
      </c>
      <c r="N133" s="9" t="s">
        <v>1026</v>
      </c>
      <c r="O133" s="9"/>
      <c r="P133" s="9" t="s">
        <v>986</v>
      </c>
      <c r="Q133" s="13" t="s">
        <v>1834</v>
      </c>
    </row>
    <row r="134" spans="1:17" x14ac:dyDescent="0.3">
      <c r="A134" s="32" t="s">
        <v>215</v>
      </c>
      <c r="B134" s="9" t="s">
        <v>180</v>
      </c>
      <c r="C134">
        <v>15</v>
      </c>
      <c r="D134" s="9" t="s">
        <v>20</v>
      </c>
      <c r="E134">
        <v>1</v>
      </c>
      <c r="F134" s="9" t="s">
        <v>55</v>
      </c>
      <c r="H134" s="9" t="s">
        <v>986</v>
      </c>
      <c r="I134" s="9" t="s">
        <v>992</v>
      </c>
      <c r="J134">
        <v>3</v>
      </c>
      <c r="K134" s="9"/>
      <c r="M134" s="9" t="s">
        <v>20</v>
      </c>
      <c r="N134" s="9" t="s">
        <v>1027</v>
      </c>
      <c r="O134" s="9"/>
      <c r="P134" s="9" t="s">
        <v>986</v>
      </c>
      <c r="Q134" s="13" t="s">
        <v>1835</v>
      </c>
    </row>
    <row r="135" spans="1:17" x14ac:dyDescent="0.3">
      <c r="A135" s="32" t="s">
        <v>215</v>
      </c>
      <c r="B135" s="9" t="s">
        <v>180</v>
      </c>
      <c r="C135">
        <v>15</v>
      </c>
      <c r="D135" s="9" t="s">
        <v>20</v>
      </c>
      <c r="E135">
        <v>1</v>
      </c>
      <c r="F135" s="9" t="s">
        <v>55</v>
      </c>
      <c r="H135" s="9" t="s">
        <v>986</v>
      </c>
      <c r="I135" s="9" t="s">
        <v>992</v>
      </c>
      <c r="J135">
        <v>3</v>
      </c>
      <c r="K135" s="9"/>
      <c r="M135" s="9" t="s">
        <v>20</v>
      </c>
      <c r="N135" s="9" t="s">
        <v>1028</v>
      </c>
      <c r="O135" s="9"/>
      <c r="P135" s="9" t="s">
        <v>986</v>
      </c>
      <c r="Q135" s="13" t="s">
        <v>1836</v>
      </c>
    </row>
    <row r="136" spans="1:17" x14ac:dyDescent="0.3">
      <c r="A136" s="32" t="s">
        <v>215</v>
      </c>
      <c r="B136" s="9" t="s">
        <v>180</v>
      </c>
      <c r="C136">
        <v>15</v>
      </c>
      <c r="D136" s="9" t="s">
        <v>20</v>
      </c>
      <c r="E136">
        <v>1</v>
      </c>
      <c r="F136" s="9" t="s">
        <v>55</v>
      </c>
      <c r="H136" s="9" t="s">
        <v>986</v>
      </c>
      <c r="I136" s="9" t="s">
        <v>992</v>
      </c>
      <c r="J136">
        <v>3</v>
      </c>
      <c r="K136" s="9"/>
      <c r="M136" s="9" t="s">
        <v>20</v>
      </c>
      <c r="N136" s="9" t="s">
        <v>1029</v>
      </c>
      <c r="O136" s="9"/>
      <c r="P136" s="9" t="s">
        <v>986</v>
      </c>
      <c r="Q136" s="13" t="s">
        <v>1848</v>
      </c>
    </row>
    <row r="137" spans="1:17" x14ac:dyDescent="0.3">
      <c r="A137" s="32" t="s">
        <v>215</v>
      </c>
      <c r="B137" s="9" t="s">
        <v>180</v>
      </c>
      <c r="C137">
        <v>15</v>
      </c>
      <c r="D137" s="9" t="s">
        <v>20</v>
      </c>
      <c r="E137">
        <v>1</v>
      </c>
      <c r="F137" s="9" t="s">
        <v>55</v>
      </c>
      <c r="H137" s="9" t="s">
        <v>986</v>
      </c>
      <c r="I137" s="9" t="s">
        <v>992</v>
      </c>
      <c r="J137">
        <v>3</v>
      </c>
      <c r="K137" s="9"/>
      <c r="M137" s="9" t="s">
        <v>20</v>
      </c>
      <c r="N137" s="9" t="s">
        <v>1030</v>
      </c>
      <c r="O137" s="9"/>
      <c r="P137" s="9" t="s">
        <v>986</v>
      </c>
      <c r="Q137" s="13" t="s">
        <v>1849</v>
      </c>
    </row>
    <row r="138" spans="1:17" x14ac:dyDescent="0.3">
      <c r="A138" s="32" t="s">
        <v>215</v>
      </c>
      <c r="B138" s="9" t="s">
        <v>180</v>
      </c>
      <c r="C138">
        <v>15</v>
      </c>
      <c r="D138" s="9" t="s">
        <v>20</v>
      </c>
      <c r="E138">
        <v>1</v>
      </c>
      <c r="F138" s="9" t="s">
        <v>55</v>
      </c>
      <c r="H138" s="9" t="s">
        <v>986</v>
      </c>
      <c r="I138" s="9" t="s">
        <v>992</v>
      </c>
      <c r="J138">
        <v>3</v>
      </c>
      <c r="K138" s="9"/>
      <c r="M138" s="9" t="s">
        <v>20</v>
      </c>
      <c r="N138" s="9" t="s">
        <v>1031</v>
      </c>
      <c r="O138" s="9"/>
      <c r="P138" s="9" t="s">
        <v>986</v>
      </c>
      <c r="Q138" s="13" t="s">
        <v>1850</v>
      </c>
    </row>
    <row r="139" spans="1:17" x14ac:dyDescent="0.3">
      <c r="A139" s="32" t="s">
        <v>215</v>
      </c>
      <c r="B139" s="9" t="s">
        <v>180</v>
      </c>
      <c r="C139">
        <v>15</v>
      </c>
      <c r="D139" s="9" t="s">
        <v>20</v>
      </c>
      <c r="E139">
        <v>1</v>
      </c>
      <c r="F139" s="9" t="s">
        <v>55</v>
      </c>
      <c r="H139" s="9" t="s">
        <v>986</v>
      </c>
      <c r="I139" s="9" t="s">
        <v>992</v>
      </c>
      <c r="J139">
        <v>3</v>
      </c>
      <c r="K139" s="9"/>
      <c r="M139" s="9" t="s">
        <v>20</v>
      </c>
      <c r="N139" s="9" t="s">
        <v>1032</v>
      </c>
      <c r="O139" s="9"/>
      <c r="P139" s="9" t="s">
        <v>986</v>
      </c>
      <c r="Q139" s="13" t="s">
        <v>1851</v>
      </c>
    </row>
    <row r="140" spans="1:17" x14ac:dyDescent="0.3">
      <c r="A140" s="32" t="s">
        <v>215</v>
      </c>
      <c r="B140" s="9" t="s">
        <v>180</v>
      </c>
      <c r="C140">
        <v>15</v>
      </c>
      <c r="D140" s="9" t="s">
        <v>20</v>
      </c>
      <c r="E140">
        <v>1</v>
      </c>
      <c r="F140" s="9" t="s">
        <v>55</v>
      </c>
      <c r="H140" s="9" t="s">
        <v>986</v>
      </c>
      <c r="I140" s="9" t="s">
        <v>992</v>
      </c>
      <c r="J140">
        <v>3</v>
      </c>
      <c r="K140" s="9"/>
      <c r="M140" s="9" t="s">
        <v>20</v>
      </c>
      <c r="N140" s="9" t="s">
        <v>1033</v>
      </c>
      <c r="O140" s="9"/>
      <c r="P140" s="9" t="s">
        <v>986</v>
      </c>
      <c r="Q140" s="13" t="s">
        <v>1852</v>
      </c>
    </row>
    <row r="141" spans="1:17" x14ac:dyDescent="0.3">
      <c r="A141" s="32" t="s">
        <v>215</v>
      </c>
      <c r="B141" s="9" t="s">
        <v>180</v>
      </c>
      <c r="C141">
        <v>15</v>
      </c>
      <c r="D141" s="9" t="s">
        <v>20</v>
      </c>
      <c r="E141">
        <v>1</v>
      </c>
      <c r="F141" s="9" t="s">
        <v>55</v>
      </c>
      <c r="H141" s="9" t="s">
        <v>986</v>
      </c>
      <c r="I141" s="9" t="s">
        <v>992</v>
      </c>
      <c r="J141">
        <v>3</v>
      </c>
      <c r="K141" s="9"/>
      <c r="M141" s="9" t="s">
        <v>20</v>
      </c>
      <c r="N141" s="9" t="s">
        <v>1034</v>
      </c>
      <c r="O141" s="9"/>
      <c r="P141" s="9" t="s">
        <v>986</v>
      </c>
      <c r="Q141" s="13" t="s">
        <v>1853</v>
      </c>
    </row>
    <row r="142" spans="1:17" x14ac:dyDescent="0.3">
      <c r="A142" s="32" t="s">
        <v>215</v>
      </c>
      <c r="B142" s="9" t="s">
        <v>180</v>
      </c>
      <c r="C142">
        <v>15</v>
      </c>
      <c r="D142" s="9" t="s">
        <v>20</v>
      </c>
      <c r="E142">
        <v>1</v>
      </c>
      <c r="F142" s="9" t="s">
        <v>55</v>
      </c>
      <c r="H142" s="9" t="s">
        <v>986</v>
      </c>
      <c r="I142" s="9" t="s">
        <v>992</v>
      </c>
      <c r="J142">
        <v>3</v>
      </c>
      <c r="K142" s="9"/>
      <c r="M142" s="9" t="s">
        <v>20</v>
      </c>
      <c r="N142" s="9" t="s">
        <v>1035</v>
      </c>
      <c r="O142" s="9"/>
      <c r="P142" s="9" t="s">
        <v>986</v>
      </c>
      <c r="Q142" s="13" t="s">
        <v>1854</v>
      </c>
    </row>
    <row r="143" spans="1:17" x14ac:dyDescent="0.3">
      <c r="A143" s="32" t="s">
        <v>215</v>
      </c>
      <c r="B143" s="9" t="s">
        <v>180</v>
      </c>
      <c r="C143">
        <v>15</v>
      </c>
      <c r="D143" s="9" t="s">
        <v>20</v>
      </c>
      <c r="E143">
        <v>1</v>
      </c>
      <c r="F143" s="9" t="s">
        <v>55</v>
      </c>
      <c r="H143" s="9" t="s">
        <v>986</v>
      </c>
      <c r="I143" s="9" t="s">
        <v>992</v>
      </c>
      <c r="J143">
        <v>3</v>
      </c>
      <c r="K143" s="9"/>
      <c r="M143" s="9" t="s">
        <v>20</v>
      </c>
      <c r="N143" s="9" t="s">
        <v>1036</v>
      </c>
      <c r="O143" s="9"/>
      <c r="P143" s="9" t="s">
        <v>986</v>
      </c>
      <c r="Q143" s="13" t="s">
        <v>1855</v>
      </c>
    </row>
    <row r="144" spans="1:17" x14ac:dyDescent="0.3">
      <c r="A144" s="32" t="s">
        <v>215</v>
      </c>
      <c r="B144" s="9" t="s">
        <v>180</v>
      </c>
      <c r="C144">
        <v>15</v>
      </c>
      <c r="D144" s="9" t="s">
        <v>20</v>
      </c>
      <c r="E144">
        <v>1</v>
      </c>
      <c r="F144" s="9" t="s">
        <v>55</v>
      </c>
      <c r="H144" s="9" t="s">
        <v>986</v>
      </c>
      <c r="I144" s="9" t="s">
        <v>992</v>
      </c>
      <c r="J144">
        <v>3</v>
      </c>
      <c r="K144" s="9"/>
      <c r="M144" s="9" t="s">
        <v>20</v>
      </c>
      <c r="N144" s="9" t="s">
        <v>1037</v>
      </c>
      <c r="O144" s="9"/>
      <c r="P144" s="9" t="s">
        <v>986</v>
      </c>
      <c r="Q144" s="13" t="s">
        <v>1856</v>
      </c>
    </row>
    <row r="145" spans="1:17" x14ac:dyDescent="0.3">
      <c r="A145" s="32" t="s">
        <v>215</v>
      </c>
      <c r="B145" s="9" t="s">
        <v>180</v>
      </c>
      <c r="C145">
        <v>15</v>
      </c>
      <c r="D145" s="9" t="s">
        <v>20</v>
      </c>
      <c r="E145">
        <v>1</v>
      </c>
      <c r="F145" s="9" t="s">
        <v>55</v>
      </c>
      <c r="H145" s="9" t="s">
        <v>986</v>
      </c>
      <c r="I145" s="9" t="s">
        <v>992</v>
      </c>
      <c r="J145">
        <v>3</v>
      </c>
      <c r="K145" s="9"/>
      <c r="M145" s="9" t="s">
        <v>20</v>
      </c>
      <c r="N145" s="9" t="s">
        <v>1038</v>
      </c>
      <c r="O145" s="9"/>
      <c r="P145" s="9" t="s">
        <v>986</v>
      </c>
      <c r="Q145" s="13" t="s">
        <v>1857</v>
      </c>
    </row>
    <row r="146" spans="1:17" x14ac:dyDescent="0.3">
      <c r="A146" s="32" t="s">
        <v>215</v>
      </c>
      <c r="B146" s="9" t="s">
        <v>180</v>
      </c>
      <c r="C146">
        <v>15</v>
      </c>
      <c r="D146" s="9" t="s">
        <v>20</v>
      </c>
      <c r="E146">
        <v>1</v>
      </c>
      <c r="F146" s="9" t="s">
        <v>55</v>
      </c>
      <c r="H146" s="9" t="s">
        <v>986</v>
      </c>
      <c r="I146" s="9" t="s">
        <v>992</v>
      </c>
      <c r="J146">
        <v>3</v>
      </c>
      <c r="K146" s="9"/>
      <c r="M146" s="9" t="s">
        <v>20</v>
      </c>
      <c r="N146" s="9" t="s">
        <v>1039</v>
      </c>
      <c r="O146" s="9"/>
      <c r="P146" s="9" t="s">
        <v>986</v>
      </c>
      <c r="Q146" s="13" t="s">
        <v>1858</v>
      </c>
    </row>
    <row r="147" spans="1:17" x14ac:dyDescent="0.3">
      <c r="A147" s="32" t="s">
        <v>215</v>
      </c>
      <c r="B147" s="9" t="s">
        <v>180</v>
      </c>
      <c r="C147">
        <v>15</v>
      </c>
      <c r="D147" s="9" t="s">
        <v>20</v>
      </c>
      <c r="E147">
        <v>1</v>
      </c>
      <c r="F147" s="9" t="s">
        <v>55</v>
      </c>
      <c r="H147" s="9" t="s">
        <v>986</v>
      </c>
      <c r="I147" s="9" t="s">
        <v>992</v>
      </c>
      <c r="J147">
        <v>3</v>
      </c>
      <c r="K147" s="9"/>
      <c r="M147" s="9" t="s">
        <v>20</v>
      </c>
      <c r="N147" s="9" t="s">
        <v>1040</v>
      </c>
      <c r="O147" s="9"/>
      <c r="P147" s="9" t="s">
        <v>986</v>
      </c>
      <c r="Q147" s="13" t="s">
        <v>1859</v>
      </c>
    </row>
    <row r="148" spans="1:17" x14ac:dyDescent="0.3">
      <c r="A148" s="32" t="s">
        <v>215</v>
      </c>
      <c r="B148" s="9" t="s">
        <v>180</v>
      </c>
      <c r="C148">
        <v>21</v>
      </c>
      <c r="D148" s="9" t="s">
        <v>258</v>
      </c>
      <c r="E148">
        <v>1</v>
      </c>
      <c r="F148" s="9" t="s">
        <v>1</v>
      </c>
      <c r="H148" s="9" t="s">
        <v>987</v>
      </c>
      <c r="I148" s="9" t="s">
        <v>993</v>
      </c>
      <c r="J148">
        <v>4</v>
      </c>
      <c r="K148" s="9"/>
      <c r="M148" s="9" t="s">
        <v>258</v>
      </c>
      <c r="N148" s="9" t="s">
        <v>1041</v>
      </c>
      <c r="O148" s="9"/>
      <c r="P148" s="9" t="s">
        <v>987</v>
      </c>
      <c r="Q148" s="13" t="s">
        <v>1391</v>
      </c>
    </row>
    <row r="149" spans="1:17" x14ac:dyDescent="0.3">
      <c r="A149" s="32" t="s">
        <v>215</v>
      </c>
      <c r="B149" s="9" t="s">
        <v>180</v>
      </c>
      <c r="C149">
        <v>21</v>
      </c>
      <c r="D149" s="9" t="s">
        <v>258</v>
      </c>
      <c r="E149">
        <v>1</v>
      </c>
      <c r="F149" s="9" t="s">
        <v>1</v>
      </c>
      <c r="H149" s="9" t="s">
        <v>987</v>
      </c>
      <c r="I149" s="9" t="s">
        <v>993</v>
      </c>
      <c r="J149">
        <v>4</v>
      </c>
      <c r="K149" s="9"/>
      <c r="M149" s="9" t="s">
        <v>258</v>
      </c>
      <c r="N149" s="9" t="s">
        <v>1042</v>
      </c>
      <c r="O149" s="9"/>
      <c r="P149" s="9" t="s">
        <v>987</v>
      </c>
      <c r="Q149" s="13" t="s">
        <v>1391</v>
      </c>
    </row>
    <row r="150" spans="1:17" x14ac:dyDescent="0.3">
      <c r="A150" s="32" t="s">
        <v>215</v>
      </c>
      <c r="B150" s="9" t="s">
        <v>180</v>
      </c>
      <c r="C150">
        <v>21</v>
      </c>
      <c r="D150" s="9" t="s">
        <v>258</v>
      </c>
      <c r="E150">
        <v>1</v>
      </c>
      <c r="F150" s="9" t="s">
        <v>1</v>
      </c>
      <c r="H150" s="9" t="s">
        <v>987</v>
      </c>
      <c r="I150" s="9" t="s">
        <v>993</v>
      </c>
      <c r="J150">
        <v>4</v>
      </c>
      <c r="K150" s="9"/>
      <c r="M150" s="9" t="s">
        <v>258</v>
      </c>
      <c r="N150" s="9" t="s">
        <v>1043</v>
      </c>
      <c r="O150" s="9"/>
      <c r="P150" s="9" t="s">
        <v>987</v>
      </c>
      <c r="Q150" s="13" t="s">
        <v>1390</v>
      </c>
    </row>
    <row r="151" spans="1:17" x14ac:dyDescent="0.3">
      <c r="A151" s="32" t="s">
        <v>215</v>
      </c>
      <c r="B151" s="9" t="s">
        <v>180</v>
      </c>
      <c r="C151">
        <v>21</v>
      </c>
      <c r="D151" s="9" t="s">
        <v>258</v>
      </c>
      <c r="E151">
        <v>1</v>
      </c>
      <c r="F151" s="9" t="s">
        <v>1</v>
      </c>
      <c r="H151" s="9" t="s">
        <v>987</v>
      </c>
      <c r="I151" s="9" t="s">
        <v>993</v>
      </c>
      <c r="J151">
        <v>4</v>
      </c>
      <c r="K151" s="9"/>
      <c r="M151" s="9" t="s">
        <v>258</v>
      </c>
      <c r="N151" s="9" t="s">
        <v>1044</v>
      </c>
      <c r="O151" s="9"/>
      <c r="P151" s="9" t="s">
        <v>987</v>
      </c>
      <c r="Q151" s="13" t="s">
        <v>1390</v>
      </c>
    </row>
    <row r="152" spans="1:17" x14ac:dyDescent="0.3">
      <c r="A152" s="32" t="s">
        <v>215</v>
      </c>
      <c r="B152" s="9" t="s">
        <v>180</v>
      </c>
      <c r="C152">
        <v>21</v>
      </c>
      <c r="D152" s="9" t="s">
        <v>258</v>
      </c>
      <c r="E152">
        <v>1</v>
      </c>
      <c r="F152" s="9" t="s">
        <v>1</v>
      </c>
      <c r="H152" s="9" t="s">
        <v>987</v>
      </c>
      <c r="I152" s="9" t="s">
        <v>993</v>
      </c>
      <c r="J152">
        <v>4</v>
      </c>
      <c r="K152" s="9"/>
      <c r="M152" s="9" t="s">
        <v>258</v>
      </c>
      <c r="N152" s="9" t="s">
        <v>1045</v>
      </c>
      <c r="O152" s="9"/>
      <c r="P152" s="9" t="s">
        <v>987</v>
      </c>
      <c r="Q152" s="13" t="s">
        <v>1390</v>
      </c>
    </row>
    <row r="153" spans="1:17" x14ac:dyDescent="0.3">
      <c r="A153" s="32" t="s">
        <v>215</v>
      </c>
      <c r="B153" s="9" t="s">
        <v>180</v>
      </c>
      <c r="C153">
        <v>21</v>
      </c>
      <c r="D153" s="9" t="s">
        <v>258</v>
      </c>
      <c r="E153">
        <v>1</v>
      </c>
      <c r="F153" s="9" t="s">
        <v>1</v>
      </c>
      <c r="H153" s="9" t="s">
        <v>987</v>
      </c>
      <c r="I153" s="9" t="s">
        <v>993</v>
      </c>
      <c r="J153">
        <v>4</v>
      </c>
      <c r="K153" s="9"/>
      <c r="M153" s="9" t="s">
        <v>258</v>
      </c>
      <c r="N153" s="9" t="s">
        <v>1046</v>
      </c>
      <c r="O153" s="9"/>
      <c r="P153" s="9" t="s">
        <v>987</v>
      </c>
      <c r="Q153" s="13" t="s">
        <v>1392</v>
      </c>
    </row>
    <row r="154" spans="1:17" x14ac:dyDescent="0.3">
      <c r="A154" s="32" t="s">
        <v>215</v>
      </c>
      <c r="B154" s="9" t="s">
        <v>180</v>
      </c>
      <c r="C154">
        <v>21</v>
      </c>
      <c r="D154" s="9" t="s">
        <v>258</v>
      </c>
      <c r="E154">
        <v>1</v>
      </c>
      <c r="F154" s="9" t="s">
        <v>1</v>
      </c>
      <c r="H154" s="9" t="s">
        <v>987</v>
      </c>
      <c r="I154" s="9" t="s">
        <v>993</v>
      </c>
      <c r="J154">
        <v>4</v>
      </c>
      <c r="K154" s="9"/>
      <c r="M154" s="9" t="s">
        <v>258</v>
      </c>
      <c r="N154" s="9" t="s">
        <v>1047</v>
      </c>
      <c r="O154" s="9"/>
      <c r="P154" s="9" t="s">
        <v>987</v>
      </c>
      <c r="Q154" s="13" t="s">
        <v>1392</v>
      </c>
    </row>
    <row r="155" spans="1:17" x14ac:dyDescent="0.3">
      <c r="A155" s="32" t="s">
        <v>215</v>
      </c>
      <c r="B155" s="9" t="s">
        <v>180</v>
      </c>
      <c r="C155">
        <v>21</v>
      </c>
      <c r="D155" s="9" t="s">
        <v>258</v>
      </c>
      <c r="E155">
        <v>1</v>
      </c>
      <c r="F155" s="9" t="s">
        <v>1</v>
      </c>
      <c r="H155" s="9" t="s">
        <v>987</v>
      </c>
      <c r="I155" s="9" t="s">
        <v>993</v>
      </c>
      <c r="J155">
        <v>4</v>
      </c>
      <c r="K155" s="9"/>
      <c r="M155" s="9" t="s">
        <v>258</v>
      </c>
      <c r="N155" s="9" t="s">
        <v>1048</v>
      </c>
      <c r="O155" s="9"/>
      <c r="P155" s="9" t="s">
        <v>987</v>
      </c>
      <c r="Q155" s="13" t="s">
        <v>1392</v>
      </c>
    </row>
    <row r="156" spans="1:17" x14ac:dyDescent="0.3">
      <c r="A156" s="32" t="s">
        <v>215</v>
      </c>
      <c r="B156" s="9" t="s">
        <v>180</v>
      </c>
      <c r="C156">
        <v>21</v>
      </c>
      <c r="D156" s="9" t="s">
        <v>258</v>
      </c>
      <c r="E156">
        <v>1</v>
      </c>
      <c r="F156" s="9" t="s">
        <v>1</v>
      </c>
      <c r="H156" s="9" t="s">
        <v>987</v>
      </c>
      <c r="I156" s="9" t="s">
        <v>993</v>
      </c>
      <c r="J156">
        <v>4</v>
      </c>
      <c r="K156" s="9"/>
      <c r="M156" s="9" t="s">
        <v>258</v>
      </c>
      <c r="N156" s="9" t="s">
        <v>1049</v>
      </c>
      <c r="O156" s="9"/>
      <c r="P156" s="9" t="s">
        <v>987</v>
      </c>
      <c r="Q156" s="13" t="s">
        <v>1392</v>
      </c>
    </row>
    <row r="157" spans="1:17" x14ac:dyDescent="0.3">
      <c r="A157" s="32" t="s">
        <v>215</v>
      </c>
      <c r="B157" s="9" t="s">
        <v>180</v>
      </c>
      <c r="C157">
        <v>21</v>
      </c>
      <c r="D157" s="9" t="s">
        <v>258</v>
      </c>
      <c r="E157">
        <v>1</v>
      </c>
      <c r="F157" s="9" t="s">
        <v>1</v>
      </c>
      <c r="H157" s="9" t="s">
        <v>987</v>
      </c>
      <c r="I157" s="9" t="s">
        <v>993</v>
      </c>
      <c r="J157">
        <v>4</v>
      </c>
      <c r="K157" s="9"/>
      <c r="M157" s="9" t="s">
        <v>258</v>
      </c>
      <c r="N157" s="9"/>
      <c r="O157" s="9"/>
      <c r="P157" s="9" t="s">
        <v>987</v>
      </c>
      <c r="Q157" s="13" t="s">
        <v>1393</v>
      </c>
    </row>
    <row r="158" spans="1:17" x14ac:dyDescent="0.3">
      <c r="A158" s="32" t="s">
        <v>215</v>
      </c>
      <c r="B158" s="9" t="s">
        <v>180</v>
      </c>
      <c r="C158">
        <v>29</v>
      </c>
      <c r="D158" s="9" t="s">
        <v>266</v>
      </c>
      <c r="E158">
        <v>1</v>
      </c>
      <c r="F158" s="9" t="s">
        <v>700</v>
      </c>
      <c r="H158" s="9" t="s">
        <v>988</v>
      </c>
      <c r="I158" s="9" t="s">
        <v>994</v>
      </c>
      <c r="J158">
        <v>5</v>
      </c>
      <c r="K158" s="9"/>
      <c r="M158" s="9" t="s">
        <v>266</v>
      </c>
      <c r="N158" s="9" t="s">
        <v>1050</v>
      </c>
      <c r="O158" s="9"/>
      <c r="P158" s="9" t="s">
        <v>988</v>
      </c>
      <c r="Q158" s="13" t="s">
        <v>1395</v>
      </c>
    </row>
    <row r="159" spans="1:17" x14ac:dyDescent="0.3">
      <c r="A159" s="32" t="s">
        <v>215</v>
      </c>
      <c r="B159" s="9" t="s">
        <v>180</v>
      </c>
      <c r="C159">
        <v>29</v>
      </c>
      <c r="D159" s="9" t="s">
        <v>266</v>
      </c>
      <c r="E159">
        <v>1</v>
      </c>
      <c r="F159" s="9" t="s">
        <v>700</v>
      </c>
      <c r="H159" s="9" t="s">
        <v>988</v>
      </c>
      <c r="I159" s="9" t="s">
        <v>994</v>
      </c>
      <c r="J159">
        <v>5</v>
      </c>
      <c r="K159" s="9"/>
      <c r="M159" s="9" t="s">
        <v>266</v>
      </c>
      <c r="N159" s="9" t="s">
        <v>1051</v>
      </c>
      <c r="O159" s="9"/>
      <c r="P159" s="9" t="s">
        <v>988</v>
      </c>
      <c r="Q159" s="13" t="s">
        <v>1396</v>
      </c>
    </row>
    <row r="160" spans="1:17" x14ac:dyDescent="0.3">
      <c r="A160" s="32" t="s">
        <v>215</v>
      </c>
      <c r="B160" s="9" t="s">
        <v>180</v>
      </c>
      <c r="C160">
        <v>29</v>
      </c>
      <c r="D160" s="9" t="s">
        <v>266</v>
      </c>
      <c r="E160">
        <v>1</v>
      </c>
      <c r="F160" s="9" t="s">
        <v>700</v>
      </c>
      <c r="H160" s="9" t="s">
        <v>988</v>
      </c>
      <c r="I160" s="9" t="s">
        <v>994</v>
      </c>
      <c r="J160">
        <v>5</v>
      </c>
      <c r="K160" s="9"/>
      <c r="M160" s="9" t="s">
        <v>266</v>
      </c>
      <c r="N160" s="9" t="s">
        <v>1052</v>
      </c>
      <c r="O160" s="9"/>
      <c r="P160" s="9" t="s">
        <v>988</v>
      </c>
      <c r="Q160" s="13" t="s">
        <v>1396</v>
      </c>
    </row>
    <row r="161" spans="1:17" x14ac:dyDescent="0.3">
      <c r="A161" s="32" t="s">
        <v>215</v>
      </c>
      <c r="B161" s="9" t="s">
        <v>180</v>
      </c>
      <c r="C161">
        <v>29</v>
      </c>
      <c r="D161" s="9" t="s">
        <v>266</v>
      </c>
      <c r="E161">
        <v>1</v>
      </c>
      <c r="F161" s="9" t="s">
        <v>700</v>
      </c>
      <c r="H161" s="9" t="s">
        <v>988</v>
      </c>
      <c r="I161" s="9" t="s">
        <v>994</v>
      </c>
      <c r="J161">
        <v>5</v>
      </c>
      <c r="K161" s="9"/>
      <c r="M161" s="9" t="s">
        <v>266</v>
      </c>
      <c r="N161" s="9" t="s">
        <v>1053</v>
      </c>
      <c r="O161" s="9"/>
      <c r="P161" s="9" t="s">
        <v>988</v>
      </c>
      <c r="Q161" s="13" t="s">
        <v>1397</v>
      </c>
    </row>
    <row r="162" spans="1:17" x14ac:dyDescent="0.3">
      <c r="A162" s="32" t="s">
        <v>215</v>
      </c>
      <c r="B162" s="9" t="s">
        <v>180</v>
      </c>
      <c r="C162">
        <v>29</v>
      </c>
      <c r="D162" s="9" t="s">
        <v>266</v>
      </c>
      <c r="E162">
        <v>1</v>
      </c>
      <c r="F162" s="9" t="s">
        <v>700</v>
      </c>
      <c r="H162" s="9" t="s">
        <v>988</v>
      </c>
      <c r="I162" s="9" t="s">
        <v>994</v>
      </c>
      <c r="J162">
        <v>5</v>
      </c>
      <c r="K162" s="9"/>
      <c r="M162" s="9" t="s">
        <v>266</v>
      </c>
      <c r="N162" s="9" t="s">
        <v>1054</v>
      </c>
      <c r="O162" s="9"/>
      <c r="P162" s="9" t="s">
        <v>988</v>
      </c>
      <c r="Q162" s="13" t="s">
        <v>1397</v>
      </c>
    </row>
    <row r="163" spans="1:17" x14ac:dyDescent="0.3">
      <c r="A163" s="32" t="s">
        <v>215</v>
      </c>
      <c r="B163" s="9" t="s">
        <v>180</v>
      </c>
      <c r="C163">
        <v>29</v>
      </c>
      <c r="D163" s="9" t="s">
        <v>266</v>
      </c>
      <c r="E163">
        <v>1</v>
      </c>
      <c r="F163" s="9" t="s">
        <v>700</v>
      </c>
      <c r="H163" s="9" t="s">
        <v>988</v>
      </c>
      <c r="I163" s="9" t="s">
        <v>994</v>
      </c>
      <c r="J163">
        <v>5</v>
      </c>
      <c r="K163" s="9"/>
      <c r="M163" s="9" t="s">
        <v>266</v>
      </c>
      <c r="N163" s="9" t="s">
        <v>1055</v>
      </c>
      <c r="O163" s="9"/>
      <c r="P163" s="9" t="s">
        <v>988</v>
      </c>
      <c r="Q163" s="13" t="s">
        <v>1394</v>
      </c>
    </row>
    <row r="164" spans="1:17" x14ac:dyDescent="0.3">
      <c r="A164" s="32" t="s">
        <v>215</v>
      </c>
      <c r="B164" s="9" t="s">
        <v>180</v>
      </c>
      <c r="C164">
        <v>29</v>
      </c>
      <c r="D164" s="9" t="s">
        <v>266</v>
      </c>
      <c r="E164">
        <v>1</v>
      </c>
      <c r="F164" s="9" t="s">
        <v>700</v>
      </c>
      <c r="H164" s="9" t="s">
        <v>988</v>
      </c>
      <c r="I164" s="9" t="s">
        <v>994</v>
      </c>
      <c r="J164">
        <v>5</v>
      </c>
      <c r="K164" s="9"/>
      <c r="M164" s="9" t="s">
        <v>266</v>
      </c>
      <c r="N164" s="9" t="s">
        <v>1056</v>
      </c>
      <c r="O164" s="9"/>
      <c r="P164" s="9" t="s">
        <v>988</v>
      </c>
      <c r="Q164" s="13" t="s">
        <v>1383</v>
      </c>
    </row>
    <row r="165" spans="1:17" x14ac:dyDescent="0.3">
      <c r="A165" s="32" t="s">
        <v>215</v>
      </c>
      <c r="B165" s="9" t="s">
        <v>180</v>
      </c>
      <c r="C165">
        <v>29</v>
      </c>
      <c r="D165" s="9" t="s">
        <v>266</v>
      </c>
      <c r="E165">
        <v>1</v>
      </c>
      <c r="F165" s="9" t="s">
        <v>700</v>
      </c>
      <c r="H165" s="9" t="s">
        <v>988</v>
      </c>
      <c r="I165" s="9" t="s">
        <v>994</v>
      </c>
      <c r="J165">
        <v>5</v>
      </c>
      <c r="K165" s="9"/>
      <c r="M165" s="9" t="s">
        <v>266</v>
      </c>
      <c r="N165" s="9" t="s">
        <v>1057</v>
      </c>
      <c r="O165" s="9"/>
      <c r="P165" s="9" t="s">
        <v>988</v>
      </c>
      <c r="Q165" s="13" t="s">
        <v>1383</v>
      </c>
    </row>
    <row r="166" spans="1:17" x14ac:dyDescent="0.3">
      <c r="A166" s="32" t="s">
        <v>215</v>
      </c>
      <c r="B166" s="9" t="s">
        <v>180</v>
      </c>
      <c r="C166">
        <v>29</v>
      </c>
      <c r="D166" s="9" t="s">
        <v>266</v>
      </c>
      <c r="E166">
        <v>1</v>
      </c>
      <c r="F166" s="9" t="s">
        <v>700</v>
      </c>
      <c r="H166" s="9" t="s">
        <v>988</v>
      </c>
      <c r="I166" s="9" t="s">
        <v>994</v>
      </c>
      <c r="J166">
        <v>5</v>
      </c>
      <c r="K166" s="9"/>
      <c r="M166" s="9" t="s">
        <v>266</v>
      </c>
      <c r="N166" s="9" t="s">
        <v>1058</v>
      </c>
      <c r="O166" s="9"/>
      <c r="P166" s="9" t="s">
        <v>988</v>
      </c>
      <c r="Q166" s="13" t="s">
        <v>1398</v>
      </c>
    </row>
    <row r="167" spans="1:17" x14ac:dyDescent="0.3">
      <c r="A167" s="32" t="s">
        <v>215</v>
      </c>
      <c r="B167" s="9" t="s">
        <v>180</v>
      </c>
      <c r="C167">
        <v>29</v>
      </c>
      <c r="D167" s="9" t="s">
        <v>266</v>
      </c>
      <c r="E167">
        <v>1</v>
      </c>
      <c r="F167" s="9" t="s">
        <v>700</v>
      </c>
      <c r="H167" s="9" t="s">
        <v>988</v>
      </c>
      <c r="I167" s="9" t="s">
        <v>994</v>
      </c>
      <c r="J167">
        <v>5</v>
      </c>
      <c r="K167" s="9"/>
      <c r="M167" s="9" t="s">
        <v>266</v>
      </c>
      <c r="N167" s="9" t="s">
        <v>1059</v>
      </c>
      <c r="O167" s="9"/>
      <c r="P167" s="9" t="s">
        <v>988</v>
      </c>
      <c r="Q167" s="13" t="s">
        <v>1399</v>
      </c>
    </row>
    <row r="168" spans="1:17" x14ac:dyDescent="0.3">
      <c r="A168" s="32" t="s">
        <v>215</v>
      </c>
      <c r="B168" s="9" t="s">
        <v>180</v>
      </c>
      <c r="C168">
        <v>29</v>
      </c>
      <c r="D168" s="9" t="s">
        <v>266</v>
      </c>
      <c r="E168">
        <v>1</v>
      </c>
      <c r="F168" s="9" t="s">
        <v>700</v>
      </c>
      <c r="H168" s="9" t="s">
        <v>988</v>
      </c>
      <c r="I168" s="9" t="s">
        <v>994</v>
      </c>
      <c r="J168">
        <v>5</v>
      </c>
      <c r="K168" s="9"/>
      <c r="M168" s="9" t="s">
        <v>266</v>
      </c>
      <c r="N168" s="9" t="s">
        <v>1060</v>
      </c>
      <c r="O168" s="9"/>
      <c r="P168" s="9" t="s">
        <v>988</v>
      </c>
      <c r="Q168" s="13" t="s">
        <v>1385</v>
      </c>
    </row>
    <row r="169" spans="1:17" x14ac:dyDescent="0.3">
      <c r="A169" s="32" t="s">
        <v>215</v>
      </c>
      <c r="B169" s="9" t="s">
        <v>180</v>
      </c>
      <c r="C169">
        <v>29</v>
      </c>
      <c r="D169" s="9" t="s">
        <v>266</v>
      </c>
      <c r="E169">
        <v>1</v>
      </c>
      <c r="F169" s="9" t="s">
        <v>700</v>
      </c>
      <c r="H169" s="9" t="s">
        <v>988</v>
      </c>
      <c r="I169" s="9" t="s">
        <v>994</v>
      </c>
      <c r="J169">
        <v>5</v>
      </c>
      <c r="K169" s="9"/>
      <c r="M169" s="9" t="s">
        <v>266</v>
      </c>
      <c r="N169" s="9" t="s">
        <v>1061</v>
      </c>
      <c r="O169" s="9"/>
      <c r="P169" s="9" t="s">
        <v>988</v>
      </c>
      <c r="Q169" s="13" t="s">
        <v>1393</v>
      </c>
    </row>
    <row r="170" spans="1:17" x14ac:dyDescent="0.3">
      <c r="A170" s="32" t="s">
        <v>215</v>
      </c>
      <c r="B170" s="9" t="s">
        <v>180</v>
      </c>
      <c r="C170">
        <v>29</v>
      </c>
      <c r="D170" s="9" t="s">
        <v>266</v>
      </c>
      <c r="E170">
        <v>1</v>
      </c>
      <c r="F170" s="9" t="s">
        <v>700</v>
      </c>
      <c r="H170" s="9" t="s">
        <v>988</v>
      </c>
      <c r="I170" s="9" t="s">
        <v>994</v>
      </c>
      <c r="J170">
        <v>5</v>
      </c>
      <c r="K170" s="9"/>
      <c r="M170" s="9" t="s">
        <v>266</v>
      </c>
      <c r="N170" s="9"/>
      <c r="O170" s="9"/>
      <c r="P170" s="9" t="s">
        <v>988</v>
      </c>
      <c r="Q170" s="13" t="s">
        <v>1393</v>
      </c>
    </row>
    <row r="171" spans="1:17" x14ac:dyDescent="0.3">
      <c r="A171" s="32" t="s">
        <v>215</v>
      </c>
      <c r="B171" s="9" t="s">
        <v>180</v>
      </c>
      <c r="C171">
        <v>33</v>
      </c>
      <c r="D171" s="9" t="s">
        <v>270</v>
      </c>
      <c r="E171">
        <v>1</v>
      </c>
      <c r="F171" s="9" t="s">
        <v>62</v>
      </c>
      <c r="H171" s="9" t="s">
        <v>990</v>
      </c>
      <c r="I171" s="9" t="s">
        <v>995</v>
      </c>
      <c r="J171">
        <v>6</v>
      </c>
      <c r="K171" s="9"/>
      <c r="M171" s="9" t="s">
        <v>270</v>
      </c>
      <c r="N171" s="9" t="s">
        <v>1055</v>
      </c>
      <c r="O171" s="9"/>
      <c r="P171" s="9" t="s">
        <v>990</v>
      </c>
      <c r="Q171" s="13" t="s">
        <v>1394</v>
      </c>
    </row>
    <row r="172" spans="1:17" x14ac:dyDescent="0.3">
      <c r="A172" s="32" t="s">
        <v>215</v>
      </c>
      <c r="B172" s="9" t="s">
        <v>180</v>
      </c>
      <c r="C172">
        <v>33</v>
      </c>
      <c r="D172" s="9" t="s">
        <v>270</v>
      </c>
      <c r="E172">
        <v>1</v>
      </c>
      <c r="F172" s="9" t="s">
        <v>62</v>
      </c>
      <c r="H172" s="9" t="s">
        <v>990</v>
      </c>
      <c r="I172" s="9" t="s">
        <v>995</v>
      </c>
      <c r="J172">
        <v>6</v>
      </c>
      <c r="K172" s="9"/>
      <c r="M172" s="9" t="s">
        <v>270</v>
      </c>
      <c r="N172" s="9" t="s">
        <v>1062</v>
      </c>
      <c r="O172" s="9"/>
      <c r="P172" s="9" t="s">
        <v>990</v>
      </c>
      <c r="Q172" s="13" t="s">
        <v>1394</v>
      </c>
    </row>
    <row r="173" spans="1:17" x14ac:dyDescent="0.3">
      <c r="A173" s="32" t="s">
        <v>215</v>
      </c>
      <c r="B173" s="9" t="s">
        <v>180</v>
      </c>
      <c r="C173">
        <v>33</v>
      </c>
      <c r="D173" s="9" t="s">
        <v>270</v>
      </c>
      <c r="E173">
        <v>1</v>
      </c>
      <c r="F173" s="9" t="s">
        <v>62</v>
      </c>
      <c r="H173" s="9" t="s">
        <v>990</v>
      </c>
      <c r="I173" s="9" t="s">
        <v>995</v>
      </c>
      <c r="J173">
        <v>6</v>
      </c>
      <c r="K173" s="9"/>
      <c r="M173" s="9" t="s">
        <v>270</v>
      </c>
      <c r="N173" s="9" t="s">
        <v>1056</v>
      </c>
      <c r="O173" s="9"/>
      <c r="P173" s="9" t="s">
        <v>990</v>
      </c>
      <c r="Q173" s="13" t="s">
        <v>1383</v>
      </c>
    </row>
    <row r="174" spans="1:17" x14ac:dyDescent="0.3">
      <c r="A174" s="32" t="s">
        <v>215</v>
      </c>
      <c r="B174" s="9" t="s">
        <v>180</v>
      </c>
      <c r="C174">
        <v>33</v>
      </c>
      <c r="D174" s="9" t="s">
        <v>270</v>
      </c>
      <c r="E174">
        <v>1</v>
      </c>
      <c r="F174" s="9" t="s">
        <v>62</v>
      </c>
      <c r="H174" s="9" t="s">
        <v>990</v>
      </c>
      <c r="I174" s="9" t="s">
        <v>995</v>
      </c>
      <c r="J174">
        <v>6</v>
      </c>
      <c r="K174" s="9"/>
      <c r="M174" s="9" t="s">
        <v>270</v>
      </c>
      <c r="N174" s="9" t="s">
        <v>1057</v>
      </c>
      <c r="O174" s="9"/>
      <c r="P174" s="9" t="s">
        <v>990</v>
      </c>
      <c r="Q174" s="13" t="s">
        <v>1383</v>
      </c>
    </row>
    <row r="175" spans="1:17" x14ac:dyDescent="0.3">
      <c r="A175" s="32" t="s">
        <v>215</v>
      </c>
      <c r="B175" s="9" t="s">
        <v>180</v>
      </c>
      <c r="C175">
        <v>33</v>
      </c>
      <c r="D175" s="9" t="s">
        <v>270</v>
      </c>
      <c r="E175">
        <v>1</v>
      </c>
      <c r="F175" s="9" t="s">
        <v>62</v>
      </c>
      <c r="H175" s="9" t="s">
        <v>990</v>
      </c>
      <c r="I175" s="9" t="s">
        <v>995</v>
      </c>
      <c r="J175">
        <v>6</v>
      </c>
      <c r="K175" s="9"/>
      <c r="M175" s="9" t="s">
        <v>270</v>
      </c>
      <c r="N175" s="9" t="s">
        <v>1060</v>
      </c>
      <c r="O175" s="9"/>
      <c r="P175" s="9" t="s">
        <v>990</v>
      </c>
      <c r="Q175" s="13" t="s">
        <v>1385</v>
      </c>
    </row>
    <row r="176" spans="1:17" x14ac:dyDescent="0.3">
      <c r="A176" s="32" t="s">
        <v>215</v>
      </c>
      <c r="B176" s="9" t="s">
        <v>180</v>
      </c>
      <c r="C176">
        <v>33</v>
      </c>
      <c r="D176" s="9" t="s">
        <v>270</v>
      </c>
      <c r="E176">
        <v>1</v>
      </c>
      <c r="F176" s="9" t="s">
        <v>62</v>
      </c>
      <c r="H176" s="9" t="s">
        <v>990</v>
      </c>
      <c r="I176" s="9" t="s">
        <v>995</v>
      </c>
      <c r="J176">
        <v>6</v>
      </c>
      <c r="K176" s="9"/>
      <c r="M176" s="9" t="s">
        <v>270</v>
      </c>
      <c r="N176" s="9" t="s">
        <v>1063</v>
      </c>
      <c r="O176" s="9"/>
      <c r="P176" s="9" t="s">
        <v>990</v>
      </c>
      <c r="Q176" s="13" t="s">
        <v>1397</v>
      </c>
    </row>
    <row r="177" spans="1:17" x14ac:dyDescent="0.3">
      <c r="A177" s="32" t="s">
        <v>215</v>
      </c>
      <c r="B177" s="9" t="s">
        <v>180</v>
      </c>
      <c r="C177">
        <v>33</v>
      </c>
      <c r="D177" s="9" t="s">
        <v>270</v>
      </c>
      <c r="E177">
        <v>1</v>
      </c>
      <c r="F177" s="9" t="s">
        <v>62</v>
      </c>
      <c r="H177" s="9" t="s">
        <v>990</v>
      </c>
      <c r="I177" s="9" t="s">
        <v>995</v>
      </c>
      <c r="J177">
        <v>6</v>
      </c>
      <c r="K177" s="9"/>
      <c r="M177" s="9" t="s">
        <v>270</v>
      </c>
      <c r="N177" s="9" t="s">
        <v>1064</v>
      </c>
      <c r="O177" s="9"/>
      <c r="P177" s="9" t="s">
        <v>990</v>
      </c>
      <c r="Q177" s="13" t="s">
        <v>1398</v>
      </c>
    </row>
    <row r="178" spans="1:17" x14ac:dyDescent="0.3">
      <c r="A178" s="32" t="s">
        <v>215</v>
      </c>
      <c r="B178" s="9" t="s">
        <v>180</v>
      </c>
      <c r="C178">
        <v>33</v>
      </c>
      <c r="D178" s="9" t="s">
        <v>270</v>
      </c>
      <c r="E178">
        <v>1</v>
      </c>
      <c r="F178" s="9" t="s">
        <v>62</v>
      </c>
      <c r="H178" s="9" t="s">
        <v>990</v>
      </c>
      <c r="I178" s="9" t="s">
        <v>995</v>
      </c>
      <c r="J178">
        <v>6</v>
      </c>
      <c r="K178" s="9"/>
      <c r="M178" s="9" t="s">
        <v>270</v>
      </c>
      <c r="N178" s="9" t="s">
        <v>1061</v>
      </c>
      <c r="O178" s="9"/>
      <c r="P178" s="9" t="s">
        <v>990</v>
      </c>
      <c r="Q178" s="13" t="s">
        <v>1393</v>
      </c>
    </row>
    <row r="179" spans="1:17" x14ac:dyDescent="0.3">
      <c r="A179" s="32" t="s">
        <v>215</v>
      </c>
      <c r="B179" s="9" t="s">
        <v>180</v>
      </c>
      <c r="C179">
        <v>33</v>
      </c>
      <c r="D179" s="9" t="s">
        <v>270</v>
      </c>
      <c r="E179">
        <v>1</v>
      </c>
      <c r="F179" s="9" t="s">
        <v>62</v>
      </c>
      <c r="H179" s="9" t="s">
        <v>990</v>
      </c>
      <c r="I179" s="9" t="s">
        <v>995</v>
      </c>
      <c r="J179">
        <v>6</v>
      </c>
      <c r="K179" s="9"/>
      <c r="M179" s="9" t="s">
        <v>270</v>
      </c>
      <c r="N179" s="9"/>
      <c r="O179" s="9"/>
      <c r="P179" s="9" t="s">
        <v>990</v>
      </c>
      <c r="Q179" s="13" t="s">
        <v>1393</v>
      </c>
    </row>
    <row r="180" spans="1:17" x14ac:dyDescent="0.3">
      <c r="A180" s="32" t="s">
        <v>216</v>
      </c>
      <c r="B180" s="9" t="s">
        <v>181</v>
      </c>
      <c r="C180">
        <v>4</v>
      </c>
      <c r="D180" s="9" t="s">
        <v>8</v>
      </c>
      <c r="E180">
        <v>1</v>
      </c>
      <c r="F180" s="9" t="s">
        <v>44</v>
      </c>
      <c r="G180">
        <v>4</v>
      </c>
      <c r="H180" s="9"/>
      <c r="I180" s="9"/>
      <c r="K180" s="9"/>
      <c r="M180" s="9"/>
      <c r="N180" s="9"/>
      <c r="O180" s="9"/>
      <c r="P180" s="9"/>
      <c r="Q180" s="13"/>
    </row>
    <row r="181" spans="1:17" x14ac:dyDescent="0.3">
      <c r="A181" s="32" t="s">
        <v>216</v>
      </c>
      <c r="B181" s="9" t="s">
        <v>181</v>
      </c>
      <c r="C181">
        <v>5</v>
      </c>
      <c r="D181" s="9" t="s">
        <v>9</v>
      </c>
      <c r="E181">
        <v>1</v>
      </c>
      <c r="F181" s="9" t="s">
        <v>46</v>
      </c>
      <c r="G181">
        <v>5</v>
      </c>
      <c r="H181" s="9"/>
      <c r="I181" s="9"/>
      <c r="K181" s="9"/>
      <c r="M181" s="9"/>
      <c r="N181" s="9"/>
      <c r="O181" s="9"/>
      <c r="P181" s="9"/>
      <c r="Q181" s="13"/>
    </row>
    <row r="182" spans="1:17" x14ac:dyDescent="0.3">
      <c r="A182" s="32" t="s">
        <v>216</v>
      </c>
      <c r="B182" s="9" t="s">
        <v>181</v>
      </c>
      <c r="C182">
        <v>6</v>
      </c>
      <c r="D182" s="9" t="s">
        <v>10</v>
      </c>
      <c r="E182">
        <v>1</v>
      </c>
      <c r="F182" s="9" t="s">
        <v>47</v>
      </c>
      <c r="G182">
        <v>6</v>
      </c>
      <c r="H182" s="9"/>
      <c r="I182" s="9"/>
      <c r="K182" s="9"/>
      <c r="M182" s="9"/>
      <c r="N182" s="9"/>
      <c r="O182" s="9"/>
      <c r="P182" s="9"/>
      <c r="Q182" s="13"/>
    </row>
    <row r="183" spans="1:17" x14ac:dyDescent="0.3">
      <c r="A183" s="32" t="s">
        <v>216</v>
      </c>
      <c r="B183" s="9" t="s">
        <v>181</v>
      </c>
      <c r="C183">
        <v>12</v>
      </c>
      <c r="D183" s="9" t="s">
        <v>272</v>
      </c>
      <c r="E183">
        <v>1</v>
      </c>
      <c r="F183" s="9" t="s">
        <v>705</v>
      </c>
      <c r="G183">
        <v>3</v>
      </c>
      <c r="H183" s="9"/>
      <c r="I183" s="9"/>
      <c r="K183" s="9"/>
      <c r="M183" s="9"/>
      <c r="N183" s="9"/>
      <c r="O183" s="9"/>
      <c r="P183" s="9"/>
      <c r="Q183" s="13"/>
    </row>
    <row r="184" spans="1:17" x14ac:dyDescent="0.3">
      <c r="A184" s="32" t="s">
        <v>216</v>
      </c>
      <c r="B184" s="9" t="s">
        <v>181</v>
      </c>
      <c r="C184">
        <v>14</v>
      </c>
      <c r="D184" s="9" t="s">
        <v>15</v>
      </c>
      <c r="E184">
        <v>1</v>
      </c>
      <c r="F184" s="9" t="s">
        <v>45</v>
      </c>
      <c r="G184">
        <v>7</v>
      </c>
      <c r="H184" s="9"/>
      <c r="I184" s="9"/>
      <c r="K184" s="9"/>
      <c r="M184" s="9"/>
      <c r="N184" s="9"/>
      <c r="O184" s="9"/>
      <c r="P184" s="9"/>
      <c r="Q184" s="13"/>
    </row>
    <row r="185" spans="1:17" x14ac:dyDescent="0.3">
      <c r="A185" s="32" t="s">
        <v>216</v>
      </c>
      <c r="B185" s="9" t="s">
        <v>181</v>
      </c>
      <c r="C185">
        <v>1</v>
      </c>
      <c r="D185" s="9" t="s">
        <v>5</v>
      </c>
      <c r="E185">
        <v>1</v>
      </c>
      <c r="F185" s="9" t="s">
        <v>1370</v>
      </c>
      <c r="G185">
        <v>50</v>
      </c>
      <c r="H185" s="9" t="s">
        <v>1066</v>
      </c>
      <c r="I185" s="9" t="s">
        <v>117</v>
      </c>
      <c r="J185">
        <v>0</v>
      </c>
      <c r="K185" s="9"/>
      <c r="M185" s="9" t="s">
        <v>920</v>
      </c>
      <c r="N185" s="9" t="s">
        <v>113</v>
      </c>
      <c r="O185" s="9"/>
      <c r="P185" s="9" t="s">
        <v>1066</v>
      </c>
      <c r="Q185" s="13" t="s">
        <v>1768</v>
      </c>
    </row>
    <row r="186" spans="1:17" x14ac:dyDescent="0.3">
      <c r="A186" s="32" t="s">
        <v>216</v>
      </c>
      <c r="B186" s="9" t="s">
        <v>181</v>
      </c>
      <c r="C186">
        <v>11</v>
      </c>
      <c r="D186" s="9" t="s">
        <v>271</v>
      </c>
      <c r="E186">
        <v>1</v>
      </c>
      <c r="F186" s="9" t="s">
        <v>1065</v>
      </c>
      <c r="G186">
        <v>1</v>
      </c>
      <c r="H186" s="9" t="s">
        <v>1067</v>
      </c>
      <c r="I186" s="9" t="s">
        <v>103</v>
      </c>
      <c r="J186">
        <v>1</v>
      </c>
      <c r="K186" s="9"/>
      <c r="M186" s="9" t="s">
        <v>271</v>
      </c>
      <c r="N186" s="9" t="s">
        <v>63</v>
      </c>
      <c r="O186" s="9" t="s">
        <v>1760</v>
      </c>
      <c r="P186" s="9" t="s">
        <v>1067</v>
      </c>
      <c r="Q186" s="13"/>
    </row>
    <row r="187" spans="1:17" x14ac:dyDescent="0.3">
      <c r="A187" s="32" t="s">
        <v>216</v>
      </c>
      <c r="B187" s="9" t="s">
        <v>181</v>
      </c>
      <c r="C187">
        <v>13</v>
      </c>
      <c r="D187" s="9" t="s">
        <v>273</v>
      </c>
      <c r="E187">
        <v>1</v>
      </c>
      <c r="F187" s="9" t="s">
        <v>704</v>
      </c>
      <c r="G187">
        <v>2</v>
      </c>
      <c r="H187" s="9" t="s">
        <v>1068</v>
      </c>
      <c r="I187" s="9" t="s">
        <v>1069</v>
      </c>
      <c r="J187">
        <v>2</v>
      </c>
      <c r="K187" s="9"/>
      <c r="M187" s="9" t="s">
        <v>273</v>
      </c>
      <c r="N187" s="9" t="s">
        <v>169</v>
      </c>
      <c r="O187" s="9"/>
      <c r="P187" s="9" t="s">
        <v>1068</v>
      </c>
      <c r="Q187" s="13" t="s">
        <v>1400</v>
      </c>
    </row>
    <row r="188" spans="1:17" x14ac:dyDescent="0.3">
      <c r="A188" s="32" t="s">
        <v>216</v>
      </c>
      <c r="B188" s="9" t="s">
        <v>181</v>
      </c>
      <c r="C188">
        <v>13</v>
      </c>
      <c r="D188" s="9" t="s">
        <v>273</v>
      </c>
      <c r="E188">
        <v>1</v>
      </c>
      <c r="F188" s="9" t="s">
        <v>704</v>
      </c>
      <c r="G188">
        <v>2</v>
      </c>
      <c r="H188" s="9" t="s">
        <v>1068</v>
      </c>
      <c r="I188" s="9" t="s">
        <v>1069</v>
      </c>
      <c r="J188">
        <v>2</v>
      </c>
      <c r="K188" s="9"/>
      <c r="M188" s="9" t="s">
        <v>273</v>
      </c>
      <c r="N188" s="9" t="s">
        <v>1129</v>
      </c>
      <c r="O188" s="9"/>
      <c r="P188" s="9" t="s">
        <v>1068</v>
      </c>
      <c r="Q188" s="13" t="s">
        <v>1401</v>
      </c>
    </row>
    <row r="189" spans="1:17" x14ac:dyDescent="0.3">
      <c r="A189" s="32" t="s">
        <v>216</v>
      </c>
      <c r="B189" s="9" t="s">
        <v>181</v>
      </c>
      <c r="C189">
        <v>13</v>
      </c>
      <c r="D189" s="9" t="s">
        <v>273</v>
      </c>
      <c r="E189">
        <v>1</v>
      </c>
      <c r="F189" s="9" t="s">
        <v>704</v>
      </c>
      <c r="G189">
        <v>2</v>
      </c>
      <c r="H189" s="9" t="s">
        <v>1068</v>
      </c>
      <c r="I189" s="9" t="s">
        <v>1069</v>
      </c>
      <c r="J189">
        <v>2</v>
      </c>
      <c r="K189" s="9"/>
      <c r="M189" s="9" t="s">
        <v>273</v>
      </c>
      <c r="N189" s="9" t="s">
        <v>170</v>
      </c>
      <c r="O189" s="9"/>
      <c r="P189" s="9" t="s">
        <v>1068</v>
      </c>
      <c r="Q189" s="13" t="s">
        <v>1402</v>
      </c>
    </row>
    <row r="190" spans="1:17" x14ac:dyDescent="0.3">
      <c r="A190" s="32" t="s">
        <v>216</v>
      </c>
      <c r="B190" s="9" t="s">
        <v>181</v>
      </c>
      <c r="C190">
        <v>13</v>
      </c>
      <c r="D190" s="9" t="s">
        <v>273</v>
      </c>
      <c r="E190">
        <v>1</v>
      </c>
      <c r="F190" s="9" t="s">
        <v>704</v>
      </c>
      <c r="G190">
        <v>2</v>
      </c>
      <c r="H190" s="9" t="s">
        <v>1068</v>
      </c>
      <c r="I190" s="9" t="s">
        <v>1069</v>
      </c>
      <c r="J190">
        <v>2</v>
      </c>
      <c r="K190" s="9"/>
      <c r="M190" s="9" t="s">
        <v>273</v>
      </c>
      <c r="N190" s="9" t="s">
        <v>171</v>
      </c>
      <c r="O190" s="9"/>
      <c r="P190" s="9" t="s">
        <v>1068</v>
      </c>
      <c r="Q190" s="13" t="s">
        <v>1403</v>
      </c>
    </row>
    <row r="191" spans="1:17" x14ac:dyDescent="0.3">
      <c r="A191" s="32" t="s">
        <v>216</v>
      </c>
      <c r="B191" s="9" t="s">
        <v>181</v>
      </c>
      <c r="C191">
        <v>13</v>
      </c>
      <c r="D191" s="9" t="s">
        <v>273</v>
      </c>
      <c r="E191">
        <v>1</v>
      </c>
      <c r="F191" s="9" t="s">
        <v>704</v>
      </c>
      <c r="G191">
        <v>2</v>
      </c>
      <c r="H191" s="9" t="s">
        <v>1068</v>
      </c>
      <c r="I191" s="9" t="s">
        <v>1069</v>
      </c>
      <c r="J191">
        <v>2</v>
      </c>
      <c r="K191" s="9"/>
      <c r="M191" s="9" t="s">
        <v>273</v>
      </c>
      <c r="N191" s="9" t="s">
        <v>172</v>
      </c>
      <c r="O191" s="9"/>
      <c r="P191" s="9" t="s">
        <v>1068</v>
      </c>
      <c r="Q191" s="13" t="s">
        <v>1404</v>
      </c>
    </row>
    <row r="192" spans="1:17" x14ac:dyDescent="0.3">
      <c r="A192" s="32" t="s">
        <v>216</v>
      </c>
      <c r="B192" s="9" t="s">
        <v>181</v>
      </c>
      <c r="C192">
        <v>13</v>
      </c>
      <c r="D192" s="9" t="s">
        <v>273</v>
      </c>
      <c r="E192">
        <v>1</v>
      </c>
      <c r="F192" s="9" t="s">
        <v>704</v>
      </c>
      <c r="G192">
        <v>2</v>
      </c>
      <c r="H192" s="9" t="s">
        <v>1068</v>
      </c>
      <c r="I192" s="9" t="s">
        <v>1069</v>
      </c>
      <c r="J192">
        <v>2</v>
      </c>
      <c r="K192" s="9"/>
      <c r="M192" s="9" t="s">
        <v>273</v>
      </c>
      <c r="N192" s="9" t="s">
        <v>161</v>
      </c>
      <c r="O192" s="9"/>
      <c r="P192" s="9" t="s">
        <v>1068</v>
      </c>
      <c r="Q192" s="13" t="s">
        <v>1405</v>
      </c>
    </row>
    <row r="193" spans="1:17" x14ac:dyDescent="0.3">
      <c r="A193" s="32" t="s">
        <v>216</v>
      </c>
      <c r="B193" s="9" t="s">
        <v>181</v>
      </c>
      <c r="C193">
        <v>13</v>
      </c>
      <c r="D193" s="9" t="s">
        <v>273</v>
      </c>
      <c r="E193">
        <v>1</v>
      </c>
      <c r="F193" s="9" t="s">
        <v>704</v>
      </c>
      <c r="G193">
        <v>2</v>
      </c>
      <c r="H193" s="9" t="s">
        <v>1068</v>
      </c>
      <c r="I193" s="9" t="s">
        <v>1069</v>
      </c>
      <c r="J193">
        <v>2</v>
      </c>
      <c r="K193" s="9"/>
      <c r="M193" s="9" t="s">
        <v>273</v>
      </c>
      <c r="N193" s="9" t="s">
        <v>162</v>
      </c>
      <c r="O193" s="9"/>
      <c r="P193" s="9" t="s">
        <v>1068</v>
      </c>
      <c r="Q193" s="13" t="s">
        <v>1406</v>
      </c>
    </row>
    <row r="194" spans="1:17" x14ac:dyDescent="0.3">
      <c r="A194" s="32" t="s">
        <v>216</v>
      </c>
      <c r="B194" s="9" t="s">
        <v>181</v>
      </c>
      <c r="C194">
        <v>13</v>
      </c>
      <c r="D194" s="9" t="s">
        <v>273</v>
      </c>
      <c r="E194">
        <v>1</v>
      </c>
      <c r="F194" s="9" t="s">
        <v>704</v>
      </c>
      <c r="G194">
        <v>2</v>
      </c>
      <c r="H194" s="9" t="s">
        <v>1068</v>
      </c>
      <c r="I194" s="9" t="s">
        <v>1069</v>
      </c>
      <c r="J194">
        <v>2</v>
      </c>
      <c r="K194" s="9"/>
      <c r="M194" s="9" t="s">
        <v>273</v>
      </c>
      <c r="N194" s="9" t="s">
        <v>163</v>
      </c>
      <c r="O194" s="9"/>
      <c r="P194" s="9" t="s">
        <v>1068</v>
      </c>
      <c r="Q194" s="13" t="s">
        <v>1407</v>
      </c>
    </row>
    <row r="195" spans="1:17" x14ac:dyDescent="0.3">
      <c r="A195" s="32" t="s">
        <v>216</v>
      </c>
      <c r="B195" s="9" t="s">
        <v>181</v>
      </c>
      <c r="C195">
        <v>13</v>
      </c>
      <c r="D195" s="9" t="s">
        <v>273</v>
      </c>
      <c r="E195">
        <v>1</v>
      </c>
      <c r="F195" s="9" t="s">
        <v>704</v>
      </c>
      <c r="G195">
        <v>2</v>
      </c>
      <c r="H195" s="9" t="s">
        <v>1068</v>
      </c>
      <c r="I195" s="9" t="s">
        <v>1069</v>
      </c>
      <c r="J195">
        <v>2</v>
      </c>
      <c r="K195" s="9"/>
      <c r="M195" s="9" t="s">
        <v>273</v>
      </c>
      <c r="N195" s="9" t="s">
        <v>164</v>
      </c>
      <c r="O195" s="9"/>
      <c r="P195" s="9" t="s">
        <v>1068</v>
      </c>
      <c r="Q195" s="13" t="s">
        <v>1408</v>
      </c>
    </row>
    <row r="196" spans="1:17" x14ac:dyDescent="0.3">
      <c r="A196" s="32" t="s">
        <v>216</v>
      </c>
      <c r="B196" s="9" t="s">
        <v>181</v>
      </c>
      <c r="C196">
        <v>13</v>
      </c>
      <c r="D196" s="9" t="s">
        <v>273</v>
      </c>
      <c r="E196">
        <v>1</v>
      </c>
      <c r="F196" s="9" t="s">
        <v>704</v>
      </c>
      <c r="G196">
        <v>2</v>
      </c>
      <c r="H196" s="9" t="s">
        <v>1068</v>
      </c>
      <c r="I196" s="9" t="s">
        <v>1069</v>
      </c>
      <c r="J196">
        <v>2</v>
      </c>
      <c r="K196" s="9"/>
      <c r="M196" s="9" t="s">
        <v>273</v>
      </c>
      <c r="N196" s="9" t="s">
        <v>165</v>
      </c>
      <c r="O196" s="9"/>
      <c r="P196" s="9" t="s">
        <v>1068</v>
      </c>
      <c r="Q196" s="13" t="s">
        <v>1409</v>
      </c>
    </row>
    <row r="197" spans="1:17" x14ac:dyDescent="0.3">
      <c r="A197" s="32" t="s">
        <v>216</v>
      </c>
      <c r="B197" s="9" t="s">
        <v>181</v>
      </c>
      <c r="C197">
        <v>13</v>
      </c>
      <c r="D197" s="9" t="s">
        <v>273</v>
      </c>
      <c r="E197">
        <v>1</v>
      </c>
      <c r="F197" s="9" t="s">
        <v>704</v>
      </c>
      <c r="G197">
        <v>2</v>
      </c>
      <c r="H197" s="9" t="s">
        <v>1068</v>
      </c>
      <c r="I197" s="9" t="s">
        <v>1069</v>
      </c>
      <c r="J197">
        <v>2</v>
      </c>
      <c r="K197" s="9"/>
      <c r="M197" s="9" t="s">
        <v>273</v>
      </c>
      <c r="N197" s="9" t="s">
        <v>166</v>
      </c>
      <c r="O197" s="9"/>
      <c r="P197" s="9" t="s">
        <v>1068</v>
      </c>
      <c r="Q197" s="13" t="s">
        <v>1410</v>
      </c>
    </row>
    <row r="198" spans="1:17" x14ac:dyDescent="0.3">
      <c r="A198" s="32" t="s">
        <v>216</v>
      </c>
      <c r="B198" s="9" t="s">
        <v>181</v>
      </c>
      <c r="C198">
        <v>13</v>
      </c>
      <c r="D198" s="9" t="s">
        <v>273</v>
      </c>
      <c r="E198">
        <v>1</v>
      </c>
      <c r="F198" s="9" t="s">
        <v>704</v>
      </c>
      <c r="G198">
        <v>2</v>
      </c>
      <c r="H198" s="9" t="s">
        <v>1068</v>
      </c>
      <c r="I198" s="9" t="s">
        <v>1069</v>
      </c>
      <c r="J198">
        <v>2</v>
      </c>
      <c r="K198" s="9"/>
      <c r="M198" s="9" t="s">
        <v>273</v>
      </c>
      <c r="N198" s="9" t="s">
        <v>167</v>
      </c>
      <c r="O198" s="9"/>
      <c r="P198" s="9" t="s">
        <v>1068</v>
      </c>
      <c r="Q198" s="13" t="s">
        <v>1411</v>
      </c>
    </row>
    <row r="199" spans="1:17" x14ac:dyDescent="0.3">
      <c r="A199" s="32" t="s">
        <v>216</v>
      </c>
      <c r="B199" s="9" t="s">
        <v>181</v>
      </c>
      <c r="C199">
        <v>13</v>
      </c>
      <c r="D199" s="9" t="s">
        <v>273</v>
      </c>
      <c r="E199">
        <v>1</v>
      </c>
      <c r="F199" s="9" t="s">
        <v>704</v>
      </c>
      <c r="G199">
        <v>2</v>
      </c>
      <c r="H199" s="9" t="s">
        <v>1068</v>
      </c>
      <c r="I199" s="9" t="s">
        <v>1069</v>
      </c>
      <c r="J199">
        <v>2</v>
      </c>
      <c r="K199" s="9"/>
      <c r="M199" s="9" t="s">
        <v>273</v>
      </c>
      <c r="N199" s="9" t="s">
        <v>168</v>
      </c>
      <c r="O199" s="9"/>
      <c r="P199" s="9" t="s">
        <v>1068</v>
      </c>
      <c r="Q199" s="13" t="s">
        <v>1412</v>
      </c>
    </row>
    <row r="200" spans="1:17" x14ac:dyDescent="0.3">
      <c r="A200" s="32" t="s">
        <v>217</v>
      </c>
      <c r="B200" s="9" t="s">
        <v>182</v>
      </c>
      <c r="C200">
        <v>4</v>
      </c>
      <c r="D200" s="9" t="s">
        <v>8</v>
      </c>
      <c r="E200">
        <v>1</v>
      </c>
      <c r="F200" s="9" t="s">
        <v>44</v>
      </c>
      <c r="G200">
        <v>5</v>
      </c>
      <c r="H200" s="9"/>
      <c r="I200" s="9"/>
      <c r="K200" s="9"/>
      <c r="M200" s="9"/>
      <c r="N200" s="9"/>
      <c r="O200" s="9"/>
      <c r="P200" s="9"/>
      <c r="Q200" s="13"/>
    </row>
    <row r="201" spans="1:17" x14ac:dyDescent="0.3">
      <c r="A201" s="32" t="s">
        <v>217</v>
      </c>
      <c r="B201" s="9" t="s">
        <v>182</v>
      </c>
      <c r="C201">
        <v>5</v>
      </c>
      <c r="D201" s="9" t="s">
        <v>9</v>
      </c>
      <c r="E201">
        <v>1</v>
      </c>
      <c r="F201" s="9" t="s">
        <v>46</v>
      </c>
      <c r="G201">
        <v>6</v>
      </c>
      <c r="H201" s="9"/>
      <c r="I201" s="9"/>
      <c r="K201" s="9"/>
      <c r="M201" s="9"/>
      <c r="N201" s="9"/>
      <c r="O201" s="9"/>
      <c r="P201" s="9"/>
      <c r="Q201" s="13"/>
    </row>
    <row r="202" spans="1:17" x14ac:dyDescent="0.3">
      <c r="A202" s="32" t="s">
        <v>217</v>
      </c>
      <c r="B202" s="9" t="s">
        <v>182</v>
      </c>
      <c r="C202">
        <v>6</v>
      </c>
      <c r="D202" s="9" t="s">
        <v>10</v>
      </c>
      <c r="E202">
        <v>1</v>
      </c>
      <c r="F202" s="9" t="s">
        <v>47</v>
      </c>
      <c r="G202">
        <v>7</v>
      </c>
      <c r="H202" s="9"/>
      <c r="I202" s="9"/>
      <c r="K202" s="9"/>
      <c r="M202" s="9"/>
      <c r="N202" s="9"/>
      <c r="O202" s="9"/>
      <c r="P202" s="9"/>
      <c r="Q202" s="13"/>
    </row>
    <row r="203" spans="1:17" x14ac:dyDescent="0.3">
      <c r="A203" s="32" t="s">
        <v>217</v>
      </c>
      <c r="B203" s="9" t="s">
        <v>182</v>
      </c>
      <c r="C203">
        <v>11</v>
      </c>
      <c r="D203" s="9" t="s">
        <v>274</v>
      </c>
      <c r="E203">
        <v>1</v>
      </c>
      <c r="F203" s="9" t="s">
        <v>708</v>
      </c>
      <c r="G203">
        <v>2</v>
      </c>
      <c r="H203" s="9"/>
      <c r="I203" s="9"/>
      <c r="K203" s="9"/>
      <c r="M203" s="9"/>
      <c r="N203" s="9"/>
      <c r="O203" s="9"/>
      <c r="P203" s="9"/>
      <c r="Q203" s="13"/>
    </row>
    <row r="204" spans="1:17" x14ac:dyDescent="0.3">
      <c r="A204" s="32" t="s">
        <v>217</v>
      </c>
      <c r="B204" s="9" t="s">
        <v>182</v>
      </c>
      <c r="C204">
        <v>12</v>
      </c>
      <c r="D204" s="9" t="s">
        <v>275</v>
      </c>
      <c r="E204">
        <v>1</v>
      </c>
      <c r="F204" s="9" t="s">
        <v>709</v>
      </c>
      <c r="G204">
        <v>1</v>
      </c>
      <c r="H204" s="9"/>
      <c r="I204" s="9"/>
      <c r="K204" s="9"/>
      <c r="M204" s="9"/>
      <c r="N204" s="9"/>
      <c r="O204" s="9"/>
      <c r="P204" s="9"/>
      <c r="Q204" s="13"/>
    </row>
    <row r="205" spans="1:17" x14ac:dyDescent="0.3">
      <c r="A205" s="32" t="s">
        <v>217</v>
      </c>
      <c r="B205" s="9" t="s">
        <v>182</v>
      </c>
      <c r="C205">
        <v>13</v>
      </c>
      <c r="D205" s="9" t="s">
        <v>276</v>
      </c>
      <c r="E205">
        <v>1</v>
      </c>
      <c r="F205" s="9" t="s">
        <v>707</v>
      </c>
      <c r="G205">
        <v>4</v>
      </c>
      <c r="H205" s="9"/>
      <c r="I205" s="9"/>
      <c r="K205" s="9"/>
      <c r="M205" s="9"/>
      <c r="N205" s="9"/>
      <c r="O205" s="9"/>
      <c r="P205" s="9"/>
      <c r="Q205" s="13"/>
    </row>
    <row r="206" spans="1:17" x14ac:dyDescent="0.3">
      <c r="A206" s="32" t="s">
        <v>217</v>
      </c>
      <c r="B206" s="9" t="s">
        <v>182</v>
      </c>
      <c r="C206">
        <v>14</v>
      </c>
      <c r="D206" s="9" t="s">
        <v>277</v>
      </c>
      <c r="E206">
        <v>1</v>
      </c>
      <c r="F206" s="9" t="s">
        <v>710</v>
      </c>
      <c r="G206">
        <v>3</v>
      </c>
      <c r="H206" s="9"/>
      <c r="I206" s="9"/>
      <c r="K206" s="9"/>
      <c r="M206" s="9"/>
      <c r="N206" s="9"/>
      <c r="O206" s="9"/>
      <c r="P206" s="9"/>
      <c r="Q206" s="13"/>
    </row>
    <row r="207" spans="1:17" x14ac:dyDescent="0.3">
      <c r="A207" s="32" t="s">
        <v>217</v>
      </c>
      <c r="B207" s="9" t="s">
        <v>182</v>
      </c>
      <c r="C207">
        <v>1</v>
      </c>
      <c r="D207" s="9" t="s">
        <v>5</v>
      </c>
      <c r="E207">
        <v>1</v>
      </c>
      <c r="F207" s="9" t="s">
        <v>1370</v>
      </c>
      <c r="G207">
        <v>50</v>
      </c>
      <c r="H207" s="9" t="s">
        <v>1070</v>
      </c>
      <c r="I207" s="9" t="s">
        <v>118</v>
      </c>
      <c r="J207">
        <v>0</v>
      </c>
      <c r="K207" s="9"/>
      <c r="M207" s="9" t="s">
        <v>920</v>
      </c>
      <c r="N207" s="9" t="s">
        <v>113</v>
      </c>
      <c r="O207" s="9"/>
      <c r="P207" s="9" t="s">
        <v>1070</v>
      </c>
      <c r="Q207" s="13" t="s">
        <v>1769</v>
      </c>
    </row>
    <row r="208" spans="1:17" x14ac:dyDescent="0.3">
      <c r="A208" s="32" t="s">
        <v>218</v>
      </c>
      <c r="B208" s="9" t="s">
        <v>183</v>
      </c>
      <c r="C208">
        <v>4</v>
      </c>
      <c r="D208" s="9" t="s">
        <v>8</v>
      </c>
      <c r="E208">
        <v>1</v>
      </c>
      <c r="F208" s="9" t="s">
        <v>44</v>
      </c>
      <c r="G208">
        <v>4</v>
      </c>
      <c r="H208" s="9"/>
      <c r="I208" s="9"/>
      <c r="K208" s="9"/>
      <c r="M208" s="9"/>
      <c r="N208" s="9"/>
      <c r="O208" s="9"/>
      <c r="P208" s="9"/>
      <c r="Q208" s="13"/>
    </row>
    <row r="209" spans="1:17" x14ac:dyDescent="0.3">
      <c r="A209" s="32" t="s">
        <v>218</v>
      </c>
      <c r="B209" s="9" t="s">
        <v>183</v>
      </c>
      <c r="C209">
        <v>5</v>
      </c>
      <c r="D209" s="9" t="s">
        <v>9</v>
      </c>
      <c r="E209">
        <v>1</v>
      </c>
      <c r="F209" s="9" t="s">
        <v>46</v>
      </c>
      <c r="G209">
        <v>5</v>
      </c>
      <c r="H209" s="9"/>
      <c r="I209" s="9"/>
      <c r="K209" s="9"/>
      <c r="M209" s="9"/>
      <c r="N209" s="9"/>
      <c r="O209" s="9"/>
      <c r="P209" s="9"/>
      <c r="Q209" s="13"/>
    </row>
    <row r="210" spans="1:17" x14ac:dyDescent="0.3">
      <c r="A210" s="32" t="s">
        <v>218</v>
      </c>
      <c r="B210" s="9" t="s">
        <v>183</v>
      </c>
      <c r="C210">
        <v>6</v>
      </c>
      <c r="D210" s="9" t="s">
        <v>10</v>
      </c>
      <c r="E210">
        <v>1</v>
      </c>
      <c r="F210" s="9" t="s">
        <v>47</v>
      </c>
      <c r="G210">
        <v>6</v>
      </c>
      <c r="H210" s="9"/>
      <c r="I210" s="9"/>
      <c r="K210" s="9"/>
      <c r="M210" s="9"/>
      <c r="N210" s="9"/>
      <c r="O210" s="9"/>
      <c r="P210" s="9"/>
      <c r="Q210" s="13"/>
    </row>
    <row r="211" spans="1:17" x14ac:dyDescent="0.3">
      <c r="A211" s="32" t="s">
        <v>218</v>
      </c>
      <c r="B211" s="9" t="s">
        <v>183</v>
      </c>
      <c r="C211">
        <v>11</v>
      </c>
      <c r="D211" s="9" t="s">
        <v>279</v>
      </c>
      <c r="E211">
        <v>1</v>
      </c>
      <c r="F211" s="9" t="s">
        <v>711</v>
      </c>
      <c r="G211">
        <v>2</v>
      </c>
      <c r="H211" s="9"/>
      <c r="I211" s="9"/>
      <c r="K211" s="9"/>
      <c r="M211" s="9"/>
      <c r="N211" s="9"/>
      <c r="O211" s="9"/>
      <c r="P211" s="9"/>
      <c r="Q211" s="13"/>
    </row>
    <row r="212" spans="1:17" x14ac:dyDescent="0.3">
      <c r="A212" s="32" t="s">
        <v>218</v>
      </c>
      <c r="B212" s="9" t="s">
        <v>183</v>
      </c>
      <c r="C212">
        <v>14</v>
      </c>
      <c r="D212" s="9" t="s">
        <v>281</v>
      </c>
      <c r="E212">
        <v>1</v>
      </c>
      <c r="F212" s="9" t="s">
        <v>1737</v>
      </c>
      <c r="G212">
        <v>7</v>
      </c>
      <c r="H212" s="9"/>
      <c r="I212" s="9"/>
      <c r="K212" s="9"/>
      <c r="M212" s="9"/>
      <c r="N212" s="9"/>
      <c r="O212" s="9"/>
      <c r="P212" s="9"/>
      <c r="Q212" s="13"/>
    </row>
    <row r="213" spans="1:17" x14ac:dyDescent="0.3">
      <c r="A213" s="32" t="s">
        <v>218</v>
      </c>
      <c r="B213" s="9" t="s">
        <v>183</v>
      </c>
      <c r="C213">
        <v>15</v>
      </c>
      <c r="D213" s="9" t="s">
        <v>282</v>
      </c>
      <c r="E213">
        <v>1</v>
      </c>
      <c r="F213" s="9" t="s">
        <v>712</v>
      </c>
      <c r="G213">
        <v>8</v>
      </c>
      <c r="H213" s="9"/>
      <c r="I213" s="9"/>
      <c r="K213" s="9"/>
      <c r="M213" s="9"/>
      <c r="N213" s="9"/>
      <c r="O213" s="9"/>
      <c r="P213" s="9"/>
      <c r="Q213" s="13"/>
    </row>
    <row r="214" spans="1:17" x14ac:dyDescent="0.3">
      <c r="A214" s="32" t="s">
        <v>218</v>
      </c>
      <c r="B214" s="9" t="s">
        <v>183</v>
      </c>
      <c r="C214">
        <v>16</v>
      </c>
      <c r="D214" s="9" t="s">
        <v>283</v>
      </c>
      <c r="E214">
        <v>1</v>
      </c>
      <c r="F214" s="9" t="s">
        <v>713</v>
      </c>
      <c r="G214">
        <v>9</v>
      </c>
      <c r="H214" s="9"/>
      <c r="I214" s="9"/>
      <c r="K214" s="9"/>
      <c r="M214" s="9"/>
      <c r="N214" s="9"/>
      <c r="O214" s="9"/>
      <c r="P214" s="9"/>
      <c r="Q214" s="13"/>
    </row>
    <row r="215" spans="1:17" x14ac:dyDescent="0.3">
      <c r="A215" s="32" t="s">
        <v>218</v>
      </c>
      <c r="B215" s="9" t="s">
        <v>183</v>
      </c>
      <c r="C215">
        <v>17</v>
      </c>
      <c r="D215" s="9" t="s">
        <v>284</v>
      </c>
      <c r="E215">
        <v>1</v>
      </c>
      <c r="F215" s="9" t="s">
        <v>714</v>
      </c>
      <c r="G215">
        <v>10</v>
      </c>
      <c r="H215" s="9"/>
      <c r="I215" s="9"/>
      <c r="K215" s="9"/>
      <c r="M215" s="9"/>
      <c r="N215" s="9"/>
      <c r="O215" s="9"/>
      <c r="P215" s="9"/>
      <c r="Q215" s="13"/>
    </row>
    <row r="216" spans="1:17" x14ac:dyDescent="0.3">
      <c r="A216" s="32" t="s">
        <v>218</v>
      </c>
      <c r="B216" s="9" t="s">
        <v>183</v>
      </c>
      <c r="C216">
        <v>18</v>
      </c>
      <c r="D216" s="9" t="s">
        <v>285</v>
      </c>
      <c r="E216">
        <v>1</v>
      </c>
      <c r="F216" s="9" t="s">
        <v>715</v>
      </c>
      <c r="G216">
        <v>11</v>
      </c>
      <c r="H216" s="9"/>
      <c r="I216" s="9"/>
      <c r="K216" s="9"/>
      <c r="M216" s="9"/>
      <c r="N216" s="9"/>
      <c r="O216" s="9"/>
      <c r="P216" s="9"/>
      <c r="Q216" s="13"/>
    </row>
    <row r="217" spans="1:17" x14ac:dyDescent="0.3">
      <c r="A217" s="32" t="s">
        <v>218</v>
      </c>
      <c r="B217" s="9" t="s">
        <v>183</v>
      </c>
      <c r="C217">
        <v>19</v>
      </c>
      <c r="D217" s="9" t="s">
        <v>286</v>
      </c>
      <c r="E217">
        <v>1</v>
      </c>
      <c r="F217" s="9" t="s">
        <v>716</v>
      </c>
      <c r="G217">
        <v>12</v>
      </c>
      <c r="H217" s="9"/>
      <c r="I217" s="9"/>
      <c r="K217" s="9"/>
      <c r="M217" s="9"/>
      <c r="N217" s="9"/>
      <c r="O217" s="9"/>
      <c r="P217" s="9"/>
      <c r="Q217" s="13"/>
    </row>
    <row r="218" spans="1:17" x14ac:dyDescent="0.3">
      <c r="A218" s="32" t="s">
        <v>218</v>
      </c>
      <c r="B218" s="9" t="s">
        <v>183</v>
      </c>
      <c r="C218">
        <v>20</v>
      </c>
      <c r="D218" s="9" t="s">
        <v>287</v>
      </c>
      <c r="E218">
        <v>1</v>
      </c>
      <c r="F218" s="9" t="s">
        <v>717</v>
      </c>
      <c r="G218">
        <v>13</v>
      </c>
      <c r="H218" s="9"/>
      <c r="I218" s="9"/>
      <c r="K218" s="9"/>
      <c r="M218" s="9"/>
      <c r="N218" s="9"/>
      <c r="O218" s="9"/>
      <c r="P218" s="9"/>
      <c r="Q218" s="13"/>
    </row>
    <row r="219" spans="1:17" x14ac:dyDescent="0.3">
      <c r="A219" s="32" t="s">
        <v>218</v>
      </c>
      <c r="B219" s="9" t="s">
        <v>183</v>
      </c>
      <c r="C219">
        <v>21</v>
      </c>
      <c r="D219" s="9" t="s">
        <v>288</v>
      </c>
      <c r="E219">
        <v>1</v>
      </c>
      <c r="F219" s="9" t="s">
        <v>718</v>
      </c>
      <c r="G219">
        <v>14</v>
      </c>
      <c r="H219" s="9"/>
      <c r="I219" s="9"/>
      <c r="K219" s="9"/>
      <c r="M219" s="9"/>
      <c r="N219" s="9"/>
      <c r="O219" s="9"/>
      <c r="P219" s="9"/>
      <c r="Q219" s="13"/>
    </row>
    <row r="220" spans="1:17" ht="20.399999999999999" x14ac:dyDescent="0.3">
      <c r="A220" s="32" t="s">
        <v>218</v>
      </c>
      <c r="B220" s="9" t="s">
        <v>183</v>
      </c>
      <c r="C220">
        <v>1</v>
      </c>
      <c r="D220" s="9" t="s">
        <v>5</v>
      </c>
      <c r="E220">
        <v>1</v>
      </c>
      <c r="F220" s="9" t="s">
        <v>1370</v>
      </c>
      <c r="G220">
        <v>50</v>
      </c>
      <c r="H220" s="9" t="s">
        <v>1071</v>
      </c>
      <c r="I220" s="9" t="s">
        <v>119</v>
      </c>
      <c r="J220">
        <v>0</v>
      </c>
      <c r="K220" s="9"/>
      <c r="M220" s="9" t="s">
        <v>920</v>
      </c>
      <c r="N220" s="9" t="s">
        <v>113</v>
      </c>
      <c r="O220" s="9"/>
      <c r="P220" s="9" t="s">
        <v>1094</v>
      </c>
      <c r="Q220" s="13" t="s">
        <v>1770</v>
      </c>
    </row>
    <row r="221" spans="1:17" x14ac:dyDescent="0.3">
      <c r="A221" s="32" t="s">
        <v>218</v>
      </c>
      <c r="B221" s="9" t="s">
        <v>183</v>
      </c>
      <c r="C221">
        <v>12</v>
      </c>
      <c r="D221" s="9" t="s">
        <v>17</v>
      </c>
      <c r="E221">
        <v>1</v>
      </c>
      <c r="F221" s="9" t="s">
        <v>17</v>
      </c>
      <c r="G221">
        <v>1</v>
      </c>
      <c r="H221" s="9" t="s">
        <v>1072</v>
      </c>
      <c r="I221" s="9" t="s">
        <v>104</v>
      </c>
      <c r="J221">
        <v>1</v>
      </c>
      <c r="K221" s="9"/>
      <c r="M221" s="9" t="s">
        <v>18</v>
      </c>
      <c r="N221" s="9" t="s">
        <v>63</v>
      </c>
      <c r="O221" s="9" t="s">
        <v>1750</v>
      </c>
      <c r="P221" s="9" t="s">
        <v>1072</v>
      </c>
      <c r="Q221" s="13"/>
    </row>
    <row r="222" spans="1:17" x14ac:dyDescent="0.3">
      <c r="A222" s="32" t="s">
        <v>218</v>
      </c>
      <c r="B222" s="9" t="s">
        <v>183</v>
      </c>
      <c r="C222">
        <v>13</v>
      </c>
      <c r="D222" s="9" t="s">
        <v>280</v>
      </c>
      <c r="E222">
        <v>1</v>
      </c>
      <c r="F222" s="9" t="s">
        <v>280</v>
      </c>
      <c r="G222">
        <v>3</v>
      </c>
      <c r="H222" s="9" t="s">
        <v>1073</v>
      </c>
      <c r="I222" s="9" t="s">
        <v>1074</v>
      </c>
      <c r="J222">
        <v>2</v>
      </c>
      <c r="K222" s="9"/>
      <c r="M222" s="9" t="s">
        <v>280</v>
      </c>
      <c r="N222" s="9" t="s">
        <v>1075</v>
      </c>
      <c r="O222" s="9"/>
      <c r="P222" s="9" t="s">
        <v>1073</v>
      </c>
      <c r="Q222" s="13" t="s">
        <v>1413</v>
      </c>
    </row>
    <row r="223" spans="1:17" x14ac:dyDescent="0.3">
      <c r="A223" s="32" t="s">
        <v>218</v>
      </c>
      <c r="B223" s="9" t="s">
        <v>183</v>
      </c>
      <c r="C223">
        <v>13</v>
      </c>
      <c r="D223" s="9" t="s">
        <v>280</v>
      </c>
      <c r="E223">
        <v>1</v>
      </c>
      <c r="F223" s="9" t="s">
        <v>280</v>
      </c>
      <c r="G223">
        <v>3</v>
      </c>
      <c r="H223" s="9" t="s">
        <v>1073</v>
      </c>
      <c r="I223" s="9" t="s">
        <v>1074</v>
      </c>
      <c r="J223">
        <v>2</v>
      </c>
      <c r="K223" s="9"/>
      <c r="M223" s="9" t="s">
        <v>280</v>
      </c>
      <c r="N223" s="9" t="s">
        <v>1076</v>
      </c>
      <c r="O223" s="9"/>
      <c r="P223" s="9" t="s">
        <v>1073</v>
      </c>
      <c r="Q223" s="13" t="s">
        <v>1414</v>
      </c>
    </row>
    <row r="224" spans="1:17" x14ac:dyDescent="0.3">
      <c r="A224" s="32" t="s">
        <v>218</v>
      </c>
      <c r="B224" s="9" t="s">
        <v>183</v>
      </c>
      <c r="C224">
        <v>13</v>
      </c>
      <c r="D224" s="9" t="s">
        <v>280</v>
      </c>
      <c r="E224">
        <v>1</v>
      </c>
      <c r="F224" s="9" t="s">
        <v>280</v>
      </c>
      <c r="G224">
        <v>3</v>
      </c>
      <c r="H224" s="9" t="s">
        <v>1073</v>
      </c>
      <c r="I224" s="9" t="s">
        <v>1074</v>
      </c>
      <c r="J224">
        <v>2</v>
      </c>
      <c r="K224" s="9"/>
      <c r="M224" s="9" t="s">
        <v>280</v>
      </c>
      <c r="N224" s="9" t="s">
        <v>1077</v>
      </c>
      <c r="O224" s="9"/>
      <c r="P224" s="9" t="s">
        <v>1073</v>
      </c>
      <c r="Q224" s="13" t="s">
        <v>1415</v>
      </c>
    </row>
    <row r="225" spans="1:17" x14ac:dyDescent="0.3">
      <c r="A225" s="32" t="s">
        <v>218</v>
      </c>
      <c r="B225" s="9" t="s">
        <v>183</v>
      </c>
      <c r="C225">
        <v>13</v>
      </c>
      <c r="D225" s="9" t="s">
        <v>280</v>
      </c>
      <c r="E225">
        <v>1</v>
      </c>
      <c r="F225" s="9" t="s">
        <v>280</v>
      </c>
      <c r="G225">
        <v>3</v>
      </c>
      <c r="H225" s="9" t="s">
        <v>1073</v>
      </c>
      <c r="I225" s="9" t="s">
        <v>1074</v>
      </c>
      <c r="J225">
        <v>2</v>
      </c>
      <c r="K225" s="9"/>
      <c r="M225" s="9" t="s">
        <v>280</v>
      </c>
      <c r="N225" s="9" t="s">
        <v>1078</v>
      </c>
      <c r="O225" s="9"/>
      <c r="P225" s="9" t="s">
        <v>1073</v>
      </c>
      <c r="Q225" s="13" t="s">
        <v>1416</v>
      </c>
    </row>
    <row r="226" spans="1:17" x14ac:dyDescent="0.3">
      <c r="A226" s="32" t="s">
        <v>218</v>
      </c>
      <c r="B226" s="9" t="s">
        <v>183</v>
      </c>
      <c r="C226">
        <v>13</v>
      </c>
      <c r="D226" s="9" t="s">
        <v>280</v>
      </c>
      <c r="E226">
        <v>1</v>
      </c>
      <c r="F226" s="9" t="s">
        <v>280</v>
      </c>
      <c r="G226">
        <v>3</v>
      </c>
      <c r="H226" s="9" t="s">
        <v>1073</v>
      </c>
      <c r="I226" s="9" t="s">
        <v>1074</v>
      </c>
      <c r="J226">
        <v>2</v>
      </c>
      <c r="K226" s="9"/>
      <c r="M226" s="9" t="s">
        <v>280</v>
      </c>
      <c r="N226" s="9" t="s">
        <v>1079</v>
      </c>
      <c r="O226" s="9"/>
      <c r="P226" s="9" t="s">
        <v>1073</v>
      </c>
      <c r="Q226" s="13" t="s">
        <v>1417</v>
      </c>
    </row>
    <row r="227" spans="1:17" x14ac:dyDescent="0.3">
      <c r="A227" s="32" t="s">
        <v>218</v>
      </c>
      <c r="B227" s="9" t="s">
        <v>183</v>
      </c>
      <c r="C227">
        <v>13</v>
      </c>
      <c r="D227" s="9" t="s">
        <v>280</v>
      </c>
      <c r="E227">
        <v>1</v>
      </c>
      <c r="F227" s="9" t="s">
        <v>280</v>
      </c>
      <c r="G227">
        <v>3</v>
      </c>
      <c r="H227" s="9" t="s">
        <v>1073</v>
      </c>
      <c r="I227" s="9" t="s">
        <v>1074</v>
      </c>
      <c r="J227">
        <v>2</v>
      </c>
      <c r="K227" s="9"/>
      <c r="M227" s="9" t="s">
        <v>280</v>
      </c>
      <c r="N227" s="9" t="s">
        <v>1080</v>
      </c>
      <c r="O227" s="9"/>
      <c r="P227" s="9" t="s">
        <v>1073</v>
      </c>
      <c r="Q227" s="13" t="s">
        <v>1418</v>
      </c>
    </row>
    <row r="228" spans="1:17" x14ac:dyDescent="0.3">
      <c r="A228" s="32" t="s">
        <v>218</v>
      </c>
      <c r="B228" s="9" t="s">
        <v>183</v>
      </c>
      <c r="C228">
        <v>13</v>
      </c>
      <c r="D228" s="9" t="s">
        <v>280</v>
      </c>
      <c r="E228">
        <v>1</v>
      </c>
      <c r="F228" s="9" t="s">
        <v>280</v>
      </c>
      <c r="G228">
        <v>3</v>
      </c>
      <c r="H228" s="9" t="s">
        <v>1073</v>
      </c>
      <c r="I228" s="9" t="s">
        <v>1074</v>
      </c>
      <c r="J228">
        <v>2</v>
      </c>
      <c r="K228" s="9"/>
      <c r="M228" s="9" t="s">
        <v>280</v>
      </c>
      <c r="N228" s="9" t="s">
        <v>1081</v>
      </c>
      <c r="O228" s="9"/>
      <c r="P228" s="9" t="s">
        <v>1073</v>
      </c>
      <c r="Q228" s="13" t="s">
        <v>1419</v>
      </c>
    </row>
    <row r="229" spans="1:17" x14ac:dyDescent="0.3">
      <c r="A229" s="32" t="s">
        <v>218</v>
      </c>
      <c r="B229" s="9" t="s">
        <v>183</v>
      </c>
      <c r="C229">
        <v>13</v>
      </c>
      <c r="D229" s="9" t="s">
        <v>280</v>
      </c>
      <c r="E229">
        <v>1</v>
      </c>
      <c r="F229" s="9" t="s">
        <v>280</v>
      </c>
      <c r="G229">
        <v>3</v>
      </c>
      <c r="H229" s="9" t="s">
        <v>1073</v>
      </c>
      <c r="I229" s="9" t="s">
        <v>1074</v>
      </c>
      <c r="J229">
        <v>2</v>
      </c>
      <c r="K229" s="9"/>
      <c r="M229" s="9" t="s">
        <v>280</v>
      </c>
      <c r="N229" s="9" t="s">
        <v>1082</v>
      </c>
      <c r="O229" s="9"/>
      <c r="P229" s="9" t="s">
        <v>1073</v>
      </c>
      <c r="Q229" s="13" t="s">
        <v>1420</v>
      </c>
    </row>
    <row r="230" spans="1:17" x14ac:dyDescent="0.3">
      <c r="A230" s="32" t="s">
        <v>218</v>
      </c>
      <c r="B230" s="9" t="s">
        <v>183</v>
      </c>
      <c r="C230">
        <v>13</v>
      </c>
      <c r="D230" s="9" t="s">
        <v>280</v>
      </c>
      <c r="E230">
        <v>1</v>
      </c>
      <c r="F230" s="9" t="s">
        <v>280</v>
      </c>
      <c r="G230">
        <v>3</v>
      </c>
      <c r="H230" s="9" t="s">
        <v>1073</v>
      </c>
      <c r="I230" s="9" t="s">
        <v>1074</v>
      </c>
      <c r="J230">
        <v>2</v>
      </c>
      <c r="K230" s="9"/>
      <c r="M230" s="9" t="s">
        <v>280</v>
      </c>
      <c r="N230" s="9" t="s">
        <v>1083</v>
      </c>
      <c r="O230" s="9"/>
      <c r="P230" s="9" t="s">
        <v>1073</v>
      </c>
      <c r="Q230" s="13" t="s">
        <v>1421</v>
      </c>
    </row>
    <row r="231" spans="1:17" x14ac:dyDescent="0.3">
      <c r="A231" s="32" t="s">
        <v>218</v>
      </c>
      <c r="B231" s="9" t="s">
        <v>183</v>
      </c>
      <c r="C231">
        <v>13</v>
      </c>
      <c r="D231" s="9" t="s">
        <v>280</v>
      </c>
      <c r="E231">
        <v>1</v>
      </c>
      <c r="F231" s="9" t="s">
        <v>280</v>
      </c>
      <c r="G231">
        <v>3</v>
      </c>
      <c r="H231" s="9" t="s">
        <v>1073</v>
      </c>
      <c r="I231" s="9" t="s">
        <v>1074</v>
      </c>
      <c r="J231">
        <v>2</v>
      </c>
      <c r="K231" s="9"/>
      <c r="M231" s="9" t="s">
        <v>280</v>
      </c>
      <c r="N231" s="9" t="s">
        <v>1084</v>
      </c>
      <c r="O231" s="9"/>
      <c r="P231" s="9" t="s">
        <v>1073</v>
      </c>
      <c r="Q231" s="13" t="s">
        <v>1422</v>
      </c>
    </row>
    <row r="232" spans="1:17" x14ac:dyDescent="0.3">
      <c r="A232" s="32" t="s">
        <v>218</v>
      </c>
      <c r="B232" s="9" t="s">
        <v>183</v>
      </c>
      <c r="C232">
        <v>13</v>
      </c>
      <c r="D232" s="9" t="s">
        <v>280</v>
      </c>
      <c r="E232">
        <v>1</v>
      </c>
      <c r="F232" s="9" t="s">
        <v>280</v>
      </c>
      <c r="G232">
        <v>3</v>
      </c>
      <c r="H232" s="9" t="s">
        <v>1073</v>
      </c>
      <c r="I232" s="9" t="s">
        <v>1074</v>
      </c>
      <c r="J232">
        <v>2</v>
      </c>
      <c r="K232" s="9"/>
      <c r="M232" s="9" t="s">
        <v>280</v>
      </c>
      <c r="N232" s="9" t="s">
        <v>1087</v>
      </c>
      <c r="O232" s="9"/>
      <c r="P232" s="9" t="s">
        <v>1073</v>
      </c>
      <c r="Q232" s="13" t="s">
        <v>1366</v>
      </c>
    </row>
    <row r="233" spans="1:17" x14ac:dyDescent="0.3">
      <c r="A233" s="32" t="s">
        <v>218</v>
      </c>
      <c r="B233" s="9" t="s">
        <v>183</v>
      </c>
      <c r="C233">
        <v>13</v>
      </c>
      <c r="D233" s="9" t="s">
        <v>280</v>
      </c>
      <c r="E233">
        <v>1</v>
      </c>
      <c r="F233" s="9" t="s">
        <v>280</v>
      </c>
      <c r="G233">
        <v>3</v>
      </c>
      <c r="H233" s="9" t="s">
        <v>1073</v>
      </c>
      <c r="I233" s="9" t="s">
        <v>1074</v>
      </c>
      <c r="J233">
        <v>2</v>
      </c>
      <c r="K233" s="9"/>
      <c r="M233" s="9" t="s">
        <v>280</v>
      </c>
      <c r="N233" s="9" t="s">
        <v>1088</v>
      </c>
      <c r="O233" s="9"/>
      <c r="P233" s="9" t="s">
        <v>1073</v>
      </c>
      <c r="Q233" s="13" t="s">
        <v>1407</v>
      </c>
    </row>
    <row r="234" spans="1:17" x14ac:dyDescent="0.3">
      <c r="A234" s="32" t="s">
        <v>218</v>
      </c>
      <c r="B234" s="9" t="s">
        <v>183</v>
      </c>
      <c r="C234">
        <v>13</v>
      </c>
      <c r="D234" s="9" t="s">
        <v>280</v>
      </c>
      <c r="E234">
        <v>1</v>
      </c>
      <c r="F234" s="9" t="s">
        <v>280</v>
      </c>
      <c r="G234">
        <v>3</v>
      </c>
      <c r="H234" s="9" t="s">
        <v>1073</v>
      </c>
      <c r="I234" s="9" t="s">
        <v>1074</v>
      </c>
      <c r="J234">
        <v>2</v>
      </c>
      <c r="K234" s="9"/>
      <c r="M234" s="9" t="s">
        <v>280</v>
      </c>
      <c r="N234" s="9" t="s">
        <v>1089</v>
      </c>
      <c r="O234" s="9"/>
      <c r="P234" s="9" t="s">
        <v>1073</v>
      </c>
      <c r="Q234" s="13" t="s">
        <v>1408</v>
      </c>
    </row>
    <row r="235" spans="1:17" x14ac:dyDescent="0.3">
      <c r="A235" s="32" t="s">
        <v>218</v>
      </c>
      <c r="B235" s="9" t="s">
        <v>183</v>
      </c>
      <c r="C235">
        <v>13</v>
      </c>
      <c r="D235" s="9" t="s">
        <v>280</v>
      </c>
      <c r="E235">
        <v>1</v>
      </c>
      <c r="F235" s="9" t="s">
        <v>280</v>
      </c>
      <c r="G235">
        <v>3</v>
      </c>
      <c r="H235" s="9" t="s">
        <v>1073</v>
      </c>
      <c r="I235" s="9" t="s">
        <v>1074</v>
      </c>
      <c r="J235">
        <v>2</v>
      </c>
      <c r="K235" s="9"/>
      <c r="M235" s="9" t="s">
        <v>280</v>
      </c>
      <c r="N235" s="9" t="s">
        <v>1090</v>
      </c>
      <c r="O235" s="9"/>
      <c r="P235" s="9" t="s">
        <v>1073</v>
      </c>
      <c r="Q235" s="13" t="s">
        <v>1409</v>
      </c>
    </row>
    <row r="236" spans="1:17" x14ac:dyDescent="0.3">
      <c r="A236" s="32" t="s">
        <v>218</v>
      </c>
      <c r="B236" s="9" t="s">
        <v>183</v>
      </c>
      <c r="C236">
        <v>13</v>
      </c>
      <c r="D236" s="9" t="s">
        <v>280</v>
      </c>
      <c r="E236">
        <v>1</v>
      </c>
      <c r="F236" s="9" t="s">
        <v>280</v>
      </c>
      <c r="G236">
        <v>3</v>
      </c>
      <c r="H236" s="9" t="s">
        <v>1073</v>
      </c>
      <c r="I236" s="9" t="s">
        <v>1074</v>
      </c>
      <c r="J236">
        <v>2</v>
      </c>
      <c r="K236" s="9"/>
      <c r="M236" s="9" t="s">
        <v>280</v>
      </c>
      <c r="N236" s="9" t="s">
        <v>1091</v>
      </c>
      <c r="O236" s="9"/>
      <c r="P236" s="9" t="s">
        <v>1073</v>
      </c>
      <c r="Q236" s="13" t="s">
        <v>1410</v>
      </c>
    </row>
    <row r="237" spans="1:17" x14ac:dyDescent="0.3">
      <c r="A237" s="32" t="s">
        <v>218</v>
      </c>
      <c r="B237" s="9" t="s">
        <v>183</v>
      </c>
      <c r="C237">
        <v>13</v>
      </c>
      <c r="D237" s="9" t="s">
        <v>280</v>
      </c>
      <c r="E237">
        <v>1</v>
      </c>
      <c r="F237" s="9" t="s">
        <v>280</v>
      </c>
      <c r="G237">
        <v>3</v>
      </c>
      <c r="H237" s="9" t="s">
        <v>1073</v>
      </c>
      <c r="I237" s="9" t="s">
        <v>1074</v>
      </c>
      <c r="J237">
        <v>2</v>
      </c>
      <c r="K237" s="9"/>
      <c r="M237" s="9" t="s">
        <v>280</v>
      </c>
      <c r="N237" s="9" t="s">
        <v>1092</v>
      </c>
      <c r="O237" s="9"/>
      <c r="P237" s="9" t="s">
        <v>1073</v>
      </c>
      <c r="Q237" s="13" t="s">
        <v>1411</v>
      </c>
    </row>
    <row r="238" spans="1:17" x14ac:dyDescent="0.3">
      <c r="A238" s="32" t="s">
        <v>218</v>
      </c>
      <c r="B238" s="9" t="s">
        <v>183</v>
      </c>
      <c r="C238">
        <v>13</v>
      </c>
      <c r="D238" s="9" t="s">
        <v>280</v>
      </c>
      <c r="E238">
        <v>1</v>
      </c>
      <c r="F238" s="9" t="s">
        <v>280</v>
      </c>
      <c r="G238">
        <v>3</v>
      </c>
      <c r="H238" s="9" t="s">
        <v>1073</v>
      </c>
      <c r="I238" s="9" t="s">
        <v>1074</v>
      </c>
      <c r="J238">
        <v>2</v>
      </c>
      <c r="K238" s="9"/>
      <c r="M238" s="9" t="s">
        <v>280</v>
      </c>
      <c r="N238" s="9" t="s">
        <v>1093</v>
      </c>
      <c r="O238" s="9"/>
      <c r="P238" s="9" t="s">
        <v>1073</v>
      </c>
      <c r="Q238" s="13" t="s">
        <v>1412</v>
      </c>
    </row>
    <row r="239" spans="1:17" x14ac:dyDescent="0.3">
      <c r="A239" s="32" t="s">
        <v>218</v>
      </c>
      <c r="B239" s="9" t="s">
        <v>183</v>
      </c>
      <c r="C239">
        <v>13</v>
      </c>
      <c r="D239" s="9" t="s">
        <v>280</v>
      </c>
      <c r="E239">
        <v>1</v>
      </c>
      <c r="F239" s="9" t="s">
        <v>280</v>
      </c>
      <c r="G239">
        <v>3</v>
      </c>
      <c r="H239" s="9" t="s">
        <v>1073</v>
      </c>
      <c r="I239" s="9" t="s">
        <v>1074</v>
      </c>
      <c r="J239">
        <v>2</v>
      </c>
      <c r="K239" s="9"/>
      <c r="M239" s="9" t="s">
        <v>280</v>
      </c>
      <c r="N239" s="9" t="s">
        <v>1085</v>
      </c>
      <c r="O239" s="9"/>
      <c r="P239" s="9" t="s">
        <v>1073</v>
      </c>
      <c r="Q239" s="13" t="s">
        <v>1423</v>
      </c>
    </row>
    <row r="240" spans="1:17" x14ac:dyDescent="0.3">
      <c r="A240" s="32" t="s">
        <v>218</v>
      </c>
      <c r="B240" s="9" t="s">
        <v>183</v>
      </c>
      <c r="C240">
        <v>13</v>
      </c>
      <c r="D240" s="9" t="s">
        <v>280</v>
      </c>
      <c r="E240">
        <v>1</v>
      </c>
      <c r="F240" s="9" t="s">
        <v>280</v>
      </c>
      <c r="G240">
        <v>3</v>
      </c>
      <c r="H240" s="9" t="s">
        <v>1073</v>
      </c>
      <c r="I240" s="9" t="s">
        <v>1074</v>
      </c>
      <c r="J240">
        <v>2</v>
      </c>
      <c r="K240" s="9"/>
      <c r="M240" s="9" t="s">
        <v>280</v>
      </c>
      <c r="N240" s="9" t="s">
        <v>1086</v>
      </c>
      <c r="O240" s="9"/>
      <c r="P240" s="9" t="s">
        <v>1073</v>
      </c>
      <c r="Q240" s="13" t="s">
        <v>1423</v>
      </c>
    </row>
    <row r="241" spans="1:17" x14ac:dyDescent="0.3">
      <c r="A241" s="32" t="s">
        <v>219</v>
      </c>
      <c r="B241" s="9" t="s">
        <v>184</v>
      </c>
      <c r="C241">
        <v>4</v>
      </c>
      <c r="D241" s="9" t="s">
        <v>8</v>
      </c>
      <c r="E241">
        <v>1</v>
      </c>
      <c r="F241" s="9" t="s">
        <v>44</v>
      </c>
      <c r="G241">
        <v>7</v>
      </c>
      <c r="H241" s="9"/>
      <c r="I241" s="9"/>
      <c r="K241" s="9"/>
      <c r="M241" s="9"/>
      <c r="N241" s="9"/>
      <c r="O241" s="9"/>
      <c r="P241" s="9"/>
      <c r="Q241" s="13"/>
    </row>
    <row r="242" spans="1:17" x14ac:dyDescent="0.3">
      <c r="A242" s="32" t="s">
        <v>219</v>
      </c>
      <c r="B242" s="9" t="s">
        <v>184</v>
      </c>
      <c r="C242">
        <v>5</v>
      </c>
      <c r="D242" s="9" t="s">
        <v>9</v>
      </c>
      <c r="E242">
        <v>1</v>
      </c>
      <c r="F242" s="9" t="s">
        <v>46</v>
      </c>
      <c r="G242">
        <v>8</v>
      </c>
      <c r="H242" s="9"/>
      <c r="I242" s="9"/>
      <c r="K242" s="9"/>
      <c r="M242" s="9"/>
      <c r="N242" s="9"/>
      <c r="O242" s="9"/>
      <c r="P242" s="9"/>
      <c r="Q242" s="13"/>
    </row>
    <row r="243" spans="1:17" x14ac:dyDescent="0.3">
      <c r="A243" s="32" t="s">
        <v>219</v>
      </c>
      <c r="B243" s="9" t="s">
        <v>184</v>
      </c>
      <c r="C243">
        <v>6</v>
      </c>
      <c r="D243" s="9" t="s">
        <v>10</v>
      </c>
      <c r="E243">
        <v>1</v>
      </c>
      <c r="F243" s="9" t="s">
        <v>47</v>
      </c>
      <c r="G243">
        <v>9</v>
      </c>
      <c r="H243" s="9"/>
      <c r="I243" s="9"/>
      <c r="K243" s="9"/>
      <c r="M243" s="9"/>
      <c r="N243" s="9"/>
      <c r="O243" s="9"/>
      <c r="P243" s="9"/>
      <c r="Q243" s="13"/>
    </row>
    <row r="244" spans="1:17" x14ac:dyDescent="0.3">
      <c r="A244" s="32" t="s">
        <v>219</v>
      </c>
      <c r="B244" s="9" t="s">
        <v>184</v>
      </c>
      <c r="C244">
        <v>11</v>
      </c>
      <c r="D244" s="9" t="s">
        <v>289</v>
      </c>
      <c r="E244">
        <v>1</v>
      </c>
      <c r="F244" s="9" t="s">
        <v>719</v>
      </c>
      <c r="G244">
        <v>3</v>
      </c>
      <c r="H244" s="9"/>
      <c r="I244" s="9"/>
      <c r="K244" s="9"/>
      <c r="M244" s="9"/>
      <c r="N244" s="9"/>
      <c r="O244" s="9"/>
      <c r="P244" s="9"/>
      <c r="Q244" s="13"/>
    </row>
    <row r="245" spans="1:17" x14ac:dyDescent="0.3">
      <c r="A245" s="32" t="s">
        <v>219</v>
      </c>
      <c r="B245" s="9" t="s">
        <v>184</v>
      </c>
      <c r="C245">
        <v>14</v>
      </c>
      <c r="D245" s="9" t="s">
        <v>269</v>
      </c>
      <c r="E245">
        <v>1</v>
      </c>
      <c r="F245" s="9" t="s">
        <v>61</v>
      </c>
      <c r="G245">
        <v>10</v>
      </c>
      <c r="H245" s="9"/>
      <c r="I245" s="9"/>
      <c r="K245" s="9"/>
      <c r="M245" s="9"/>
      <c r="N245" s="9"/>
      <c r="O245" s="9"/>
      <c r="P245" s="9"/>
      <c r="Q245" s="13"/>
    </row>
    <row r="246" spans="1:17" x14ac:dyDescent="0.3">
      <c r="A246" s="32" t="s">
        <v>219</v>
      </c>
      <c r="B246" s="9" t="s">
        <v>184</v>
      </c>
      <c r="C246">
        <v>16</v>
      </c>
      <c r="D246" s="9" t="s">
        <v>291</v>
      </c>
      <c r="E246">
        <v>1</v>
      </c>
      <c r="F246" s="9" t="s">
        <v>739</v>
      </c>
      <c r="G246">
        <v>5</v>
      </c>
      <c r="H246" s="9"/>
      <c r="I246" s="9"/>
      <c r="K246" s="9"/>
      <c r="M246" s="9"/>
      <c r="N246" s="9"/>
      <c r="O246" s="9"/>
      <c r="P246" s="9"/>
      <c r="Q246" s="13"/>
    </row>
    <row r="247" spans="1:17" x14ac:dyDescent="0.3">
      <c r="A247" s="32" t="s">
        <v>219</v>
      </c>
      <c r="B247" s="9" t="s">
        <v>184</v>
      </c>
      <c r="C247">
        <v>19</v>
      </c>
      <c r="D247" s="9" t="s">
        <v>294</v>
      </c>
      <c r="E247">
        <v>1</v>
      </c>
      <c r="F247" s="9" t="s">
        <v>721</v>
      </c>
      <c r="G247">
        <v>11</v>
      </c>
      <c r="H247" s="9"/>
      <c r="I247" s="9"/>
      <c r="K247" s="9"/>
      <c r="M247" s="9"/>
      <c r="N247" s="9"/>
      <c r="O247" s="9"/>
      <c r="P247" s="9"/>
      <c r="Q247" s="13"/>
    </row>
    <row r="248" spans="1:17" x14ac:dyDescent="0.3">
      <c r="A248" s="32" t="s">
        <v>219</v>
      </c>
      <c r="B248" s="9" t="s">
        <v>184</v>
      </c>
      <c r="C248">
        <v>20</v>
      </c>
      <c r="D248" s="9" t="s">
        <v>295</v>
      </c>
      <c r="E248">
        <v>1</v>
      </c>
      <c r="F248" s="9" t="s">
        <v>722</v>
      </c>
      <c r="G248">
        <v>1</v>
      </c>
      <c r="H248" s="9"/>
      <c r="I248" s="9"/>
      <c r="K248" s="9"/>
      <c r="M248" s="9"/>
      <c r="N248" s="9"/>
      <c r="O248" s="9"/>
      <c r="P248" s="9"/>
      <c r="Q248" s="13"/>
    </row>
    <row r="249" spans="1:17" x14ac:dyDescent="0.3">
      <c r="A249" s="32" t="s">
        <v>219</v>
      </c>
      <c r="B249" s="9" t="s">
        <v>184</v>
      </c>
      <c r="C249">
        <v>21</v>
      </c>
      <c r="D249" s="9" t="s">
        <v>296</v>
      </c>
      <c r="E249">
        <v>1</v>
      </c>
      <c r="F249" s="9" t="s">
        <v>723</v>
      </c>
      <c r="G249">
        <v>12</v>
      </c>
      <c r="H249" s="9"/>
      <c r="I249" s="9"/>
      <c r="K249" s="9"/>
      <c r="M249" s="9"/>
      <c r="N249" s="9"/>
      <c r="O249" s="9"/>
      <c r="P249" s="9"/>
      <c r="Q249" s="13"/>
    </row>
    <row r="250" spans="1:17" x14ac:dyDescent="0.3">
      <c r="A250" s="32" t="s">
        <v>219</v>
      </c>
      <c r="B250" s="9" t="s">
        <v>184</v>
      </c>
      <c r="C250">
        <v>24</v>
      </c>
      <c r="D250" s="9" t="s">
        <v>299</v>
      </c>
      <c r="E250">
        <v>1</v>
      </c>
      <c r="F250" s="9" t="s">
        <v>725</v>
      </c>
      <c r="G250">
        <v>4</v>
      </c>
      <c r="H250" s="9"/>
      <c r="I250" s="9"/>
      <c r="K250" s="9"/>
      <c r="M250" s="9"/>
      <c r="N250" s="9"/>
      <c r="O250" s="9"/>
      <c r="P250" s="9"/>
      <c r="Q250" s="13"/>
    </row>
    <row r="251" spans="1:17" x14ac:dyDescent="0.3">
      <c r="A251" s="32" t="s">
        <v>219</v>
      </c>
      <c r="B251" s="9" t="s">
        <v>184</v>
      </c>
      <c r="C251">
        <v>28</v>
      </c>
      <c r="D251" s="9" t="s">
        <v>302</v>
      </c>
      <c r="E251">
        <v>1</v>
      </c>
      <c r="F251" s="9" t="s">
        <v>731</v>
      </c>
      <c r="G251">
        <v>16</v>
      </c>
      <c r="H251" s="9"/>
      <c r="I251" s="9"/>
      <c r="K251" s="9"/>
      <c r="M251" s="9"/>
      <c r="N251" s="9"/>
      <c r="O251" s="9"/>
      <c r="P251" s="9"/>
      <c r="Q251" s="13"/>
    </row>
    <row r="252" spans="1:17" x14ac:dyDescent="0.3">
      <c r="A252" s="32" t="s">
        <v>219</v>
      </c>
      <c r="B252" s="9" t="s">
        <v>184</v>
      </c>
      <c r="C252">
        <v>29</v>
      </c>
      <c r="D252" s="9" t="s">
        <v>303</v>
      </c>
      <c r="E252">
        <v>1</v>
      </c>
      <c r="F252" s="9" t="s">
        <v>732</v>
      </c>
      <c r="G252">
        <v>17</v>
      </c>
      <c r="H252" s="9"/>
      <c r="I252" s="9"/>
      <c r="K252" s="9"/>
      <c r="M252" s="9"/>
      <c r="N252" s="9"/>
      <c r="O252" s="9"/>
      <c r="P252" s="9"/>
      <c r="Q252" s="13"/>
    </row>
    <row r="253" spans="1:17" x14ac:dyDescent="0.3">
      <c r="A253" s="32" t="s">
        <v>219</v>
      </c>
      <c r="B253" s="9" t="s">
        <v>184</v>
      </c>
      <c r="C253">
        <v>30</v>
      </c>
      <c r="D253" s="9" t="s">
        <v>304</v>
      </c>
      <c r="E253">
        <v>1</v>
      </c>
      <c r="F253" s="9" t="s">
        <v>733</v>
      </c>
      <c r="G253">
        <v>18</v>
      </c>
      <c r="H253" s="9"/>
      <c r="I253" s="9"/>
      <c r="K253" s="9"/>
      <c r="M253" s="9"/>
      <c r="N253" s="9"/>
      <c r="O253" s="9"/>
      <c r="P253" s="9"/>
      <c r="Q253" s="13"/>
    </row>
    <row r="254" spans="1:17" x14ac:dyDescent="0.3">
      <c r="A254" s="32" t="s">
        <v>219</v>
      </c>
      <c r="B254" s="9" t="s">
        <v>184</v>
      </c>
      <c r="C254">
        <v>31</v>
      </c>
      <c r="D254" s="9" t="s">
        <v>305</v>
      </c>
      <c r="E254">
        <v>1</v>
      </c>
      <c r="F254" s="9" t="s">
        <v>734</v>
      </c>
      <c r="G254">
        <v>19</v>
      </c>
      <c r="H254" s="9"/>
      <c r="I254" s="9"/>
      <c r="K254" s="9"/>
      <c r="M254" s="9"/>
      <c r="N254" s="9"/>
      <c r="O254" s="9"/>
      <c r="P254" s="9"/>
      <c r="Q254" s="13"/>
    </row>
    <row r="255" spans="1:17" x14ac:dyDescent="0.3">
      <c r="A255" s="32" t="s">
        <v>219</v>
      </c>
      <c r="B255" s="9" t="s">
        <v>184</v>
      </c>
      <c r="C255">
        <v>32</v>
      </c>
      <c r="D255" s="9" t="s">
        <v>306</v>
      </c>
      <c r="E255">
        <v>1</v>
      </c>
      <c r="F255" s="9" t="s">
        <v>735</v>
      </c>
      <c r="G255">
        <v>20</v>
      </c>
      <c r="H255" s="9"/>
      <c r="I255" s="9"/>
      <c r="K255" s="9"/>
      <c r="M255" s="9"/>
      <c r="N255" s="9"/>
      <c r="O255" s="9"/>
      <c r="P255" s="9"/>
      <c r="Q255" s="13"/>
    </row>
    <row r="256" spans="1:17" x14ac:dyDescent="0.3">
      <c r="A256" s="32" t="s">
        <v>219</v>
      </c>
      <c r="B256" s="9" t="s">
        <v>184</v>
      </c>
      <c r="C256">
        <v>33</v>
      </c>
      <c r="D256" s="9" t="s">
        <v>307</v>
      </c>
      <c r="E256">
        <v>1</v>
      </c>
      <c r="F256" s="9" t="s">
        <v>736</v>
      </c>
      <c r="G256">
        <v>21</v>
      </c>
      <c r="H256" s="9"/>
      <c r="I256" s="9"/>
      <c r="K256" s="9"/>
      <c r="M256" s="9"/>
      <c r="N256" s="9"/>
      <c r="O256" s="9"/>
      <c r="P256" s="9"/>
      <c r="Q256" s="13"/>
    </row>
    <row r="257" spans="1:17" x14ac:dyDescent="0.3">
      <c r="A257" s="32" t="s">
        <v>219</v>
      </c>
      <c r="B257" s="9" t="s">
        <v>184</v>
      </c>
      <c r="C257">
        <v>34</v>
      </c>
      <c r="D257" s="9" t="s">
        <v>308</v>
      </c>
      <c r="E257">
        <v>1</v>
      </c>
      <c r="F257" s="9" t="s">
        <v>737</v>
      </c>
      <c r="G257">
        <v>22</v>
      </c>
      <c r="H257" s="9"/>
      <c r="I257" s="9"/>
      <c r="K257" s="9"/>
      <c r="M257" s="9"/>
      <c r="N257" s="9"/>
      <c r="O257" s="9"/>
      <c r="P257" s="9"/>
      <c r="Q257" s="13"/>
    </row>
    <row r="258" spans="1:17" x14ac:dyDescent="0.3">
      <c r="A258" s="32" t="s">
        <v>219</v>
      </c>
      <c r="B258" s="9" t="s">
        <v>184</v>
      </c>
      <c r="C258">
        <v>37</v>
      </c>
      <c r="D258" s="9" t="s">
        <v>311</v>
      </c>
      <c r="E258">
        <v>1</v>
      </c>
      <c r="F258" s="9" t="s">
        <v>729</v>
      </c>
      <c r="H258" s="9"/>
      <c r="I258" s="9"/>
      <c r="K258" s="9"/>
      <c r="M258" s="9"/>
      <c r="N258" s="9"/>
      <c r="O258" s="9"/>
      <c r="P258" s="9"/>
      <c r="Q258" s="13"/>
    </row>
    <row r="259" spans="1:17" x14ac:dyDescent="0.3">
      <c r="A259" s="32" t="s">
        <v>219</v>
      </c>
      <c r="B259" s="9" t="s">
        <v>184</v>
      </c>
      <c r="C259">
        <v>38</v>
      </c>
      <c r="D259" s="9" t="s">
        <v>312</v>
      </c>
      <c r="E259">
        <v>1</v>
      </c>
      <c r="F259" s="9" t="s">
        <v>730</v>
      </c>
      <c r="H259" s="9"/>
      <c r="I259" s="9"/>
      <c r="K259" s="9"/>
      <c r="M259" s="9"/>
      <c r="N259" s="9"/>
      <c r="O259" s="9"/>
      <c r="P259" s="9"/>
      <c r="Q259" s="13"/>
    </row>
    <row r="260" spans="1:17" x14ac:dyDescent="0.3">
      <c r="A260" s="32" t="s">
        <v>219</v>
      </c>
      <c r="B260" s="9" t="s">
        <v>184</v>
      </c>
      <c r="C260">
        <v>1</v>
      </c>
      <c r="D260" s="9" t="s">
        <v>5</v>
      </c>
      <c r="E260">
        <v>1</v>
      </c>
      <c r="F260" s="9" t="s">
        <v>1370</v>
      </c>
      <c r="G260">
        <v>50</v>
      </c>
      <c r="H260" s="9" t="s">
        <v>1095</v>
      </c>
      <c r="I260" s="9" t="s">
        <v>120</v>
      </c>
      <c r="J260">
        <v>0</v>
      </c>
      <c r="K260" s="9"/>
      <c r="M260" s="9" t="s">
        <v>920</v>
      </c>
      <c r="N260" s="9" t="s">
        <v>113</v>
      </c>
      <c r="O260" s="9"/>
      <c r="P260" s="9" t="s">
        <v>1095</v>
      </c>
      <c r="Q260" s="13" t="s">
        <v>1771</v>
      </c>
    </row>
    <row r="261" spans="1:17" x14ac:dyDescent="0.3">
      <c r="A261" s="32" t="s">
        <v>219</v>
      </c>
      <c r="B261" s="9" t="s">
        <v>184</v>
      </c>
      <c r="C261">
        <v>17</v>
      </c>
      <c r="D261" s="9" t="s">
        <v>292</v>
      </c>
      <c r="E261">
        <v>1</v>
      </c>
      <c r="F261" s="9" t="s">
        <v>738</v>
      </c>
      <c r="G261">
        <v>6</v>
      </c>
      <c r="H261" s="9" t="s">
        <v>1096</v>
      </c>
      <c r="I261" s="9" t="s">
        <v>105</v>
      </c>
      <c r="J261">
        <v>1</v>
      </c>
      <c r="K261" s="9"/>
      <c r="M261" s="9" t="s">
        <v>292</v>
      </c>
      <c r="N261" s="9" t="s">
        <v>882</v>
      </c>
      <c r="O261" s="9"/>
      <c r="P261" s="9" t="s">
        <v>1096</v>
      </c>
      <c r="Q261" s="13" t="s">
        <v>1363</v>
      </c>
    </row>
    <row r="262" spans="1:17" x14ac:dyDescent="0.3">
      <c r="A262" s="32" t="s">
        <v>219</v>
      </c>
      <c r="B262" s="9" t="s">
        <v>184</v>
      </c>
      <c r="C262">
        <v>17</v>
      </c>
      <c r="D262" s="9" t="s">
        <v>292</v>
      </c>
      <c r="E262">
        <v>1</v>
      </c>
      <c r="F262" s="9" t="s">
        <v>738</v>
      </c>
      <c r="G262">
        <v>6</v>
      </c>
      <c r="H262" s="9" t="s">
        <v>1096</v>
      </c>
      <c r="I262" s="9" t="s">
        <v>105</v>
      </c>
      <c r="J262">
        <v>1</v>
      </c>
      <c r="K262" s="9"/>
      <c r="M262" s="9" t="s">
        <v>292</v>
      </c>
      <c r="N262" s="9" t="s">
        <v>1105</v>
      </c>
      <c r="O262" s="9"/>
      <c r="P262" s="9" t="s">
        <v>1096</v>
      </c>
      <c r="Q262" s="13" t="s">
        <v>1424</v>
      </c>
    </row>
    <row r="263" spans="1:17" x14ac:dyDescent="0.3">
      <c r="A263" s="32" t="s">
        <v>219</v>
      </c>
      <c r="B263" s="9" t="s">
        <v>184</v>
      </c>
      <c r="C263">
        <v>17</v>
      </c>
      <c r="D263" s="9" t="s">
        <v>292</v>
      </c>
      <c r="E263">
        <v>1</v>
      </c>
      <c r="F263" s="9" t="s">
        <v>738</v>
      </c>
      <c r="G263">
        <v>6</v>
      </c>
      <c r="H263" s="9" t="s">
        <v>1096</v>
      </c>
      <c r="I263" s="9" t="s">
        <v>105</v>
      </c>
      <c r="J263">
        <v>1</v>
      </c>
      <c r="K263" s="9"/>
      <c r="M263" s="9" t="s">
        <v>292</v>
      </c>
      <c r="N263" s="9" t="s">
        <v>1106</v>
      </c>
      <c r="O263" s="9"/>
      <c r="P263" s="9" t="s">
        <v>1096</v>
      </c>
      <c r="Q263" s="13" t="s">
        <v>1430</v>
      </c>
    </row>
    <row r="264" spans="1:17" x14ac:dyDescent="0.3">
      <c r="A264" s="32" t="s">
        <v>219</v>
      </c>
      <c r="B264" s="9" t="s">
        <v>184</v>
      </c>
      <c r="C264">
        <v>17</v>
      </c>
      <c r="D264" s="9" t="s">
        <v>292</v>
      </c>
      <c r="E264">
        <v>1</v>
      </c>
      <c r="F264" s="9" t="s">
        <v>738</v>
      </c>
      <c r="G264">
        <v>6</v>
      </c>
      <c r="H264" s="9" t="s">
        <v>1096</v>
      </c>
      <c r="I264" s="9" t="s">
        <v>105</v>
      </c>
      <c r="J264">
        <v>1</v>
      </c>
      <c r="K264" s="9"/>
      <c r="M264" s="9" t="s">
        <v>292</v>
      </c>
      <c r="N264" s="9" t="s">
        <v>1107</v>
      </c>
      <c r="O264" s="9"/>
      <c r="P264" s="9" t="s">
        <v>1096</v>
      </c>
      <c r="Q264" s="13" t="s">
        <v>1431</v>
      </c>
    </row>
    <row r="265" spans="1:17" x14ac:dyDescent="0.3">
      <c r="A265" s="32" t="s">
        <v>219</v>
      </c>
      <c r="B265" s="9" t="s">
        <v>184</v>
      </c>
      <c r="C265">
        <v>17</v>
      </c>
      <c r="D265" s="9" t="s">
        <v>292</v>
      </c>
      <c r="E265">
        <v>1</v>
      </c>
      <c r="F265" s="9" t="s">
        <v>738</v>
      </c>
      <c r="G265">
        <v>6</v>
      </c>
      <c r="H265" s="9" t="s">
        <v>1096</v>
      </c>
      <c r="I265" s="9" t="s">
        <v>105</v>
      </c>
      <c r="J265">
        <v>1</v>
      </c>
      <c r="K265" s="9"/>
      <c r="M265" s="9" t="s">
        <v>292</v>
      </c>
      <c r="N265" s="9" t="s">
        <v>1108</v>
      </c>
      <c r="O265" s="9"/>
      <c r="P265" s="9" t="s">
        <v>1096</v>
      </c>
      <c r="Q265" s="13" t="s">
        <v>1432</v>
      </c>
    </row>
    <row r="266" spans="1:17" x14ac:dyDescent="0.3">
      <c r="A266" s="32" t="s">
        <v>219</v>
      </c>
      <c r="B266" s="9" t="s">
        <v>184</v>
      </c>
      <c r="C266">
        <v>17</v>
      </c>
      <c r="D266" s="9" t="s">
        <v>292</v>
      </c>
      <c r="E266">
        <v>1</v>
      </c>
      <c r="F266" s="9" t="s">
        <v>738</v>
      </c>
      <c r="G266">
        <v>6</v>
      </c>
      <c r="H266" s="9" t="s">
        <v>1096</v>
      </c>
      <c r="I266" s="9" t="s">
        <v>105</v>
      </c>
      <c r="J266">
        <v>1</v>
      </c>
      <c r="K266" s="9"/>
      <c r="M266" s="9" t="s">
        <v>292</v>
      </c>
      <c r="N266" s="9" t="s">
        <v>1109</v>
      </c>
      <c r="O266" s="9"/>
      <c r="P266" s="9" t="s">
        <v>1096</v>
      </c>
      <c r="Q266" s="13" t="s">
        <v>1433</v>
      </c>
    </row>
    <row r="267" spans="1:17" x14ac:dyDescent="0.3">
      <c r="A267" s="32" t="s">
        <v>219</v>
      </c>
      <c r="B267" s="9" t="s">
        <v>184</v>
      </c>
      <c r="C267">
        <v>17</v>
      </c>
      <c r="D267" s="9" t="s">
        <v>292</v>
      </c>
      <c r="E267">
        <v>1</v>
      </c>
      <c r="F267" s="9" t="s">
        <v>738</v>
      </c>
      <c r="G267">
        <v>6</v>
      </c>
      <c r="H267" s="9" t="s">
        <v>1096</v>
      </c>
      <c r="I267" s="9" t="s">
        <v>105</v>
      </c>
      <c r="J267">
        <v>1</v>
      </c>
      <c r="K267" s="9"/>
      <c r="M267" s="9" t="s">
        <v>292</v>
      </c>
      <c r="N267" s="9" t="s">
        <v>1110</v>
      </c>
      <c r="O267" s="9"/>
      <c r="P267" s="9" t="s">
        <v>1096</v>
      </c>
      <c r="Q267" s="13" t="s">
        <v>1428</v>
      </c>
    </row>
    <row r="268" spans="1:17" x14ac:dyDescent="0.3">
      <c r="A268" s="32" t="s">
        <v>219</v>
      </c>
      <c r="B268" s="9" t="s">
        <v>184</v>
      </c>
      <c r="C268">
        <v>17</v>
      </c>
      <c r="D268" s="9" t="s">
        <v>292</v>
      </c>
      <c r="E268">
        <v>1</v>
      </c>
      <c r="F268" s="9" t="s">
        <v>738</v>
      </c>
      <c r="G268">
        <v>6</v>
      </c>
      <c r="H268" s="9" t="s">
        <v>1096</v>
      </c>
      <c r="I268" s="9" t="s">
        <v>105</v>
      </c>
      <c r="J268">
        <v>1</v>
      </c>
      <c r="K268" s="9"/>
      <c r="M268" s="9" t="s">
        <v>292</v>
      </c>
      <c r="N268" s="9" t="s">
        <v>1111</v>
      </c>
      <c r="O268" s="9"/>
      <c r="P268" s="9" t="s">
        <v>1096</v>
      </c>
      <c r="Q268" s="13" t="s">
        <v>1429</v>
      </c>
    </row>
    <row r="269" spans="1:17" x14ac:dyDescent="0.3">
      <c r="A269" s="32" t="s">
        <v>219</v>
      </c>
      <c r="B269" s="9" t="s">
        <v>184</v>
      </c>
      <c r="C269">
        <v>17</v>
      </c>
      <c r="D269" s="9" t="s">
        <v>292</v>
      </c>
      <c r="E269">
        <v>1</v>
      </c>
      <c r="F269" s="9" t="s">
        <v>738</v>
      </c>
      <c r="G269">
        <v>6</v>
      </c>
      <c r="H269" s="9" t="s">
        <v>1096</v>
      </c>
      <c r="I269" s="9" t="s">
        <v>105</v>
      </c>
      <c r="J269">
        <v>1</v>
      </c>
      <c r="K269" s="9"/>
      <c r="M269" s="9" t="s">
        <v>292</v>
      </c>
      <c r="N269" s="9" t="s">
        <v>1112</v>
      </c>
      <c r="O269" s="9"/>
      <c r="P269" s="9" t="s">
        <v>1096</v>
      </c>
      <c r="Q269" s="13" t="s">
        <v>1426</v>
      </c>
    </row>
    <row r="270" spans="1:17" x14ac:dyDescent="0.3">
      <c r="A270" s="32" t="s">
        <v>219</v>
      </c>
      <c r="B270" s="9" t="s">
        <v>184</v>
      </c>
      <c r="C270">
        <v>17</v>
      </c>
      <c r="D270" s="9" t="s">
        <v>292</v>
      </c>
      <c r="E270">
        <v>1</v>
      </c>
      <c r="F270" s="9" t="s">
        <v>738</v>
      </c>
      <c r="G270">
        <v>6</v>
      </c>
      <c r="H270" s="9" t="s">
        <v>1096</v>
      </c>
      <c r="I270" s="9" t="s">
        <v>105</v>
      </c>
      <c r="J270">
        <v>1</v>
      </c>
      <c r="K270" s="9"/>
      <c r="M270" s="9" t="s">
        <v>292</v>
      </c>
      <c r="N270" s="9" t="s">
        <v>1113</v>
      </c>
      <c r="O270" s="9"/>
      <c r="P270" s="9" t="s">
        <v>1096</v>
      </c>
      <c r="Q270" s="13" t="s">
        <v>1427</v>
      </c>
    </row>
    <row r="271" spans="1:17" x14ac:dyDescent="0.3">
      <c r="A271" s="32" t="s">
        <v>219</v>
      </c>
      <c r="B271" s="9" t="s">
        <v>184</v>
      </c>
      <c r="C271">
        <v>17</v>
      </c>
      <c r="D271" s="9" t="s">
        <v>292</v>
      </c>
      <c r="E271">
        <v>1</v>
      </c>
      <c r="F271" s="9" t="s">
        <v>738</v>
      </c>
      <c r="G271">
        <v>6</v>
      </c>
      <c r="H271" s="9" t="s">
        <v>1096</v>
      </c>
      <c r="I271" s="9" t="s">
        <v>105</v>
      </c>
      <c r="J271">
        <v>1</v>
      </c>
      <c r="K271" s="9"/>
      <c r="M271" s="9" t="s">
        <v>292</v>
      </c>
      <c r="N271" s="9" t="s">
        <v>1114</v>
      </c>
      <c r="O271" s="9"/>
      <c r="P271" s="9" t="s">
        <v>1096</v>
      </c>
      <c r="Q271" s="13" t="s">
        <v>1434</v>
      </c>
    </row>
    <row r="272" spans="1:17" x14ac:dyDescent="0.3">
      <c r="A272" s="32" t="s">
        <v>219</v>
      </c>
      <c r="B272" s="9" t="s">
        <v>184</v>
      </c>
      <c r="C272">
        <v>17</v>
      </c>
      <c r="D272" s="9" t="s">
        <v>292</v>
      </c>
      <c r="E272">
        <v>1</v>
      </c>
      <c r="F272" s="9" t="s">
        <v>738</v>
      </c>
      <c r="G272">
        <v>6</v>
      </c>
      <c r="H272" s="9" t="s">
        <v>1096</v>
      </c>
      <c r="I272" s="9" t="s">
        <v>105</v>
      </c>
      <c r="J272">
        <v>1</v>
      </c>
      <c r="K272" s="9"/>
      <c r="M272" s="9" t="s">
        <v>292</v>
      </c>
      <c r="N272" s="9" t="s">
        <v>1115</v>
      </c>
      <c r="O272" s="9"/>
      <c r="P272" s="9" t="s">
        <v>1096</v>
      </c>
      <c r="Q272" s="13" t="s">
        <v>1435</v>
      </c>
    </row>
    <row r="273" spans="1:17" x14ac:dyDescent="0.3">
      <c r="A273" s="32" t="s">
        <v>219</v>
      </c>
      <c r="B273" s="9" t="s">
        <v>184</v>
      </c>
      <c r="C273">
        <v>17</v>
      </c>
      <c r="D273" s="9" t="s">
        <v>292</v>
      </c>
      <c r="E273">
        <v>1</v>
      </c>
      <c r="F273" s="9" t="s">
        <v>738</v>
      </c>
      <c r="G273">
        <v>6</v>
      </c>
      <c r="H273" s="9" t="s">
        <v>1096</v>
      </c>
      <c r="I273" s="9" t="s">
        <v>105</v>
      </c>
      <c r="J273">
        <v>1</v>
      </c>
      <c r="K273" s="9"/>
      <c r="M273" s="9" t="s">
        <v>292</v>
      </c>
      <c r="N273" s="9" t="s">
        <v>1116</v>
      </c>
      <c r="O273" s="9"/>
      <c r="P273" s="9" t="s">
        <v>1096</v>
      </c>
      <c r="Q273" s="13" t="s">
        <v>1425</v>
      </c>
    </row>
    <row r="274" spans="1:17" x14ac:dyDescent="0.3">
      <c r="A274" s="32" t="s">
        <v>219</v>
      </c>
      <c r="B274" s="9" t="s">
        <v>184</v>
      </c>
      <c r="C274">
        <v>17</v>
      </c>
      <c r="D274" s="9" t="s">
        <v>292</v>
      </c>
      <c r="E274">
        <v>1</v>
      </c>
      <c r="F274" s="9" t="s">
        <v>738</v>
      </c>
      <c r="G274">
        <v>6</v>
      </c>
      <c r="H274" s="9" t="s">
        <v>1096</v>
      </c>
      <c r="I274" s="9" t="s">
        <v>105</v>
      </c>
      <c r="J274">
        <v>1</v>
      </c>
      <c r="K274" s="9"/>
      <c r="M274" s="9" t="s">
        <v>292</v>
      </c>
      <c r="N274" s="9" t="s">
        <v>1117</v>
      </c>
      <c r="O274" s="9"/>
      <c r="P274" s="9" t="s">
        <v>1096</v>
      </c>
      <c r="Q274" s="13" t="s">
        <v>1436</v>
      </c>
    </row>
    <row r="275" spans="1:17" x14ac:dyDescent="0.3">
      <c r="A275" s="32" t="s">
        <v>219</v>
      </c>
      <c r="B275" s="9" t="s">
        <v>184</v>
      </c>
      <c r="C275">
        <v>23</v>
      </c>
      <c r="D275" s="9" t="s">
        <v>298</v>
      </c>
      <c r="E275">
        <v>1</v>
      </c>
      <c r="F275" s="9" t="s">
        <v>724</v>
      </c>
      <c r="G275">
        <v>2</v>
      </c>
      <c r="H275" s="9" t="s">
        <v>1097</v>
      </c>
      <c r="I275" s="9" t="s">
        <v>106</v>
      </c>
      <c r="J275">
        <v>2</v>
      </c>
      <c r="K275" s="9"/>
      <c r="M275" s="9" t="s">
        <v>298</v>
      </c>
      <c r="N275" s="9" t="s">
        <v>63</v>
      </c>
      <c r="O275" s="9" t="s">
        <v>1750</v>
      </c>
      <c r="P275" s="9" t="s">
        <v>1097</v>
      </c>
      <c r="Q275" s="13"/>
    </row>
    <row r="276" spans="1:17" x14ac:dyDescent="0.3">
      <c r="A276" s="32" t="s">
        <v>219</v>
      </c>
      <c r="B276" s="9" t="s">
        <v>184</v>
      </c>
      <c r="C276">
        <v>25</v>
      </c>
      <c r="D276" s="9" t="s">
        <v>300</v>
      </c>
      <c r="E276">
        <v>1</v>
      </c>
      <c r="F276" s="9" t="s">
        <v>74</v>
      </c>
      <c r="G276">
        <v>13</v>
      </c>
      <c r="H276" s="9" t="s">
        <v>1098</v>
      </c>
      <c r="I276" s="9" t="s">
        <v>107</v>
      </c>
      <c r="J276">
        <v>3</v>
      </c>
      <c r="K276" s="9"/>
      <c r="M276" s="9" t="s">
        <v>300</v>
      </c>
      <c r="N276" s="9" t="s">
        <v>1118</v>
      </c>
      <c r="O276" s="9"/>
      <c r="P276" s="9" t="s">
        <v>1098</v>
      </c>
      <c r="Q276" s="13" t="s">
        <v>1437</v>
      </c>
    </row>
    <row r="277" spans="1:17" x14ac:dyDescent="0.3">
      <c r="A277" s="32" t="s">
        <v>219</v>
      </c>
      <c r="B277" s="9" t="s">
        <v>184</v>
      </c>
      <c r="C277">
        <v>25</v>
      </c>
      <c r="D277" s="9" t="s">
        <v>300</v>
      </c>
      <c r="E277">
        <v>1</v>
      </c>
      <c r="F277" s="9" t="s">
        <v>74</v>
      </c>
      <c r="G277">
        <v>13</v>
      </c>
      <c r="H277" s="9" t="s">
        <v>1098</v>
      </c>
      <c r="I277" s="9" t="s">
        <v>107</v>
      </c>
      <c r="J277">
        <v>3</v>
      </c>
      <c r="K277" s="9"/>
      <c r="M277" s="9" t="s">
        <v>300</v>
      </c>
      <c r="N277" s="9" t="s">
        <v>1119</v>
      </c>
      <c r="O277" s="9"/>
      <c r="P277" s="9" t="s">
        <v>1098</v>
      </c>
      <c r="Q277" s="13" t="s">
        <v>1438</v>
      </c>
    </row>
    <row r="278" spans="1:17" x14ac:dyDescent="0.3">
      <c r="A278" s="32" t="s">
        <v>219</v>
      </c>
      <c r="B278" s="9" t="s">
        <v>184</v>
      </c>
      <c r="C278">
        <v>25</v>
      </c>
      <c r="D278" s="9" t="s">
        <v>300</v>
      </c>
      <c r="E278">
        <v>1</v>
      </c>
      <c r="F278" s="9" t="s">
        <v>74</v>
      </c>
      <c r="G278">
        <v>13</v>
      </c>
      <c r="H278" s="9" t="s">
        <v>1098</v>
      </c>
      <c r="I278" s="9" t="s">
        <v>107</v>
      </c>
      <c r="J278">
        <v>3</v>
      </c>
      <c r="K278" s="9"/>
      <c r="M278" s="9" t="s">
        <v>300</v>
      </c>
      <c r="N278" s="9" t="s">
        <v>1120</v>
      </c>
      <c r="O278" s="9"/>
      <c r="P278" s="9" t="s">
        <v>1098</v>
      </c>
      <c r="Q278" s="13" t="s">
        <v>1439</v>
      </c>
    </row>
    <row r="279" spans="1:17" x14ac:dyDescent="0.3">
      <c r="A279" s="32" t="s">
        <v>219</v>
      </c>
      <c r="B279" s="9" t="s">
        <v>184</v>
      </c>
      <c r="C279">
        <v>25</v>
      </c>
      <c r="D279" s="9" t="s">
        <v>300</v>
      </c>
      <c r="E279">
        <v>1</v>
      </c>
      <c r="F279" s="9" t="s">
        <v>74</v>
      </c>
      <c r="G279">
        <v>13</v>
      </c>
      <c r="H279" s="9" t="s">
        <v>1098</v>
      </c>
      <c r="I279" s="9" t="s">
        <v>107</v>
      </c>
      <c r="J279">
        <v>3</v>
      </c>
      <c r="K279" s="9"/>
      <c r="M279" s="9" t="s">
        <v>300</v>
      </c>
      <c r="N279" s="9" t="s">
        <v>1121</v>
      </c>
      <c r="O279" s="9"/>
      <c r="P279" s="9" t="s">
        <v>1098</v>
      </c>
      <c r="Q279" s="13" t="s">
        <v>1440</v>
      </c>
    </row>
    <row r="280" spans="1:17" x14ac:dyDescent="0.3">
      <c r="A280" s="32" t="s">
        <v>219</v>
      </c>
      <c r="B280" s="9" t="s">
        <v>184</v>
      </c>
      <c r="C280">
        <v>25</v>
      </c>
      <c r="D280" s="9" t="s">
        <v>300</v>
      </c>
      <c r="E280">
        <v>1</v>
      </c>
      <c r="F280" s="9" t="s">
        <v>74</v>
      </c>
      <c r="G280">
        <v>13</v>
      </c>
      <c r="H280" s="9" t="s">
        <v>1098</v>
      </c>
      <c r="I280" s="9" t="s">
        <v>107</v>
      </c>
      <c r="J280">
        <v>3</v>
      </c>
      <c r="K280" s="9"/>
      <c r="M280" s="9" t="s">
        <v>300</v>
      </c>
      <c r="N280" s="9" t="s">
        <v>1122</v>
      </c>
      <c r="O280" s="9"/>
      <c r="P280" s="9" t="s">
        <v>1098</v>
      </c>
      <c r="Q280" s="13" t="s">
        <v>1441</v>
      </c>
    </row>
    <row r="281" spans="1:17" x14ac:dyDescent="0.3">
      <c r="A281" s="32" t="s">
        <v>219</v>
      </c>
      <c r="B281" s="9" t="s">
        <v>184</v>
      </c>
      <c r="C281">
        <v>26</v>
      </c>
      <c r="D281" s="9" t="s">
        <v>301</v>
      </c>
      <c r="E281">
        <v>1</v>
      </c>
      <c r="F281" s="9" t="s">
        <v>726</v>
      </c>
      <c r="G281">
        <v>14</v>
      </c>
      <c r="H281" s="9" t="s">
        <v>1100</v>
      </c>
      <c r="I281" s="9" t="s">
        <v>108</v>
      </c>
      <c r="J281">
        <v>4</v>
      </c>
      <c r="K281" s="9"/>
      <c r="M281" s="9" t="s">
        <v>301</v>
      </c>
      <c r="N281" s="9" t="s">
        <v>1123</v>
      </c>
      <c r="O281" s="9"/>
      <c r="P281" s="9" t="s">
        <v>1100</v>
      </c>
      <c r="Q281" s="13" t="s">
        <v>1439</v>
      </c>
    </row>
    <row r="282" spans="1:17" x14ac:dyDescent="0.3">
      <c r="A282" s="32" t="s">
        <v>219</v>
      </c>
      <c r="B282" s="9" t="s">
        <v>184</v>
      </c>
      <c r="C282">
        <v>26</v>
      </c>
      <c r="D282" s="9" t="s">
        <v>301</v>
      </c>
      <c r="E282">
        <v>1</v>
      </c>
      <c r="F282" s="9" t="s">
        <v>726</v>
      </c>
      <c r="G282">
        <v>14</v>
      </c>
      <c r="H282" s="9" t="s">
        <v>1100</v>
      </c>
      <c r="I282" s="9" t="s">
        <v>108</v>
      </c>
      <c r="J282">
        <v>4</v>
      </c>
      <c r="K282" s="9"/>
      <c r="M282" s="9" t="s">
        <v>301</v>
      </c>
      <c r="N282" s="9" t="s">
        <v>21</v>
      </c>
      <c r="O282" s="9"/>
      <c r="P282" s="9" t="s">
        <v>1100</v>
      </c>
      <c r="Q282" s="13" t="s">
        <v>1440</v>
      </c>
    </row>
    <row r="283" spans="1:17" x14ac:dyDescent="0.3">
      <c r="A283" s="32" t="s">
        <v>219</v>
      </c>
      <c r="B283" s="9" t="s">
        <v>184</v>
      </c>
      <c r="C283">
        <v>27</v>
      </c>
      <c r="D283" s="9" t="s">
        <v>270</v>
      </c>
      <c r="E283">
        <v>1</v>
      </c>
      <c r="F283" s="9" t="s">
        <v>720</v>
      </c>
      <c r="G283">
        <v>15</v>
      </c>
      <c r="H283" s="9" t="s">
        <v>1099</v>
      </c>
      <c r="I283" s="9" t="s">
        <v>109</v>
      </c>
      <c r="J283">
        <v>5</v>
      </c>
      <c r="K283" s="9"/>
      <c r="M283" s="9" t="s">
        <v>270</v>
      </c>
      <c r="N283" s="9" t="s">
        <v>1124</v>
      </c>
      <c r="O283" s="9"/>
      <c r="P283" s="9" t="s">
        <v>1099</v>
      </c>
      <c r="Q283" s="13" t="s">
        <v>1446</v>
      </c>
    </row>
    <row r="284" spans="1:17" x14ac:dyDescent="0.3">
      <c r="A284" s="32" t="s">
        <v>219</v>
      </c>
      <c r="B284" s="9" t="s">
        <v>184</v>
      </c>
      <c r="C284">
        <v>27</v>
      </c>
      <c r="D284" s="9" t="s">
        <v>270</v>
      </c>
      <c r="E284">
        <v>1</v>
      </c>
      <c r="F284" s="9" t="s">
        <v>720</v>
      </c>
      <c r="G284">
        <v>15</v>
      </c>
      <c r="H284" s="9" t="s">
        <v>1099</v>
      </c>
      <c r="I284" s="9" t="s">
        <v>109</v>
      </c>
      <c r="J284">
        <v>5</v>
      </c>
      <c r="K284" s="9"/>
      <c r="M284" s="9" t="s">
        <v>270</v>
      </c>
      <c r="N284" s="9" t="s">
        <v>1125</v>
      </c>
      <c r="O284" s="9"/>
      <c r="P284" s="9" t="s">
        <v>1099</v>
      </c>
      <c r="Q284" s="13" t="s">
        <v>1443</v>
      </c>
    </row>
    <row r="285" spans="1:17" x14ac:dyDescent="0.3">
      <c r="A285" s="32" t="s">
        <v>219</v>
      </c>
      <c r="B285" s="9" t="s">
        <v>184</v>
      </c>
      <c r="C285">
        <v>27</v>
      </c>
      <c r="D285" s="9" t="s">
        <v>270</v>
      </c>
      <c r="E285">
        <v>1</v>
      </c>
      <c r="F285" s="9" t="s">
        <v>720</v>
      </c>
      <c r="G285">
        <v>15</v>
      </c>
      <c r="H285" s="9" t="s">
        <v>1099</v>
      </c>
      <c r="I285" s="9" t="s">
        <v>109</v>
      </c>
      <c r="J285">
        <v>5</v>
      </c>
      <c r="K285" s="9"/>
      <c r="M285" s="9" t="s">
        <v>270</v>
      </c>
      <c r="N285" s="9" t="s">
        <v>1126</v>
      </c>
      <c r="O285" s="9"/>
      <c r="P285" s="9" t="s">
        <v>1099</v>
      </c>
      <c r="Q285" s="13" t="s">
        <v>1445</v>
      </c>
    </row>
    <row r="286" spans="1:17" x14ac:dyDescent="0.3">
      <c r="A286" s="32" t="s">
        <v>219</v>
      </c>
      <c r="B286" s="9" t="s">
        <v>184</v>
      </c>
      <c r="C286">
        <v>27</v>
      </c>
      <c r="D286" s="9" t="s">
        <v>270</v>
      </c>
      <c r="E286">
        <v>1</v>
      </c>
      <c r="F286" s="9" t="s">
        <v>720</v>
      </c>
      <c r="G286">
        <v>15</v>
      </c>
      <c r="H286" s="9" t="s">
        <v>1099</v>
      </c>
      <c r="I286" s="9" t="s">
        <v>109</v>
      </c>
      <c r="J286">
        <v>5</v>
      </c>
      <c r="K286" s="9"/>
      <c r="M286" s="9" t="s">
        <v>270</v>
      </c>
      <c r="N286" s="9" t="s">
        <v>1127</v>
      </c>
      <c r="O286" s="9"/>
      <c r="P286" s="9" t="s">
        <v>1099</v>
      </c>
      <c r="Q286" s="13" t="s">
        <v>1444</v>
      </c>
    </row>
    <row r="287" spans="1:17" x14ac:dyDescent="0.3">
      <c r="A287" s="32" t="s">
        <v>219</v>
      </c>
      <c r="B287" s="9" t="s">
        <v>184</v>
      </c>
      <c r="C287">
        <v>27</v>
      </c>
      <c r="D287" s="9" t="s">
        <v>270</v>
      </c>
      <c r="E287">
        <v>1</v>
      </c>
      <c r="F287" s="9" t="s">
        <v>720</v>
      </c>
      <c r="G287">
        <v>15</v>
      </c>
      <c r="H287" s="9" t="s">
        <v>1099</v>
      </c>
      <c r="I287" s="9" t="s">
        <v>109</v>
      </c>
      <c r="J287">
        <v>5</v>
      </c>
      <c r="K287" s="9"/>
      <c r="M287" s="9" t="s">
        <v>270</v>
      </c>
      <c r="N287" s="9" t="s">
        <v>1128</v>
      </c>
      <c r="O287" s="9"/>
      <c r="P287" s="9" t="s">
        <v>1099</v>
      </c>
      <c r="Q287" s="13" t="s">
        <v>1442</v>
      </c>
    </row>
    <row r="288" spans="1:17" x14ac:dyDescent="0.3">
      <c r="A288" s="32" t="s">
        <v>219</v>
      </c>
      <c r="B288" s="9" t="s">
        <v>184</v>
      </c>
      <c r="C288">
        <v>35</v>
      </c>
      <c r="D288" s="9" t="s">
        <v>309</v>
      </c>
      <c r="E288">
        <v>1</v>
      </c>
      <c r="F288" s="9" t="s">
        <v>727</v>
      </c>
      <c r="G288">
        <v>23</v>
      </c>
      <c r="H288" s="9" t="s">
        <v>1101</v>
      </c>
      <c r="I288" s="9" t="s">
        <v>1103</v>
      </c>
      <c r="J288">
        <v>6</v>
      </c>
      <c r="K288" s="9"/>
      <c r="M288" s="9" t="s">
        <v>309</v>
      </c>
      <c r="N288" s="9" t="s">
        <v>63</v>
      </c>
      <c r="O288" s="9" t="s">
        <v>1764</v>
      </c>
      <c r="P288" s="9" t="s">
        <v>1101</v>
      </c>
      <c r="Q288" s="13"/>
    </row>
    <row r="289" spans="1:17" x14ac:dyDescent="0.3">
      <c r="A289" s="32" t="s">
        <v>219</v>
      </c>
      <c r="B289" s="9" t="s">
        <v>184</v>
      </c>
      <c r="C289">
        <v>36</v>
      </c>
      <c r="D289" s="9" t="s">
        <v>310</v>
      </c>
      <c r="E289">
        <v>1</v>
      </c>
      <c r="F289" s="9" t="s">
        <v>728</v>
      </c>
      <c r="G289">
        <v>24</v>
      </c>
      <c r="H289" s="9" t="s">
        <v>1102</v>
      </c>
      <c r="I289" s="9" t="s">
        <v>1104</v>
      </c>
      <c r="J289">
        <v>7</v>
      </c>
      <c r="K289" s="9"/>
      <c r="M289" s="9" t="s">
        <v>310</v>
      </c>
      <c r="N289" s="9" t="s">
        <v>63</v>
      </c>
      <c r="O289" s="9" t="s">
        <v>1326</v>
      </c>
      <c r="P289" s="9" t="s">
        <v>1102</v>
      </c>
      <c r="Q289" s="13"/>
    </row>
    <row r="290" spans="1:17" x14ac:dyDescent="0.3">
      <c r="A290" s="32" t="s">
        <v>220</v>
      </c>
      <c r="B290" s="9" t="s">
        <v>185</v>
      </c>
      <c r="C290">
        <v>4</v>
      </c>
      <c r="D290" s="9" t="s">
        <v>8</v>
      </c>
      <c r="E290">
        <v>1</v>
      </c>
      <c r="F290" s="9" t="s">
        <v>44</v>
      </c>
      <c r="G290">
        <v>5</v>
      </c>
      <c r="H290" s="9"/>
      <c r="I290" s="9"/>
      <c r="K290" s="9"/>
      <c r="M290" s="9"/>
      <c r="N290" s="9"/>
      <c r="O290" s="9"/>
      <c r="P290" s="9"/>
      <c r="Q290" s="13"/>
    </row>
    <row r="291" spans="1:17" x14ac:dyDescent="0.3">
      <c r="A291" s="32" t="s">
        <v>220</v>
      </c>
      <c r="B291" s="9" t="s">
        <v>185</v>
      </c>
      <c r="C291">
        <v>5</v>
      </c>
      <c r="D291" s="9" t="s">
        <v>9</v>
      </c>
      <c r="E291">
        <v>1</v>
      </c>
      <c r="F291" s="9" t="s">
        <v>46</v>
      </c>
      <c r="G291">
        <v>6</v>
      </c>
      <c r="H291" s="9"/>
      <c r="I291" s="9"/>
      <c r="K291" s="9"/>
      <c r="M291" s="9"/>
      <c r="N291" s="9"/>
      <c r="O291" s="9"/>
      <c r="P291" s="9"/>
      <c r="Q291" s="13"/>
    </row>
    <row r="292" spans="1:17" x14ac:dyDescent="0.3">
      <c r="A292" s="32" t="s">
        <v>220</v>
      </c>
      <c r="B292" s="9" t="s">
        <v>185</v>
      </c>
      <c r="C292">
        <v>6</v>
      </c>
      <c r="D292" s="9" t="s">
        <v>10</v>
      </c>
      <c r="E292">
        <v>1</v>
      </c>
      <c r="F292" s="9" t="s">
        <v>47</v>
      </c>
      <c r="G292">
        <v>7</v>
      </c>
      <c r="H292" s="9"/>
      <c r="I292" s="9"/>
      <c r="K292" s="9"/>
      <c r="M292" s="9"/>
      <c r="N292" s="9"/>
      <c r="O292" s="9"/>
      <c r="P292" s="9"/>
      <c r="Q292" s="13"/>
    </row>
    <row r="293" spans="1:17" x14ac:dyDescent="0.3">
      <c r="A293" s="32" t="s">
        <v>220</v>
      </c>
      <c r="B293" s="9" t="s">
        <v>185</v>
      </c>
      <c r="C293">
        <v>11</v>
      </c>
      <c r="D293" s="9" t="s">
        <v>313</v>
      </c>
      <c r="E293">
        <v>1</v>
      </c>
      <c r="F293" s="9" t="s">
        <v>740</v>
      </c>
      <c r="G293">
        <v>1</v>
      </c>
      <c r="H293" s="9"/>
      <c r="I293" s="9"/>
      <c r="K293" s="9"/>
      <c r="M293" s="9"/>
      <c r="N293" s="9"/>
      <c r="O293" s="9"/>
      <c r="P293" s="9"/>
      <c r="Q293" s="13"/>
    </row>
    <row r="294" spans="1:17" x14ac:dyDescent="0.3">
      <c r="A294" s="32" t="s">
        <v>220</v>
      </c>
      <c r="B294" s="9" t="s">
        <v>185</v>
      </c>
      <c r="C294">
        <v>16</v>
      </c>
      <c r="D294" s="9" t="s">
        <v>317</v>
      </c>
      <c r="E294">
        <v>1</v>
      </c>
      <c r="F294" s="9" t="s">
        <v>743</v>
      </c>
      <c r="G294">
        <v>4</v>
      </c>
      <c r="H294" s="9"/>
      <c r="I294" s="9"/>
      <c r="K294" s="9"/>
      <c r="M294" s="9"/>
      <c r="N294" s="9"/>
      <c r="O294" s="9"/>
      <c r="P294" s="9"/>
      <c r="Q294" s="13"/>
    </row>
    <row r="295" spans="1:17" x14ac:dyDescent="0.3">
      <c r="A295" s="32" t="s">
        <v>220</v>
      </c>
      <c r="B295" s="9" t="s">
        <v>185</v>
      </c>
      <c r="C295">
        <v>17</v>
      </c>
      <c r="D295" s="9" t="s">
        <v>318</v>
      </c>
      <c r="E295">
        <v>1</v>
      </c>
      <c r="F295" s="9" t="s">
        <v>744</v>
      </c>
      <c r="G295">
        <v>3</v>
      </c>
      <c r="H295" s="9"/>
      <c r="I295" s="9"/>
      <c r="K295" s="9"/>
      <c r="M295" s="9"/>
      <c r="N295" s="9"/>
      <c r="O295" s="9"/>
      <c r="P295" s="9"/>
      <c r="Q295" s="13"/>
    </row>
    <row r="296" spans="1:17" x14ac:dyDescent="0.3">
      <c r="A296" s="32" t="s">
        <v>220</v>
      </c>
      <c r="B296" s="9" t="s">
        <v>185</v>
      </c>
      <c r="C296">
        <v>1</v>
      </c>
      <c r="D296" s="9" t="s">
        <v>5</v>
      </c>
      <c r="E296">
        <v>1</v>
      </c>
      <c r="F296" s="9" t="s">
        <v>1370</v>
      </c>
      <c r="G296">
        <v>50</v>
      </c>
      <c r="H296" s="9" t="s">
        <v>1130</v>
      </c>
      <c r="I296" s="9" t="s">
        <v>121</v>
      </c>
      <c r="J296">
        <v>0</v>
      </c>
      <c r="K296" s="9"/>
      <c r="M296" s="9" t="s">
        <v>920</v>
      </c>
      <c r="N296" s="9" t="s">
        <v>113</v>
      </c>
      <c r="O296" s="9"/>
      <c r="P296" s="9" t="s">
        <v>1130</v>
      </c>
      <c r="Q296" s="13" t="s">
        <v>1772</v>
      </c>
    </row>
    <row r="297" spans="1:17" x14ac:dyDescent="0.3">
      <c r="A297" s="32" t="s">
        <v>220</v>
      </c>
      <c r="B297" s="9" t="s">
        <v>185</v>
      </c>
      <c r="C297">
        <v>12</v>
      </c>
      <c r="D297" s="9" t="s">
        <v>314</v>
      </c>
      <c r="E297">
        <v>1</v>
      </c>
      <c r="F297" s="9" t="s">
        <v>741</v>
      </c>
      <c r="G297">
        <v>2</v>
      </c>
      <c r="H297" s="9" t="s">
        <v>1131</v>
      </c>
      <c r="I297" s="9" t="s">
        <v>110</v>
      </c>
      <c r="J297">
        <v>1</v>
      </c>
      <c r="K297" s="9"/>
      <c r="M297" s="9" t="s">
        <v>314</v>
      </c>
      <c r="N297" s="9" t="s">
        <v>1132</v>
      </c>
      <c r="O297" s="9"/>
      <c r="P297" s="9" t="s">
        <v>1131</v>
      </c>
      <c r="Q297" s="13" t="s">
        <v>1371</v>
      </c>
    </row>
    <row r="298" spans="1:17" x14ac:dyDescent="0.3">
      <c r="A298" s="32" t="s">
        <v>220</v>
      </c>
      <c r="B298" s="9" t="s">
        <v>185</v>
      </c>
      <c r="C298">
        <v>12</v>
      </c>
      <c r="D298" s="9" t="s">
        <v>314</v>
      </c>
      <c r="E298">
        <v>1</v>
      </c>
      <c r="F298" s="9" t="s">
        <v>741</v>
      </c>
      <c r="G298">
        <v>2</v>
      </c>
      <c r="H298" s="9" t="s">
        <v>1131</v>
      </c>
      <c r="I298" s="9" t="s">
        <v>110</v>
      </c>
      <c r="J298">
        <v>1</v>
      </c>
      <c r="K298" s="9"/>
      <c r="M298" s="9" t="s">
        <v>314</v>
      </c>
      <c r="N298" s="9" t="s">
        <v>1133</v>
      </c>
      <c r="O298" s="9"/>
      <c r="P298" s="9" t="s">
        <v>1131</v>
      </c>
      <c r="Q298" s="13" t="s">
        <v>1372</v>
      </c>
    </row>
    <row r="299" spans="1:17" x14ac:dyDescent="0.3">
      <c r="A299" s="32" t="s">
        <v>220</v>
      </c>
      <c r="B299" s="9" t="s">
        <v>185</v>
      </c>
      <c r="C299">
        <v>12</v>
      </c>
      <c r="D299" s="9" t="s">
        <v>314</v>
      </c>
      <c r="E299">
        <v>1</v>
      </c>
      <c r="F299" s="9" t="s">
        <v>741</v>
      </c>
      <c r="G299">
        <v>2</v>
      </c>
      <c r="H299" s="9" t="s">
        <v>1131</v>
      </c>
      <c r="I299" s="9" t="s">
        <v>110</v>
      </c>
      <c r="J299">
        <v>1</v>
      </c>
      <c r="K299" s="9"/>
      <c r="M299" s="9" t="s">
        <v>314</v>
      </c>
      <c r="N299" s="9" t="s">
        <v>1134</v>
      </c>
      <c r="O299" s="9"/>
      <c r="P299" s="9" t="s">
        <v>1131</v>
      </c>
      <c r="Q299" s="13" t="s">
        <v>1373</v>
      </c>
    </row>
    <row r="300" spans="1:17" x14ac:dyDescent="0.3">
      <c r="A300" s="32" t="s">
        <v>220</v>
      </c>
      <c r="B300" s="9" t="s">
        <v>185</v>
      </c>
      <c r="C300">
        <v>12</v>
      </c>
      <c r="D300" s="9" t="s">
        <v>314</v>
      </c>
      <c r="E300">
        <v>1</v>
      </c>
      <c r="F300" s="9" t="s">
        <v>741</v>
      </c>
      <c r="G300">
        <v>2</v>
      </c>
      <c r="H300" s="9" t="s">
        <v>1131</v>
      </c>
      <c r="I300" s="9" t="s">
        <v>110</v>
      </c>
      <c r="J300">
        <v>1</v>
      </c>
      <c r="K300" s="9"/>
      <c r="M300" s="9" t="s">
        <v>314</v>
      </c>
      <c r="N300" s="9" t="s">
        <v>1135</v>
      </c>
      <c r="O300" s="9"/>
      <c r="P300" s="9" t="s">
        <v>1131</v>
      </c>
      <c r="Q300" s="13" t="s">
        <v>1374</v>
      </c>
    </row>
    <row r="301" spans="1:17" x14ac:dyDescent="0.3">
      <c r="A301" s="32" t="s">
        <v>220</v>
      </c>
      <c r="B301" s="9" t="s">
        <v>185</v>
      </c>
      <c r="C301">
        <v>12</v>
      </c>
      <c r="D301" s="9" t="s">
        <v>314</v>
      </c>
      <c r="E301">
        <v>1</v>
      </c>
      <c r="F301" s="9" t="s">
        <v>741</v>
      </c>
      <c r="G301">
        <v>2</v>
      </c>
      <c r="H301" s="9" t="s">
        <v>1131</v>
      </c>
      <c r="I301" s="9" t="s">
        <v>110</v>
      </c>
      <c r="J301">
        <v>1</v>
      </c>
      <c r="K301" s="9"/>
      <c r="M301" s="9" t="s">
        <v>314</v>
      </c>
      <c r="N301" s="9" t="s">
        <v>1136</v>
      </c>
      <c r="O301" s="9"/>
      <c r="P301" s="9" t="s">
        <v>1131</v>
      </c>
      <c r="Q301" s="13" t="s">
        <v>1375</v>
      </c>
    </row>
    <row r="302" spans="1:17" x14ac:dyDescent="0.3">
      <c r="A302" s="32" t="s">
        <v>220</v>
      </c>
      <c r="B302" s="9" t="s">
        <v>185</v>
      </c>
      <c r="C302">
        <v>12</v>
      </c>
      <c r="D302" s="9" t="s">
        <v>314</v>
      </c>
      <c r="E302">
        <v>1</v>
      </c>
      <c r="F302" s="9" t="s">
        <v>741</v>
      </c>
      <c r="G302">
        <v>2</v>
      </c>
      <c r="H302" s="9" t="s">
        <v>1131</v>
      </c>
      <c r="I302" s="9" t="s">
        <v>110</v>
      </c>
      <c r="J302">
        <v>1</v>
      </c>
      <c r="K302" s="9"/>
      <c r="M302" s="9" t="s">
        <v>314</v>
      </c>
      <c r="N302" s="9" t="s">
        <v>1137</v>
      </c>
      <c r="O302" s="9"/>
      <c r="P302" s="9" t="s">
        <v>1131</v>
      </c>
      <c r="Q302" s="13" t="s">
        <v>1376</v>
      </c>
    </row>
    <row r="303" spans="1:17" x14ac:dyDescent="0.3">
      <c r="A303" s="32" t="s">
        <v>220</v>
      </c>
      <c r="B303" s="9" t="s">
        <v>185</v>
      </c>
      <c r="C303">
        <v>12</v>
      </c>
      <c r="D303" s="9" t="s">
        <v>314</v>
      </c>
      <c r="E303">
        <v>1</v>
      </c>
      <c r="F303" s="9" t="s">
        <v>741</v>
      </c>
      <c r="G303">
        <v>2</v>
      </c>
      <c r="H303" s="9" t="s">
        <v>1131</v>
      </c>
      <c r="I303" s="9" t="s">
        <v>110</v>
      </c>
      <c r="J303">
        <v>1</v>
      </c>
      <c r="K303" s="9"/>
      <c r="M303" s="9" t="s">
        <v>314</v>
      </c>
      <c r="N303" s="9" t="s">
        <v>1138</v>
      </c>
      <c r="O303" s="9"/>
      <c r="P303" s="9" t="s">
        <v>1131</v>
      </c>
      <c r="Q303" s="13" t="s">
        <v>1377</v>
      </c>
    </row>
    <row r="304" spans="1:17" x14ac:dyDescent="0.3">
      <c r="A304" s="32" t="s">
        <v>220</v>
      </c>
      <c r="B304" s="9" t="s">
        <v>185</v>
      </c>
      <c r="C304">
        <v>12</v>
      </c>
      <c r="D304" s="9" t="s">
        <v>314</v>
      </c>
      <c r="E304">
        <v>1</v>
      </c>
      <c r="F304" s="9" t="s">
        <v>741</v>
      </c>
      <c r="G304">
        <v>2</v>
      </c>
      <c r="H304" s="9" t="s">
        <v>1131</v>
      </c>
      <c r="I304" s="9" t="s">
        <v>110</v>
      </c>
      <c r="J304">
        <v>1</v>
      </c>
      <c r="K304" s="9"/>
      <c r="M304" s="9" t="s">
        <v>314</v>
      </c>
      <c r="N304" s="9" t="s">
        <v>1139</v>
      </c>
      <c r="O304" s="9"/>
      <c r="P304" s="9" t="s">
        <v>1131</v>
      </c>
      <c r="Q304" s="13" t="s">
        <v>1378</v>
      </c>
    </row>
    <row r="305" spans="1:17" x14ac:dyDescent="0.3">
      <c r="A305" s="32" t="s">
        <v>220</v>
      </c>
      <c r="B305" s="9" t="s">
        <v>185</v>
      </c>
      <c r="C305">
        <v>12</v>
      </c>
      <c r="D305" s="9" t="s">
        <v>314</v>
      </c>
      <c r="E305">
        <v>1</v>
      </c>
      <c r="F305" s="9" t="s">
        <v>741</v>
      </c>
      <c r="G305">
        <v>2</v>
      </c>
      <c r="H305" s="9" t="s">
        <v>1131</v>
      </c>
      <c r="I305" s="9" t="s">
        <v>110</v>
      </c>
      <c r="J305">
        <v>1</v>
      </c>
      <c r="K305" s="9"/>
      <c r="M305" s="9" t="s">
        <v>314</v>
      </c>
      <c r="N305" s="9" t="s">
        <v>1140</v>
      </c>
      <c r="O305" s="9"/>
      <c r="P305" s="9" t="s">
        <v>1131</v>
      </c>
      <c r="Q305" s="13" t="s">
        <v>1379</v>
      </c>
    </row>
    <row r="306" spans="1:17" x14ac:dyDescent="0.3">
      <c r="A306" s="32" t="s">
        <v>220</v>
      </c>
      <c r="B306" s="9" t="s">
        <v>185</v>
      </c>
      <c r="C306">
        <v>12</v>
      </c>
      <c r="D306" s="9" t="s">
        <v>314</v>
      </c>
      <c r="E306">
        <v>1</v>
      </c>
      <c r="F306" s="9" t="s">
        <v>741</v>
      </c>
      <c r="G306">
        <v>2</v>
      </c>
      <c r="H306" s="9" t="s">
        <v>1131</v>
      </c>
      <c r="I306" s="9" t="s">
        <v>110</v>
      </c>
      <c r="J306">
        <v>1</v>
      </c>
      <c r="K306" s="9"/>
      <c r="M306" s="9" t="s">
        <v>314</v>
      </c>
      <c r="N306" s="9" t="s">
        <v>1141</v>
      </c>
      <c r="O306" s="9"/>
      <c r="P306" s="9" t="s">
        <v>1131</v>
      </c>
      <c r="Q306" s="13" t="s">
        <v>1380</v>
      </c>
    </row>
    <row r="307" spans="1:17" x14ac:dyDescent="0.3">
      <c r="A307" s="32" t="s">
        <v>147</v>
      </c>
      <c r="B307" s="9" t="s">
        <v>186</v>
      </c>
      <c r="C307">
        <v>4</v>
      </c>
      <c r="D307" s="9" t="s">
        <v>8</v>
      </c>
      <c r="E307">
        <v>1</v>
      </c>
      <c r="F307" s="9" t="s">
        <v>44</v>
      </c>
      <c r="G307">
        <v>7</v>
      </c>
      <c r="H307" s="9"/>
      <c r="I307" s="9"/>
      <c r="K307" s="9"/>
      <c r="M307" s="9"/>
      <c r="N307" s="9"/>
      <c r="O307" s="9"/>
      <c r="P307" s="9"/>
      <c r="Q307" s="13"/>
    </row>
    <row r="308" spans="1:17" x14ac:dyDescent="0.3">
      <c r="A308" s="32" t="s">
        <v>147</v>
      </c>
      <c r="B308" s="9" t="s">
        <v>186</v>
      </c>
      <c r="C308">
        <v>5</v>
      </c>
      <c r="D308" s="9" t="s">
        <v>9</v>
      </c>
      <c r="E308">
        <v>1</v>
      </c>
      <c r="F308" s="9" t="s">
        <v>46</v>
      </c>
      <c r="G308">
        <v>6</v>
      </c>
      <c r="H308" s="9"/>
      <c r="I308" s="9"/>
      <c r="K308" s="9"/>
      <c r="M308" s="9"/>
      <c r="N308" s="9"/>
      <c r="O308" s="9"/>
      <c r="P308" s="9"/>
      <c r="Q308" s="13"/>
    </row>
    <row r="309" spans="1:17" x14ac:dyDescent="0.3">
      <c r="A309" s="32" t="s">
        <v>147</v>
      </c>
      <c r="B309" s="9" t="s">
        <v>186</v>
      </c>
      <c r="C309">
        <v>6</v>
      </c>
      <c r="D309" s="9" t="s">
        <v>10</v>
      </c>
      <c r="E309">
        <v>1</v>
      </c>
      <c r="F309" s="9" t="s">
        <v>47</v>
      </c>
      <c r="G309">
        <v>5</v>
      </c>
      <c r="H309" s="9"/>
      <c r="I309" s="9"/>
      <c r="K309" s="9"/>
      <c r="M309" s="9"/>
      <c r="N309" s="9"/>
      <c r="O309" s="9"/>
      <c r="P309" s="9"/>
      <c r="Q309" s="13"/>
    </row>
    <row r="310" spans="1:17" x14ac:dyDescent="0.3">
      <c r="A310" s="32" t="s">
        <v>147</v>
      </c>
      <c r="B310" s="9" t="s">
        <v>186</v>
      </c>
      <c r="C310">
        <v>12</v>
      </c>
      <c r="D310" s="9" t="s">
        <v>320</v>
      </c>
      <c r="E310">
        <v>1</v>
      </c>
      <c r="F310" s="9" t="s">
        <v>1735</v>
      </c>
      <c r="G310">
        <v>2</v>
      </c>
      <c r="H310" s="9"/>
      <c r="I310" s="9"/>
      <c r="K310" s="9"/>
      <c r="M310" s="9"/>
      <c r="N310" s="9"/>
      <c r="O310" s="9"/>
      <c r="P310" s="9"/>
      <c r="Q310" s="13"/>
    </row>
    <row r="311" spans="1:17" x14ac:dyDescent="0.3">
      <c r="A311" s="32" t="s">
        <v>147</v>
      </c>
      <c r="B311" s="9" t="s">
        <v>186</v>
      </c>
      <c r="C311">
        <v>13</v>
      </c>
      <c r="D311" s="9" t="s">
        <v>321</v>
      </c>
      <c r="E311">
        <v>1</v>
      </c>
      <c r="F311" s="9" t="s">
        <v>746</v>
      </c>
      <c r="G311">
        <v>4</v>
      </c>
      <c r="H311" s="9"/>
      <c r="I311" s="9"/>
      <c r="K311" s="9"/>
      <c r="M311" s="9"/>
      <c r="N311" s="9"/>
      <c r="O311" s="9"/>
      <c r="P311" s="9"/>
      <c r="Q311" s="13"/>
    </row>
    <row r="312" spans="1:17" x14ac:dyDescent="0.3">
      <c r="A312" s="32" t="s">
        <v>147</v>
      </c>
      <c r="B312" s="9" t="s">
        <v>186</v>
      </c>
      <c r="C312">
        <v>14</v>
      </c>
      <c r="D312" s="9" t="s">
        <v>322</v>
      </c>
      <c r="E312">
        <v>1</v>
      </c>
      <c r="F312" s="9" t="s">
        <v>1736</v>
      </c>
      <c r="G312">
        <v>3</v>
      </c>
      <c r="H312" s="9"/>
      <c r="I312" s="9"/>
      <c r="K312" s="9"/>
      <c r="M312" s="9"/>
      <c r="N312" s="9"/>
      <c r="O312" s="9"/>
      <c r="P312" s="9"/>
      <c r="Q312" s="13"/>
    </row>
    <row r="313" spans="1:17" x14ac:dyDescent="0.3">
      <c r="A313" s="32" t="s">
        <v>147</v>
      </c>
      <c r="B313" s="9" t="s">
        <v>186</v>
      </c>
      <c r="C313">
        <v>1</v>
      </c>
      <c r="D313" s="9" t="s">
        <v>5</v>
      </c>
      <c r="E313">
        <v>1</v>
      </c>
      <c r="F313" s="9" t="s">
        <v>1370</v>
      </c>
      <c r="G313">
        <v>50</v>
      </c>
      <c r="H313" s="9" t="s">
        <v>1142</v>
      </c>
      <c r="I313" s="9" t="s">
        <v>122</v>
      </c>
      <c r="J313">
        <v>0</v>
      </c>
      <c r="K313" s="9"/>
      <c r="M313" s="9" t="s">
        <v>920</v>
      </c>
      <c r="N313" s="9" t="s">
        <v>113</v>
      </c>
      <c r="O313" s="9"/>
      <c r="P313" s="9" t="s">
        <v>1142</v>
      </c>
      <c r="Q313" s="13" t="s">
        <v>1773</v>
      </c>
    </row>
    <row r="314" spans="1:17" x14ac:dyDescent="0.3">
      <c r="A314" s="32" t="s">
        <v>147</v>
      </c>
      <c r="B314" s="9" t="s">
        <v>186</v>
      </c>
      <c r="C314">
        <v>11</v>
      </c>
      <c r="D314" s="9" t="s">
        <v>319</v>
      </c>
      <c r="E314">
        <v>1</v>
      </c>
      <c r="F314" s="9" t="s">
        <v>745</v>
      </c>
      <c r="G314">
        <v>1</v>
      </c>
      <c r="H314" s="9" t="s">
        <v>1143</v>
      </c>
      <c r="I314" s="9" t="s">
        <v>65</v>
      </c>
      <c r="J314">
        <v>1</v>
      </c>
      <c r="K314" s="9"/>
      <c r="M314" s="9" t="s">
        <v>319</v>
      </c>
      <c r="N314" s="9" t="s">
        <v>63</v>
      </c>
      <c r="O314" s="9" t="s">
        <v>1751</v>
      </c>
      <c r="P314" s="9" t="s">
        <v>1143</v>
      </c>
      <c r="Q314" s="13"/>
    </row>
    <row r="315" spans="1:17" x14ac:dyDescent="0.3">
      <c r="A315" s="32" t="s">
        <v>159</v>
      </c>
      <c r="B315" s="9" t="s">
        <v>187</v>
      </c>
      <c r="C315">
        <v>4</v>
      </c>
      <c r="D315" s="9" t="s">
        <v>8</v>
      </c>
      <c r="E315">
        <v>1</v>
      </c>
      <c r="F315" s="9" t="s">
        <v>44</v>
      </c>
      <c r="G315">
        <v>11</v>
      </c>
      <c r="H315" s="9"/>
      <c r="I315" s="9"/>
      <c r="K315" s="9"/>
      <c r="M315" s="9"/>
      <c r="N315" s="9"/>
      <c r="O315" s="9"/>
      <c r="P315" s="9"/>
      <c r="Q315" s="13"/>
    </row>
    <row r="316" spans="1:17" x14ac:dyDescent="0.3">
      <c r="A316" s="32" t="s">
        <v>159</v>
      </c>
      <c r="B316" s="9" t="s">
        <v>187</v>
      </c>
      <c r="C316">
        <v>5</v>
      </c>
      <c r="D316" s="9" t="s">
        <v>9</v>
      </c>
      <c r="E316">
        <v>1</v>
      </c>
      <c r="F316" s="9" t="s">
        <v>46</v>
      </c>
      <c r="G316">
        <v>12</v>
      </c>
      <c r="H316" s="9"/>
      <c r="I316" s="9"/>
      <c r="K316" s="9"/>
      <c r="M316" s="9"/>
      <c r="N316" s="9"/>
      <c r="O316" s="9"/>
      <c r="P316" s="9"/>
      <c r="Q316" s="13"/>
    </row>
    <row r="317" spans="1:17" x14ac:dyDescent="0.3">
      <c r="A317" s="32" t="s">
        <v>159</v>
      </c>
      <c r="B317" s="9" t="s">
        <v>187</v>
      </c>
      <c r="C317">
        <v>6</v>
      </c>
      <c r="D317" s="9" t="s">
        <v>10</v>
      </c>
      <c r="E317">
        <v>1</v>
      </c>
      <c r="F317" s="9" t="s">
        <v>47</v>
      </c>
      <c r="G317">
        <v>13</v>
      </c>
      <c r="H317" s="9"/>
      <c r="I317" s="9"/>
      <c r="K317" s="9"/>
      <c r="M317" s="9"/>
      <c r="N317" s="9"/>
      <c r="O317" s="9"/>
      <c r="P317" s="9"/>
      <c r="Q317" s="13"/>
    </row>
    <row r="318" spans="1:17" x14ac:dyDescent="0.3">
      <c r="A318" s="32" t="s">
        <v>159</v>
      </c>
      <c r="B318" s="9" t="s">
        <v>187</v>
      </c>
      <c r="C318">
        <v>11</v>
      </c>
      <c r="D318" s="9" t="s">
        <v>323</v>
      </c>
      <c r="E318">
        <v>1</v>
      </c>
      <c r="F318" s="9" t="s">
        <v>724</v>
      </c>
      <c r="G318">
        <v>1</v>
      </c>
      <c r="H318" s="9"/>
      <c r="I318" s="9"/>
      <c r="K318" s="9"/>
      <c r="M318" s="9"/>
      <c r="N318" s="9"/>
      <c r="O318" s="9"/>
      <c r="P318" s="9"/>
      <c r="Q318" s="13"/>
    </row>
    <row r="319" spans="1:17" x14ac:dyDescent="0.3">
      <c r="A319" s="32" t="s">
        <v>159</v>
      </c>
      <c r="B319" s="9" t="s">
        <v>187</v>
      </c>
      <c r="C319">
        <v>14</v>
      </c>
      <c r="D319" s="9" t="s">
        <v>326</v>
      </c>
      <c r="E319">
        <v>1</v>
      </c>
      <c r="F319" s="9" t="s">
        <v>749</v>
      </c>
      <c r="G319">
        <v>6</v>
      </c>
      <c r="H319" s="9"/>
      <c r="I319" s="9"/>
      <c r="K319" s="9"/>
      <c r="M319" s="9"/>
      <c r="N319" s="9"/>
      <c r="O319" s="9"/>
      <c r="P319" s="9"/>
      <c r="Q319" s="13"/>
    </row>
    <row r="320" spans="1:17" x14ac:dyDescent="0.3">
      <c r="A320" s="32" t="s">
        <v>159</v>
      </c>
      <c r="B320" s="9" t="s">
        <v>187</v>
      </c>
      <c r="C320">
        <v>15</v>
      </c>
      <c r="D320" s="9" t="s">
        <v>327</v>
      </c>
      <c r="E320">
        <v>1</v>
      </c>
      <c r="F320" s="9" t="s">
        <v>750</v>
      </c>
      <c r="G320">
        <v>7</v>
      </c>
      <c r="H320" s="9"/>
      <c r="I320" s="9"/>
      <c r="K320" s="9"/>
      <c r="M320" s="9"/>
      <c r="N320" s="9"/>
      <c r="O320" s="9"/>
      <c r="P320" s="9"/>
      <c r="Q320" s="13"/>
    </row>
    <row r="321" spans="1:17" x14ac:dyDescent="0.3">
      <c r="A321" s="32" t="s">
        <v>159</v>
      </c>
      <c r="B321" s="9" t="s">
        <v>187</v>
      </c>
      <c r="C321">
        <v>16</v>
      </c>
      <c r="D321" s="9" t="s">
        <v>328</v>
      </c>
      <c r="E321">
        <v>1</v>
      </c>
      <c r="F321" s="9" t="s">
        <v>751</v>
      </c>
      <c r="G321">
        <v>8</v>
      </c>
      <c r="H321" s="9"/>
      <c r="I321" s="9"/>
      <c r="K321" s="9"/>
      <c r="M321" s="9"/>
      <c r="N321" s="9"/>
      <c r="O321" s="9"/>
      <c r="P321" s="9"/>
      <c r="Q321" s="13"/>
    </row>
    <row r="322" spans="1:17" x14ac:dyDescent="0.3">
      <c r="A322" s="32" t="s">
        <v>159</v>
      </c>
      <c r="B322" s="9" t="s">
        <v>187</v>
      </c>
      <c r="C322">
        <v>17</v>
      </c>
      <c r="D322" s="9" t="s">
        <v>329</v>
      </c>
      <c r="E322">
        <v>1</v>
      </c>
      <c r="F322" s="9" t="s">
        <v>78</v>
      </c>
      <c r="G322">
        <v>9</v>
      </c>
      <c r="H322" s="9"/>
      <c r="I322" s="9"/>
      <c r="K322" s="9"/>
      <c r="M322" s="9"/>
      <c r="N322" s="9"/>
      <c r="O322" s="9"/>
      <c r="P322" s="9"/>
      <c r="Q322" s="13"/>
    </row>
    <row r="323" spans="1:17" x14ac:dyDescent="0.3">
      <c r="A323" s="32" t="s">
        <v>159</v>
      </c>
      <c r="B323" s="9" t="s">
        <v>187</v>
      </c>
      <c r="C323">
        <v>18</v>
      </c>
      <c r="D323" s="9" t="s">
        <v>330</v>
      </c>
      <c r="E323">
        <v>1</v>
      </c>
      <c r="F323" s="9" t="s">
        <v>752</v>
      </c>
      <c r="G323">
        <v>10</v>
      </c>
      <c r="H323" s="9"/>
      <c r="I323" s="9"/>
      <c r="K323" s="9"/>
      <c r="M323" s="9"/>
      <c r="N323" s="9"/>
      <c r="O323" s="9"/>
      <c r="P323" s="9"/>
      <c r="Q323" s="13"/>
    </row>
    <row r="324" spans="1:17" x14ac:dyDescent="0.3">
      <c r="A324" s="32" t="s">
        <v>159</v>
      </c>
      <c r="B324" s="9" t="s">
        <v>187</v>
      </c>
      <c r="C324">
        <v>19</v>
      </c>
      <c r="D324" s="9" t="s">
        <v>331</v>
      </c>
      <c r="E324">
        <v>1</v>
      </c>
      <c r="F324" s="9" t="s">
        <v>753</v>
      </c>
      <c r="G324">
        <v>2</v>
      </c>
      <c r="H324" s="9"/>
      <c r="I324" s="9"/>
      <c r="K324" s="9"/>
      <c r="M324" s="9"/>
      <c r="N324" s="9"/>
      <c r="O324" s="9"/>
      <c r="P324" s="9"/>
      <c r="Q324" s="13"/>
    </row>
    <row r="325" spans="1:17" x14ac:dyDescent="0.3">
      <c r="A325" s="32" t="s">
        <v>159</v>
      </c>
      <c r="B325" s="9" t="s">
        <v>187</v>
      </c>
      <c r="C325">
        <v>1</v>
      </c>
      <c r="D325" s="9" t="s">
        <v>5</v>
      </c>
      <c r="E325">
        <v>1</v>
      </c>
      <c r="F325" s="9" t="s">
        <v>1370</v>
      </c>
      <c r="G325">
        <v>50</v>
      </c>
      <c r="H325" s="9" t="s">
        <v>1144</v>
      </c>
      <c r="I325" s="9" t="s">
        <v>123</v>
      </c>
      <c r="J325">
        <v>0</v>
      </c>
      <c r="K325" s="9"/>
      <c r="M325" s="9" t="s">
        <v>920</v>
      </c>
      <c r="N325" s="9" t="s">
        <v>113</v>
      </c>
      <c r="O325" s="9"/>
      <c r="P325" s="9" t="s">
        <v>1144</v>
      </c>
      <c r="Q325" s="13" t="s">
        <v>1774</v>
      </c>
    </row>
    <row r="326" spans="1:17" x14ac:dyDescent="0.3">
      <c r="A326" s="32" t="s">
        <v>159</v>
      </c>
      <c r="B326" s="9" t="s">
        <v>187</v>
      </c>
      <c r="C326">
        <v>13</v>
      </c>
      <c r="D326" s="9" t="s">
        <v>325</v>
      </c>
      <c r="E326">
        <v>1</v>
      </c>
      <c r="F326" s="9" t="s">
        <v>748</v>
      </c>
      <c r="G326">
        <v>5</v>
      </c>
      <c r="H326" s="9" t="s">
        <v>1145</v>
      </c>
      <c r="I326" s="9" t="s">
        <v>66</v>
      </c>
      <c r="J326">
        <v>1</v>
      </c>
      <c r="K326" s="9"/>
      <c r="M326" s="9" t="s">
        <v>325</v>
      </c>
      <c r="N326" s="9" t="s">
        <v>1150</v>
      </c>
      <c r="O326" s="9"/>
      <c r="P326" s="9" t="s">
        <v>1145</v>
      </c>
      <c r="Q326" s="13" t="s">
        <v>1453</v>
      </c>
    </row>
    <row r="327" spans="1:17" x14ac:dyDescent="0.3">
      <c r="A327" s="32" t="s">
        <v>159</v>
      </c>
      <c r="B327" s="9" t="s">
        <v>187</v>
      </c>
      <c r="C327">
        <v>13</v>
      </c>
      <c r="D327" s="9" t="s">
        <v>325</v>
      </c>
      <c r="E327">
        <v>1</v>
      </c>
      <c r="F327" s="9" t="s">
        <v>748</v>
      </c>
      <c r="G327">
        <v>5</v>
      </c>
      <c r="H327" s="9" t="s">
        <v>1145</v>
      </c>
      <c r="I327" s="9" t="s">
        <v>66</v>
      </c>
      <c r="J327">
        <v>1</v>
      </c>
      <c r="K327" s="9"/>
      <c r="M327" s="9" t="s">
        <v>325</v>
      </c>
      <c r="N327" s="9" t="s">
        <v>1151</v>
      </c>
      <c r="O327" s="9"/>
      <c r="P327" s="9" t="s">
        <v>1145</v>
      </c>
      <c r="Q327" s="13" t="s">
        <v>1447</v>
      </c>
    </row>
    <row r="328" spans="1:17" x14ac:dyDescent="0.3">
      <c r="A328" s="32" t="s">
        <v>159</v>
      </c>
      <c r="B328" s="9" t="s">
        <v>187</v>
      </c>
      <c r="C328">
        <v>13</v>
      </c>
      <c r="D328" s="9" t="s">
        <v>325</v>
      </c>
      <c r="E328">
        <v>1</v>
      </c>
      <c r="F328" s="9" t="s">
        <v>748</v>
      </c>
      <c r="G328">
        <v>5</v>
      </c>
      <c r="H328" s="9" t="s">
        <v>1145</v>
      </c>
      <c r="I328" s="9" t="s">
        <v>66</v>
      </c>
      <c r="J328">
        <v>1</v>
      </c>
      <c r="K328" s="9"/>
      <c r="M328" s="9" t="s">
        <v>325</v>
      </c>
      <c r="N328" s="9" t="s">
        <v>1152</v>
      </c>
      <c r="O328" s="9"/>
      <c r="P328" s="9" t="s">
        <v>1145</v>
      </c>
      <c r="Q328" s="13" t="s">
        <v>1452</v>
      </c>
    </row>
    <row r="329" spans="1:17" x14ac:dyDescent="0.3">
      <c r="A329" s="32" t="s">
        <v>159</v>
      </c>
      <c r="B329" s="9" t="s">
        <v>187</v>
      </c>
      <c r="C329">
        <v>13</v>
      </c>
      <c r="D329" s="9" t="s">
        <v>325</v>
      </c>
      <c r="E329">
        <v>1</v>
      </c>
      <c r="F329" s="9" t="s">
        <v>748</v>
      </c>
      <c r="G329">
        <v>5</v>
      </c>
      <c r="H329" s="9" t="s">
        <v>1145</v>
      </c>
      <c r="I329" s="9" t="s">
        <v>66</v>
      </c>
      <c r="J329">
        <v>1</v>
      </c>
      <c r="K329" s="9"/>
      <c r="M329" s="9" t="s">
        <v>325</v>
      </c>
      <c r="N329" s="9" t="s">
        <v>1153</v>
      </c>
      <c r="O329" s="9"/>
      <c r="P329" s="9" t="s">
        <v>1145</v>
      </c>
      <c r="Q329" s="13" t="s">
        <v>1451</v>
      </c>
    </row>
    <row r="330" spans="1:17" x14ac:dyDescent="0.3">
      <c r="A330" s="32" t="s">
        <v>159</v>
      </c>
      <c r="B330" s="9" t="s">
        <v>187</v>
      </c>
      <c r="C330">
        <v>13</v>
      </c>
      <c r="D330" s="9" t="s">
        <v>325</v>
      </c>
      <c r="E330">
        <v>1</v>
      </c>
      <c r="F330" s="9" t="s">
        <v>748</v>
      </c>
      <c r="G330">
        <v>5</v>
      </c>
      <c r="H330" s="9" t="s">
        <v>1145</v>
      </c>
      <c r="I330" s="9" t="s">
        <v>66</v>
      </c>
      <c r="J330">
        <v>1</v>
      </c>
      <c r="K330" s="9"/>
      <c r="M330" s="9" t="s">
        <v>325</v>
      </c>
      <c r="N330" s="9" t="s">
        <v>1154</v>
      </c>
      <c r="O330" s="9"/>
      <c r="P330" s="9" t="s">
        <v>1145</v>
      </c>
      <c r="Q330" s="13" t="s">
        <v>1450</v>
      </c>
    </row>
    <row r="331" spans="1:17" x14ac:dyDescent="0.3">
      <c r="A331" s="32" t="s">
        <v>159</v>
      </c>
      <c r="B331" s="9" t="s">
        <v>187</v>
      </c>
      <c r="C331">
        <v>13</v>
      </c>
      <c r="D331" s="9" t="s">
        <v>325</v>
      </c>
      <c r="E331">
        <v>1</v>
      </c>
      <c r="F331" s="9" t="s">
        <v>748</v>
      </c>
      <c r="G331">
        <v>5</v>
      </c>
      <c r="H331" s="9" t="s">
        <v>1145</v>
      </c>
      <c r="I331" s="9" t="s">
        <v>66</v>
      </c>
      <c r="J331">
        <v>1</v>
      </c>
      <c r="K331" s="9"/>
      <c r="M331" s="9" t="s">
        <v>325</v>
      </c>
      <c r="N331" s="9" t="s">
        <v>1155</v>
      </c>
      <c r="O331" s="9"/>
      <c r="P331" s="9" t="s">
        <v>1145</v>
      </c>
      <c r="Q331" s="13" t="s">
        <v>1365</v>
      </c>
    </row>
    <row r="332" spans="1:17" x14ac:dyDescent="0.3">
      <c r="A332" s="32" t="s">
        <v>159</v>
      </c>
      <c r="B332" s="9" t="s">
        <v>187</v>
      </c>
      <c r="C332">
        <v>13</v>
      </c>
      <c r="D332" s="9" t="s">
        <v>325</v>
      </c>
      <c r="E332">
        <v>1</v>
      </c>
      <c r="F332" s="9" t="s">
        <v>748</v>
      </c>
      <c r="G332">
        <v>5</v>
      </c>
      <c r="H332" s="9" t="s">
        <v>1145</v>
      </c>
      <c r="I332" s="9" t="s">
        <v>66</v>
      </c>
      <c r="J332">
        <v>1</v>
      </c>
      <c r="K332" s="9"/>
      <c r="M332" s="9" t="s">
        <v>325</v>
      </c>
      <c r="N332" s="9" t="s">
        <v>1156</v>
      </c>
      <c r="O332" s="9"/>
      <c r="P332" s="9" t="s">
        <v>1145</v>
      </c>
      <c r="Q332" s="13" t="s">
        <v>1448</v>
      </c>
    </row>
    <row r="333" spans="1:17" x14ac:dyDescent="0.3">
      <c r="A333" s="32" t="s">
        <v>159</v>
      </c>
      <c r="B333" s="9" t="s">
        <v>187</v>
      </c>
      <c r="C333">
        <v>13</v>
      </c>
      <c r="D333" s="9" t="s">
        <v>325</v>
      </c>
      <c r="E333">
        <v>1</v>
      </c>
      <c r="F333" s="9" t="s">
        <v>748</v>
      </c>
      <c r="G333">
        <v>5</v>
      </c>
      <c r="H333" s="9" t="s">
        <v>1145</v>
      </c>
      <c r="I333" s="9" t="s">
        <v>66</v>
      </c>
      <c r="J333">
        <v>1</v>
      </c>
      <c r="K333" s="9"/>
      <c r="M333" s="9" t="s">
        <v>325</v>
      </c>
      <c r="N333" s="9" t="s">
        <v>1157</v>
      </c>
      <c r="O333" s="9"/>
      <c r="P333" s="9" t="s">
        <v>1145</v>
      </c>
      <c r="Q333" s="13" t="s">
        <v>1449</v>
      </c>
    </row>
    <row r="334" spans="1:17" x14ac:dyDescent="0.3">
      <c r="A334" s="32" t="s">
        <v>159</v>
      </c>
      <c r="B334" s="9" t="s">
        <v>187</v>
      </c>
      <c r="C334">
        <v>20</v>
      </c>
      <c r="D334" s="9" t="s">
        <v>332</v>
      </c>
      <c r="E334">
        <v>1</v>
      </c>
      <c r="F334" s="9" t="s">
        <v>754</v>
      </c>
      <c r="G334">
        <v>3</v>
      </c>
      <c r="H334" s="9" t="s">
        <v>1146</v>
      </c>
      <c r="I334" s="9" t="s">
        <v>1148</v>
      </c>
      <c r="J334">
        <v>2</v>
      </c>
      <c r="K334" s="9"/>
      <c r="M334" s="9" t="s">
        <v>332</v>
      </c>
      <c r="N334" s="9" t="s">
        <v>63</v>
      </c>
      <c r="O334" s="9" t="s">
        <v>1761</v>
      </c>
      <c r="P334" s="9" t="s">
        <v>1146</v>
      </c>
      <c r="Q334" s="13"/>
    </row>
    <row r="335" spans="1:17" x14ac:dyDescent="0.3">
      <c r="A335" s="32" t="s">
        <v>159</v>
      </c>
      <c r="B335" s="9" t="s">
        <v>187</v>
      </c>
      <c r="C335">
        <v>21</v>
      </c>
      <c r="D335" s="9" t="s">
        <v>333</v>
      </c>
      <c r="E335">
        <v>1</v>
      </c>
      <c r="F335" s="9" t="s">
        <v>747</v>
      </c>
      <c r="G335">
        <v>4</v>
      </c>
      <c r="H335" s="9" t="s">
        <v>1147</v>
      </c>
      <c r="I335" s="9" t="s">
        <v>1149</v>
      </c>
      <c r="J335">
        <v>3</v>
      </c>
      <c r="K335" s="9"/>
      <c r="M335" s="9" t="s">
        <v>333</v>
      </c>
      <c r="N335" s="9" t="s">
        <v>63</v>
      </c>
      <c r="O335" s="9" t="s">
        <v>1760</v>
      </c>
      <c r="P335" s="9" t="s">
        <v>1147</v>
      </c>
      <c r="Q335" s="13"/>
    </row>
    <row r="336" spans="1:17" x14ac:dyDescent="0.3">
      <c r="A336" s="32" t="s">
        <v>152</v>
      </c>
      <c r="B336" s="9" t="s">
        <v>188</v>
      </c>
      <c r="C336">
        <v>4</v>
      </c>
      <c r="D336" s="9" t="s">
        <v>8</v>
      </c>
      <c r="E336">
        <v>1</v>
      </c>
      <c r="F336" s="9" t="s">
        <v>44</v>
      </c>
      <c r="G336">
        <v>5</v>
      </c>
      <c r="H336" s="9"/>
      <c r="I336" s="9"/>
      <c r="K336" s="9"/>
      <c r="M336" s="9"/>
      <c r="N336" s="9"/>
      <c r="O336" s="9"/>
      <c r="P336" s="9"/>
      <c r="Q336" s="13"/>
    </row>
    <row r="337" spans="1:17" x14ac:dyDescent="0.3">
      <c r="A337" s="32" t="s">
        <v>152</v>
      </c>
      <c r="B337" s="9" t="s">
        <v>188</v>
      </c>
      <c r="C337">
        <v>5</v>
      </c>
      <c r="D337" s="9" t="s">
        <v>9</v>
      </c>
      <c r="E337">
        <v>1</v>
      </c>
      <c r="F337" s="9" t="s">
        <v>46</v>
      </c>
      <c r="G337">
        <v>4</v>
      </c>
      <c r="H337" s="9"/>
      <c r="I337" s="9"/>
      <c r="K337" s="9"/>
      <c r="M337" s="9"/>
      <c r="N337" s="9"/>
      <c r="O337" s="9"/>
      <c r="P337" s="9"/>
      <c r="Q337" s="13"/>
    </row>
    <row r="338" spans="1:17" x14ac:dyDescent="0.3">
      <c r="A338" s="32" t="s">
        <v>152</v>
      </c>
      <c r="B338" s="9" t="s">
        <v>188</v>
      </c>
      <c r="C338">
        <v>6</v>
      </c>
      <c r="D338" s="9" t="s">
        <v>10</v>
      </c>
      <c r="E338">
        <v>1</v>
      </c>
      <c r="F338" s="9" t="s">
        <v>47</v>
      </c>
      <c r="G338">
        <v>3</v>
      </c>
      <c r="H338" s="9"/>
      <c r="I338" s="9"/>
      <c r="K338" s="9"/>
      <c r="M338" s="9"/>
      <c r="N338" s="9"/>
      <c r="O338" s="9"/>
      <c r="P338" s="9"/>
      <c r="Q338" s="13"/>
    </row>
    <row r="339" spans="1:17" x14ac:dyDescent="0.3">
      <c r="A339" s="32" t="s">
        <v>152</v>
      </c>
      <c r="B339" s="9" t="s">
        <v>188</v>
      </c>
      <c r="C339">
        <v>10</v>
      </c>
      <c r="D339" s="9" t="s">
        <v>14</v>
      </c>
      <c r="E339">
        <v>1</v>
      </c>
      <c r="F339" s="9" t="s">
        <v>48</v>
      </c>
      <c r="G339">
        <v>2</v>
      </c>
      <c r="H339" s="9"/>
      <c r="I339" s="9"/>
      <c r="K339" s="9"/>
      <c r="M339" s="9"/>
      <c r="N339" s="9"/>
      <c r="O339" s="9"/>
      <c r="P339" s="9"/>
      <c r="Q339" s="13"/>
    </row>
    <row r="340" spans="1:17" x14ac:dyDescent="0.3">
      <c r="A340" s="32" t="s">
        <v>152</v>
      </c>
      <c r="B340" s="9" t="s">
        <v>188</v>
      </c>
      <c r="C340">
        <v>11</v>
      </c>
      <c r="D340" s="9" t="s">
        <v>18</v>
      </c>
      <c r="E340">
        <v>1</v>
      </c>
      <c r="F340" s="9" t="s">
        <v>761</v>
      </c>
      <c r="G340">
        <v>1</v>
      </c>
      <c r="H340" s="9"/>
      <c r="I340" s="9"/>
      <c r="K340" s="9"/>
      <c r="M340" s="9"/>
      <c r="N340" s="9"/>
      <c r="O340" s="9"/>
      <c r="P340" s="9"/>
      <c r="Q340" s="13"/>
    </row>
    <row r="341" spans="1:17" x14ac:dyDescent="0.3">
      <c r="A341" s="32" t="s">
        <v>152</v>
      </c>
      <c r="B341" s="9" t="s">
        <v>188</v>
      </c>
      <c r="C341">
        <v>12</v>
      </c>
      <c r="D341" s="9" t="s">
        <v>336</v>
      </c>
      <c r="E341">
        <v>1</v>
      </c>
      <c r="F341" s="9" t="s">
        <v>763</v>
      </c>
      <c r="G341">
        <v>11</v>
      </c>
      <c r="H341" s="9"/>
      <c r="I341" s="9"/>
      <c r="K341" s="9"/>
      <c r="M341" s="9"/>
      <c r="N341" s="9"/>
      <c r="O341" s="9"/>
      <c r="P341" s="9"/>
      <c r="Q341" s="13"/>
    </row>
    <row r="342" spans="1:17" x14ac:dyDescent="0.3">
      <c r="A342" s="32" t="s">
        <v>152</v>
      </c>
      <c r="B342" s="9" t="s">
        <v>188</v>
      </c>
      <c r="C342">
        <v>13</v>
      </c>
      <c r="D342" s="9" t="s">
        <v>337</v>
      </c>
      <c r="E342">
        <v>1</v>
      </c>
      <c r="F342" s="9" t="s">
        <v>762</v>
      </c>
      <c r="G342">
        <v>12</v>
      </c>
      <c r="H342" s="9"/>
      <c r="I342" s="9"/>
      <c r="K342" s="9"/>
      <c r="M342" s="9"/>
      <c r="N342" s="9"/>
      <c r="O342" s="9"/>
      <c r="P342" s="9"/>
      <c r="Q342" s="13"/>
    </row>
    <row r="343" spans="1:17" x14ac:dyDescent="0.3">
      <c r="A343" s="32" t="s">
        <v>152</v>
      </c>
      <c r="B343" s="9" t="s">
        <v>188</v>
      </c>
      <c r="C343">
        <v>16</v>
      </c>
      <c r="D343" s="9" t="s">
        <v>340</v>
      </c>
      <c r="E343">
        <v>1</v>
      </c>
      <c r="F343" s="9" t="s">
        <v>760</v>
      </c>
      <c r="G343">
        <v>6</v>
      </c>
      <c r="H343" s="9"/>
      <c r="I343" s="9"/>
      <c r="K343" s="9"/>
      <c r="M343" s="9"/>
      <c r="N343" s="9"/>
      <c r="O343" s="9"/>
      <c r="P343" s="9"/>
      <c r="Q343" s="13"/>
    </row>
    <row r="344" spans="1:17" x14ac:dyDescent="0.3">
      <c r="A344" s="32" t="s">
        <v>152</v>
      </c>
      <c r="B344" s="9" t="s">
        <v>188</v>
      </c>
      <c r="C344">
        <v>18</v>
      </c>
      <c r="D344" s="9" t="s">
        <v>342</v>
      </c>
      <c r="E344">
        <v>1</v>
      </c>
      <c r="F344" s="9" t="s">
        <v>756</v>
      </c>
      <c r="G344">
        <v>8</v>
      </c>
      <c r="H344" s="9"/>
      <c r="I344" s="9"/>
      <c r="K344" s="9"/>
      <c r="M344" s="9"/>
      <c r="N344" s="9"/>
      <c r="O344" s="9"/>
      <c r="P344" s="9"/>
      <c r="Q344" s="13"/>
    </row>
    <row r="345" spans="1:17" x14ac:dyDescent="0.3">
      <c r="A345" s="32" t="s">
        <v>152</v>
      </c>
      <c r="B345" s="9" t="s">
        <v>188</v>
      </c>
      <c r="C345">
        <v>22</v>
      </c>
      <c r="D345" s="9" t="s">
        <v>346</v>
      </c>
      <c r="E345">
        <v>1</v>
      </c>
      <c r="F345" s="9" t="s">
        <v>759</v>
      </c>
      <c r="G345">
        <v>13</v>
      </c>
      <c r="H345" s="9"/>
      <c r="I345" s="9"/>
      <c r="K345" s="9"/>
      <c r="M345" s="9"/>
      <c r="N345" s="9"/>
      <c r="O345" s="9"/>
      <c r="P345" s="9"/>
      <c r="Q345" s="13"/>
    </row>
    <row r="346" spans="1:17" x14ac:dyDescent="0.3">
      <c r="A346" s="32" t="s">
        <v>152</v>
      </c>
      <c r="B346" s="9" t="s">
        <v>188</v>
      </c>
      <c r="C346">
        <v>1</v>
      </c>
      <c r="D346" s="9" t="s">
        <v>5</v>
      </c>
      <c r="E346">
        <v>1</v>
      </c>
      <c r="F346" s="9" t="s">
        <v>1370</v>
      </c>
      <c r="G346">
        <v>50</v>
      </c>
      <c r="H346" s="9" t="s">
        <v>1158</v>
      </c>
      <c r="I346" s="9" t="s">
        <v>879</v>
      </c>
      <c r="J346">
        <v>0</v>
      </c>
      <c r="K346" s="9"/>
      <c r="M346" s="9" t="s">
        <v>920</v>
      </c>
      <c r="N346" s="9" t="s">
        <v>113</v>
      </c>
      <c r="O346" s="9"/>
      <c r="P346" s="9" t="s">
        <v>1158</v>
      </c>
      <c r="Q346" s="13" t="s">
        <v>1775</v>
      </c>
    </row>
    <row r="347" spans="1:17" x14ac:dyDescent="0.3">
      <c r="A347" s="32" t="s">
        <v>152</v>
      </c>
      <c r="B347" s="9" t="s">
        <v>188</v>
      </c>
      <c r="C347">
        <v>17</v>
      </c>
      <c r="D347" s="9" t="s">
        <v>341</v>
      </c>
      <c r="E347">
        <v>1</v>
      </c>
      <c r="F347" s="9" t="s">
        <v>755</v>
      </c>
      <c r="G347">
        <v>7</v>
      </c>
      <c r="H347" s="9" t="s">
        <v>1159</v>
      </c>
      <c r="I347" s="9" t="s">
        <v>1162</v>
      </c>
      <c r="J347">
        <v>1</v>
      </c>
      <c r="K347" s="9"/>
      <c r="M347" s="9" t="s">
        <v>341</v>
      </c>
      <c r="N347" s="9" t="s">
        <v>63</v>
      </c>
      <c r="O347" s="9" t="s">
        <v>1762</v>
      </c>
      <c r="P347" s="9" t="s">
        <v>1159</v>
      </c>
      <c r="Q347" s="13"/>
    </row>
    <row r="348" spans="1:17" x14ac:dyDescent="0.3">
      <c r="A348" s="32" t="s">
        <v>152</v>
      </c>
      <c r="B348" s="9" t="s">
        <v>188</v>
      </c>
      <c r="C348">
        <v>19</v>
      </c>
      <c r="D348" s="9" t="s">
        <v>343</v>
      </c>
      <c r="E348">
        <v>1</v>
      </c>
      <c r="F348" s="9" t="s">
        <v>757</v>
      </c>
      <c r="G348">
        <v>9</v>
      </c>
      <c r="H348" s="9" t="s">
        <v>1160</v>
      </c>
      <c r="I348" s="9" t="s">
        <v>1163</v>
      </c>
      <c r="J348">
        <v>2</v>
      </c>
      <c r="K348" s="9"/>
      <c r="M348" s="9" t="s">
        <v>343</v>
      </c>
      <c r="N348" s="9" t="s">
        <v>1481</v>
      </c>
      <c r="O348" s="9"/>
      <c r="P348" s="9" t="s">
        <v>1160</v>
      </c>
      <c r="Q348" s="13" t="s">
        <v>1683</v>
      </c>
    </row>
    <row r="349" spans="1:17" x14ac:dyDescent="0.3">
      <c r="A349" s="32" t="s">
        <v>152</v>
      </c>
      <c r="B349" s="9" t="s">
        <v>188</v>
      </c>
      <c r="C349">
        <v>19</v>
      </c>
      <c r="D349" s="9" t="s">
        <v>343</v>
      </c>
      <c r="E349">
        <v>1</v>
      </c>
      <c r="F349" s="9" t="s">
        <v>757</v>
      </c>
      <c r="G349">
        <v>9</v>
      </c>
      <c r="H349" s="9" t="s">
        <v>1160</v>
      </c>
      <c r="I349" s="9" t="s">
        <v>1163</v>
      </c>
      <c r="J349">
        <v>2</v>
      </c>
      <c r="K349" s="9"/>
      <c r="M349" s="9" t="s">
        <v>343</v>
      </c>
      <c r="N349" s="9" t="s">
        <v>1482</v>
      </c>
      <c r="O349" s="9"/>
      <c r="P349" s="9" t="s">
        <v>1160</v>
      </c>
      <c r="Q349" s="13" t="s">
        <v>1683</v>
      </c>
    </row>
    <row r="350" spans="1:17" x14ac:dyDescent="0.3">
      <c r="A350" s="32" t="s">
        <v>152</v>
      </c>
      <c r="B350" s="9" t="s">
        <v>188</v>
      </c>
      <c r="C350">
        <v>19</v>
      </c>
      <c r="D350" s="9" t="s">
        <v>343</v>
      </c>
      <c r="E350">
        <v>1</v>
      </c>
      <c r="F350" s="9" t="s">
        <v>757</v>
      </c>
      <c r="G350">
        <v>9</v>
      </c>
      <c r="H350" s="9" t="s">
        <v>1160</v>
      </c>
      <c r="I350" s="9" t="s">
        <v>1163</v>
      </c>
      <c r="J350">
        <v>2</v>
      </c>
      <c r="K350" s="9"/>
      <c r="M350" s="9" t="s">
        <v>343</v>
      </c>
      <c r="N350" s="9" t="s">
        <v>1483</v>
      </c>
      <c r="O350" s="9"/>
      <c r="P350" s="9" t="s">
        <v>1160</v>
      </c>
      <c r="Q350" s="13" t="s">
        <v>1451</v>
      </c>
    </row>
    <row r="351" spans="1:17" x14ac:dyDescent="0.3">
      <c r="A351" s="32" t="s">
        <v>152</v>
      </c>
      <c r="B351" s="9" t="s">
        <v>188</v>
      </c>
      <c r="C351">
        <v>19</v>
      </c>
      <c r="D351" s="9" t="s">
        <v>343</v>
      </c>
      <c r="E351">
        <v>1</v>
      </c>
      <c r="F351" s="9" t="s">
        <v>757</v>
      </c>
      <c r="G351">
        <v>9</v>
      </c>
      <c r="H351" s="9" t="s">
        <v>1160</v>
      </c>
      <c r="I351" s="9" t="s">
        <v>1163</v>
      </c>
      <c r="J351">
        <v>2</v>
      </c>
      <c r="K351" s="9"/>
      <c r="M351" s="9" t="s">
        <v>343</v>
      </c>
      <c r="N351" s="9" t="s">
        <v>1484</v>
      </c>
      <c r="O351" s="9"/>
      <c r="P351" s="9" t="s">
        <v>1160</v>
      </c>
      <c r="Q351" s="13" t="s">
        <v>1447</v>
      </c>
    </row>
    <row r="352" spans="1:17" x14ac:dyDescent="0.3">
      <c r="A352" s="32" t="s">
        <v>152</v>
      </c>
      <c r="B352" s="9" t="s">
        <v>188</v>
      </c>
      <c r="C352">
        <v>19</v>
      </c>
      <c r="D352" s="9" t="s">
        <v>343</v>
      </c>
      <c r="E352">
        <v>1</v>
      </c>
      <c r="F352" s="9" t="s">
        <v>757</v>
      </c>
      <c r="G352">
        <v>9</v>
      </c>
      <c r="H352" s="9" t="s">
        <v>1160</v>
      </c>
      <c r="I352" s="9" t="s">
        <v>1163</v>
      </c>
      <c r="J352">
        <v>2</v>
      </c>
      <c r="K352" s="9"/>
      <c r="M352" s="9" t="s">
        <v>343</v>
      </c>
      <c r="N352" s="9" t="s">
        <v>1485</v>
      </c>
      <c r="O352" s="9"/>
      <c r="P352" s="9" t="s">
        <v>1160</v>
      </c>
      <c r="Q352" s="13" t="s">
        <v>1448</v>
      </c>
    </row>
    <row r="353" spans="1:17" x14ac:dyDescent="0.3">
      <c r="A353" s="32" t="s">
        <v>152</v>
      </c>
      <c r="B353" s="9" t="s">
        <v>188</v>
      </c>
      <c r="C353">
        <v>19</v>
      </c>
      <c r="D353" s="9" t="s">
        <v>343</v>
      </c>
      <c r="E353">
        <v>1</v>
      </c>
      <c r="F353" s="9" t="s">
        <v>757</v>
      </c>
      <c r="G353">
        <v>9</v>
      </c>
      <c r="H353" s="9" t="s">
        <v>1160</v>
      </c>
      <c r="I353" s="9" t="s">
        <v>1163</v>
      </c>
      <c r="J353">
        <v>2</v>
      </c>
      <c r="K353" s="9"/>
      <c r="M353" s="9" t="s">
        <v>343</v>
      </c>
      <c r="N353" s="9" t="s">
        <v>1486</v>
      </c>
      <c r="O353" s="9"/>
      <c r="P353" s="9" t="s">
        <v>1160</v>
      </c>
      <c r="Q353" s="13" t="s">
        <v>1684</v>
      </c>
    </row>
    <row r="354" spans="1:17" x14ac:dyDescent="0.3">
      <c r="A354" s="32" t="s">
        <v>152</v>
      </c>
      <c r="B354" s="9" t="s">
        <v>188</v>
      </c>
      <c r="C354">
        <v>19</v>
      </c>
      <c r="D354" s="9" t="s">
        <v>343</v>
      </c>
      <c r="E354">
        <v>1</v>
      </c>
      <c r="F354" s="9" t="s">
        <v>757</v>
      </c>
      <c r="G354">
        <v>9</v>
      </c>
      <c r="H354" s="9" t="s">
        <v>1160</v>
      </c>
      <c r="I354" s="9" t="s">
        <v>1163</v>
      </c>
      <c r="J354">
        <v>2</v>
      </c>
      <c r="K354" s="9"/>
      <c r="M354" s="9" t="s">
        <v>343</v>
      </c>
      <c r="N354" s="9" t="s">
        <v>1487</v>
      </c>
      <c r="O354" s="9"/>
      <c r="P354" s="9" t="s">
        <v>1160</v>
      </c>
      <c r="Q354" s="13" t="s">
        <v>1684</v>
      </c>
    </row>
    <row r="355" spans="1:17" x14ac:dyDescent="0.3">
      <c r="A355" s="32" t="s">
        <v>152</v>
      </c>
      <c r="B355" s="9" t="s">
        <v>188</v>
      </c>
      <c r="C355">
        <v>19</v>
      </c>
      <c r="D355" s="9" t="s">
        <v>343</v>
      </c>
      <c r="E355">
        <v>1</v>
      </c>
      <c r="F355" s="9" t="s">
        <v>757</v>
      </c>
      <c r="G355">
        <v>9</v>
      </c>
      <c r="H355" s="9" t="s">
        <v>1160</v>
      </c>
      <c r="I355" s="9" t="s">
        <v>1163</v>
      </c>
      <c r="J355">
        <v>2</v>
      </c>
      <c r="K355" s="9"/>
      <c r="M355" s="9" t="s">
        <v>343</v>
      </c>
      <c r="N355" s="9" t="s">
        <v>1488</v>
      </c>
      <c r="O355" s="9"/>
      <c r="P355" s="9" t="s">
        <v>1160</v>
      </c>
      <c r="Q355" s="13" t="s">
        <v>1688</v>
      </c>
    </row>
    <row r="356" spans="1:17" x14ac:dyDescent="0.3">
      <c r="A356" s="32" t="s">
        <v>152</v>
      </c>
      <c r="B356" s="9" t="s">
        <v>188</v>
      </c>
      <c r="C356">
        <v>19</v>
      </c>
      <c r="D356" s="9" t="s">
        <v>343</v>
      </c>
      <c r="E356">
        <v>1</v>
      </c>
      <c r="F356" s="9" t="s">
        <v>757</v>
      </c>
      <c r="G356">
        <v>9</v>
      </c>
      <c r="H356" s="9" t="s">
        <v>1160</v>
      </c>
      <c r="I356" s="9" t="s">
        <v>1163</v>
      </c>
      <c r="J356">
        <v>2</v>
      </c>
      <c r="K356" s="9"/>
      <c r="M356" s="9" t="s">
        <v>343</v>
      </c>
      <c r="N356" s="9" t="s">
        <v>1489</v>
      </c>
      <c r="O356" s="9"/>
      <c r="P356" s="9" t="s">
        <v>1160</v>
      </c>
      <c r="Q356" s="13" t="s">
        <v>1685</v>
      </c>
    </row>
    <row r="357" spans="1:17" x14ac:dyDescent="0.3">
      <c r="A357" s="32" t="s">
        <v>152</v>
      </c>
      <c r="B357" s="9" t="s">
        <v>188</v>
      </c>
      <c r="C357">
        <v>19</v>
      </c>
      <c r="D357" s="9" t="s">
        <v>343</v>
      </c>
      <c r="E357">
        <v>1</v>
      </c>
      <c r="F357" s="9" t="s">
        <v>757</v>
      </c>
      <c r="G357">
        <v>9</v>
      </c>
      <c r="H357" s="9" t="s">
        <v>1160</v>
      </c>
      <c r="I357" s="9" t="s">
        <v>1163</v>
      </c>
      <c r="J357">
        <v>2</v>
      </c>
      <c r="K357" s="9"/>
      <c r="M357" s="9" t="s">
        <v>343</v>
      </c>
      <c r="N357" s="9" t="s">
        <v>1490</v>
      </c>
      <c r="O357" s="9"/>
      <c r="P357" s="9" t="s">
        <v>1160</v>
      </c>
      <c r="Q357" s="13" t="s">
        <v>1430</v>
      </c>
    </row>
    <row r="358" spans="1:17" x14ac:dyDescent="0.3">
      <c r="A358" s="32" t="s">
        <v>152</v>
      </c>
      <c r="B358" s="9" t="s">
        <v>188</v>
      </c>
      <c r="C358">
        <v>19</v>
      </c>
      <c r="D358" s="9" t="s">
        <v>343</v>
      </c>
      <c r="E358">
        <v>1</v>
      </c>
      <c r="F358" s="9" t="s">
        <v>757</v>
      </c>
      <c r="G358">
        <v>9</v>
      </c>
      <c r="H358" s="9" t="s">
        <v>1160</v>
      </c>
      <c r="I358" s="9" t="s">
        <v>1163</v>
      </c>
      <c r="J358">
        <v>2</v>
      </c>
      <c r="K358" s="9"/>
      <c r="M358" s="9" t="s">
        <v>343</v>
      </c>
      <c r="N358" s="9" t="s">
        <v>1491</v>
      </c>
      <c r="O358" s="9"/>
      <c r="P358" s="9" t="s">
        <v>1160</v>
      </c>
      <c r="Q358" s="13" t="s">
        <v>1686</v>
      </c>
    </row>
    <row r="359" spans="1:17" x14ac:dyDescent="0.3">
      <c r="A359" s="32" t="s">
        <v>152</v>
      </c>
      <c r="B359" s="9" t="s">
        <v>188</v>
      </c>
      <c r="C359">
        <v>19</v>
      </c>
      <c r="D359" s="9" t="s">
        <v>343</v>
      </c>
      <c r="E359">
        <v>1</v>
      </c>
      <c r="F359" s="9" t="s">
        <v>757</v>
      </c>
      <c r="G359">
        <v>9</v>
      </c>
      <c r="H359" s="9" t="s">
        <v>1160</v>
      </c>
      <c r="I359" s="9" t="s">
        <v>1163</v>
      </c>
      <c r="J359">
        <v>2</v>
      </c>
      <c r="K359" s="9"/>
      <c r="M359" s="9" t="s">
        <v>343</v>
      </c>
      <c r="N359" s="9" t="s">
        <v>1492</v>
      </c>
      <c r="O359" s="9"/>
      <c r="P359" s="9" t="s">
        <v>1160</v>
      </c>
      <c r="Q359" s="13" t="s">
        <v>1687</v>
      </c>
    </row>
    <row r="360" spans="1:17" x14ac:dyDescent="0.3">
      <c r="A360" s="32" t="s">
        <v>152</v>
      </c>
      <c r="B360" s="9" t="s">
        <v>188</v>
      </c>
      <c r="C360">
        <v>19</v>
      </c>
      <c r="D360" s="9" t="s">
        <v>343</v>
      </c>
      <c r="E360">
        <v>1</v>
      </c>
      <c r="F360" s="9" t="s">
        <v>757</v>
      </c>
      <c r="G360">
        <v>9</v>
      </c>
      <c r="H360" s="9" t="s">
        <v>1160</v>
      </c>
      <c r="I360" s="9" t="s">
        <v>1163</v>
      </c>
      <c r="J360">
        <v>2</v>
      </c>
      <c r="K360" s="9"/>
      <c r="M360" s="9" t="s">
        <v>343</v>
      </c>
      <c r="N360" s="9" t="s">
        <v>1493</v>
      </c>
      <c r="O360" s="9"/>
      <c r="P360" s="9" t="s">
        <v>1160</v>
      </c>
      <c r="Q360" s="13" t="s">
        <v>1689</v>
      </c>
    </row>
    <row r="361" spans="1:17" x14ac:dyDescent="0.3">
      <c r="A361" s="32" t="s">
        <v>152</v>
      </c>
      <c r="B361" s="9" t="s">
        <v>188</v>
      </c>
      <c r="C361">
        <v>19</v>
      </c>
      <c r="D361" s="9" t="s">
        <v>343</v>
      </c>
      <c r="E361">
        <v>1</v>
      </c>
      <c r="F361" s="9" t="s">
        <v>757</v>
      </c>
      <c r="G361">
        <v>9</v>
      </c>
      <c r="H361" s="9" t="s">
        <v>1160</v>
      </c>
      <c r="I361" s="9" t="s">
        <v>1163</v>
      </c>
      <c r="J361">
        <v>2</v>
      </c>
      <c r="K361" s="9"/>
      <c r="M361" s="9" t="s">
        <v>343</v>
      </c>
      <c r="N361" s="9" t="s">
        <v>1494</v>
      </c>
      <c r="O361" s="9"/>
      <c r="P361" s="9" t="s">
        <v>1160</v>
      </c>
      <c r="Q361" s="13" t="s">
        <v>1690</v>
      </c>
    </row>
    <row r="362" spans="1:17" x14ac:dyDescent="0.3">
      <c r="A362" s="32" t="s">
        <v>152</v>
      </c>
      <c r="B362" s="9" t="s">
        <v>188</v>
      </c>
      <c r="C362">
        <v>19</v>
      </c>
      <c r="D362" s="9" t="s">
        <v>343</v>
      </c>
      <c r="E362">
        <v>1</v>
      </c>
      <c r="F362" s="9" t="s">
        <v>757</v>
      </c>
      <c r="G362">
        <v>9</v>
      </c>
      <c r="H362" s="9" t="s">
        <v>1160</v>
      </c>
      <c r="I362" s="9" t="s">
        <v>1163</v>
      </c>
      <c r="J362">
        <v>2</v>
      </c>
      <c r="K362" s="9"/>
      <c r="M362" s="9" t="s">
        <v>343</v>
      </c>
      <c r="N362" s="9" t="s">
        <v>978</v>
      </c>
      <c r="O362" s="9"/>
      <c r="P362" s="9" t="s">
        <v>1160</v>
      </c>
      <c r="Q362" s="13" t="s">
        <v>1682</v>
      </c>
    </row>
    <row r="363" spans="1:17" x14ac:dyDescent="0.3">
      <c r="A363" s="32" t="s">
        <v>152</v>
      </c>
      <c r="B363" s="9" t="s">
        <v>188</v>
      </c>
      <c r="C363">
        <v>19</v>
      </c>
      <c r="D363" s="9" t="s">
        <v>343</v>
      </c>
      <c r="E363">
        <v>1</v>
      </c>
      <c r="F363" s="9" t="s">
        <v>757</v>
      </c>
      <c r="G363">
        <v>9</v>
      </c>
      <c r="H363" s="9" t="s">
        <v>1160</v>
      </c>
      <c r="I363" s="9" t="s">
        <v>1163</v>
      </c>
      <c r="J363">
        <v>2</v>
      </c>
      <c r="K363" s="9"/>
      <c r="M363" s="9" t="s">
        <v>343</v>
      </c>
      <c r="N363" s="9" t="s">
        <v>1495</v>
      </c>
      <c r="O363" s="9"/>
      <c r="P363" s="9" t="s">
        <v>1160</v>
      </c>
      <c r="Q363" s="13" t="s">
        <v>1682</v>
      </c>
    </row>
    <row r="364" spans="1:17" x14ac:dyDescent="0.3">
      <c r="A364" s="32" t="s">
        <v>152</v>
      </c>
      <c r="B364" s="9" t="s">
        <v>188</v>
      </c>
      <c r="C364">
        <v>20</v>
      </c>
      <c r="D364" s="9" t="s">
        <v>344</v>
      </c>
      <c r="E364">
        <v>1</v>
      </c>
      <c r="F364" s="9" t="s">
        <v>758</v>
      </c>
      <c r="G364">
        <v>10</v>
      </c>
      <c r="H364" s="9" t="s">
        <v>1161</v>
      </c>
      <c r="I364" s="9" t="s">
        <v>1164</v>
      </c>
      <c r="J364">
        <v>3</v>
      </c>
      <c r="K364" s="9"/>
      <c r="M364" s="9" t="s">
        <v>344</v>
      </c>
      <c r="N364" s="9" t="s">
        <v>1496</v>
      </c>
      <c r="O364" s="9"/>
      <c r="P364" s="9" t="s">
        <v>1161</v>
      </c>
      <c r="Q364" s="13" t="s">
        <v>1405</v>
      </c>
    </row>
    <row r="365" spans="1:17" x14ac:dyDescent="0.3">
      <c r="A365" s="32" t="s">
        <v>152</v>
      </c>
      <c r="B365" s="9" t="s">
        <v>188</v>
      </c>
      <c r="C365">
        <v>20</v>
      </c>
      <c r="D365" s="9" t="s">
        <v>344</v>
      </c>
      <c r="E365">
        <v>1</v>
      </c>
      <c r="F365" s="9" t="s">
        <v>758</v>
      </c>
      <c r="G365">
        <v>10</v>
      </c>
      <c r="H365" s="9" t="s">
        <v>1161</v>
      </c>
      <c r="I365" s="9" t="s">
        <v>1164</v>
      </c>
      <c r="J365">
        <v>3</v>
      </c>
      <c r="K365" s="9"/>
      <c r="M365" s="9" t="s">
        <v>344</v>
      </c>
      <c r="N365" s="9" t="s">
        <v>1497</v>
      </c>
      <c r="O365" s="9"/>
      <c r="P365" s="9" t="s">
        <v>1161</v>
      </c>
      <c r="Q365" s="13" t="s">
        <v>1401</v>
      </c>
    </row>
    <row r="366" spans="1:17" x14ac:dyDescent="0.3">
      <c r="A366" s="32" t="s">
        <v>152</v>
      </c>
      <c r="B366" s="9" t="s">
        <v>188</v>
      </c>
      <c r="C366">
        <v>20</v>
      </c>
      <c r="D366" s="9" t="s">
        <v>344</v>
      </c>
      <c r="E366">
        <v>1</v>
      </c>
      <c r="F366" s="9" t="s">
        <v>758</v>
      </c>
      <c r="G366">
        <v>10</v>
      </c>
      <c r="H366" s="9" t="s">
        <v>1161</v>
      </c>
      <c r="I366" s="9" t="s">
        <v>1164</v>
      </c>
      <c r="J366">
        <v>3</v>
      </c>
      <c r="K366" s="9"/>
      <c r="M366" s="9" t="s">
        <v>344</v>
      </c>
      <c r="N366" s="9" t="s">
        <v>1498</v>
      </c>
      <c r="O366" s="9"/>
      <c r="P366" s="9" t="s">
        <v>1161</v>
      </c>
      <c r="Q366" s="13" t="s">
        <v>1410</v>
      </c>
    </row>
    <row r="367" spans="1:17" x14ac:dyDescent="0.3">
      <c r="A367" s="32" t="s">
        <v>152</v>
      </c>
      <c r="B367" s="9" t="s">
        <v>188</v>
      </c>
      <c r="C367">
        <v>20</v>
      </c>
      <c r="D367" s="9" t="s">
        <v>344</v>
      </c>
      <c r="E367">
        <v>1</v>
      </c>
      <c r="F367" s="9" t="s">
        <v>758</v>
      </c>
      <c r="G367">
        <v>10</v>
      </c>
      <c r="H367" s="9" t="s">
        <v>1161</v>
      </c>
      <c r="I367" s="9" t="s">
        <v>1164</v>
      </c>
      <c r="J367">
        <v>3</v>
      </c>
      <c r="K367" s="9"/>
      <c r="M367" s="9" t="s">
        <v>344</v>
      </c>
      <c r="N367" s="9" t="s">
        <v>1499</v>
      </c>
      <c r="O367" s="9"/>
      <c r="P367" s="9" t="s">
        <v>1161</v>
      </c>
      <c r="Q367" s="13" t="s">
        <v>1412</v>
      </c>
    </row>
    <row r="368" spans="1:17" x14ac:dyDescent="0.3">
      <c r="A368" s="32" t="s">
        <v>152</v>
      </c>
      <c r="B368" s="9" t="s">
        <v>188</v>
      </c>
      <c r="C368">
        <v>20</v>
      </c>
      <c r="D368" s="9" t="s">
        <v>344</v>
      </c>
      <c r="E368">
        <v>1</v>
      </c>
      <c r="F368" s="9" t="s">
        <v>758</v>
      </c>
      <c r="G368">
        <v>10</v>
      </c>
      <c r="H368" s="9" t="s">
        <v>1161</v>
      </c>
      <c r="I368" s="9" t="s">
        <v>1164</v>
      </c>
      <c r="J368">
        <v>3</v>
      </c>
      <c r="K368" s="9"/>
      <c r="M368" s="9" t="s">
        <v>344</v>
      </c>
      <c r="N368" s="9" t="s">
        <v>1500</v>
      </c>
      <c r="O368" s="9"/>
      <c r="P368" s="9" t="s">
        <v>1161</v>
      </c>
      <c r="Q368" s="13" t="s">
        <v>1681</v>
      </c>
    </row>
    <row r="369" spans="1:17" x14ac:dyDescent="0.3">
      <c r="A369" s="32" t="s">
        <v>152</v>
      </c>
      <c r="B369" s="9" t="s">
        <v>188</v>
      </c>
      <c r="C369">
        <v>20</v>
      </c>
      <c r="D369" s="9" t="s">
        <v>344</v>
      </c>
      <c r="E369">
        <v>1</v>
      </c>
      <c r="F369" s="9" t="s">
        <v>758</v>
      </c>
      <c r="G369">
        <v>10</v>
      </c>
      <c r="H369" s="9" t="s">
        <v>1161</v>
      </c>
      <c r="I369" s="9" t="s">
        <v>1164</v>
      </c>
      <c r="J369">
        <v>3</v>
      </c>
      <c r="K369" s="9"/>
      <c r="M369" s="9" t="s">
        <v>344</v>
      </c>
      <c r="N369" s="9" t="s">
        <v>1501</v>
      </c>
      <c r="O369" s="9"/>
      <c r="P369" s="9" t="s">
        <v>1161</v>
      </c>
      <c r="Q369" s="13" t="s">
        <v>1682</v>
      </c>
    </row>
    <row r="370" spans="1:17" x14ac:dyDescent="0.3">
      <c r="A370" s="32" t="s">
        <v>152</v>
      </c>
      <c r="B370" s="9" t="s">
        <v>188</v>
      </c>
      <c r="C370">
        <v>20</v>
      </c>
      <c r="D370" s="9" t="s">
        <v>344</v>
      </c>
      <c r="E370">
        <v>1</v>
      </c>
      <c r="F370" s="9" t="s">
        <v>758</v>
      </c>
      <c r="G370">
        <v>10</v>
      </c>
      <c r="H370" s="9" t="s">
        <v>1161</v>
      </c>
      <c r="I370" s="9" t="s">
        <v>1164</v>
      </c>
      <c r="J370">
        <v>3</v>
      </c>
      <c r="K370" s="9"/>
      <c r="M370" s="9" t="s">
        <v>344</v>
      </c>
      <c r="N370" s="9" t="s">
        <v>1495</v>
      </c>
      <c r="O370" s="9"/>
      <c r="P370" s="9" t="s">
        <v>1161</v>
      </c>
      <c r="Q370" s="13" t="s">
        <v>1682</v>
      </c>
    </row>
    <row r="371" spans="1:17" x14ac:dyDescent="0.3">
      <c r="A371" s="32" t="s">
        <v>160</v>
      </c>
      <c r="B371" s="9" t="s">
        <v>189</v>
      </c>
      <c r="C371">
        <v>4</v>
      </c>
      <c r="D371" s="9" t="s">
        <v>8</v>
      </c>
      <c r="E371">
        <v>1</v>
      </c>
      <c r="F371" s="9" t="s">
        <v>44</v>
      </c>
      <c r="G371">
        <v>6</v>
      </c>
      <c r="H371" s="9"/>
      <c r="I371" s="9"/>
      <c r="K371" s="9"/>
      <c r="M371" s="9"/>
      <c r="N371" s="9"/>
      <c r="O371" s="9"/>
      <c r="P371" s="9"/>
      <c r="Q371" s="13"/>
    </row>
    <row r="372" spans="1:17" x14ac:dyDescent="0.3">
      <c r="A372" s="32" t="s">
        <v>160</v>
      </c>
      <c r="B372" s="9" t="s">
        <v>189</v>
      </c>
      <c r="C372">
        <v>5</v>
      </c>
      <c r="D372" s="9" t="s">
        <v>9</v>
      </c>
      <c r="E372">
        <v>1</v>
      </c>
      <c r="F372" s="9" t="s">
        <v>46</v>
      </c>
      <c r="G372">
        <v>5</v>
      </c>
      <c r="H372" s="9"/>
      <c r="I372" s="9"/>
      <c r="K372" s="9"/>
      <c r="M372" s="9"/>
      <c r="N372" s="9"/>
      <c r="O372" s="9"/>
      <c r="P372" s="9"/>
      <c r="Q372" s="13"/>
    </row>
    <row r="373" spans="1:17" x14ac:dyDescent="0.3">
      <c r="A373" s="32" t="s">
        <v>160</v>
      </c>
      <c r="B373" s="9" t="s">
        <v>189</v>
      </c>
      <c r="C373">
        <v>6</v>
      </c>
      <c r="D373" s="9" t="s">
        <v>10</v>
      </c>
      <c r="E373">
        <v>1</v>
      </c>
      <c r="F373" s="9" t="s">
        <v>47</v>
      </c>
      <c r="G373">
        <v>4</v>
      </c>
      <c r="H373" s="9"/>
      <c r="I373" s="9"/>
      <c r="K373" s="9"/>
      <c r="M373" s="9"/>
      <c r="N373" s="9"/>
      <c r="O373" s="9"/>
      <c r="P373" s="9"/>
      <c r="Q373" s="13"/>
    </row>
    <row r="374" spans="1:17" x14ac:dyDescent="0.3">
      <c r="A374" s="32" t="s">
        <v>160</v>
      </c>
      <c r="B374" s="9" t="s">
        <v>189</v>
      </c>
      <c r="C374">
        <v>10</v>
      </c>
      <c r="D374" s="9" t="s">
        <v>14</v>
      </c>
      <c r="E374">
        <v>1</v>
      </c>
      <c r="F374" s="9" t="s">
        <v>48</v>
      </c>
      <c r="G374">
        <v>3</v>
      </c>
      <c r="H374" s="9"/>
      <c r="I374" s="9"/>
      <c r="K374" s="9"/>
      <c r="M374" s="9"/>
      <c r="N374" s="9"/>
      <c r="O374" s="9"/>
      <c r="P374" s="9"/>
      <c r="Q374" s="13"/>
    </row>
    <row r="375" spans="1:17" x14ac:dyDescent="0.3">
      <c r="A375" s="32" t="s">
        <v>160</v>
      </c>
      <c r="B375" s="9" t="s">
        <v>189</v>
      </c>
      <c r="C375">
        <v>13</v>
      </c>
      <c r="D375" s="9" t="s">
        <v>15</v>
      </c>
      <c r="E375">
        <v>1</v>
      </c>
      <c r="F375" s="9" t="s">
        <v>45</v>
      </c>
      <c r="G375">
        <v>7</v>
      </c>
      <c r="H375" s="9"/>
      <c r="I375" s="9"/>
      <c r="K375" s="9"/>
      <c r="M375" s="9"/>
      <c r="N375" s="9"/>
      <c r="O375" s="9"/>
      <c r="P375" s="9"/>
      <c r="Q375" s="13"/>
    </row>
    <row r="376" spans="1:17" x14ac:dyDescent="0.3">
      <c r="A376" s="32" t="s">
        <v>160</v>
      </c>
      <c r="B376" s="9" t="s">
        <v>189</v>
      </c>
      <c r="C376">
        <v>11</v>
      </c>
      <c r="D376" s="9" t="s">
        <v>347</v>
      </c>
      <c r="E376">
        <v>1</v>
      </c>
      <c r="F376" s="9" t="s">
        <v>764</v>
      </c>
      <c r="G376">
        <v>1</v>
      </c>
      <c r="H376" s="9" t="s">
        <v>1166</v>
      </c>
      <c r="I376" s="9" t="s">
        <v>67</v>
      </c>
      <c r="J376">
        <v>1</v>
      </c>
      <c r="K376" s="9"/>
      <c r="M376" s="9" t="s">
        <v>347</v>
      </c>
      <c r="N376" s="9" t="s">
        <v>63</v>
      </c>
      <c r="O376" s="9" t="s">
        <v>1507</v>
      </c>
      <c r="P376" s="9" t="s">
        <v>1166</v>
      </c>
      <c r="Q376" s="13"/>
    </row>
    <row r="377" spans="1:17" x14ac:dyDescent="0.3">
      <c r="A377" s="32" t="s">
        <v>160</v>
      </c>
      <c r="B377" s="9" t="s">
        <v>189</v>
      </c>
      <c r="C377">
        <v>12</v>
      </c>
      <c r="D377" s="9" t="s">
        <v>348</v>
      </c>
      <c r="E377">
        <v>1</v>
      </c>
      <c r="F377" s="9" t="s">
        <v>765</v>
      </c>
      <c r="G377">
        <v>2</v>
      </c>
      <c r="H377" s="9" t="s">
        <v>1167</v>
      </c>
      <c r="I377" s="9" t="s">
        <v>1165</v>
      </c>
      <c r="J377">
        <v>2</v>
      </c>
      <c r="K377" s="9"/>
      <c r="M377" s="9" t="s">
        <v>348</v>
      </c>
      <c r="N377" s="9" t="s">
        <v>1502</v>
      </c>
      <c r="O377" s="9" t="s">
        <v>1631</v>
      </c>
      <c r="P377" s="9" t="s">
        <v>1167</v>
      </c>
      <c r="Q377" s="13"/>
    </row>
    <row r="378" spans="1:17" x14ac:dyDescent="0.3">
      <c r="A378" s="32" t="s">
        <v>160</v>
      </c>
      <c r="B378" s="9" t="s">
        <v>189</v>
      </c>
      <c r="C378">
        <v>12</v>
      </c>
      <c r="D378" s="9" t="s">
        <v>348</v>
      </c>
      <c r="E378">
        <v>1</v>
      </c>
      <c r="F378" s="9" t="s">
        <v>765</v>
      </c>
      <c r="G378">
        <v>2</v>
      </c>
      <c r="H378" s="9" t="s">
        <v>1167</v>
      </c>
      <c r="I378" s="9" t="s">
        <v>1165</v>
      </c>
      <c r="J378">
        <v>2</v>
      </c>
      <c r="K378" s="9"/>
      <c r="M378" s="9" t="s">
        <v>348</v>
      </c>
      <c r="N378" s="9" t="s">
        <v>1503</v>
      </c>
      <c r="O378" s="9" t="s">
        <v>1632</v>
      </c>
      <c r="P378" s="9" t="s">
        <v>1167</v>
      </c>
      <c r="Q378" s="13"/>
    </row>
    <row r="379" spans="1:17" x14ac:dyDescent="0.3">
      <c r="A379" s="32" t="s">
        <v>160</v>
      </c>
      <c r="B379" s="9" t="s">
        <v>189</v>
      </c>
      <c r="C379">
        <v>12</v>
      </c>
      <c r="D379" s="9" t="s">
        <v>348</v>
      </c>
      <c r="E379">
        <v>1</v>
      </c>
      <c r="F379" s="9" t="s">
        <v>765</v>
      </c>
      <c r="G379">
        <v>2</v>
      </c>
      <c r="H379" s="9" t="s">
        <v>1167</v>
      </c>
      <c r="I379" s="9" t="s">
        <v>1165</v>
      </c>
      <c r="J379">
        <v>2</v>
      </c>
      <c r="K379" s="9"/>
      <c r="M379" s="9" t="s">
        <v>348</v>
      </c>
      <c r="N379" s="9" t="s">
        <v>1504</v>
      </c>
      <c r="O379" s="9" t="s">
        <v>1633</v>
      </c>
      <c r="P379" s="9" t="s">
        <v>1167</v>
      </c>
      <c r="Q379" s="13"/>
    </row>
    <row r="380" spans="1:17" x14ac:dyDescent="0.3">
      <c r="A380" s="32" t="s">
        <v>160</v>
      </c>
      <c r="B380" s="9" t="s">
        <v>189</v>
      </c>
      <c r="C380">
        <v>12</v>
      </c>
      <c r="D380" s="9" t="s">
        <v>348</v>
      </c>
      <c r="E380">
        <v>1</v>
      </c>
      <c r="F380" s="9" t="s">
        <v>765</v>
      </c>
      <c r="G380">
        <v>2</v>
      </c>
      <c r="H380" s="9" t="s">
        <v>1167</v>
      </c>
      <c r="I380" s="9" t="s">
        <v>1165</v>
      </c>
      <c r="J380">
        <v>2</v>
      </c>
      <c r="K380" s="9"/>
      <c r="M380" s="9" t="s">
        <v>348</v>
      </c>
      <c r="N380" s="9" t="s">
        <v>1505</v>
      </c>
      <c r="O380" s="9" t="s">
        <v>1634</v>
      </c>
      <c r="P380" s="9" t="s">
        <v>1167</v>
      </c>
      <c r="Q380" s="13"/>
    </row>
    <row r="381" spans="1:17" x14ac:dyDescent="0.3">
      <c r="A381" s="32" t="s">
        <v>160</v>
      </c>
      <c r="B381" s="9" t="s">
        <v>189</v>
      </c>
      <c r="C381">
        <v>12</v>
      </c>
      <c r="D381" s="9" t="s">
        <v>348</v>
      </c>
      <c r="E381">
        <v>1</v>
      </c>
      <c r="F381" s="9" t="s">
        <v>765</v>
      </c>
      <c r="G381">
        <v>2</v>
      </c>
      <c r="H381" s="9" t="s">
        <v>1167</v>
      </c>
      <c r="I381" s="9" t="s">
        <v>1165</v>
      </c>
      <c r="J381">
        <v>2</v>
      </c>
      <c r="K381" s="9"/>
      <c r="M381" s="9" t="s">
        <v>348</v>
      </c>
      <c r="N381" s="9" t="s">
        <v>1506</v>
      </c>
      <c r="O381" s="9" t="s">
        <v>1635</v>
      </c>
      <c r="P381" s="9" t="s">
        <v>1167</v>
      </c>
      <c r="Q381" s="13"/>
    </row>
    <row r="382" spans="1:17" x14ac:dyDescent="0.3">
      <c r="A382" s="32" t="s">
        <v>153</v>
      </c>
      <c r="B382" s="9" t="s">
        <v>190</v>
      </c>
      <c r="C382">
        <v>4</v>
      </c>
      <c r="D382" s="9" t="s">
        <v>8</v>
      </c>
      <c r="E382">
        <v>1</v>
      </c>
      <c r="F382" s="9" t="s">
        <v>44</v>
      </c>
      <c r="G382">
        <v>4</v>
      </c>
      <c r="H382" s="9"/>
      <c r="I382" s="9"/>
      <c r="K382" s="9"/>
      <c r="M382" s="9"/>
      <c r="N382" s="9"/>
      <c r="O382" s="9"/>
      <c r="P382" s="9"/>
      <c r="Q382" s="13"/>
    </row>
    <row r="383" spans="1:17" x14ac:dyDescent="0.3">
      <c r="A383" s="32" t="s">
        <v>153</v>
      </c>
      <c r="B383" s="9" t="s">
        <v>190</v>
      </c>
      <c r="C383">
        <v>5</v>
      </c>
      <c r="D383" s="9" t="s">
        <v>9</v>
      </c>
      <c r="E383">
        <v>1</v>
      </c>
      <c r="F383" s="9" t="s">
        <v>46</v>
      </c>
      <c r="G383">
        <v>5</v>
      </c>
      <c r="H383" s="9"/>
      <c r="I383" s="9"/>
      <c r="K383" s="9"/>
      <c r="M383" s="9"/>
      <c r="N383" s="9"/>
      <c r="O383" s="9"/>
      <c r="P383" s="9"/>
      <c r="Q383" s="13"/>
    </row>
    <row r="384" spans="1:17" x14ac:dyDescent="0.3">
      <c r="A384" s="32" t="s">
        <v>153</v>
      </c>
      <c r="B384" s="9" t="s">
        <v>190</v>
      </c>
      <c r="C384">
        <v>6</v>
      </c>
      <c r="D384" s="9" t="s">
        <v>10</v>
      </c>
      <c r="E384">
        <v>1</v>
      </c>
      <c r="F384" s="9" t="s">
        <v>47</v>
      </c>
      <c r="G384">
        <v>6</v>
      </c>
      <c r="H384" s="9"/>
      <c r="I384" s="9"/>
      <c r="K384" s="9"/>
      <c r="M384" s="9"/>
      <c r="N384" s="9"/>
      <c r="O384" s="9"/>
      <c r="P384" s="9"/>
      <c r="Q384" s="13"/>
    </row>
    <row r="385" spans="1:17" x14ac:dyDescent="0.3">
      <c r="A385" s="32" t="s">
        <v>153</v>
      </c>
      <c r="B385" s="9" t="s">
        <v>190</v>
      </c>
      <c r="C385">
        <v>10</v>
      </c>
      <c r="D385" s="9" t="s">
        <v>14</v>
      </c>
      <c r="E385">
        <v>1</v>
      </c>
      <c r="F385" s="9" t="s">
        <v>48</v>
      </c>
      <c r="G385">
        <v>7</v>
      </c>
      <c r="H385" s="9"/>
      <c r="I385" s="9"/>
      <c r="K385" s="9"/>
      <c r="M385" s="9"/>
      <c r="N385" s="9"/>
      <c r="O385" s="9"/>
      <c r="P385" s="9"/>
      <c r="Q385" s="13"/>
    </row>
    <row r="386" spans="1:17" x14ac:dyDescent="0.3">
      <c r="A386" s="32" t="s">
        <v>153</v>
      </c>
      <c r="B386" s="9" t="s">
        <v>190</v>
      </c>
      <c r="C386">
        <v>11</v>
      </c>
      <c r="D386" s="9" t="s">
        <v>349</v>
      </c>
      <c r="E386">
        <v>1</v>
      </c>
      <c r="F386" s="9" t="s">
        <v>766</v>
      </c>
      <c r="G386">
        <v>1</v>
      </c>
      <c r="H386" s="9"/>
      <c r="I386" s="9"/>
      <c r="K386" s="9"/>
      <c r="M386" s="9"/>
      <c r="N386" s="9"/>
      <c r="O386" s="9"/>
      <c r="P386" s="9"/>
      <c r="Q386" s="13"/>
    </row>
    <row r="387" spans="1:17" x14ac:dyDescent="0.3">
      <c r="A387" s="32" t="s">
        <v>153</v>
      </c>
      <c r="B387" s="9" t="s">
        <v>190</v>
      </c>
      <c r="C387">
        <v>12</v>
      </c>
      <c r="D387" s="9" t="s">
        <v>350</v>
      </c>
      <c r="E387">
        <v>1</v>
      </c>
      <c r="F387" s="9" t="s">
        <v>36</v>
      </c>
      <c r="G387">
        <v>3</v>
      </c>
      <c r="H387" s="9"/>
      <c r="I387" s="9"/>
      <c r="K387" s="9"/>
      <c r="M387" s="9"/>
      <c r="N387" s="9"/>
      <c r="O387" s="9"/>
      <c r="P387" s="9"/>
      <c r="Q387" s="13"/>
    </row>
    <row r="388" spans="1:17" x14ac:dyDescent="0.3">
      <c r="A388" s="32" t="s">
        <v>153</v>
      </c>
      <c r="B388" s="9" t="s">
        <v>190</v>
      </c>
      <c r="C388">
        <v>13</v>
      </c>
      <c r="D388" s="9" t="s">
        <v>351</v>
      </c>
      <c r="E388">
        <v>1</v>
      </c>
      <c r="F388" s="9" t="s">
        <v>767</v>
      </c>
      <c r="G388">
        <v>2</v>
      </c>
      <c r="H388" s="9"/>
      <c r="I388" s="9"/>
      <c r="K388" s="9"/>
      <c r="M388" s="9"/>
      <c r="N388" s="9"/>
      <c r="O388" s="9"/>
      <c r="P388" s="9"/>
      <c r="Q388" s="13"/>
    </row>
    <row r="389" spans="1:17" x14ac:dyDescent="0.3">
      <c r="A389" s="32" t="s">
        <v>153</v>
      </c>
      <c r="B389" s="9" t="s">
        <v>190</v>
      </c>
      <c r="C389">
        <v>1</v>
      </c>
      <c r="D389" s="9" t="s">
        <v>5</v>
      </c>
      <c r="E389">
        <v>1</v>
      </c>
      <c r="F389" s="9" t="s">
        <v>1370</v>
      </c>
      <c r="G389">
        <v>50</v>
      </c>
      <c r="H389" s="9" t="s">
        <v>1168</v>
      </c>
      <c r="I389" s="9" t="s">
        <v>124</v>
      </c>
      <c r="J389">
        <v>0</v>
      </c>
      <c r="K389" s="9"/>
      <c r="M389" s="9" t="s">
        <v>920</v>
      </c>
      <c r="N389" s="9" t="s">
        <v>113</v>
      </c>
      <c r="O389" s="9"/>
      <c r="P389" s="9" t="s">
        <v>1168</v>
      </c>
      <c r="Q389" s="13" t="s">
        <v>1367</v>
      </c>
    </row>
    <row r="390" spans="1:17" x14ac:dyDescent="0.3">
      <c r="A390" s="32" t="s">
        <v>173</v>
      </c>
      <c r="B390" s="9" t="s">
        <v>191</v>
      </c>
      <c r="C390">
        <v>4</v>
      </c>
      <c r="D390" s="9" t="s">
        <v>8</v>
      </c>
      <c r="E390">
        <v>1</v>
      </c>
      <c r="F390" s="9" t="s">
        <v>44</v>
      </c>
      <c r="G390">
        <v>9</v>
      </c>
      <c r="H390" s="9"/>
      <c r="I390" s="9"/>
      <c r="K390" s="9"/>
      <c r="M390" s="9"/>
      <c r="N390" s="9"/>
      <c r="O390" s="9"/>
      <c r="P390" s="9"/>
      <c r="Q390" s="13"/>
    </row>
    <row r="391" spans="1:17" x14ac:dyDescent="0.3">
      <c r="A391" s="32" t="s">
        <v>173</v>
      </c>
      <c r="B391" s="9" t="s">
        <v>191</v>
      </c>
      <c r="C391">
        <v>5</v>
      </c>
      <c r="D391" s="9" t="s">
        <v>9</v>
      </c>
      <c r="E391">
        <v>1</v>
      </c>
      <c r="F391" s="9" t="s">
        <v>46</v>
      </c>
      <c r="G391">
        <v>10</v>
      </c>
      <c r="H391" s="9"/>
      <c r="I391" s="9"/>
      <c r="K391" s="9"/>
      <c r="M391" s="9"/>
      <c r="N391" s="9"/>
      <c r="O391" s="9"/>
      <c r="P391" s="9"/>
      <c r="Q391" s="13"/>
    </row>
    <row r="392" spans="1:17" x14ac:dyDescent="0.3">
      <c r="A392" s="32" t="s">
        <v>173</v>
      </c>
      <c r="B392" s="9" t="s">
        <v>191</v>
      </c>
      <c r="C392">
        <v>6</v>
      </c>
      <c r="D392" s="9" t="s">
        <v>10</v>
      </c>
      <c r="E392">
        <v>1</v>
      </c>
      <c r="F392" s="9" t="s">
        <v>47</v>
      </c>
      <c r="G392">
        <v>11</v>
      </c>
      <c r="H392" s="9"/>
      <c r="I392" s="9"/>
      <c r="K392" s="9"/>
      <c r="M392" s="9"/>
      <c r="N392" s="9"/>
      <c r="O392" s="9"/>
      <c r="P392" s="9"/>
      <c r="Q392" s="13"/>
    </row>
    <row r="393" spans="1:17" x14ac:dyDescent="0.3">
      <c r="A393" s="32" t="s">
        <v>173</v>
      </c>
      <c r="B393" s="9" t="s">
        <v>191</v>
      </c>
      <c r="C393">
        <v>12</v>
      </c>
      <c r="D393" s="9" t="s">
        <v>352</v>
      </c>
      <c r="E393">
        <v>1</v>
      </c>
      <c r="F393" s="9" t="s">
        <v>24</v>
      </c>
      <c r="G393">
        <v>3</v>
      </c>
      <c r="H393" s="9"/>
      <c r="I393" s="9"/>
      <c r="K393" s="9"/>
      <c r="M393" s="9"/>
      <c r="N393" s="9"/>
      <c r="O393" s="9"/>
      <c r="P393" s="9"/>
      <c r="Q393" s="13"/>
    </row>
    <row r="394" spans="1:17" x14ac:dyDescent="0.3">
      <c r="A394" s="32" t="s">
        <v>173</v>
      </c>
      <c r="B394" s="9" t="s">
        <v>191</v>
      </c>
      <c r="C394">
        <v>13</v>
      </c>
      <c r="D394" s="9" t="s">
        <v>353</v>
      </c>
      <c r="E394">
        <v>1</v>
      </c>
      <c r="F394" s="9" t="s">
        <v>353</v>
      </c>
      <c r="G394">
        <v>2</v>
      </c>
      <c r="H394" s="9"/>
      <c r="I394" s="9"/>
      <c r="K394" s="9"/>
      <c r="M394" s="9"/>
      <c r="N394" s="9"/>
      <c r="O394" s="9"/>
      <c r="P394" s="9"/>
      <c r="Q394" s="13"/>
    </row>
    <row r="395" spans="1:17" x14ac:dyDescent="0.3">
      <c r="A395" s="32" t="s">
        <v>173</v>
      </c>
      <c r="B395" s="9" t="s">
        <v>191</v>
      </c>
      <c r="C395">
        <v>18</v>
      </c>
      <c r="D395" s="9" t="s">
        <v>35</v>
      </c>
      <c r="E395">
        <v>1</v>
      </c>
      <c r="F395" s="9" t="s">
        <v>710</v>
      </c>
      <c r="G395">
        <v>6</v>
      </c>
      <c r="H395" s="9"/>
      <c r="I395" s="9"/>
      <c r="K395" s="9"/>
      <c r="M395" s="9"/>
      <c r="N395" s="9"/>
      <c r="O395" s="9"/>
      <c r="P395" s="9"/>
      <c r="Q395" s="13"/>
    </row>
    <row r="396" spans="1:17" x14ac:dyDescent="0.3">
      <c r="A396" s="32" t="s">
        <v>173</v>
      </c>
      <c r="B396" s="9" t="s">
        <v>191</v>
      </c>
      <c r="C396">
        <v>19</v>
      </c>
      <c r="D396" s="9" t="s">
        <v>37</v>
      </c>
      <c r="E396">
        <v>1</v>
      </c>
      <c r="F396" s="9" t="s">
        <v>742</v>
      </c>
      <c r="G396">
        <v>7</v>
      </c>
      <c r="H396" s="9"/>
      <c r="I396" s="9"/>
      <c r="K396" s="9"/>
      <c r="M396" s="9"/>
      <c r="N396" s="9"/>
      <c r="O396" s="9"/>
      <c r="P396" s="9"/>
      <c r="Q396" s="13"/>
    </row>
    <row r="397" spans="1:17" x14ac:dyDescent="0.3">
      <c r="A397" s="32" t="s">
        <v>173</v>
      </c>
      <c r="B397" s="9" t="s">
        <v>191</v>
      </c>
      <c r="C397">
        <v>20</v>
      </c>
      <c r="D397" s="9" t="s">
        <v>4</v>
      </c>
      <c r="E397">
        <v>1</v>
      </c>
      <c r="F397" s="9" t="s">
        <v>34</v>
      </c>
      <c r="G397">
        <v>8</v>
      </c>
      <c r="H397" s="9"/>
      <c r="I397" s="9"/>
      <c r="K397" s="9"/>
      <c r="M397" s="9"/>
      <c r="N397" s="9"/>
      <c r="O397" s="9"/>
      <c r="P397" s="9"/>
      <c r="Q397" s="13"/>
    </row>
    <row r="398" spans="1:17" x14ac:dyDescent="0.3">
      <c r="A398" s="32" t="s">
        <v>173</v>
      </c>
      <c r="B398" s="9" t="s">
        <v>191</v>
      </c>
      <c r="C398">
        <v>23</v>
      </c>
      <c r="D398" s="9" t="s">
        <v>358</v>
      </c>
      <c r="E398">
        <v>1</v>
      </c>
      <c r="F398" s="9" t="s">
        <v>768</v>
      </c>
      <c r="G398">
        <v>12</v>
      </c>
      <c r="H398" s="9"/>
      <c r="I398" s="9"/>
      <c r="K398" s="9"/>
      <c r="M398" s="9"/>
      <c r="N398" s="9"/>
      <c r="O398" s="9"/>
      <c r="P398" s="9"/>
      <c r="Q398" s="13"/>
    </row>
    <row r="399" spans="1:17" x14ac:dyDescent="0.3">
      <c r="A399" s="32" t="s">
        <v>173</v>
      </c>
      <c r="B399" s="9" t="s">
        <v>191</v>
      </c>
      <c r="C399">
        <v>24</v>
      </c>
      <c r="D399" s="9" t="s">
        <v>359</v>
      </c>
      <c r="E399">
        <v>1</v>
      </c>
      <c r="F399" s="9" t="s">
        <v>769</v>
      </c>
      <c r="G399">
        <v>13</v>
      </c>
      <c r="H399" s="9"/>
      <c r="I399" s="9"/>
      <c r="K399" s="9"/>
      <c r="M399" s="9"/>
      <c r="N399" s="9"/>
      <c r="O399" s="9"/>
      <c r="P399" s="9"/>
      <c r="Q399" s="13"/>
    </row>
    <row r="400" spans="1:17" x14ac:dyDescent="0.3">
      <c r="A400" s="32" t="s">
        <v>173</v>
      </c>
      <c r="B400" s="9" t="s">
        <v>191</v>
      </c>
      <c r="C400">
        <v>25</v>
      </c>
      <c r="D400" s="9" t="s">
        <v>360</v>
      </c>
      <c r="E400">
        <v>1</v>
      </c>
      <c r="F400" s="9" t="s">
        <v>775</v>
      </c>
      <c r="G400">
        <v>14</v>
      </c>
      <c r="H400" s="9"/>
      <c r="I400" s="9"/>
      <c r="K400" s="9"/>
      <c r="M400" s="9"/>
      <c r="N400" s="9"/>
      <c r="O400" s="9"/>
      <c r="P400" s="9"/>
      <c r="Q400" s="13"/>
    </row>
    <row r="401" spans="1:17" x14ac:dyDescent="0.3">
      <c r="A401" s="32" t="s">
        <v>173</v>
      </c>
      <c r="B401" s="9" t="s">
        <v>191</v>
      </c>
      <c r="C401">
        <v>26</v>
      </c>
      <c r="D401" s="9" t="s">
        <v>361</v>
      </c>
      <c r="E401">
        <v>1</v>
      </c>
      <c r="F401" s="9" t="s">
        <v>776</v>
      </c>
      <c r="G401">
        <v>15</v>
      </c>
      <c r="H401" s="9"/>
      <c r="I401" s="9"/>
      <c r="K401" s="9"/>
      <c r="M401" s="9"/>
      <c r="N401" s="9"/>
      <c r="O401" s="9"/>
      <c r="P401" s="9"/>
      <c r="Q401" s="13"/>
    </row>
    <row r="402" spans="1:17" x14ac:dyDescent="0.3">
      <c r="A402" s="32" t="s">
        <v>173</v>
      </c>
      <c r="B402" s="9" t="s">
        <v>191</v>
      </c>
      <c r="C402">
        <v>27</v>
      </c>
      <c r="D402" s="9" t="s">
        <v>362</v>
      </c>
      <c r="E402">
        <v>1</v>
      </c>
      <c r="F402" s="9" t="s">
        <v>774</v>
      </c>
      <c r="G402">
        <v>16</v>
      </c>
      <c r="H402" s="9"/>
      <c r="I402" s="9"/>
      <c r="K402" s="9"/>
      <c r="M402" s="9"/>
      <c r="N402" s="9"/>
      <c r="O402" s="9"/>
      <c r="P402" s="9"/>
      <c r="Q402" s="13"/>
    </row>
    <row r="403" spans="1:17" x14ac:dyDescent="0.3">
      <c r="A403" s="32" t="s">
        <v>173</v>
      </c>
      <c r="B403" s="9" t="s">
        <v>191</v>
      </c>
      <c r="C403">
        <v>28</v>
      </c>
      <c r="D403" s="9" t="s">
        <v>363</v>
      </c>
      <c r="E403">
        <v>1</v>
      </c>
      <c r="F403" s="9" t="s">
        <v>777</v>
      </c>
      <c r="G403">
        <v>17</v>
      </c>
      <c r="H403" s="9"/>
      <c r="I403" s="9"/>
      <c r="K403" s="9"/>
      <c r="M403" s="9"/>
      <c r="N403" s="9"/>
      <c r="O403" s="9"/>
      <c r="P403" s="9"/>
      <c r="Q403" s="13"/>
    </row>
    <row r="404" spans="1:17" x14ac:dyDescent="0.3">
      <c r="A404" s="32" t="s">
        <v>173</v>
      </c>
      <c r="B404" s="9" t="s">
        <v>191</v>
      </c>
      <c r="C404">
        <v>29</v>
      </c>
      <c r="D404" s="9" t="s">
        <v>364</v>
      </c>
      <c r="E404">
        <v>1</v>
      </c>
      <c r="F404" s="9" t="s">
        <v>779</v>
      </c>
      <c r="G404">
        <v>18</v>
      </c>
      <c r="H404" s="9"/>
      <c r="I404" s="9"/>
      <c r="K404" s="9"/>
      <c r="M404" s="9"/>
      <c r="N404" s="9"/>
      <c r="O404" s="9"/>
      <c r="P404" s="9"/>
      <c r="Q404" s="13"/>
    </row>
    <row r="405" spans="1:17" x14ac:dyDescent="0.3">
      <c r="A405" s="32" t="s">
        <v>173</v>
      </c>
      <c r="B405" s="9" t="s">
        <v>191</v>
      </c>
      <c r="C405">
        <v>30</v>
      </c>
      <c r="D405" s="9" t="s">
        <v>365</v>
      </c>
      <c r="E405">
        <v>1</v>
      </c>
      <c r="F405" s="9" t="s">
        <v>778</v>
      </c>
      <c r="G405">
        <v>19</v>
      </c>
      <c r="H405" s="9"/>
      <c r="I405" s="9"/>
      <c r="K405" s="9"/>
      <c r="M405" s="9"/>
      <c r="N405" s="9"/>
      <c r="O405" s="9"/>
      <c r="P405" s="9"/>
      <c r="Q405" s="13"/>
    </row>
    <row r="406" spans="1:17" x14ac:dyDescent="0.3">
      <c r="A406" s="32" t="s">
        <v>173</v>
      </c>
      <c r="B406" s="9" t="s">
        <v>191</v>
      </c>
      <c r="C406">
        <v>31</v>
      </c>
      <c r="D406" s="9" t="s">
        <v>366</v>
      </c>
      <c r="E406">
        <v>1</v>
      </c>
      <c r="F406" s="9" t="s">
        <v>780</v>
      </c>
      <c r="G406">
        <v>20</v>
      </c>
      <c r="H406" s="9"/>
      <c r="I406" s="9"/>
      <c r="K406" s="9"/>
      <c r="M406" s="9"/>
      <c r="N406" s="9"/>
      <c r="O406" s="9"/>
      <c r="P406" s="9"/>
      <c r="Q406" s="13"/>
    </row>
    <row r="407" spans="1:17" x14ac:dyDescent="0.3">
      <c r="A407" s="32" t="s">
        <v>173</v>
      </c>
      <c r="B407" s="9" t="s">
        <v>191</v>
      </c>
      <c r="C407">
        <v>32</v>
      </c>
      <c r="D407" s="9" t="s">
        <v>367</v>
      </c>
      <c r="E407">
        <v>1</v>
      </c>
      <c r="F407" s="9" t="s">
        <v>772</v>
      </c>
      <c r="G407">
        <v>21</v>
      </c>
      <c r="H407" s="9"/>
      <c r="I407" s="9"/>
      <c r="K407" s="9"/>
      <c r="M407" s="9"/>
      <c r="N407" s="9"/>
      <c r="O407" s="9"/>
      <c r="P407" s="9"/>
      <c r="Q407" s="13"/>
    </row>
    <row r="408" spans="1:17" x14ac:dyDescent="0.3">
      <c r="A408" s="32" t="s">
        <v>173</v>
      </c>
      <c r="B408" s="9" t="s">
        <v>191</v>
      </c>
      <c r="C408">
        <v>33</v>
      </c>
      <c r="D408" s="9" t="s">
        <v>368</v>
      </c>
      <c r="E408">
        <v>1</v>
      </c>
      <c r="F408" s="9" t="s">
        <v>773</v>
      </c>
      <c r="G408">
        <v>22</v>
      </c>
      <c r="H408" s="9"/>
      <c r="I408" s="9"/>
      <c r="K408" s="9"/>
      <c r="M408" s="9"/>
      <c r="N408" s="9"/>
      <c r="O408" s="9"/>
      <c r="P408" s="9"/>
      <c r="Q408" s="13"/>
    </row>
    <row r="409" spans="1:17" x14ac:dyDescent="0.3">
      <c r="A409" s="32" t="s">
        <v>173</v>
      </c>
      <c r="B409" s="9" t="s">
        <v>191</v>
      </c>
      <c r="C409">
        <v>34</v>
      </c>
      <c r="D409" s="9" t="s">
        <v>369</v>
      </c>
      <c r="E409">
        <v>1</v>
      </c>
      <c r="F409" s="9" t="s">
        <v>1740</v>
      </c>
      <c r="G409">
        <v>23</v>
      </c>
      <c r="H409" s="9"/>
      <c r="I409" s="9"/>
      <c r="K409" s="9"/>
      <c r="M409" s="9"/>
      <c r="N409" s="9"/>
      <c r="O409" s="9"/>
      <c r="P409" s="9"/>
      <c r="Q409" s="13"/>
    </row>
    <row r="410" spans="1:17" x14ac:dyDescent="0.3">
      <c r="A410" s="32" t="s">
        <v>173</v>
      </c>
      <c r="B410" s="9" t="s">
        <v>191</v>
      </c>
      <c r="C410">
        <v>35</v>
      </c>
      <c r="D410" s="9" t="s">
        <v>370</v>
      </c>
      <c r="E410">
        <v>1</v>
      </c>
      <c r="F410" s="9" t="s">
        <v>1738</v>
      </c>
      <c r="G410">
        <v>24</v>
      </c>
      <c r="H410" s="9"/>
      <c r="I410" s="9"/>
      <c r="K410" s="9"/>
      <c r="M410" s="9"/>
      <c r="N410" s="9"/>
      <c r="O410" s="9"/>
      <c r="P410" s="9"/>
      <c r="Q410" s="13"/>
    </row>
    <row r="411" spans="1:17" x14ac:dyDescent="0.3">
      <c r="A411" s="32" t="s">
        <v>173</v>
      </c>
      <c r="B411" s="9" t="s">
        <v>191</v>
      </c>
      <c r="C411">
        <v>36</v>
      </c>
      <c r="D411" s="9" t="s">
        <v>371</v>
      </c>
      <c r="E411">
        <v>1</v>
      </c>
      <c r="F411" s="9" t="s">
        <v>1739</v>
      </c>
      <c r="G411">
        <v>25</v>
      </c>
      <c r="H411" s="9"/>
      <c r="I411" s="9"/>
      <c r="K411" s="9"/>
      <c r="M411" s="9"/>
      <c r="N411" s="9"/>
      <c r="O411" s="9"/>
      <c r="P411" s="9"/>
      <c r="Q411" s="13"/>
    </row>
    <row r="412" spans="1:17" x14ac:dyDescent="0.3">
      <c r="A412" s="32" t="s">
        <v>173</v>
      </c>
      <c r="B412" s="9" t="s">
        <v>191</v>
      </c>
      <c r="C412">
        <v>38</v>
      </c>
      <c r="D412" s="9" t="s">
        <v>373</v>
      </c>
      <c r="E412">
        <v>1</v>
      </c>
      <c r="F412" s="9" t="s">
        <v>782</v>
      </c>
      <c r="G412">
        <v>27</v>
      </c>
      <c r="H412" s="9"/>
      <c r="I412" s="9"/>
      <c r="K412" s="9"/>
      <c r="M412" s="9"/>
      <c r="N412" s="9"/>
      <c r="O412" s="9"/>
      <c r="P412" s="9"/>
      <c r="Q412" s="13"/>
    </row>
    <row r="413" spans="1:17" x14ac:dyDescent="0.3">
      <c r="A413" s="32" t="s">
        <v>173</v>
      </c>
      <c r="B413" s="9" t="s">
        <v>191</v>
      </c>
      <c r="C413">
        <v>39</v>
      </c>
      <c r="D413" s="9" t="s">
        <v>374</v>
      </c>
      <c r="E413">
        <v>1</v>
      </c>
      <c r="F413" s="9" t="s">
        <v>781</v>
      </c>
      <c r="G413">
        <v>28</v>
      </c>
      <c r="H413" s="9"/>
      <c r="I413" s="9"/>
      <c r="K413" s="9"/>
      <c r="M413" s="9"/>
      <c r="N413" s="9"/>
      <c r="O413" s="9"/>
      <c r="P413" s="9"/>
      <c r="Q413" s="13"/>
    </row>
    <row r="414" spans="1:17" x14ac:dyDescent="0.3">
      <c r="A414" s="32" t="s">
        <v>173</v>
      </c>
      <c r="B414" s="9" t="s">
        <v>191</v>
      </c>
      <c r="C414">
        <v>40</v>
      </c>
      <c r="D414" s="9" t="s">
        <v>375</v>
      </c>
      <c r="E414">
        <v>1</v>
      </c>
      <c r="F414" s="9" t="s">
        <v>1741</v>
      </c>
      <c r="G414">
        <v>29</v>
      </c>
      <c r="H414" s="9"/>
      <c r="I414" s="9"/>
      <c r="K414" s="9"/>
      <c r="M414" s="9"/>
      <c r="N414" s="9"/>
      <c r="O414" s="9"/>
      <c r="P414" s="9"/>
      <c r="Q414" s="13"/>
    </row>
    <row r="415" spans="1:17" x14ac:dyDescent="0.3">
      <c r="A415" s="32" t="s">
        <v>173</v>
      </c>
      <c r="B415" s="9" t="s">
        <v>191</v>
      </c>
      <c r="C415">
        <v>41</v>
      </c>
      <c r="D415" s="9" t="s">
        <v>376</v>
      </c>
      <c r="E415">
        <v>1</v>
      </c>
      <c r="F415" s="9" t="s">
        <v>1746</v>
      </c>
      <c r="G415">
        <v>30</v>
      </c>
      <c r="H415" s="9"/>
      <c r="I415" s="9"/>
      <c r="K415" s="9"/>
      <c r="M415" s="9"/>
      <c r="N415" s="9"/>
      <c r="O415" s="9"/>
      <c r="P415" s="9"/>
      <c r="Q415" s="13"/>
    </row>
    <row r="416" spans="1:17" x14ac:dyDescent="0.3">
      <c r="A416" s="32" t="s">
        <v>173</v>
      </c>
      <c r="B416" s="9" t="s">
        <v>191</v>
      </c>
      <c r="C416">
        <v>1</v>
      </c>
      <c r="D416" s="9" t="s">
        <v>5</v>
      </c>
      <c r="E416">
        <v>1</v>
      </c>
      <c r="F416" s="9" t="s">
        <v>1370</v>
      </c>
      <c r="G416">
        <v>50</v>
      </c>
      <c r="H416" s="9" t="s">
        <v>1169</v>
      </c>
      <c r="I416" s="9" t="s">
        <v>125</v>
      </c>
      <c r="J416">
        <v>0</v>
      </c>
      <c r="K416" s="9"/>
      <c r="M416" s="9" t="s">
        <v>920</v>
      </c>
      <c r="N416" s="9" t="s">
        <v>113</v>
      </c>
      <c r="O416" s="9"/>
      <c r="P416" s="9" t="s">
        <v>1169</v>
      </c>
      <c r="Q416" s="13" t="s">
        <v>1777</v>
      </c>
    </row>
    <row r="417" spans="1:17" x14ac:dyDescent="0.3">
      <c r="A417" s="32" t="s">
        <v>173</v>
      </c>
      <c r="B417" s="9" t="s">
        <v>191</v>
      </c>
      <c r="C417">
        <v>15</v>
      </c>
      <c r="D417" s="9" t="s">
        <v>355</v>
      </c>
      <c r="E417">
        <v>1</v>
      </c>
      <c r="F417" s="9" t="s">
        <v>17</v>
      </c>
      <c r="G417">
        <v>1</v>
      </c>
      <c r="H417" s="9" t="s">
        <v>1172</v>
      </c>
      <c r="I417" s="9" t="s">
        <v>73</v>
      </c>
      <c r="J417">
        <v>1</v>
      </c>
      <c r="K417" s="9"/>
      <c r="M417" s="9" t="s">
        <v>355</v>
      </c>
      <c r="N417" s="9" t="s">
        <v>63</v>
      </c>
      <c r="O417" s="9" t="s">
        <v>1752</v>
      </c>
      <c r="P417" s="9" t="s">
        <v>1172</v>
      </c>
      <c r="Q417" s="13"/>
    </row>
    <row r="418" spans="1:17" x14ac:dyDescent="0.3">
      <c r="A418" s="32" t="s">
        <v>173</v>
      </c>
      <c r="B418" s="9" t="s">
        <v>191</v>
      </c>
      <c r="C418">
        <v>16</v>
      </c>
      <c r="D418" s="9" t="s">
        <v>356</v>
      </c>
      <c r="E418">
        <v>1</v>
      </c>
      <c r="F418" s="9" t="s">
        <v>770</v>
      </c>
      <c r="G418">
        <v>4</v>
      </c>
      <c r="H418" s="9" t="s">
        <v>1170</v>
      </c>
      <c r="I418" s="9" t="s">
        <v>1173</v>
      </c>
      <c r="J418">
        <v>2</v>
      </c>
      <c r="K418" s="9"/>
      <c r="M418" s="9" t="s">
        <v>356</v>
      </c>
      <c r="N418" s="9" t="s">
        <v>1178</v>
      </c>
      <c r="O418" s="9"/>
      <c r="P418" s="9" t="s">
        <v>1170</v>
      </c>
      <c r="Q418" s="13" t="s">
        <v>1456</v>
      </c>
    </row>
    <row r="419" spans="1:17" x14ac:dyDescent="0.3">
      <c r="A419" s="32" t="s">
        <v>173</v>
      </c>
      <c r="B419" s="9" t="s">
        <v>191</v>
      </c>
      <c r="C419">
        <v>16</v>
      </c>
      <c r="D419" s="9" t="s">
        <v>356</v>
      </c>
      <c r="E419">
        <v>1</v>
      </c>
      <c r="F419" s="9" t="s">
        <v>770</v>
      </c>
      <c r="G419">
        <v>4</v>
      </c>
      <c r="H419" s="9" t="s">
        <v>1170</v>
      </c>
      <c r="I419" s="9" t="s">
        <v>1173</v>
      </c>
      <c r="J419">
        <v>2</v>
      </c>
      <c r="K419" s="9"/>
      <c r="M419" s="9" t="s">
        <v>356</v>
      </c>
      <c r="N419" s="9" t="s">
        <v>1175</v>
      </c>
      <c r="O419" s="9"/>
      <c r="P419" s="9" t="s">
        <v>1170</v>
      </c>
      <c r="Q419" s="13" t="s">
        <v>1457</v>
      </c>
    </row>
    <row r="420" spans="1:17" x14ac:dyDescent="0.3">
      <c r="A420" s="32" t="s">
        <v>173</v>
      </c>
      <c r="B420" s="9" t="s">
        <v>191</v>
      </c>
      <c r="C420">
        <v>16</v>
      </c>
      <c r="D420" s="9" t="s">
        <v>356</v>
      </c>
      <c r="E420">
        <v>1</v>
      </c>
      <c r="F420" s="9" t="s">
        <v>770</v>
      </c>
      <c r="G420">
        <v>4</v>
      </c>
      <c r="H420" s="9" t="s">
        <v>1170</v>
      </c>
      <c r="I420" s="9" t="s">
        <v>1173</v>
      </c>
      <c r="J420">
        <v>2</v>
      </c>
      <c r="K420" s="9"/>
      <c r="M420" s="9" t="s">
        <v>356</v>
      </c>
      <c r="N420" s="9" t="s">
        <v>1176</v>
      </c>
      <c r="O420" s="9"/>
      <c r="P420" s="9" t="s">
        <v>1170</v>
      </c>
      <c r="Q420" s="13" t="s">
        <v>1458</v>
      </c>
    </row>
    <row r="421" spans="1:17" x14ac:dyDescent="0.3">
      <c r="A421" s="32" t="s">
        <v>173</v>
      </c>
      <c r="B421" s="9" t="s">
        <v>191</v>
      </c>
      <c r="C421">
        <v>16</v>
      </c>
      <c r="D421" s="9" t="s">
        <v>356</v>
      </c>
      <c r="E421">
        <v>1</v>
      </c>
      <c r="F421" s="9" t="s">
        <v>770</v>
      </c>
      <c r="G421">
        <v>4</v>
      </c>
      <c r="H421" s="9" t="s">
        <v>1170</v>
      </c>
      <c r="I421" s="9" t="s">
        <v>1173</v>
      </c>
      <c r="J421">
        <v>2</v>
      </c>
      <c r="K421" s="9"/>
      <c r="M421" s="9" t="s">
        <v>356</v>
      </c>
      <c r="N421" s="9" t="s">
        <v>1177</v>
      </c>
      <c r="O421" s="9"/>
      <c r="P421" s="9" t="s">
        <v>1170</v>
      </c>
      <c r="Q421" s="13" t="s">
        <v>1459</v>
      </c>
    </row>
    <row r="422" spans="1:17" x14ac:dyDescent="0.3">
      <c r="A422" s="32" t="s">
        <v>173</v>
      </c>
      <c r="B422" s="9" t="s">
        <v>191</v>
      </c>
      <c r="C422">
        <v>16</v>
      </c>
      <c r="D422" s="9" t="s">
        <v>356</v>
      </c>
      <c r="E422">
        <v>1</v>
      </c>
      <c r="F422" s="9" t="s">
        <v>770</v>
      </c>
      <c r="G422">
        <v>4</v>
      </c>
      <c r="H422" s="9" t="s">
        <v>1170</v>
      </c>
      <c r="I422" s="9" t="s">
        <v>1173</v>
      </c>
      <c r="J422">
        <v>2</v>
      </c>
      <c r="K422" s="9"/>
      <c r="M422" s="9" t="s">
        <v>356</v>
      </c>
      <c r="N422" s="9" t="s">
        <v>1179</v>
      </c>
      <c r="O422" s="9"/>
      <c r="P422" s="9" t="s">
        <v>1170</v>
      </c>
      <c r="Q422" s="13" t="s">
        <v>1460</v>
      </c>
    </row>
    <row r="423" spans="1:17" x14ac:dyDescent="0.3">
      <c r="A423" s="32" t="s">
        <v>173</v>
      </c>
      <c r="B423" s="9" t="s">
        <v>191</v>
      </c>
      <c r="C423">
        <v>17</v>
      </c>
      <c r="D423" s="9" t="s">
        <v>357</v>
      </c>
      <c r="E423">
        <v>1</v>
      </c>
      <c r="F423" s="9" t="s">
        <v>771</v>
      </c>
      <c r="G423">
        <v>5</v>
      </c>
      <c r="H423" s="9" t="s">
        <v>1171</v>
      </c>
      <c r="I423" s="9" t="s">
        <v>1174</v>
      </c>
      <c r="J423">
        <v>3</v>
      </c>
      <c r="K423" s="9"/>
      <c r="M423" s="9" t="s">
        <v>357</v>
      </c>
      <c r="N423" s="9" t="s">
        <v>1181</v>
      </c>
      <c r="O423" s="9"/>
      <c r="P423" s="9" t="s">
        <v>1171</v>
      </c>
      <c r="Q423" s="13" t="s">
        <v>1454</v>
      </c>
    </row>
    <row r="424" spans="1:17" x14ac:dyDescent="0.3">
      <c r="A424" s="32" t="s">
        <v>173</v>
      </c>
      <c r="B424" s="9" t="s">
        <v>191</v>
      </c>
      <c r="C424">
        <v>17</v>
      </c>
      <c r="D424" s="9" t="s">
        <v>357</v>
      </c>
      <c r="E424">
        <v>1</v>
      </c>
      <c r="F424" s="9" t="s">
        <v>771</v>
      </c>
      <c r="G424">
        <v>5</v>
      </c>
      <c r="H424" s="9" t="s">
        <v>1171</v>
      </c>
      <c r="I424" s="9" t="s">
        <v>1174</v>
      </c>
      <c r="J424">
        <v>3</v>
      </c>
      <c r="K424" s="9"/>
      <c r="M424" s="9" t="s">
        <v>357</v>
      </c>
      <c r="N424" s="9" t="s">
        <v>1180</v>
      </c>
      <c r="O424" s="9"/>
      <c r="P424" s="9" t="s">
        <v>1171</v>
      </c>
      <c r="Q424" s="13" t="s">
        <v>1364</v>
      </c>
    </row>
    <row r="425" spans="1:17" x14ac:dyDescent="0.3">
      <c r="A425" s="32" t="s">
        <v>173</v>
      </c>
      <c r="B425" s="9" t="s">
        <v>191</v>
      </c>
      <c r="C425">
        <v>17</v>
      </c>
      <c r="D425" s="9" t="s">
        <v>357</v>
      </c>
      <c r="E425">
        <v>1</v>
      </c>
      <c r="F425" s="9" t="s">
        <v>771</v>
      </c>
      <c r="G425">
        <v>5</v>
      </c>
      <c r="H425" s="9" t="s">
        <v>1171</v>
      </c>
      <c r="I425" s="9" t="s">
        <v>1174</v>
      </c>
      <c r="J425">
        <v>3</v>
      </c>
      <c r="K425" s="9"/>
      <c r="M425" s="9" t="s">
        <v>357</v>
      </c>
      <c r="N425" s="9" t="s">
        <v>1182</v>
      </c>
      <c r="O425" s="9"/>
      <c r="P425" s="9" t="s">
        <v>1171</v>
      </c>
      <c r="Q425" s="13" t="s">
        <v>1369</v>
      </c>
    </row>
    <row r="426" spans="1:17" x14ac:dyDescent="0.3">
      <c r="A426" s="32" t="s">
        <v>154</v>
      </c>
      <c r="B426" s="9" t="s">
        <v>192</v>
      </c>
      <c r="C426">
        <v>4</v>
      </c>
      <c r="D426" s="9" t="s">
        <v>8</v>
      </c>
      <c r="E426">
        <v>1</v>
      </c>
      <c r="F426" s="9" t="s">
        <v>44</v>
      </c>
      <c r="G426">
        <v>13</v>
      </c>
      <c r="H426" s="9"/>
      <c r="I426" s="9"/>
      <c r="K426" s="9"/>
      <c r="M426" s="9"/>
      <c r="N426" s="9"/>
      <c r="O426" s="9"/>
      <c r="P426" s="9"/>
      <c r="Q426" s="13"/>
    </row>
    <row r="427" spans="1:17" x14ac:dyDescent="0.3">
      <c r="A427" s="32" t="s">
        <v>154</v>
      </c>
      <c r="B427" s="9" t="s">
        <v>192</v>
      </c>
      <c r="C427">
        <v>5</v>
      </c>
      <c r="D427" s="9" t="s">
        <v>9</v>
      </c>
      <c r="E427">
        <v>1</v>
      </c>
      <c r="F427" s="9" t="s">
        <v>46</v>
      </c>
      <c r="G427">
        <v>12</v>
      </c>
      <c r="H427" s="9"/>
      <c r="I427" s="9"/>
      <c r="K427" s="9"/>
      <c r="M427" s="9"/>
      <c r="N427" s="9"/>
      <c r="O427" s="9"/>
      <c r="P427" s="9"/>
      <c r="Q427" s="13"/>
    </row>
    <row r="428" spans="1:17" x14ac:dyDescent="0.3">
      <c r="A428" s="32" t="s">
        <v>154</v>
      </c>
      <c r="B428" s="9" t="s">
        <v>192</v>
      </c>
      <c r="C428">
        <v>6</v>
      </c>
      <c r="D428" s="9" t="s">
        <v>10</v>
      </c>
      <c r="E428">
        <v>1</v>
      </c>
      <c r="F428" s="9" t="s">
        <v>47</v>
      </c>
      <c r="G428">
        <v>11</v>
      </c>
      <c r="H428" s="9"/>
      <c r="I428" s="9"/>
      <c r="K428" s="9"/>
      <c r="M428" s="9"/>
      <c r="N428" s="9"/>
      <c r="O428" s="9"/>
      <c r="P428" s="9"/>
      <c r="Q428" s="13"/>
    </row>
    <row r="429" spans="1:17" x14ac:dyDescent="0.3">
      <c r="A429" s="32" t="s">
        <v>154</v>
      </c>
      <c r="B429" s="9" t="s">
        <v>192</v>
      </c>
      <c r="C429">
        <v>12</v>
      </c>
      <c r="D429" s="9" t="s">
        <v>352</v>
      </c>
      <c r="E429">
        <v>1</v>
      </c>
      <c r="F429" s="9" t="s">
        <v>24</v>
      </c>
      <c r="G429">
        <v>3</v>
      </c>
      <c r="H429" s="9"/>
      <c r="I429" s="9"/>
      <c r="K429" s="9"/>
      <c r="M429" s="9"/>
      <c r="N429" s="9"/>
      <c r="O429" s="9"/>
      <c r="P429" s="9"/>
      <c r="Q429" s="13"/>
    </row>
    <row r="430" spans="1:17" x14ac:dyDescent="0.3">
      <c r="A430" s="32" t="s">
        <v>154</v>
      </c>
      <c r="B430" s="9" t="s">
        <v>192</v>
      </c>
      <c r="C430">
        <v>13</v>
      </c>
      <c r="D430" s="9" t="s">
        <v>378</v>
      </c>
      <c r="E430">
        <v>1</v>
      </c>
      <c r="F430" s="9" t="s">
        <v>877</v>
      </c>
      <c r="G430">
        <v>2</v>
      </c>
      <c r="H430" s="9"/>
      <c r="I430" s="9"/>
      <c r="K430" s="9"/>
      <c r="M430" s="9"/>
      <c r="N430" s="9"/>
      <c r="O430" s="9"/>
      <c r="P430" s="9"/>
      <c r="Q430" s="13"/>
    </row>
    <row r="431" spans="1:17" x14ac:dyDescent="0.3">
      <c r="A431" s="32" t="s">
        <v>154</v>
      </c>
      <c r="B431" s="9" t="s">
        <v>192</v>
      </c>
      <c r="C431">
        <v>14</v>
      </c>
      <c r="D431" s="9" t="s">
        <v>379</v>
      </c>
      <c r="E431">
        <v>1</v>
      </c>
      <c r="F431" s="9" t="s">
        <v>876</v>
      </c>
      <c r="G431">
        <v>4</v>
      </c>
      <c r="H431" s="9"/>
      <c r="I431" s="9"/>
      <c r="K431" s="9"/>
      <c r="M431" s="9"/>
      <c r="N431" s="9"/>
      <c r="O431" s="9"/>
      <c r="P431" s="9"/>
      <c r="Q431" s="13"/>
    </row>
    <row r="432" spans="1:17" x14ac:dyDescent="0.3">
      <c r="A432" s="32" t="s">
        <v>154</v>
      </c>
      <c r="B432" s="9" t="s">
        <v>192</v>
      </c>
      <c r="C432">
        <v>22</v>
      </c>
      <c r="D432" s="9" t="s">
        <v>387</v>
      </c>
      <c r="E432">
        <v>1</v>
      </c>
      <c r="F432" s="9" t="s">
        <v>770</v>
      </c>
      <c r="G432">
        <v>5</v>
      </c>
      <c r="H432" s="9"/>
      <c r="I432" s="9"/>
      <c r="K432" s="9"/>
      <c r="M432" s="9"/>
      <c r="N432" s="9"/>
      <c r="O432" s="9"/>
      <c r="P432" s="9"/>
      <c r="Q432" s="13"/>
    </row>
    <row r="433" spans="1:17" x14ac:dyDescent="0.3">
      <c r="A433" s="32" t="s">
        <v>154</v>
      </c>
      <c r="B433" s="9" t="s">
        <v>192</v>
      </c>
      <c r="C433">
        <v>23</v>
      </c>
      <c r="D433" s="9" t="s">
        <v>388</v>
      </c>
      <c r="E433">
        <v>1</v>
      </c>
      <c r="F433" s="9" t="s">
        <v>878</v>
      </c>
      <c r="G433">
        <v>6</v>
      </c>
      <c r="H433" s="9"/>
      <c r="I433" s="9"/>
      <c r="K433" s="9"/>
      <c r="M433" s="9"/>
      <c r="N433" s="9"/>
      <c r="O433" s="9"/>
      <c r="P433" s="9"/>
      <c r="Q433" s="13"/>
    </row>
    <row r="434" spans="1:17" x14ac:dyDescent="0.3">
      <c r="A434" s="32" t="s">
        <v>154</v>
      </c>
      <c r="B434" s="9" t="s">
        <v>192</v>
      </c>
      <c r="C434">
        <v>24</v>
      </c>
      <c r="D434" s="9" t="s">
        <v>389</v>
      </c>
      <c r="E434">
        <v>1</v>
      </c>
      <c r="F434" s="9" t="s">
        <v>62</v>
      </c>
      <c r="G434">
        <v>7</v>
      </c>
      <c r="H434" s="9"/>
      <c r="I434" s="9"/>
      <c r="K434" s="9"/>
      <c r="M434" s="9"/>
      <c r="N434" s="9"/>
      <c r="O434" s="9"/>
      <c r="P434" s="9"/>
      <c r="Q434" s="13"/>
    </row>
    <row r="435" spans="1:17" x14ac:dyDescent="0.3">
      <c r="A435" s="32" t="s">
        <v>154</v>
      </c>
      <c r="B435" s="9" t="s">
        <v>192</v>
      </c>
      <c r="C435">
        <v>25</v>
      </c>
      <c r="D435" s="9" t="s">
        <v>35</v>
      </c>
      <c r="E435">
        <v>1</v>
      </c>
      <c r="F435" s="9" t="s">
        <v>710</v>
      </c>
      <c r="G435">
        <v>8</v>
      </c>
      <c r="H435" s="9"/>
      <c r="I435" s="9"/>
      <c r="K435" s="9"/>
      <c r="M435" s="9"/>
      <c r="N435" s="9"/>
      <c r="O435" s="9"/>
      <c r="P435" s="9"/>
      <c r="Q435" s="13"/>
    </row>
    <row r="436" spans="1:17" x14ac:dyDescent="0.3">
      <c r="A436" s="32" t="s">
        <v>154</v>
      </c>
      <c r="B436" s="9" t="s">
        <v>192</v>
      </c>
      <c r="C436">
        <v>26</v>
      </c>
      <c r="D436" s="9" t="s">
        <v>37</v>
      </c>
      <c r="E436">
        <v>1</v>
      </c>
      <c r="F436" s="9" t="s">
        <v>742</v>
      </c>
      <c r="G436">
        <v>9</v>
      </c>
      <c r="H436" s="9"/>
      <c r="I436" s="9"/>
      <c r="K436" s="9"/>
      <c r="M436" s="9"/>
      <c r="N436" s="9"/>
      <c r="O436" s="9"/>
      <c r="P436" s="9"/>
      <c r="Q436" s="13"/>
    </row>
    <row r="437" spans="1:17" x14ac:dyDescent="0.3">
      <c r="A437" s="32" t="s">
        <v>154</v>
      </c>
      <c r="B437" s="9" t="s">
        <v>192</v>
      </c>
      <c r="C437">
        <v>27</v>
      </c>
      <c r="D437" s="9" t="s">
        <v>4</v>
      </c>
      <c r="E437">
        <v>1</v>
      </c>
      <c r="F437" s="9" t="s">
        <v>34</v>
      </c>
      <c r="G437">
        <v>10</v>
      </c>
      <c r="H437" s="9"/>
      <c r="I437" s="9"/>
      <c r="K437" s="9"/>
      <c r="M437" s="9"/>
      <c r="N437" s="9"/>
      <c r="O437" s="9"/>
      <c r="P437" s="9"/>
      <c r="Q437" s="13"/>
    </row>
    <row r="438" spans="1:17" x14ac:dyDescent="0.3">
      <c r="A438" s="32" t="s">
        <v>154</v>
      </c>
      <c r="B438" s="9" t="s">
        <v>192</v>
      </c>
      <c r="C438">
        <v>30</v>
      </c>
      <c r="D438" s="9" t="s">
        <v>390</v>
      </c>
      <c r="E438">
        <v>1</v>
      </c>
      <c r="F438" s="9" t="s">
        <v>1731</v>
      </c>
      <c r="G438">
        <v>14</v>
      </c>
      <c r="H438" s="9"/>
      <c r="I438" s="9"/>
      <c r="K438" s="9"/>
      <c r="M438" s="9"/>
      <c r="N438" s="9"/>
      <c r="O438" s="9"/>
      <c r="P438" s="9"/>
      <c r="Q438" s="13"/>
    </row>
    <row r="439" spans="1:17" x14ac:dyDescent="0.3">
      <c r="A439" s="32" t="s">
        <v>154</v>
      </c>
      <c r="B439" s="9" t="s">
        <v>192</v>
      </c>
      <c r="C439">
        <v>31</v>
      </c>
      <c r="D439" s="9" t="s">
        <v>391</v>
      </c>
      <c r="E439">
        <v>1</v>
      </c>
      <c r="F439" s="9" t="s">
        <v>1732</v>
      </c>
      <c r="G439">
        <v>15</v>
      </c>
      <c r="H439" s="9"/>
      <c r="I439" s="9"/>
      <c r="K439" s="9"/>
      <c r="M439" s="9"/>
      <c r="N439" s="9"/>
      <c r="O439" s="9"/>
      <c r="P439" s="9"/>
      <c r="Q439" s="13"/>
    </row>
    <row r="440" spans="1:17" x14ac:dyDescent="0.3">
      <c r="A440" s="32" t="s">
        <v>154</v>
      </c>
      <c r="B440" s="9" t="s">
        <v>192</v>
      </c>
      <c r="C440">
        <v>32</v>
      </c>
      <c r="D440" s="9" t="s">
        <v>392</v>
      </c>
      <c r="E440">
        <v>1</v>
      </c>
      <c r="F440" s="9" t="s">
        <v>1733</v>
      </c>
      <c r="G440">
        <v>16</v>
      </c>
      <c r="H440" s="9"/>
      <c r="I440" s="9"/>
      <c r="K440" s="9"/>
      <c r="M440" s="9"/>
      <c r="N440" s="9"/>
      <c r="O440" s="9"/>
      <c r="P440" s="9"/>
      <c r="Q440" s="13"/>
    </row>
    <row r="441" spans="1:17" x14ac:dyDescent="0.3">
      <c r="A441" s="32" t="s">
        <v>154</v>
      </c>
      <c r="B441" s="9" t="s">
        <v>192</v>
      </c>
      <c r="C441">
        <v>33</v>
      </c>
      <c r="D441" s="9" t="s">
        <v>393</v>
      </c>
      <c r="E441">
        <v>1</v>
      </c>
      <c r="F441" s="9" t="s">
        <v>1734</v>
      </c>
      <c r="G441">
        <v>17</v>
      </c>
      <c r="H441" s="9"/>
      <c r="I441" s="9"/>
      <c r="K441" s="9"/>
      <c r="M441" s="9"/>
      <c r="N441" s="9"/>
      <c r="O441" s="9"/>
      <c r="P441" s="9"/>
      <c r="Q441" s="13"/>
    </row>
    <row r="442" spans="1:17" x14ac:dyDescent="0.3">
      <c r="A442" s="32" t="s">
        <v>154</v>
      </c>
      <c r="B442" s="9" t="s">
        <v>192</v>
      </c>
      <c r="C442">
        <v>34</v>
      </c>
      <c r="D442" s="9" t="s">
        <v>394</v>
      </c>
      <c r="E442">
        <v>1</v>
      </c>
      <c r="F442" s="9" t="s">
        <v>1725</v>
      </c>
      <c r="G442">
        <v>18</v>
      </c>
      <c r="H442" s="9"/>
      <c r="I442" s="9"/>
      <c r="K442" s="9"/>
      <c r="M442" s="9"/>
      <c r="N442" s="9"/>
      <c r="O442" s="9"/>
      <c r="P442" s="9"/>
      <c r="Q442" s="13"/>
    </row>
    <row r="443" spans="1:17" x14ac:dyDescent="0.3">
      <c r="A443" s="32" t="s">
        <v>154</v>
      </c>
      <c r="B443" s="9" t="s">
        <v>192</v>
      </c>
      <c r="C443">
        <v>35</v>
      </c>
      <c r="D443" s="9" t="s">
        <v>395</v>
      </c>
      <c r="E443">
        <v>1</v>
      </c>
      <c r="F443" s="9" t="s">
        <v>1726</v>
      </c>
      <c r="G443">
        <v>19</v>
      </c>
      <c r="H443" s="9"/>
      <c r="I443" s="9"/>
      <c r="K443" s="9"/>
      <c r="M443" s="9"/>
      <c r="N443" s="9"/>
      <c r="O443" s="9"/>
      <c r="P443" s="9"/>
      <c r="Q443" s="13"/>
    </row>
    <row r="444" spans="1:17" x14ac:dyDescent="0.3">
      <c r="A444" s="32" t="s">
        <v>154</v>
      </c>
      <c r="B444" s="9" t="s">
        <v>192</v>
      </c>
      <c r="C444">
        <v>36</v>
      </c>
      <c r="D444" s="9" t="s">
        <v>396</v>
      </c>
      <c r="E444">
        <v>1</v>
      </c>
      <c r="F444" s="9" t="s">
        <v>1727</v>
      </c>
      <c r="G444">
        <v>20</v>
      </c>
      <c r="H444" s="9"/>
      <c r="I444" s="9"/>
      <c r="K444" s="9"/>
      <c r="M444" s="9"/>
      <c r="N444" s="9"/>
      <c r="O444" s="9"/>
      <c r="P444" s="9"/>
      <c r="Q444" s="13"/>
    </row>
    <row r="445" spans="1:17" x14ac:dyDescent="0.3">
      <c r="A445" s="32" t="s">
        <v>154</v>
      </c>
      <c r="B445" s="9" t="s">
        <v>192</v>
      </c>
      <c r="C445">
        <v>37</v>
      </c>
      <c r="D445" s="9" t="s">
        <v>397</v>
      </c>
      <c r="E445">
        <v>1</v>
      </c>
      <c r="F445" s="9" t="s">
        <v>1728</v>
      </c>
      <c r="G445">
        <v>21</v>
      </c>
      <c r="H445" s="9"/>
      <c r="I445" s="9"/>
      <c r="K445" s="9"/>
      <c r="M445" s="9"/>
      <c r="N445" s="9"/>
      <c r="O445" s="9"/>
      <c r="P445" s="9"/>
      <c r="Q445" s="13"/>
    </row>
    <row r="446" spans="1:17" x14ac:dyDescent="0.3">
      <c r="A446" s="32" t="s">
        <v>154</v>
      </c>
      <c r="B446" s="9" t="s">
        <v>192</v>
      </c>
      <c r="C446">
        <v>38</v>
      </c>
      <c r="D446" s="9" t="s">
        <v>398</v>
      </c>
      <c r="E446">
        <v>1</v>
      </c>
      <c r="F446" s="9" t="s">
        <v>1729</v>
      </c>
      <c r="G446">
        <v>22</v>
      </c>
      <c r="H446" s="9"/>
      <c r="I446" s="9"/>
      <c r="K446" s="9"/>
      <c r="M446" s="9"/>
      <c r="N446" s="9"/>
      <c r="O446" s="9"/>
      <c r="P446" s="9"/>
      <c r="Q446" s="13"/>
    </row>
    <row r="447" spans="1:17" x14ac:dyDescent="0.3">
      <c r="A447" s="32" t="s">
        <v>154</v>
      </c>
      <c r="B447" s="9" t="s">
        <v>192</v>
      </c>
      <c r="C447">
        <v>39</v>
      </c>
      <c r="D447" s="9" t="s">
        <v>399</v>
      </c>
      <c r="E447">
        <v>1</v>
      </c>
      <c r="F447" s="9" t="s">
        <v>1730</v>
      </c>
      <c r="G447">
        <v>23</v>
      </c>
      <c r="H447" s="9"/>
      <c r="I447" s="9"/>
      <c r="K447" s="9"/>
      <c r="M447" s="9"/>
      <c r="N447" s="9"/>
      <c r="O447" s="9"/>
      <c r="P447" s="9"/>
      <c r="Q447" s="13"/>
    </row>
    <row r="448" spans="1:17" x14ac:dyDescent="0.3">
      <c r="A448" s="32" t="s">
        <v>154</v>
      </c>
      <c r="B448" s="9" t="s">
        <v>192</v>
      </c>
      <c r="C448">
        <v>40</v>
      </c>
      <c r="D448" s="9" t="s">
        <v>400</v>
      </c>
      <c r="E448">
        <v>1</v>
      </c>
      <c r="F448" s="9" t="s">
        <v>1742</v>
      </c>
      <c r="G448">
        <v>24</v>
      </c>
      <c r="H448" s="9"/>
      <c r="I448" s="9"/>
      <c r="K448" s="9"/>
      <c r="M448" s="9"/>
      <c r="N448" s="9"/>
      <c r="O448" s="9"/>
      <c r="P448" s="9"/>
      <c r="Q448" s="13"/>
    </row>
    <row r="449" spans="1:17" x14ac:dyDescent="0.3">
      <c r="A449" s="32" t="s">
        <v>154</v>
      </c>
      <c r="B449" s="9" t="s">
        <v>192</v>
      </c>
      <c r="C449">
        <v>41</v>
      </c>
      <c r="D449" s="9" t="s">
        <v>401</v>
      </c>
      <c r="E449">
        <v>1</v>
      </c>
      <c r="F449" s="9" t="s">
        <v>1743</v>
      </c>
      <c r="G449">
        <v>25</v>
      </c>
      <c r="H449" s="9"/>
      <c r="I449" s="9"/>
      <c r="K449" s="9"/>
      <c r="M449" s="9"/>
      <c r="N449" s="9"/>
      <c r="O449" s="9"/>
      <c r="P449" s="9"/>
      <c r="Q449" s="13"/>
    </row>
    <row r="450" spans="1:17" x14ac:dyDescent="0.3">
      <c r="A450" s="32" t="s">
        <v>154</v>
      </c>
      <c r="B450" s="9" t="s">
        <v>192</v>
      </c>
      <c r="C450">
        <v>42</v>
      </c>
      <c r="D450" s="9" t="s">
        <v>402</v>
      </c>
      <c r="E450">
        <v>1</v>
      </c>
      <c r="F450" s="9" t="s">
        <v>1744</v>
      </c>
      <c r="G450">
        <v>26</v>
      </c>
      <c r="H450" s="9"/>
      <c r="I450" s="9"/>
      <c r="K450" s="9"/>
      <c r="M450" s="9"/>
      <c r="N450" s="9"/>
      <c r="O450" s="9"/>
      <c r="P450" s="9"/>
      <c r="Q450" s="13"/>
    </row>
    <row r="451" spans="1:17" x14ac:dyDescent="0.3">
      <c r="A451" s="32" t="s">
        <v>154</v>
      </c>
      <c r="B451" s="9" t="s">
        <v>192</v>
      </c>
      <c r="C451">
        <v>43</v>
      </c>
      <c r="D451" s="9" t="s">
        <v>403</v>
      </c>
      <c r="E451">
        <v>1</v>
      </c>
      <c r="F451" s="9" t="s">
        <v>1745</v>
      </c>
      <c r="G451">
        <v>27</v>
      </c>
      <c r="H451" s="9"/>
      <c r="I451" s="9"/>
      <c r="K451" s="9"/>
      <c r="M451" s="9"/>
      <c r="N451" s="9"/>
      <c r="O451" s="9"/>
      <c r="P451" s="9"/>
      <c r="Q451" s="13"/>
    </row>
    <row r="452" spans="1:17" x14ac:dyDescent="0.3">
      <c r="A452" s="32" t="s">
        <v>154</v>
      </c>
      <c r="B452" s="9" t="s">
        <v>192</v>
      </c>
      <c r="C452">
        <v>44</v>
      </c>
      <c r="D452" s="9" t="s">
        <v>404</v>
      </c>
      <c r="E452">
        <v>1</v>
      </c>
      <c r="F452" s="9" t="s">
        <v>768</v>
      </c>
      <c r="G452">
        <v>28</v>
      </c>
      <c r="H452" s="9"/>
      <c r="I452" s="9"/>
      <c r="K452" s="9"/>
      <c r="M452" s="9"/>
      <c r="N452" s="9"/>
      <c r="O452" s="9"/>
      <c r="P452" s="9"/>
      <c r="Q452" s="13"/>
    </row>
    <row r="453" spans="1:17" x14ac:dyDescent="0.3">
      <c r="A453" s="32" t="s">
        <v>154</v>
      </c>
      <c r="B453" s="9" t="s">
        <v>192</v>
      </c>
      <c r="C453">
        <v>1</v>
      </c>
      <c r="D453" s="9" t="s">
        <v>5</v>
      </c>
      <c r="E453">
        <v>1</v>
      </c>
      <c r="F453" s="9" t="s">
        <v>1370</v>
      </c>
      <c r="G453">
        <v>50</v>
      </c>
      <c r="H453" s="9" t="s">
        <v>1183</v>
      </c>
      <c r="I453" s="9" t="s">
        <v>880</v>
      </c>
      <c r="J453">
        <v>0</v>
      </c>
      <c r="K453" s="9"/>
      <c r="M453" s="9" t="s">
        <v>920</v>
      </c>
      <c r="N453" s="9" t="s">
        <v>113</v>
      </c>
      <c r="O453" s="9"/>
      <c r="P453" s="9" t="s">
        <v>1183</v>
      </c>
      <c r="Q453" s="13" t="s">
        <v>1778</v>
      </c>
    </row>
    <row r="454" spans="1:17" x14ac:dyDescent="0.3">
      <c r="A454" s="32" t="s">
        <v>154</v>
      </c>
      <c r="B454" s="9" t="s">
        <v>192</v>
      </c>
      <c r="C454">
        <v>15</v>
      </c>
      <c r="D454" s="9" t="s">
        <v>380</v>
      </c>
      <c r="E454">
        <v>1</v>
      </c>
      <c r="F454" s="9" t="s">
        <v>875</v>
      </c>
      <c r="G454">
        <v>1</v>
      </c>
      <c r="H454" s="9" t="s">
        <v>1184</v>
      </c>
      <c r="I454" s="9" t="s">
        <v>1185</v>
      </c>
      <c r="J454">
        <v>1</v>
      </c>
      <c r="K454" s="9"/>
      <c r="M454" s="9" t="s">
        <v>380</v>
      </c>
      <c r="N454" s="9" t="s">
        <v>63</v>
      </c>
      <c r="O454" s="9" t="s">
        <v>1764</v>
      </c>
      <c r="P454" s="9" t="s">
        <v>1184</v>
      </c>
      <c r="Q454" s="13"/>
    </row>
    <row r="455" spans="1:17" x14ac:dyDescent="0.3">
      <c r="A455" s="32" t="s">
        <v>221</v>
      </c>
      <c r="B455" s="9" t="s">
        <v>193</v>
      </c>
      <c r="C455">
        <v>4</v>
      </c>
      <c r="D455" s="9" t="s">
        <v>8</v>
      </c>
      <c r="E455">
        <v>1</v>
      </c>
      <c r="F455" s="9" t="s">
        <v>44</v>
      </c>
      <c r="G455">
        <v>17</v>
      </c>
      <c r="H455" s="9"/>
      <c r="I455" s="9"/>
      <c r="K455" s="9"/>
      <c r="M455" s="9"/>
      <c r="N455" s="9"/>
      <c r="O455" s="9"/>
      <c r="P455" s="9"/>
      <c r="Q455" s="13"/>
    </row>
    <row r="456" spans="1:17" x14ac:dyDescent="0.3">
      <c r="A456" s="32" t="s">
        <v>221</v>
      </c>
      <c r="B456" s="9" t="s">
        <v>193</v>
      </c>
      <c r="C456">
        <v>5</v>
      </c>
      <c r="D456" s="9" t="s">
        <v>9</v>
      </c>
      <c r="E456">
        <v>1</v>
      </c>
      <c r="F456" s="9" t="s">
        <v>46</v>
      </c>
      <c r="G456">
        <v>18</v>
      </c>
      <c r="H456" s="9"/>
      <c r="I456" s="9"/>
      <c r="K456" s="9"/>
      <c r="M456" s="9"/>
      <c r="N456" s="9"/>
      <c r="O456" s="9"/>
      <c r="P456" s="9"/>
      <c r="Q456" s="13"/>
    </row>
    <row r="457" spans="1:17" x14ac:dyDescent="0.3">
      <c r="A457" s="32" t="s">
        <v>221</v>
      </c>
      <c r="B457" s="9" t="s">
        <v>193</v>
      </c>
      <c r="C457">
        <v>6</v>
      </c>
      <c r="D457" s="9" t="s">
        <v>10</v>
      </c>
      <c r="E457">
        <v>1</v>
      </c>
      <c r="F457" s="9" t="s">
        <v>47</v>
      </c>
      <c r="G457">
        <v>19</v>
      </c>
      <c r="H457" s="9"/>
      <c r="I457" s="9"/>
      <c r="K457" s="9"/>
      <c r="M457" s="9"/>
      <c r="N457" s="9"/>
      <c r="O457" s="9"/>
      <c r="P457" s="9"/>
      <c r="Q457" s="13"/>
    </row>
    <row r="458" spans="1:17" x14ac:dyDescent="0.3">
      <c r="A458" s="32" t="s">
        <v>221</v>
      </c>
      <c r="B458" s="9" t="s">
        <v>193</v>
      </c>
      <c r="C458">
        <v>12</v>
      </c>
      <c r="D458" s="9" t="s">
        <v>405</v>
      </c>
      <c r="E458">
        <v>1</v>
      </c>
      <c r="F458" s="9" t="s">
        <v>795</v>
      </c>
      <c r="G458">
        <v>3</v>
      </c>
      <c r="H458" s="9"/>
      <c r="I458" s="9"/>
      <c r="K458" s="9"/>
      <c r="M458" s="9"/>
      <c r="N458" s="9"/>
      <c r="O458" s="9"/>
      <c r="P458" s="9"/>
      <c r="Q458" s="13"/>
    </row>
    <row r="459" spans="1:17" x14ac:dyDescent="0.3">
      <c r="A459" s="32" t="s">
        <v>221</v>
      </c>
      <c r="B459" s="9" t="s">
        <v>193</v>
      </c>
      <c r="C459">
        <v>13</v>
      </c>
      <c r="D459" s="9" t="s">
        <v>406</v>
      </c>
      <c r="E459">
        <v>1</v>
      </c>
      <c r="F459" s="9" t="s">
        <v>796</v>
      </c>
      <c r="G459">
        <v>4</v>
      </c>
      <c r="H459" s="9"/>
      <c r="I459" s="9"/>
      <c r="K459" s="9"/>
      <c r="M459" s="9"/>
      <c r="N459" s="9"/>
      <c r="O459" s="9"/>
      <c r="P459" s="9"/>
      <c r="Q459" s="13"/>
    </row>
    <row r="460" spans="1:17" x14ac:dyDescent="0.3">
      <c r="A460" s="32" t="s">
        <v>221</v>
      </c>
      <c r="B460" s="9" t="s">
        <v>193</v>
      </c>
      <c r="C460">
        <v>17</v>
      </c>
      <c r="D460" s="9" t="s">
        <v>410</v>
      </c>
      <c r="E460">
        <v>1</v>
      </c>
      <c r="F460" s="9" t="s">
        <v>1187</v>
      </c>
      <c r="G460">
        <v>6</v>
      </c>
      <c r="H460" s="9"/>
      <c r="I460" s="9"/>
      <c r="K460" s="9"/>
      <c r="M460" s="9"/>
      <c r="N460" s="9"/>
      <c r="O460" s="9"/>
      <c r="P460" s="9"/>
      <c r="Q460" s="13"/>
    </row>
    <row r="461" spans="1:17" x14ac:dyDescent="0.3">
      <c r="A461" s="32" t="s">
        <v>221</v>
      </c>
      <c r="B461" s="9" t="s">
        <v>193</v>
      </c>
      <c r="C461">
        <v>18</v>
      </c>
      <c r="D461" s="9" t="s">
        <v>411</v>
      </c>
      <c r="E461">
        <v>1</v>
      </c>
      <c r="F461" s="9" t="s">
        <v>1188</v>
      </c>
      <c r="G461">
        <v>8</v>
      </c>
      <c r="H461" s="9"/>
      <c r="I461" s="9"/>
      <c r="K461" s="9"/>
      <c r="M461" s="9"/>
      <c r="N461" s="9"/>
      <c r="O461" s="9"/>
      <c r="P461" s="9"/>
      <c r="Q461" s="13"/>
    </row>
    <row r="462" spans="1:17" x14ac:dyDescent="0.3">
      <c r="A462" s="32" t="s">
        <v>221</v>
      </c>
      <c r="B462" s="9" t="s">
        <v>193</v>
      </c>
      <c r="C462">
        <v>20</v>
      </c>
      <c r="D462" s="9" t="s">
        <v>412</v>
      </c>
      <c r="E462">
        <v>1</v>
      </c>
      <c r="F462" s="9" t="s">
        <v>1190</v>
      </c>
      <c r="G462">
        <v>5</v>
      </c>
      <c r="H462" s="9"/>
      <c r="I462" s="9"/>
      <c r="K462" s="9"/>
      <c r="M462" s="9"/>
      <c r="N462" s="9"/>
      <c r="O462" s="9"/>
      <c r="P462" s="9"/>
      <c r="Q462" s="13"/>
    </row>
    <row r="463" spans="1:17" x14ac:dyDescent="0.3">
      <c r="A463" s="32" t="s">
        <v>221</v>
      </c>
      <c r="B463" s="9" t="s">
        <v>193</v>
      </c>
      <c r="C463">
        <v>22</v>
      </c>
      <c r="D463" s="9" t="s">
        <v>414</v>
      </c>
      <c r="E463">
        <v>1</v>
      </c>
      <c r="F463" s="9" t="s">
        <v>794</v>
      </c>
      <c r="G463">
        <v>10</v>
      </c>
      <c r="H463" s="9"/>
      <c r="I463" s="9"/>
      <c r="K463" s="9"/>
      <c r="M463" s="9"/>
      <c r="N463" s="9"/>
      <c r="O463" s="9"/>
      <c r="P463" s="9"/>
      <c r="Q463" s="13"/>
    </row>
    <row r="464" spans="1:17" x14ac:dyDescent="0.3">
      <c r="A464" s="32" t="s">
        <v>221</v>
      </c>
      <c r="B464" s="9" t="s">
        <v>193</v>
      </c>
      <c r="C464">
        <v>23</v>
      </c>
      <c r="D464" s="9" t="s">
        <v>415</v>
      </c>
      <c r="E464">
        <v>1</v>
      </c>
      <c r="F464" s="9" t="s">
        <v>1186</v>
      </c>
      <c r="G464">
        <v>7</v>
      </c>
      <c r="H464" s="9"/>
      <c r="I464" s="9"/>
      <c r="K464" s="9"/>
      <c r="M464" s="9"/>
      <c r="N464" s="9"/>
      <c r="O464" s="9"/>
      <c r="P464" s="9"/>
      <c r="Q464" s="13"/>
    </row>
    <row r="465" spans="1:17" x14ac:dyDescent="0.3">
      <c r="A465" s="32" t="s">
        <v>221</v>
      </c>
      <c r="B465" s="9" t="s">
        <v>193</v>
      </c>
      <c r="C465">
        <v>24</v>
      </c>
      <c r="D465" s="9" t="s">
        <v>416</v>
      </c>
      <c r="E465">
        <v>1</v>
      </c>
      <c r="F465" s="9" t="s">
        <v>793</v>
      </c>
      <c r="G465">
        <v>11</v>
      </c>
      <c r="H465" s="9"/>
      <c r="I465" s="9"/>
      <c r="K465" s="9"/>
      <c r="M465" s="9"/>
      <c r="N465" s="9"/>
      <c r="O465" s="9"/>
      <c r="P465" s="9"/>
      <c r="Q465" s="13"/>
    </row>
    <row r="466" spans="1:17" x14ac:dyDescent="0.3">
      <c r="A466" s="32" t="s">
        <v>221</v>
      </c>
      <c r="B466" s="9" t="s">
        <v>193</v>
      </c>
      <c r="C466">
        <v>34</v>
      </c>
      <c r="D466" s="9" t="s">
        <v>422</v>
      </c>
      <c r="E466">
        <v>1</v>
      </c>
      <c r="F466" s="9" t="s">
        <v>422</v>
      </c>
      <c r="G466">
        <v>16</v>
      </c>
      <c r="H466" s="9"/>
      <c r="I466" s="9"/>
      <c r="K466" s="9"/>
      <c r="M466" s="9"/>
      <c r="N466" s="9"/>
      <c r="O466" s="9"/>
      <c r="P466" s="9"/>
      <c r="Q466" s="13"/>
    </row>
    <row r="467" spans="1:17" x14ac:dyDescent="0.3">
      <c r="A467" s="32" t="s">
        <v>221</v>
      </c>
      <c r="B467" s="9" t="s">
        <v>193</v>
      </c>
      <c r="C467">
        <v>40</v>
      </c>
      <c r="D467" s="9" t="s">
        <v>427</v>
      </c>
      <c r="E467">
        <v>1</v>
      </c>
      <c r="F467" s="9" t="s">
        <v>1192</v>
      </c>
      <c r="G467">
        <v>15</v>
      </c>
      <c r="H467" s="9"/>
      <c r="I467" s="9"/>
      <c r="K467" s="9"/>
      <c r="M467" s="9"/>
      <c r="N467" s="9"/>
      <c r="O467" s="9"/>
      <c r="P467" s="9"/>
      <c r="Q467" s="13"/>
    </row>
    <row r="468" spans="1:17" x14ac:dyDescent="0.3">
      <c r="A468" s="32" t="s">
        <v>221</v>
      </c>
      <c r="B468" s="9" t="s">
        <v>193</v>
      </c>
      <c r="C468">
        <v>1</v>
      </c>
      <c r="D468" s="9" t="s">
        <v>5</v>
      </c>
      <c r="E468">
        <v>1</v>
      </c>
      <c r="F468" s="9" t="s">
        <v>1370</v>
      </c>
      <c r="G468">
        <v>50</v>
      </c>
      <c r="H468" s="9" t="s">
        <v>1193</v>
      </c>
      <c r="I468" s="9" t="s">
        <v>126</v>
      </c>
      <c r="J468">
        <v>0</v>
      </c>
      <c r="K468" s="9"/>
      <c r="M468" s="9" t="s">
        <v>920</v>
      </c>
      <c r="N468" s="9" t="s">
        <v>113</v>
      </c>
      <c r="O468" s="9"/>
      <c r="P468" s="9" t="s">
        <v>1193</v>
      </c>
      <c r="Q468" s="13" t="s">
        <v>1776</v>
      </c>
    </row>
    <row r="469" spans="1:17" x14ac:dyDescent="0.3">
      <c r="A469" s="32" t="s">
        <v>221</v>
      </c>
      <c r="B469" s="9" t="s">
        <v>193</v>
      </c>
      <c r="C469">
        <v>19</v>
      </c>
      <c r="D469" s="9" t="s">
        <v>20</v>
      </c>
      <c r="E469">
        <v>1</v>
      </c>
      <c r="F469" s="9" t="s">
        <v>1189</v>
      </c>
      <c r="G469">
        <v>2</v>
      </c>
      <c r="H469" s="9" t="s">
        <v>1194</v>
      </c>
      <c r="I469" s="9" t="s">
        <v>68</v>
      </c>
      <c r="J469">
        <v>1</v>
      </c>
      <c r="K469" s="9"/>
      <c r="M469" s="9" t="s">
        <v>20</v>
      </c>
      <c r="N469" s="9" t="s">
        <v>63</v>
      </c>
      <c r="O469" s="9" t="s">
        <v>1753</v>
      </c>
      <c r="P469" s="9" t="s">
        <v>1194</v>
      </c>
      <c r="Q469" s="13"/>
    </row>
    <row r="470" spans="1:17" x14ac:dyDescent="0.3">
      <c r="A470" s="32" t="s">
        <v>221</v>
      </c>
      <c r="B470" s="9" t="s">
        <v>193</v>
      </c>
      <c r="C470">
        <v>21</v>
      </c>
      <c r="D470" s="9" t="s">
        <v>413</v>
      </c>
      <c r="E470">
        <v>1</v>
      </c>
      <c r="F470" s="9" t="s">
        <v>792</v>
      </c>
      <c r="G470">
        <v>9</v>
      </c>
      <c r="H470" s="9" t="s">
        <v>1195</v>
      </c>
      <c r="I470" s="9" t="s">
        <v>1200</v>
      </c>
      <c r="J470">
        <v>2</v>
      </c>
      <c r="K470" s="9"/>
      <c r="M470" s="9" t="s">
        <v>413</v>
      </c>
      <c r="N470" s="9" t="s">
        <v>1508</v>
      </c>
      <c r="O470" s="9"/>
      <c r="P470" s="9" t="s">
        <v>1195</v>
      </c>
      <c r="Q470" s="13" t="s">
        <v>1691</v>
      </c>
    </row>
    <row r="471" spans="1:17" x14ac:dyDescent="0.3">
      <c r="A471" s="32" t="s">
        <v>221</v>
      </c>
      <c r="B471" s="9" t="s">
        <v>193</v>
      </c>
      <c r="C471">
        <v>21</v>
      </c>
      <c r="D471" s="9" t="s">
        <v>413</v>
      </c>
      <c r="E471">
        <v>1</v>
      </c>
      <c r="F471" s="9" t="s">
        <v>792</v>
      </c>
      <c r="G471">
        <v>9</v>
      </c>
      <c r="H471" s="9" t="s">
        <v>1195</v>
      </c>
      <c r="I471" s="9" t="s">
        <v>1200</v>
      </c>
      <c r="J471">
        <v>2</v>
      </c>
      <c r="K471" s="9"/>
      <c r="M471" s="9" t="s">
        <v>413</v>
      </c>
      <c r="N471" s="9" t="s">
        <v>1509</v>
      </c>
      <c r="O471" s="9"/>
      <c r="P471" s="9" t="s">
        <v>1195</v>
      </c>
      <c r="Q471" s="13" t="s">
        <v>1407</v>
      </c>
    </row>
    <row r="472" spans="1:17" x14ac:dyDescent="0.3">
      <c r="A472" s="32" t="s">
        <v>221</v>
      </c>
      <c r="B472" s="9" t="s">
        <v>193</v>
      </c>
      <c r="C472">
        <v>25</v>
      </c>
      <c r="D472" s="9" t="s">
        <v>18</v>
      </c>
      <c r="E472">
        <v>1</v>
      </c>
      <c r="F472" s="9" t="s">
        <v>17</v>
      </c>
      <c r="G472">
        <v>1</v>
      </c>
      <c r="H472" s="9" t="s">
        <v>1196</v>
      </c>
      <c r="I472" s="9" t="s">
        <v>1201</v>
      </c>
      <c r="J472">
        <v>3</v>
      </c>
      <c r="K472" s="9"/>
      <c r="M472" s="9" t="s">
        <v>18</v>
      </c>
      <c r="N472" s="9" t="s">
        <v>63</v>
      </c>
      <c r="O472" s="9" t="s">
        <v>1341</v>
      </c>
      <c r="P472" s="9" t="s">
        <v>1196</v>
      </c>
      <c r="Q472" s="13"/>
    </row>
    <row r="473" spans="1:17" x14ac:dyDescent="0.3">
      <c r="A473" s="32" t="s">
        <v>221</v>
      </c>
      <c r="B473" s="9" t="s">
        <v>193</v>
      </c>
      <c r="C473">
        <v>37</v>
      </c>
      <c r="D473" s="9" t="s">
        <v>425</v>
      </c>
      <c r="E473">
        <v>1</v>
      </c>
      <c r="F473" s="9" t="s">
        <v>791</v>
      </c>
      <c r="G473">
        <v>12</v>
      </c>
      <c r="H473" s="9" t="s">
        <v>1197</v>
      </c>
      <c r="I473" s="9" t="s">
        <v>1202</v>
      </c>
      <c r="J473">
        <v>4</v>
      </c>
      <c r="K473" s="9"/>
      <c r="M473" s="9" t="s">
        <v>425</v>
      </c>
      <c r="N473" s="9" t="s">
        <v>1510</v>
      </c>
      <c r="O473" s="9"/>
      <c r="P473" s="9" t="s">
        <v>1197</v>
      </c>
      <c r="Q473" s="13" t="s">
        <v>1697</v>
      </c>
    </row>
    <row r="474" spans="1:17" x14ac:dyDescent="0.3">
      <c r="A474" s="32" t="s">
        <v>221</v>
      </c>
      <c r="B474" s="9" t="s">
        <v>193</v>
      </c>
      <c r="C474">
        <v>37</v>
      </c>
      <c r="D474" s="9" t="s">
        <v>425</v>
      </c>
      <c r="E474">
        <v>1</v>
      </c>
      <c r="F474" s="9" t="s">
        <v>791</v>
      </c>
      <c r="G474">
        <v>12</v>
      </c>
      <c r="H474" s="9" t="s">
        <v>1197</v>
      </c>
      <c r="I474" s="9" t="s">
        <v>1202</v>
      </c>
      <c r="J474">
        <v>4</v>
      </c>
      <c r="K474" s="9"/>
      <c r="M474" s="9" t="s">
        <v>425</v>
      </c>
      <c r="N474" s="9" t="s">
        <v>1511</v>
      </c>
      <c r="O474" s="9"/>
      <c r="P474" s="9" t="s">
        <v>1197</v>
      </c>
      <c r="Q474" s="13" t="s">
        <v>1698</v>
      </c>
    </row>
    <row r="475" spans="1:17" x14ac:dyDescent="0.3">
      <c r="A475" s="32" t="s">
        <v>221</v>
      </c>
      <c r="B475" s="9" t="s">
        <v>193</v>
      </c>
      <c r="C475">
        <v>37</v>
      </c>
      <c r="D475" s="9" t="s">
        <v>425</v>
      </c>
      <c r="E475">
        <v>1</v>
      </c>
      <c r="F475" s="9" t="s">
        <v>791</v>
      </c>
      <c r="G475">
        <v>12</v>
      </c>
      <c r="H475" s="9" t="s">
        <v>1197</v>
      </c>
      <c r="I475" s="9" t="s">
        <v>1202</v>
      </c>
      <c r="J475">
        <v>4</v>
      </c>
      <c r="K475" s="9"/>
      <c r="M475" s="9" t="s">
        <v>425</v>
      </c>
      <c r="N475" s="9" t="s">
        <v>1512</v>
      </c>
      <c r="O475" s="9"/>
      <c r="P475" s="9" t="s">
        <v>1197</v>
      </c>
      <c r="Q475" s="13" t="s">
        <v>1699</v>
      </c>
    </row>
    <row r="476" spans="1:17" x14ac:dyDescent="0.3">
      <c r="A476" s="32" t="s">
        <v>221</v>
      </c>
      <c r="B476" s="9" t="s">
        <v>193</v>
      </c>
      <c r="C476">
        <v>37</v>
      </c>
      <c r="D476" s="9" t="s">
        <v>425</v>
      </c>
      <c r="E476">
        <v>1</v>
      </c>
      <c r="F476" s="9" t="s">
        <v>791</v>
      </c>
      <c r="G476">
        <v>12</v>
      </c>
      <c r="H476" s="9" t="s">
        <v>1197</v>
      </c>
      <c r="I476" s="9" t="s">
        <v>1202</v>
      </c>
      <c r="J476">
        <v>4</v>
      </c>
      <c r="K476" s="9"/>
      <c r="M476" s="9" t="s">
        <v>425</v>
      </c>
      <c r="N476" s="9" t="s">
        <v>1513</v>
      </c>
      <c r="O476" s="9"/>
      <c r="P476" s="9" t="s">
        <v>1197</v>
      </c>
      <c r="Q476" s="13" t="s">
        <v>1700</v>
      </c>
    </row>
    <row r="477" spans="1:17" x14ac:dyDescent="0.3">
      <c r="A477" s="32" t="s">
        <v>221</v>
      </c>
      <c r="B477" s="9" t="s">
        <v>193</v>
      </c>
      <c r="C477">
        <v>37</v>
      </c>
      <c r="D477" s="9" t="s">
        <v>425</v>
      </c>
      <c r="E477">
        <v>1</v>
      </c>
      <c r="F477" s="9" t="s">
        <v>791</v>
      </c>
      <c r="G477">
        <v>12</v>
      </c>
      <c r="H477" s="9" t="s">
        <v>1197</v>
      </c>
      <c r="I477" s="9" t="s">
        <v>1202</v>
      </c>
      <c r="J477">
        <v>4</v>
      </c>
      <c r="K477" s="9"/>
      <c r="M477" s="9" t="s">
        <v>425</v>
      </c>
      <c r="N477" s="9" t="s">
        <v>1514</v>
      </c>
      <c r="O477" s="9"/>
      <c r="P477" s="9" t="s">
        <v>1197</v>
      </c>
      <c r="Q477" s="13" t="s">
        <v>1366</v>
      </c>
    </row>
    <row r="478" spans="1:17" x14ac:dyDescent="0.3">
      <c r="A478" s="32" t="s">
        <v>221</v>
      </c>
      <c r="B478" s="9" t="s">
        <v>193</v>
      </c>
      <c r="C478">
        <v>37</v>
      </c>
      <c r="D478" s="9" t="s">
        <v>425</v>
      </c>
      <c r="E478">
        <v>1</v>
      </c>
      <c r="F478" s="9" t="s">
        <v>791</v>
      </c>
      <c r="G478">
        <v>12</v>
      </c>
      <c r="H478" s="9" t="s">
        <v>1197</v>
      </c>
      <c r="I478" s="9" t="s">
        <v>1202</v>
      </c>
      <c r="J478">
        <v>4</v>
      </c>
      <c r="K478" s="9"/>
      <c r="M478" s="9" t="s">
        <v>425</v>
      </c>
      <c r="N478" s="9" t="s">
        <v>1515</v>
      </c>
      <c r="O478" s="9"/>
      <c r="P478" s="9" t="s">
        <v>1197</v>
      </c>
      <c r="Q478" s="13" t="s">
        <v>1691</v>
      </c>
    </row>
    <row r="479" spans="1:17" x14ac:dyDescent="0.3">
      <c r="A479" s="32" t="s">
        <v>221</v>
      </c>
      <c r="B479" s="9" t="s">
        <v>193</v>
      </c>
      <c r="C479">
        <v>38</v>
      </c>
      <c r="D479" s="9" t="s">
        <v>19</v>
      </c>
      <c r="E479">
        <v>1</v>
      </c>
      <c r="F479" s="9" t="s">
        <v>62</v>
      </c>
      <c r="G479">
        <v>13</v>
      </c>
      <c r="H479" s="9" t="s">
        <v>1198</v>
      </c>
      <c r="I479" s="9" t="s">
        <v>1203</v>
      </c>
      <c r="J479">
        <v>5</v>
      </c>
      <c r="K479" s="9"/>
      <c r="M479" s="9" t="s">
        <v>19</v>
      </c>
      <c r="N479" s="9" t="s">
        <v>1516</v>
      </c>
      <c r="O479" s="9"/>
      <c r="P479" s="9" t="s">
        <v>1198</v>
      </c>
      <c r="Q479" s="13" t="s">
        <v>1692</v>
      </c>
    </row>
    <row r="480" spans="1:17" x14ac:dyDescent="0.3">
      <c r="A480" s="32" t="s">
        <v>221</v>
      </c>
      <c r="B480" s="9" t="s">
        <v>193</v>
      </c>
      <c r="C480">
        <v>38</v>
      </c>
      <c r="D480" s="9" t="s">
        <v>19</v>
      </c>
      <c r="E480">
        <v>1</v>
      </c>
      <c r="F480" s="9" t="s">
        <v>62</v>
      </c>
      <c r="G480">
        <v>13</v>
      </c>
      <c r="H480" s="9" t="s">
        <v>1198</v>
      </c>
      <c r="I480" s="9" t="s">
        <v>1203</v>
      </c>
      <c r="J480">
        <v>5</v>
      </c>
      <c r="K480" s="9"/>
      <c r="M480" s="9" t="s">
        <v>19</v>
      </c>
      <c r="N480" s="9" t="s">
        <v>1517</v>
      </c>
      <c r="O480" s="9"/>
      <c r="P480" s="9" t="s">
        <v>1198</v>
      </c>
      <c r="Q480" s="13" t="s">
        <v>1451</v>
      </c>
    </row>
    <row r="481" spans="1:17" x14ac:dyDescent="0.3">
      <c r="A481" s="32" t="s">
        <v>221</v>
      </c>
      <c r="B481" s="9" t="s">
        <v>193</v>
      </c>
      <c r="C481">
        <v>38</v>
      </c>
      <c r="D481" s="9" t="s">
        <v>19</v>
      </c>
      <c r="E481">
        <v>1</v>
      </c>
      <c r="F481" s="9" t="s">
        <v>62</v>
      </c>
      <c r="G481">
        <v>13</v>
      </c>
      <c r="H481" s="9" t="s">
        <v>1198</v>
      </c>
      <c r="I481" s="9" t="s">
        <v>1203</v>
      </c>
      <c r="J481">
        <v>5</v>
      </c>
      <c r="K481" s="9"/>
      <c r="M481" s="9" t="s">
        <v>19</v>
      </c>
      <c r="N481" s="9" t="s">
        <v>1518</v>
      </c>
      <c r="O481" s="9"/>
      <c r="P481" s="9" t="s">
        <v>1198</v>
      </c>
      <c r="Q481" s="13" t="s">
        <v>1693</v>
      </c>
    </row>
    <row r="482" spans="1:17" x14ac:dyDescent="0.3">
      <c r="A482" s="32" t="s">
        <v>221</v>
      </c>
      <c r="B482" s="9" t="s">
        <v>193</v>
      </c>
      <c r="C482">
        <v>39</v>
      </c>
      <c r="D482" s="9" t="s">
        <v>426</v>
      </c>
      <c r="E482">
        <v>1</v>
      </c>
      <c r="F482" s="9" t="s">
        <v>1191</v>
      </c>
      <c r="G482">
        <v>14</v>
      </c>
      <c r="H482" s="9" t="s">
        <v>1199</v>
      </c>
      <c r="I482" s="9" t="s">
        <v>1204</v>
      </c>
      <c r="J482">
        <v>6</v>
      </c>
      <c r="K482" s="9"/>
      <c r="M482" s="9" t="s">
        <v>426</v>
      </c>
      <c r="N482" s="9" t="s">
        <v>1519</v>
      </c>
      <c r="O482" s="9"/>
      <c r="P482" s="9" t="s">
        <v>1199</v>
      </c>
      <c r="Q482" s="13" t="s">
        <v>1451</v>
      </c>
    </row>
    <row r="483" spans="1:17" x14ac:dyDescent="0.3">
      <c r="A483" s="32" t="s">
        <v>221</v>
      </c>
      <c r="B483" s="9" t="s">
        <v>193</v>
      </c>
      <c r="C483">
        <v>39</v>
      </c>
      <c r="D483" s="9" t="s">
        <v>426</v>
      </c>
      <c r="E483">
        <v>1</v>
      </c>
      <c r="F483" s="9" t="s">
        <v>1191</v>
      </c>
      <c r="G483">
        <v>14</v>
      </c>
      <c r="H483" s="9" t="s">
        <v>1199</v>
      </c>
      <c r="I483" s="9" t="s">
        <v>1204</v>
      </c>
      <c r="J483">
        <v>6</v>
      </c>
      <c r="K483" s="9"/>
      <c r="M483" s="9" t="s">
        <v>426</v>
      </c>
      <c r="N483" s="9" t="s">
        <v>1520</v>
      </c>
      <c r="O483" s="9"/>
      <c r="P483" s="9" t="s">
        <v>1199</v>
      </c>
      <c r="Q483" s="13" t="s">
        <v>1694</v>
      </c>
    </row>
    <row r="484" spans="1:17" x14ac:dyDescent="0.3">
      <c r="A484" s="32" t="s">
        <v>221</v>
      </c>
      <c r="B484" s="9" t="s">
        <v>193</v>
      </c>
      <c r="C484">
        <v>39</v>
      </c>
      <c r="D484" s="9" t="s">
        <v>426</v>
      </c>
      <c r="E484">
        <v>1</v>
      </c>
      <c r="F484" s="9" t="s">
        <v>1191</v>
      </c>
      <c r="G484">
        <v>14</v>
      </c>
      <c r="H484" s="9" t="s">
        <v>1199</v>
      </c>
      <c r="I484" s="9" t="s">
        <v>1204</v>
      </c>
      <c r="J484">
        <v>6</v>
      </c>
      <c r="K484" s="9"/>
      <c r="M484" s="9" t="s">
        <v>426</v>
      </c>
      <c r="N484" s="9" t="s">
        <v>1521</v>
      </c>
      <c r="O484" s="9"/>
      <c r="P484" s="9" t="s">
        <v>1199</v>
      </c>
      <c r="Q484" s="13" t="s">
        <v>1449</v>
      </c>
    </row>
    <row r="485" spans="1:17" x14ac:dyDescent="0.3">
      <c r="A485" s="32" t="s">
        <v>221</v>
      </c>
      <c r="B485" s="9" t="s">
        <v>193</v>
      </c>
      <c r="C485">
        <v>39</v>
      </c>
      <c r="D485" s="9" t="s">
        <v>426</v>
      </c>
      <c r="E485">
        <v>1</v>
      </c>
      <c r="F485" s="9" t="s">
        <v>1191</v>
      </c>
      <c r="G485">
        <v>14</v>
      </c>
      <c r="H485" s="9" t="s">
        <v>1199</v>
      </c>
      <c r="I485" s="9" t="s">
        <v>1204</v>
      </c>
      <c r="J485">
        <v>6</v>
      </c>
      <c r="K485" s="9"/>
      <c r="M485" s="9" t="s">
        <v>426</v>
      </c>
      <c r="N485" s="9" t="s">
        <v>1515</v>
      </c>
      <c r="O485" s="9"/>
      <c r="P485" s="9" t="s">
        <v>1199</v>
      </c>
      <c r="Q485" s="13" t="s">
        <v>1696</v>
      </c>
    </row>
    <row r="486" spans="1:17" x14ac:dyDescent="0.3">
      <c r="A486" s="32" t="s">
        <v>221</v>
      </c>
      <c r="B486" s="9" t="s">
        <v>193</v>
      </c>
      <c r="C486">
        <v>39</v>
      </c>
      <c r="D486" s="9" t="s">
        <v>426</v>
      </c>
      <c r="E486">
        <v>1</v>
      </c>
      <c r="F486" s="9" t="s">
        <v>1191</v>
      </c>
      <c r="G486">
        <v>14</v>
      </c>
      <c r="H486" s="9" t="s">
        <v>1199</v>
      </c>
      <c r="I486" s="9" t="s">
        <v>1204</v>
      </c>
      <c r="J486">
        <v>6</v>
      </c>
      <c r="K486" s="9"/>
      <c r="M486" s="9" t="s">
        <v>426</v>
      </c>
      <c r="N486" s="9" t="s">
        <v>1522</v>
      </c>
      <c r="O486" s="9"/>
      <c r="P486" s="9" t="s">
        <v>1199</v>
      </c>
      <c r="Q486" s="13" t="s">
        <v>1695</v>
      </c>
    </row>
    <row r="487" spans="1:17" x14ac:dyDescent="0.3">
      <c r="A487" s="32" t="s">
        <v>155</v>
      </c>
      <c r="B487" s="9" t="s">
        <v>194</v>
      </c>
      <c r="C487">
        <v>4</v>
      </c>
      <c r="D487" s="9" t="s">
        <v>8</v>
      </c>
      <c r="E487">
        <v>1</v>
      </c>
      <c r="F487" s="9" t="s">
        <v>44</v>
      </c>
      <c r="G487">
        <v>8</v>
      </c>
      <c r="H487" s="9"/>
      <c r="I487" s="9"/>
      <c r="K487" s="9"/>
      <c r="M487" s="9"/>
      <c r="N487" s="9"/>
      <c r="O487" s="9"/>
      <c r="P487" s="9"/>
      <c r="Q487" s="13"/>
    </row>
    <row r="488" spans="1:17" x14ac:dyDescent="0.3">
      <c r="A488" s="32" t="s">
        <v>155</v>
      </c>
      <c r="B488" s="9" t="s">
        <v>194</v>
      </c>
      <c r="C488">
        <v>5</v>
      </c>
      <c r="D488" s="9" t="s">
        <v>9</v>
      </c>
      <c r="E488">
        <v>1</v>
      </c>
      <c r="F488" s="9" t="s">
        <v>46</v>
      </c>
      <c r="G488">
        <v>7</v>
      </c>
      <c r="H488" s="9"/>
      <c r="I488" s="9"/>
      <c r="K488" s="9"/>
      <c r="M488" s="9"/>
      <c r="N488" s="9"/>
      <c r="O488" s="9"/>
      <c r="P488" s="9"/>
      <c r="Q488" s="13"/>
    </row>
    <row r="489" spans="1:17" x14ac:dyDescent="0.3">
      <c r="A489" s="32" t="s">
        <v>155</v>
      </c>
      <c r="B489" s="9" t="s">
        <v>194</v>
      </c>
      <c r="C489">
        <v>6</v>
      </c>
      <c r="D489" s="9" t="s">
        <v>10</v>
      </c>
      <c r="E489">
        <v>1</v>
      </c>
      <c r="F489" s="9" t="s">
        <v>47</v>
      </c>
      <c r="G489">
        <v>6</v>
      </c>
      <c r="H489" s="9"/>
      <c r="I489" s="9"/>
      <c r="K489" s="9"/>
      <c r="M489" s="9"/>
      <c r="N489" s="9"/>
      <c r="O489" s="9"/>
      <c r="P489" s="9"/>
      <c r="Q489" s="13"/>
    </row>
    <row r="490" spans="1:17" x14ac:dyDescent="0.3">
      <c r="A490" s="32" t="s">
        <v>155</v>
      </c>
      <c r="B490" s="9" t="s">
        <v>194</v>
      </c>
      <c r="C490">
        <v>10</v>
      </c>
      <c r="D490" s="9" t="s">
        <v>14</v>
      </c>
      <c r="E490">
        <v>1</v>
      </c>
      <c r="F490" s="9" t="s">
        <v>48</v>
      </c>
      <c r="G490">
        <v>5</v>
      </c>
      <c r="H490" s="9"/>
      <c r="I490" s="9"/>
      <c r="K490" s="9"/>
      <c r="M490" s="9"/>
      <c r="N490" s="9"/>
      <c r="O490" s="9"/>
      <c r="P490" s="9"/>
      <c r="Q490" s="13"/>
    </row>
    <row r="491" spans="1:17" x14ac:dyDescent="0.3">
      <c r="A491" s="32" t="s">
        <v>155</v>
      </c>
      <c r="B491" s="9" t="s">
        <v>194</v>
      </c>
      <c r="C491">
        <v>11</v>
      </c>
      <c r="D491" s="9" t="s">
        <v>3</v>
      </c>
      <c r="E491">
        <v>1</v>
      </c>
      <c r="F491" s="9" t="s">
        <v>783</v>
      </c>
      <c r="G491">
        <v>2</v>
      </c>
      <c r="H491" s="9"/>
      <c r="I491" s="9"/>
      <c r="K491" s="9"/>
      <c r="M491" s="9"/>
      <c r="N491" s="9"/>
      <c r="O491" s="9"/>
      <c r="P491" s="9"/>
      <c r="Q491" s="13"/>
    </row>
    <row r="492" spans="1:17" x14ac:dyDescent="0.3">
      <c r="A492" s="32" t="s">
        <v>155</v>
      </c>
      <c r="B492" s="9" t="s">
        <v>194</v>
      </c>
      <c r="C492">
        <v>12</v>
      </c>
      <c r="D492" s="9" t="s">
        <v>18</v>
      </c>
      <c r="E492">
        <v>1</v>
      </c>
      <c r="F492" s="9" t="s">
        <v>17</v>
      </c>
      <c r="G492">
        <v>1</v>
      </c>
      <c r="H492" s="9"/>
      <c r="I492" s="9"/>
      <c r="K492" s="9"/>
      <c r="M492" s="9"/>
      <c r="N492" s="9"/>
      <c r="O492" s="9"/>
      <c r="P492" s="9"/>
      <c r="Q492" s="13"/>
    </row>
    <row r="493" spans="1:17" x14ac:dyDescent="0.3">
      <c r="A493" s="32" t="s">
        <v>155</v>
      </c>
      <c r="B493" s="9" t="s">
        <v>194</v>
      </c>
      <c r="C493">
        <v>13</v>
      </c>
      <c r="D493" s="9" t="s">
        <v>19</v>
      </c>
      <c r="E493">
        <v>1</v>
      </c>
      <c r="F493" s="9" t="s">
        <v>62</v>
      </c>
      <c r="G493">
        <v>3</v>
      </c>
      <c r="H493" s="9"/>
      <c r="I493" s="9"/>
      <c r="K493" s="9"/>
      <c r="M493" s="9"/>
      <c r="N493" s="9"/>
      <c r="O493" s="9"/>
      <c r="P493" s="9"/>
      <c r="Q493" s="13"/>
    </row>
    <row r="494" spans="1:17" x14ac:dyDescent="0.3">
      <c r="A494" s="32" t="s">
        <v>155</v>
      </c>
      <c r="B494" s="9" t="s">
        <v>194</v>
      </c>
      <c r="C494">
        <v>14</v>
      </c>
      <c r="D494" s="9" t="s">
        <v>27</v>
      </c>
      <c r="E494">
        <v>1</v>
      </c>
      <c r="F494" s="9" t="s">
        <v>23</v>
      </c>
      <c r="G494">
        <v>4</v>
      </c>
      <c r="H494" s="9"/>
      <c r="I494" s="9"/>
      <c r="K494" s="9"/>
      <c r="M494" s="9"/>
      <c r="N494" s="9"/>
      <c r="O494" s="9"/>
      <c r="P494" s="9"/>
      <c r="Q494" s="13"/>
    </row>
    <row r="495" spans="1:17" x14ac:dyDescent="0.3">
      <c r="A495" s="32" t="s">
        <v>155</v>
      </c>
      <c r="B495" s="9" t="s">
        <v>194</v>
      </c>
      <c r="C495">
        <v>1</v>
      </c>
      <c r="D495" s="9" t="s">
        <v>5</v>
      </c>
      <c r="E495">
        <v>1</v>
      </c>
      <c r="F495" s="9" t="s">
        <v>1370</v>
      </c>
      <c r="G495">
        <v>50</v>
      </c>
      <c r="H495" s="9" t="s">
        <v>1205</v>
      </c>
      <c r="I495" s="9" t="s">
        <v>127</v>
      </c>
      <c r="J495">
        <v>0</v>
      </c>
      <c r="K495" s="9"/>
      <c r="M495" s="9" t="s">
        <v>920</v>
      </c>
      <c r="N495" s="9" t="s">
        <v>113</v>
      </c>
      <c r="O495" s="9"/>
      <c r="P495" s="9" t="s">
        <v>1205</v>
      </c>
      <c r="Q495" s="13" t="s">
        <v>1775</v>
      </c>
    </row>
    <row r="496" spans="1:17" x14ac:dyDescent="0.3">
      <c r="A496" s="32" t="s">
        <v>222</v>
      </c>
      <c r="B496" s="9" t="s">
        <v>195</v>
      </c>
      <c r="C496">
        <v>4</v>
      </c>
      <c r="D496" s="9" t="s">
        <v>8</v>
      </c>
      <c r="E496">
        <v>1</v>
      </c>
      <c r="F496" s="9" t="s">
        <v>44</v>
      </c>
      <c r="G496">
        <v>8</v>
      </c>
      <c r="H496" s="9"/>
      <c r="I496" s="9"/>
      <c r="K496" s="9"/>
      <c r="M496" s="9"/>
      <c r="N496" s="9"/>
      <c r="O496" s="9"/>
      <c r="P496" s="9"/>
      <c r="Q496" s="13"/>
    </row>
    <row r="497" spans="1:17" x14ac:dyDescent="0.3">
      <c r="A497" s="32" t="s">
        <v>222</v>
      </c>
      <c r="B497" s="9" t="s">
        <v>195</v>
      </c>
      <c r="C497">
        <v>5</v>
      </c>
      <c r="D497" s="9" t="s">
        <v>9</v>
      </c>
      <c r="E497">
        <v>1</v>
      </c>
      <c r="F497" s="9" t="s">
        <v>46</v>
      </c>
      <c r="G497">
        <v>7</v>
      </c>
      <c r="H497" s="9"/>
      <c r="I497" s="9"/>
      <c r="K497" s="9"/>
      <c r="M497" s="9"/>
      <c r="N497" s="9"/>
      <c r="O497" s="9"/>
      <c r="P497" s="9"/>
      <c r="Q497" s="13"/>
    </row>
    <row r="498" spans="1:17" x14ac:dyDescent="0.3">
      <c r="A498" s="32" t="s">
        <v>222</v>
      </c>
      <c r="B498" s="9" t="s">
        <v>195</v>
      </c>
      <c r="C498">
        <v>6</v>
      </c>
      <c r="D498" s="9" t="s">
        <v>10</v>
      </c>
      <c r="E498">
        <v>1</v>
      </c>
      <c r="F498" s="9" t="s">
        <v>47</v>
      </c>
      <c r="G498">
        <v>6</v>
      </c>
      <c r="H498" s="9"/>
      <c r="I498" s="9"/>
      <c r="K498" s="9"/>
      <c r="M498" s="9"/>
      <c r="N498" s="9"/>
      <c r="O498" s="9"/>
      <c r="P498" s="9"/>
      <c r="Q498" s="13"/>
    </row>
    <row r="499" spans="1:17" x14ac:dyDescent="0.3">
      <c r="A499" s="32" t="s">
        <v>222</v>
      </c>
      <c r="B499" s="9" t="s">
        <v>195</v>
      </c>
      <c r="C499">
        <v>10</v>
      </c>
      <c r="D499" s="9" t="s">
        <v>14</v>
      </c>
      <c r="E499">
        <v>1</v>
      </c>
      <c r="F499" s="9" t="s">
        <v>48</v>
      </c>
      <c r="G499">
        <v>5</v>
      </c>
      <c r="H499" s="9"/>
      <c r="I499" s="9"/>
      <c r="K499" s="9"/>
      <c r="M499" s="9"/>
      <c r="N499" s="9"/>
      <c r="O499" s="9"/>
      <c r="P499" s="9"/>
      <c r="Q499" s="13"/>
    </row>
    <row r="500" spans="1:17" x14ac:dyDescent="0.3">
      <c r="A500" s="32" t="s">
        <v>222</v>
      </c>
      <c r="B500" s="9" t="s">
        <v>195</v>
      </c>
      <c r="C500">
        <v>11</v>
      </c>
      <c r="D500" s="9" t="s">
        <v>3</v>
      </c>
      <c r="E500">
        <v>1</v>
      </c>
      <c r="F500" s="9" t="s">
        <v>783</v>
      </c>
      <c r="G500">
        <v>2</v>
      </c>
      <c r="H500" s="9"/>
      <c r="I500" s="9"/>
      <c r="K500" s="9"/>
      <c r="M500" s="9"/>
      <c r="N500" s="9"/>
      <c r="O500" s="9"/>
      <c r="P500" s="9"/>
      <c r="Q500" s="13"/>
    </row>
    <row r="501" spans="1:17" x14ac:dyDescent="0.3">
      <c r="A501" s="32" t="s">
        <v>222</v>
      </c>
      <c r="B501" s="9" t="s">
        <v>195</v>
      </c>
      <c r="C501">
        <v>12</v>
      </c>
      <c r="D501" s="9" t="s">
        <v>18</v>
      </c>
      <c r="E501">
        <v>1</v>
      </c>
      <c r="F501" s="9" t="s">
        <v>17</v>
      </c>
      <c r="G501">
        <v>1</v>
      </c>
      <c r="H501" s="9"/>
      <c r="I501" s="9"/>
      <c r="K501" s="9"/>
      <c r="M501" s="9"/>
      <c r="N501" s="9"/>
      <c r="O501" s="9"/>
      <c r="P501" s="9"/>
      <c r="Q501" s="13"/>
    </row>
    <row r="502" spans="1:17" x14ac:dyDescent="0.3">
      <c r="A502" s="32" t="s">
        <v>222</v>
      </c>
      <c r="B502" s="9" t="s">
        <v>195</v>
      </c>
      <c r="C502">
        <v>13</v>
      </c>
      <c r="D502" s="9" t="s">
        <v>19</v>
      </c>
      <c r="E502">
        <v>1</v>
      </c>
      <c r="F502" s="9" t="s">
        <v>62</v>
      </c>
      <c r="G502">
        <v>3</v>
      </c>
      <c r="H502" s="9"/>
      <c r="I502" s="9"/>
      <c r="K502" s="9"/>
      <c r="M502" s="9"/>
      <c r="N502" s="9"/>
      <c r="O502" s="9"/>
      <c r="P502" s="9"/>
      <c r="Q502" s="13"/>
    </row>
    <row r="503" spans="1:17" x14ac:dyDescent="0.3">
      <c r="A503" s="32" t="s">
        <v>222</v>
      </c>
      <c r="B503" s="9" t="s">
        <v>195</v>
      </c>
      <c r="C503">
        <v>14</v>
      </c>
      <c r="D503" s="9" t="s">
        <v>27</v>
      </c>
      <c r="E503">
        <v>1</v>
      </c>
      <c r="F503" s="9" t="s">
        <v>23</v>
      </c>
      <c r="G503">
        <v>4</v>
      </c>
      <c r="H503" s="9"/>
      <c r="I503" s="9"/>
      <c r="K503" s="9"/>
      <c r="M503" s="9"/>
      <c r="N503" s="9"/>
      <c r="O503" s="9"/>
      <c r="P503" s="9"/>
      <c r="Q503" s="13"/>
    </row>
    <row r="504" spans="1:17" x14ac:dyDescent="0.3">
      <c r="A504" s="32" t="s">
        <v>222</v>
      </c>
      <c r="B504" s="9" t="s">
        <v>195</v>
      </c>
      <c r="C504">
        <v>1</v>
      </c>
      <c r="D504" s="9" t="s">
        <v>5</v>
      </c>
      <c r="E504">
        <v>1</v>
      </c>
      <c r="F504" s="9" t="s">
        <v>1370</v>
      </c>
      <c r="G504">
        <v>50</v>
      </c>
      <c r="H504" s="9" t="s">
        <v>148</v>
      </c>
      <c r="I504" s="9" t="s">
        <v>128</v>
      </c>
      <c r="J504">
        <v>0</v>
      </c>
      <c r="K504" s="9"/>
      <c r="M504" s="9" t="s">
        <v>920</v>
      </c>
      <c r="N504" s="9" t="s">
        <v>113</v>
      </c>
      <c r="O504" s="9"/>
      <c r="P504" s="9" t="s">
        <v>148</v>
      </c>
      <c r="Q504" s="13" t="s">
        <v>1368</v>
      </c>
    </row>
    <row r="505" spans="1:17" x14ac:dyDescent="0.3">
      <c r="A505" s="32" t="s">
        <v>142</v>
      </c>
      <c r="B505" s="9" t="s">
        <v>196</v>
      </c>
      <c r="C505">
        <v>4</v>
      </c>
      <c r="D505" s="9" t="s">
        <v>8</v>
      </c>
      <c r="E505">
        <v>1</v>
      </c>
      <c r="F505" s="9" t="s">
        <v>44</v>
      </c>
      <c r="G505">
        <v>7</v>
      </c>
      <c r="H505" s="9"/>
      <c r="I505" s="9"/>
      <c r="K505" s="9"/>
      <c r="M505" s="9"/>
      <c r="N505" s="9"/>
      <c r="O505" s="9"/>
      <c r="P505" s="9"/>
      <c r="Q505" s="13"/>
    </row>
    <row r="506" spans="1:17" x14ac:dyDescent="0.3">
      <c r="A506" s="32" t="s">
        <v>142</v>
      </c>
      <c r="B506" s="9" t="s">
        <v>196</v>
      </c>
      <c r="C506">
        <v>5</v>
      </c>
      <c r="D506" s="9" t="s">
        <v>9</v>
      </c>
      <c r="E506">
        <v>1</v>
      </c>
      <c r="F506" s="9" t="s">
        <v>46</v>
      </c>
      <c r="G506">
        <v>8</v>
      </c>
      <c r="H506" s="9"/>
      <c r="I506" s="9"/>
      <c r="K506" s="9"/>
      <c r="M506" s="9"/>
      <c r="N506" s="9"/>
      <c r="O506" s="9"/>
      <c r="P506" s="9"/>
      <c r="Q506" s="13"/>
    </row>
    <row r="507" spans="1:17" x14ac:dyDescent="0.3">
      <c r="A507" s="32" t="s">
        <v>142</v>
      </c>
      <c r="B507" s="9" t="s">
        <v>196</v>
      </c>
      <c r="C507">
        <v>6</v>
      </c>
      <c r="D507" s="9" t="s">
        <v>10</v>
      </c>
      <c r="E507">
        <v>1</v>
      </c>
      <c r="F507" s="9" t="s">
        <v>47</v>
      </c>
      <c r="G507">
        <v>9</v>
      </c>
      <c r="H507" s="9"/>
      <c r="I507" s="9"/>
      <c r="K507" s="9"/>
      <c r="M507" s="9"/>
      <c r="N507" s="9"/>
      <c r="O507" s="9"/>
      <c r="P507" s="9"/>
      <c r="Q507" s="13"/>
    </row>
    <row r="508" spans="1:17" x14ac:dyDescent="0.3">
      <c r="A508" s="32" t="s">
        <v>142</v>
      </c>
      <c r="B508" s="9" t="s">
        <v>196</v>
      </c>
      <c r="C508">
        <v>12</v>
      </c>
      <c r="D508" s="9" t="s">
        <v>429</v>
      </c>
      <c r="E508">
        <v>1</v>
      </c>
      <c r="F508" s="9" t="s">
        <v>1206</v>
      </c>
      <c r="G508">
        <v>1</v>
      </c>
      <c r="H508" s="9"/>
      <c r="I508" s="9"/>
      <c r="K508" s="9"/>
      <c r="M508" s="9"/>
      <c r="N508" s="9"/>
      <c r="O508" s="9"/>
      <c r="P508" s="9"/>
      <c r="Q508" s="13"/>
    </row>
    <row r="509" spans="1:17" x14ac:dyDescent="0.3">
      <c r="A509" s="32" t="s">
        <v>142</v>
      </c>
      <c r="B509" s="9" t="s">
        <v>196</v>
      </c>
      <c r="C509">
        <v>13</v>
      </c>
      <c r="D509" s="9" t="s">
        <v>430</v>
      </c>
      <c r="E509">
        <v>1</v>
      </c>
      <c r="F509" s="9" t="s">
        <v>786</v>
      </c>
      <c r="G509">
        <v>2</v>
      </c>
      <c r="H509" s="9"/>
      <c r="I509" s="9"/>
      <c r="K509" s="9"/>
      <c r="M509" s="9"/>
      <c r="N509" s="9"/>
      <c r="O509" s="9"/>
      <c r="P509" s="9"/>
      <c r="Q509" s="13"/>
    </row>
    <row r="510" spans="1:17" x14ac:dyDescent="0.3">
      <c r="A510" s="32" t="s">
        <v>142</v>
      </c>
      <c r="B510" s="9" t="s">
        <v>196</v>
      </c>
      <c r="C510">
        <v>17</v>
      </c>
      <c r="D510" s="9" t="s">
        <v>434</v>
      </c>
      <c r="E510">
        <v>1</v>
      </c>
      <c r="F510" s="9" t="s">
        <v>24</v>
      </c>
      <c r="G510">
        <v>6</v>
      </c>
      <c r="H510" s="9"/>
      <c r="I510" s="9"/>
      <c r="K510" s="9"/>
      <c r="M510" s="9"/>
      <c r="N510" s="9"/>
      <c r="O510" s="9"/>
      <c r="P510" s="9"/>
      <c r="Q510" s="13"/>
    </row>
    <row r="511" spans="1:17" x14ac:dyDescent="0.3">
      <c r="A511" s="32" t="s">
        <v>142</v>
      </c>
      <c r="B511" s="9" t="s">
        <v>196</v>
      </c>
      <c r="C511">
        <v>1</v>
      </c>
      <c r="D511" s="9" t="s">
        <v>5</v>
      </c>
      <c r="E511">
        <v>1</v>
      </c>
      <c r="F511" s="9" t="s">
        <v>1370</v>
      </c>
      <c r="G511">
        <v>50</v>
      </c>
      <c r="H511" s="9" t="s">
        <v>1207</v>
      </c>
      <c r="I511" s="9" t="s">
        <v>129</v>
      </c>
      <c r="J511">
        <v>0</v>
      </c>
      <c r="K511" s="9"/>
      <c r="M511" s="9" t="s">
        <v>920</v>
      </c>
      <c r="N511" s="9" t="s">
        <v>113</v>
      </c>
      <c r="O511" s="9"/>
      <c r="P511" s="9" t="s">
        <v>1207</v>
      </c>
      <c r="Q511" s="13" t="s">
        <v>1779</v>
      </c>
    </row>
    <row r="512" spans="1:17" x14ac:dyDescent="0.3">
      <c r="A512" s="32" t="s">
        <v>142</v>
      </c>
      <c r="B512" s="9" t="s">
        <v>196</v>
      </c>
      <c r="C512">
        <v>14</v>
      </c>
      <c r="D512" s="9" t="s">
        <v>431</v>
      </c>
      <c r="E512">
        <v>1</v>
      </c>
      <c r="F512" s="9" t="s">
        <v>16</v>
      </c>
      <c r="G512">
        <v>3</v>
      </c>
      <c r="H512" s="9" t="s">
        <v>1208</v>
      </c>
      <c r="I512" s="9" t="s">
        <v>96</v>
      </c>
      <c r="J512">
        <v>1</v>
      </c>
      <c r="K512" s="9"/>
      <c r="M512" s="9" t="s">
        <v>431</v>
      </c>
      <c r="N512" s="9" t="s">
        <v>63</v>
      </c>
      <c r="O512" s="9" t="s">
        <v>1754</v>
      </c>
      <c r="P512" s="9" t="s">
        <v>1208</v>
      </c>
      <c r="Q512" s="13"/>
    </row>
    <row r="513" spans="1:17" x14ac:dyDescent="0.3">
      <c r="A513" s="32" t="s">
        <v>142</v>
      </c>
      <c r="B513" s="9" t="s">
        <v>196</v>
      </c>
      <c r="C513">
        <v>15</v>
      </c>
      <c r="D513" s="9" t="s">
        <v>432</v>
      </c>
      <c r="E513">
        <v>1</v>
      </c>
      <c r="F513" s="9" t="s">
        <v>784</v>
      </c>
      <c r="G513">
        <v>4</v>
      </c>
      <c r="H513" s="9" t="s">
        <v>1209</v>
      </c>
      <c r="I513" s="9" t="s">
        <v>1211</v>
      </c>
      <c r="J513">
        <v>2</v>
      </c>
      <c r="K513" s="9"/>
      <c r="M513" s="9" t="s">
        <v>432</v>
      </c>
      <c r="N513" s="9"/>
      <c r="O513" s="9"/>
      <c r="P513" s="9" t="s">
        <v>1209</v>
      </c>
      <c r="Q513" s="13" t="s">
        <v>1461</v>
      </c>
    </row>
    <row r="514" spans="1:17" x14ac:dyDescent="0.3">
      <c r="A514" s="32" t="s">
        <v>142</v>
      </c>
      <c r="B514" s="9" t="s">
        <v>196</v>
      </c>
      <c r="C514">
        <v>15</v>
      </c>
      <c r="D514" s="9" t="s">
        <v>432</v>
      </c>
      <c r="E514">
        <v>1</v>
      </c>
      <c r="F514" s="9" t="s">
        <v>784</v>
      </c>
      <c r="G514">
        <v>4</v>
      </c>
      <c r="H514" s="9" t="s">
        <v>1209</v>
      </c>
      <c r="I514" s="9" t="s">
        <v>1211</v>
      </c>
      <c r="J514">
        <v>2</v>
      </c>
      <c r="K514" s="9"/>
      <c r="M514" s="9" t="s">
        <v>432</v>
      </c>
      <c r="N514" s="9" t="s">
        <v>150</v>
      </c>
      <c r="O514" s="9"/>
      <c r="P514" s="9" t="s">
        <v>1209</v>
      </c>
      <c r="Q514" s="13" t="s">
        <v>1461</v>
      </c>
    </row>
    <row r="515" spans="1:17" x14ac:dyDescent="0.3">
      <c r="A515" s="32" t="s">
        <v>142</v>
      </c>
      <c r="B515" s="9" t="s">
        <v>196</v>
      </c>
      <c r="C515">
        <v>15</v>
      </c>
      <c r="D515" s="9" t="s">
        <v>432</v>
      </c>
      <c r="E515">
        <v>1</v>
      </c>
      <c r="F515" s="9" t="s">
        <v>784</v>
      </c>
      <c r="G515">
        <v>4</v>
      </c>
      <c r="H515" s="9" t="s">
        <v>1209</v>
      </c>
      <c r="I515" s="9" t="s">
        <v>1211</v>
      </c>
      <c r="J515">
        <v>2</v>
      </c>
      <c r="K515" s="9"/>
      <c r="M515" s="9" t="s">
        <v>432</v>
      </c>
      <c r="N515" s="9" t="s">
        <v>157</v>
      </c>
      <c r="O515" s="9"/>
      <c r="P515" s="9" t="s">
        <v>1209</v>
      </c>
      <c r="Q515" s="13" t="s">
        <v>1462</v>
      </c>
    </row>
    <row r="516" spans="1:17" x14ac:dyDescent="0.3">
      <c r="A516" s="32" t="s">
        <v>142</v>
      </c>
      <c r="B516" s="9" t="s">
        <v>196</v>
      </c>
      <c r="C516">
        <v>15</v>
      </c>
      <c r="D516" s="9" t="s">
        <v>432</v>
      </c>
      <c r="E516">
        <v>1</v>
      </c>
      <c r="F516" s="9" t="s">
        <v>784</v>
      </c>
      <c r="G516">
        <v>4</v>
      </c>
      <c r="H516" s="9" t="s">
        <v>1209</v>
      </c>
      <c r="I516" s="9" t="s">
        <v>1211</v>
      </c>
      <c r="J516">
        <v>2</v>
      </c>
      <c r="K516" s="9"/>
      <c r="M516" s="9" t="s">
        <v>432</v>
      </c>
      <c r="N516" s="9" t="s">
        <v>1294</v>
      </c>
      <c r="O516" s="9"/>
      <c r="P516" s="9" t="s">
        <v>1209</v>
      </c>
      <c r="Q516" s="13" t="s">
        <v>1463</v>
      </c>
    </row>
    <row r="517" spans="1:17" x14ac:dyDescent="0.3">
      <c r="A517" s="32" t="s">
        <v>142</v>
      </c>
      <c r="B517" s="9" t="s">
        <v>196</v>
      </c>
      <c r="C517">
        <v>15</v>
      </c>
      <c r="D517" s="9" t="s">
        <v>432</v>
      </c>
      <c r="E517">
        <v>1</v>
      </c>
      <c r="F517" s="9" t="s">
        <v>784</v>
      </c>
      <c r="G517">
        <v>4</v>
      </c>
      <c r="H517" s="9" t="s">
        <v>1209</v>
      </c>
      <c r="I517" s="9" t="s">
        <v>1211</v>
      </c>
      <c r="J517">
        <v>2</v>
      </c>
      <c r="K517" s="9"/>
      <c r="M517" s="9" t="s">
        <v>432</v>
      </c>
      <c r="N517" s="9" t="s">
        <v>145</v>
      </c>
      <c r="O517" s="9"/>
      <c r="P517" s="9" t="s">
        <v>1209</v>
      </c>
      <c r="Q517" s="13" t="s">
        <v>1464</v>
      </c>
    </row>
    <row r="518" spans="1:17" x14ac:dyDescent="0.3">
      <c r="A518" s="32" t="s">
        <v>142</v>
      </c>
      <c r="B518" s="9" t="s">
        <v>196</v>
      </c>
      <c r="C518">
        <v>15</v>
      </c>
      <c r="D518" s="9" t="s">
        <v>432</v>
      </c>
      <c r="E518">
        <v>1</v>
      </c>
      <c r="F518" s="9" t="s">
        <v>784</v>
      </c>
      <c r="G518">
        <v>4</v>
      </c>
      <c r="H518" s="9" t="s">
        <v>1209</v>
      </c>
      <c r="I518" s="9" t="s">
        <v>1211</v>
      </c>
      <c r="J518">
        <v>2</v>
      </c>
      <c r="K518" s="9"/>
      <c r="M518" s="9" t="s">
        <v>432</v>
      </c>
      <c r="N518" s="9" t="s">
        <v>1295</v>
      </c>
      <c r="O518" s="9"/>
      <c r="P518" s="9" t="s">
        <v>1209</v>
      </c>
      <c r="Q518" s="13" t="s">
        <v>1465</v>
      </c>
    </row>
    <row r="519" spans="1:17" x14ac:dyDescent="0.3">
      <c r="A519" s="32" t="s">
        <v>142</v>
      </c>
      <c r="B519" s="9" t="s">
        <v>196</v>
      </c>
      <c r="C519">
        <v>15</v>
      </c>
      <c r="D519" s="9" t="s">
        <v>432</v>
      </c>
      <c r="E519">
        <v>1</v>
      </c>
      <c r="F519" s="9" t="s">
        <v>784</v>
      </c>
      <c r="G519">
        <v>4</v>
      </c>
      <c r="H519" s="9" t="s">
        <v>1209</v>
      </c>
      <c r="I519" s="9" t="s">
        <v>1211</v>
      </c>
      <c r="J519">
        <v>2</v>
      </c>
      <c r="K519" s="9"/>
      <c r="M519" s="9" t="s">
        <v>432</v>
      </c>
      <c r="N519" s="9" t="s">
        <v>1296</v>
      </c>
      <c r="O519" s="9"/>
      <c r="P519" s="9" t="s">
        <v>1209</v>
      </c>
      <c r="Q519" s="13" t="s">
        <v>1466</v>
      </c>
    </row>
    <row r="520" spans="1:17" x14ac:dyDescent="0.3">
      <c r="A520" s="32" t="s">
        <v>142</v>
      </c>
      <c r="B520" s="9" t="s">
        <v>196</v>
      </c>
      <c r="C520">
        <v>15</v>
      </c>
      <c r="D520" s="9" t="s">
        <v>432</v>
      </c>
      <c r="E520">
        <v>1</v>
      </c>
      <c r="F520" s="9" t="s">
        <v>784</v>
      </c>
      <c r="G520">
        <v>4</v>
      </c>
      <c r="H520" s="9" t="s">
        <v>1209</v>
      </c>
      <c r="I520" s="9" t="s">
        <v>1211</v>
      </c>
      <c r="J520">
        <v>2</v>
      </c>
      <c r="K520" s="9"/>
      <c r="M520" s="9" t="s">
        <v>432</v>
      </c>
      <c r="N520" s="9" t="s">
        <v>1297</v>
      </c>
      <c r="O520" s="9"/>
      <c r="P520" s="9" t="s">
        <v>1209</v>
      </c>
      <c r="Q520" s="13" t="s">
        <v>1467</v>
      </c>
    </row>
    <row r="521" spans="1:17" x14ac:dyDescent="0.3">
      <c r="A521" s="32" t="s">
        <v>142</v>
      </c>
      <c r="B521" s="9" t="s">
        <v>196</v>
      </c>
      <c r="C521">
        <v>15</v>
      </c>
      <c r="D521" s="9" t="s">
        <v>432</v>
      </c>
      <c r="E521">
        <v>1</v>
      </c>
      <c r="F521" s="9" t="s">
        <v>784</v>
      </c>
      <c r="G521">
        <v>4</v>
      </c>
      <c r="H521" s="9" t="s">
        <v>1209</v>
      </c>
      <c r="I521" s="9" t="s">
        <v>1211</v>
      </c>
      <c r="J521">
        <v>2</v>
      </c>
      <c r="K521" s="9"/>
      <c r="M521" s="9" t="s">
        <v>432</v>
      </c>
      <c r="N521" s="9" t="s">
        <v>1298</v>
      </c>
      <c r="O521" s="9"/>
      <c r="P521" s="9" t="s">
        <v>1209</v>
      </c>
      <c r="Q521" s="13" t="s">
        <v>1468</v>
      </c>
    </row>
    <row r="522" spans="1:17" x14ac:dyDescent="0.3">
      <c r="A522" s="32" t="s">
        <v>142</v>
      </c>
      <c r="B522" s="9" t="s">
        <v>196</v>
      </c>
      <c r="C522">
        <v>15</v>
      </c>
      <c r="D522" s="9" t="s">
        <v>432</v>
      </c>
      <c r="E522">
        <v>1</v>
      </c>
      <c r="F522" s="9" t="s">
        <v>784</v>
      </c>
      <c r="G522">
        <v>4</v>
      </c>
      <c r="H522" s="9" t="s">
        <v>1209</v>
      </c>
      <c r="I522" s="9" t="s">
        <v>1211</v>
      </c>
      <c r="J522">
        <v>2</v>
      </c>
      <c r="K522" s="9"/>
      <c r="M522" s="9" t="s">
        <v>432</v>
      </c>
      <c r="N522" s="9" t="s">
        <v>1299</v>
      </c>
      <c r="O522" s="9"/>
      <c r="P522" s="9" t="s">
        <v>1209</v>
      </c>
      <c r="Q522" s="13" t="s">
        <v>1469</v>
      </c>
    </row>
    <row r="523" spans="1:17" x14ac:dyDescent="0.3">
      <c r="A523" s="32" t="s">
        <v>142</v>
      </c>
      <c r="B523" s="9" t="s">
        <v>196</v>
      </c>
      <c r="C523">
        <v>15</v>
      </c>
      <c r="D523" s="9" t="s">
        <v>432</v>
      </c>
      <c r="E523">
        <v>1</v>
      </c>
      <c r="F523" s="9" t="s">
        <v>784</v>
      </c>
      <c r="G523">
        <v>4</v>
      </c>
      <c r="H523" s="9" t="s">
        <v>1209</v>
      </c>
      <c r="I523" s="9" t="s">
        <v>1211</v>
      </c>
      <c r="J523">
        <v>2</v>
      </c>
      <c r="K523" s="9"/>
      <c r="M523" s="9" t="s">
        <v>432</v>
      </c>
      <c r="N523" s="9" t="s">
        <v>144</v>
      </c>
      <c r="O523" s="9"/>
      <c r="P523" s="9" t="s">
        <v>1209</v>
      </c>
      <c r="Q523" s="13" t="s">
        <v>1470</v>
      </c>
    </row>
    <row r="524" spans="1:17" x14ac:dyDescent="0.3">
      <c r="A524" s="32" t="s">
        <v>142</v>
      </c>
      <c r="B524" s="9" t="s">
        <v>196</v>
      </c>
      <c r="C524">
        <v>15</v>
      </c>
      <c r="D524" s="9" t="s">
        <v>432</v>
      </c>
      <c r="E524">
        <v>1</v>
      </c>
      <c r="F524" s="9" t="s">
        <v>784</v>
      </c>
      <c r="G524">
        <v>4</v>
      </c>
      <c r="H524" s="9" t="s">
        <v>1209</v>
      </c>
      <c r="I524" s="9" t="s">
        <v>1211</v>
      </c>
      <c r="J524">
        <v>2</v>
      </c>
      <c r="K524" s="9"/>
      <c r="M524" s="9" t="s">
        <v>432</v>
      </c>
      <c r="N524" s="9" t="s">
        <v>158</v>
      </c>
      <c r="O524" s="9"/>
      <c r="P524" s="9" t="s">
        <v>1209</v>
      </c>
      <c r="Q524" s="13" t="s">
        <v>1471</v>
      </c>
    </row>
    <row r="525" spans="1:17" x14ac:dyDescent="0.3">
      <c r="A525" s="32" t="s">
        <v>142</v>
      </c>
      <c r="B525" s="9" t="s">
        <v>196</v>
      </c>
      <c r="C525">
        <v>15</v>
      </c>
      <c r="D525" s="9" t="s">
        <v>432</v>
      </c>
      <c r="E525">
        <v>1</v>
      </c>
      <c r="F525" s="9" t="s">
        <v>784</v>
      </c>
      <c r="G525">
        <v>4</v>
      </c>
      <c r="H525" s="9" t="s">
        <v>1209</v>
      </c>
      <c r="I525" s="9" t="s">
        <v>1211</v>
      </c>
      <c r="J525">
        <v>2</v>
      </c>
      <c r="K525" s="9"/>
      <c r="M525" s="9" t="s">
        <v>432</v>
      </c>
      <c r="N525" s="9" t="s">
        <v>143</v>
      </c>
      <c r="O525" s="9"/>
      <c r="P525" s="9" t="s">
        <v>1209</v>
      </c>
      <c r="Q525" s="13" t="s">
        <v>1472</v>
      </c>
    </row>
    <row r="526" spans="1:17" x14ac:dyDescent="0.3">
      <c r="A526" s="32" t="s">
        <v>142</v>
      </c>
      <c r="B526" s="9" t="s">
        <v>196</v>
      </c>
      <c r="C526">
        <v>16</v>
      </c>
      <c r="D526" s="9" t="s">
        <v>433</v>
      </c>
      <c r="E526">
        <v>1</v>
      </c>
      <c r="F526" s="9" t="s">
        <v>785</v>
      </c>
      <c r="G526">
        <v>5</v>
      </c>
      <c r="H526" s="9" t="s">
        <v>1210</v>
      </c>
      <c r="I526" s="9" t="s">
        <v>1212</v>
      </c>
      <c r="J526">
        <v>3</v>
      </c>
      <c r="K526" s="9"/>
      <c r="M526" s="9" t="s">
        <v>433</v>
      </c>
      <c r="N526" s="9" t="s">
        <v>63</v>
      </c>
      <c r="O526" s="9" t="s">
        <v>1325</v>
      </c>
      <c r="P526" s="9" t="s">
        <v>1210</v>
      </c>
      <c r="Q526" s="13"/>
    </row>
    <row r="527" spans="1:17" x14ac:dyDescent="0.3">
      <c r="A527" s="32" t="s">
        <v>223</v>
      </c>
      <c r="B527" s="9" t="s">
        <v>197</v>
      </c>
      <c r="C527">
        <v>4</v>
      </c>
      <c r="D527" s="9" t="s">
        <v>8</v>
      </c>
      <c r="E527">
        <v>1</v>
      </c>
      <c r="F527" s="9" t="s">
        <v>44</v>
      </c>
      <c r="G527">
        <v>8</v>
      </c>
      <c r="H527" s="9"/>
      <c r="I527" s="9"/>
      <c r="K527" s="9"/>
      <c r="M527" s="9"/>
      <c r="N527" s="9"/>
      <c r="O527" s="9"/>
      <c r="P527" s="9"/>
      <c r="Q527" s="13"/>
    </row>
    <row r="528" spans="1:17" x14ac:dyDescent="0.3">
      <c r="A528" s="32" t="s">
        <v>223</v>
      </c>
      <c r="B528" s="9" t="s">
        <v>197</v>
      </c>
      <c r="C528">
        <v>5</v>
      </c>
      <c r="D528" s="9" t="s">
        <v>9</v>
      </c>
      <c r="E528">
        <v>1</v>
      </c>
      <c r="F528" s="9" t="s">
        <v>46</v>
      </c>
      <c r="G528">
        <v>9</v>
      </c>
      <c r="H528" s="9"/>
      <c r="I528" s="9"/>
      <c r="K528" s="9"/>
      <c r="M528" s="9"/>
      <c r="N528" s="9"/>
      <c r="O528" s="9"/>
      <c r="P528" s="9"/>
      <c r="Q528" s="13"/>
    </row>
    <row r="529" spans="1:17" x14ac:dyDescent="0.3">
      <c r="A529" s="32" t="s">
        <v>223</v>
      </c>
      <c r="B529" s="9" t="s">
        <v>197</v>
      </c>
      <c r="C529">
        <v>6</v>
      </c>
      <c r="D529" s="9" t="s">
        <v>10</v>
      </c>
      <c r="E529">
        <v>1</v>
      </c>
      <c r="F529" s="9" t="s">
        <v>47</v>
      </c>
      <c r="G529">
        <v>10</v>
      </c>
      <c r="H529" s="9"/>
      <c r="I529" s="9"/>
      <c r="K529" s="9"/>
      <c r="M529" s="9"/>
      <c r="N529" s="9"/>
      <c r="O529" s="9"/>
      <c r="P529" s="9"/>
      <c r="Q529" s="13"/>
    </row>
    <row r="530" spans="1:17" x14ac:dyDescent="0.3">
      <c r="A530" s="32" t="s">
        <v>223</v>
      </c>
      <c r="B530" s="9" t="s">
        <v>197</v>
      </c>
      <c r="C530">
        <v>11</v>
      </c>
      <c r="D530" s="9" t="s">
        <v>435</v>
      </c>
      <c r="E530">
        <v>1</v>
      </c>
      <c r="F530" s="9" t="s">
        <v>787</v>
      </c>
      <c r="G530">
        <v>2</v>
      </c>
      <c r="H530" s="9"/>
      <c r="I530" s="9"/>
      <c r="K530" s="9"/>
      <c r="M530" s="9"/>
      <c r="N530" s="9"/>
      <c r="O530" s="9"/>
      <c r="P530" s="9"/>
      <c r="Q530" s="13"/>
    </row>
    <row r="531" spans="1:17" x14ac:dyDescent="0.3">
      <c r="A531" s="32" t="s">
        <v>223</v>
      </c>
      <c r="B531" s="9" t="s">
        <v>197</v>
      </c>
      <c r="C531">
        <v>15</v>
      </c>
      <c r="D531" s="9" t="s">
        <v>23</v>
      </c>
      <c r="E531">
        <v>1</v>
      </c>
      <c r="F531" s="9" t="s">
        <v>23</v>
      </c>
      <c r="G531">
        <v>6</v>
      </c>
      <c r="H531" s="9"/>
      <c r="I531" s="9"/>
      <c r="K531" s="9"/>
      <c r="M531" s="9"/>
      <c r="N531" s="9"/>
      <c r="O531" s="9"/>
      <c r="P531" s="9"/>
      <c r="Q531" s="13"/>
    </row>
    <row r="532" spans="1:17" x14ac:dyDescent="0.3">
      <c r="A532" s="32" t="s">
        <v>223</v>
      </c>
      <c r="B532" s="9" t="s">
        <v>197</v>
      </c>
      <c r="C532">
        <v>16</v>
      </c>
      <c r="D532" s="9" t="s">
        <v>437</v>
      </c>
      <c r="E532">
        <v>1</v>
      </c>
      <c r="F532" s="9" t="s">
        <v>790</v>
      </c>
      <c r="G532">
        <v>11</v>
      </c>
      <c r="H532" s="9"/>
      <c r="I532" s="9"/>
      <c r="K532" s="9"/>
      <c r="M532" s="9"/>
      <c r="N532" s="9"/>
      <c r="O532" s="9"/>
      <c r="P532" s="9"/>
      <c r="Q532" s="13"/>
    </row>
    <row r="533" spans="1:17" x14ac:dyDescent="0.3">
      <c r="A533" s="32" t="s">
        <v>223</v>
      </c>
      <c r="B533" s="9" t="s">
        <v>197</v>
      </c>
      <c r="C533">
        <v>17</v>
      </c>
      <c r="D533" s="9" t="s">
        <v>438</v>
      </c>
      <c r="E533">
        <v>1</v>
      </c>
      <c r="F533" s="9" t="s">
        <v>695</v>
      </c>
      <c r="G533">
        <v>12</v>
      </c>
      <c r="H533" s="9"/>
      <c r="I533" s="9"/>
      <c r="K533" s="9"/>
      <c r="M533" s="9"/>
      <c r="N533" s="9"/>
      <c r="O533" s="9"/>
      <c r="P533" s="9"/>
      <c r="Q533" s="13"/>
    </row>
    <row r="534" spans="1:17" x14ac:dyDescent="0.3">
      <c r="A534" s="32" t="s">
        <v>223</v>
      </c>
      <c r="B534" s="9" t="s">
        <v>197</v>
      </c>
      <c r="C534">
        <v>18</v>
      </c>
      <c r="D534" s="9" t="s">
        <v>439</v>
      </c>
      <c r="E534">
        <v>1</v>
      </c>
      <c r="F534" s="9" t="s">
        <v>789</v>
      </c>
      <c r="G534">
        <v>13</v>
      </c>
      <c r="H534" s="9"/>
      <c r="I534" s="9"/>
      <c r="K534" s="9"/>
      <c r="M534" s="9"/>
      <c r="N534" s="9"/>
      <c r="O534" s="9"/>
      <c r="P534" s="9"/>
      <c r="Q534" s="13"/>
    </row>
    <row r="535" spans="1:17" x14ac:dyDescent="0.3">
      <c r="A535" s="32" t="s">
        <v>223</v>
      </c>
      <c r="B535" s="9" t="s">
        <v>197</v>
      </c>
      <c r="C535">
        <v>19</v>
      </c>
      <c r="D535" s="9" t="s">
        <v>440</v>
      </c>
      <c r="E535">
        <v>1</v>
      </c>
      <c r="F535" s="9" t="s">
        <v>696</v>
      </c>
      <c r="G535">
        <v>14</v>
      </c>
      <c r="H535" s="9"/>
      <c r="I535" s="9"/>
      <c r="K535" s="9"/>
      <c r="M535" s="9"/>
      <c r="N535" s="9"/>
      <c r="O535" s="9"/>
      <c r="P535" s="9"/>
      <c r="Q535" s="13"/>
    </row>
    <row r="536" spans="1:17" x14ac:dyDescent="0.3">
      <c r="A536" s="32" t="s">
        <v>223</v>
      </c>
      <c r="B536" s="9" t="s">
        <v>197</v>
      </c>
      <c r="C536">
        <v>20</v>
      </c>
      <c r="D536" s="9" t="s">
        <v>15</v>
      </c>
      <c r="E536">
        <v>1</v>
      </c>
      <c r="F536" s="9" t="s">
        <v>45</v>
      </c>
      <c r="G536">
        <v>5</v>
      </c>
      <c r="H536" s="9"/>
      <c r="I536" s="9"/>
      <c r="K536" s="9"/>
      <c r="M536" s="9"/>
      <c r="N536" s="9"/>
      <c r="O536" s="9"/>
      <c r="P536" s="9"/>
      <c r="Q536" s="13"/>
    </row>
    <row r="537" spans="1:17" x14ac:dyDescent="0.3">
      <c r="A537" s="32" t="s">
        <v>223</v>
      </c>
      <c r="B537" s="9" t="s">
        <v>197</v>
      </c>
      <c r="C537">
        <v>1</v>
      </c>
      <c r="D537" s="9" t="s">
        <v>5</v>
      </c>
      <c r="E537">
        <v>1</v>
      </c>
      <c r="F537" s="9" t="s">
        <v>1370</v>
      </c>
      <c r="G537">
        <v>50</v>
      </c>
      <c r="H537" s="9" t="s">
        <v>1216</v>
      </c>
      <c r="I537" s="9" t="s">
        <v>130</v>
      </c>
      <c r="J537">
        <v>0</v>
      </c>
      <c r="K537" s="9"/>
      <c r="M537" s="9" t="s">
        <v>920</v>
      </c>
      <c r="N537" s="9" t="s">
        <v>113</v>
      </c>
      <c r="O537" s="9" t="s">
        <v>1353</v>
      </c>
      <c r="P537" s="9" t="s">
        <v>1216</v>
      </c>
      <c r="Q537" s="13"/>
    </row>
    <row r="538" spans="1:17" x14ac:dyDescent="0.3">
      <c r="A538" s="32" t="s">
        <v>223</v>
      </c>
      <c r="B538" s="9" t="s">
        <v>197</v>
      </c>
      <c r="C538">
        <v>10</v>
      </c>
      <c r="D538" s="9" t="s">
        <v>14</v>
      </c>
      <c r="E538">
        <v>1</v>
      </c>
      <c r="F538" s="9" t="s">
        <v>48</v>
      </c>
      <c r="G538">
        <v>7</v>
      </c>
      <c r="H538" s="9" t="s">
        <v>1217</v>
      </c>
      <c r="I538" s="9" t="s">
        <v>69</v>
      </c>
      <c r="J538">
        <v>1</v>
      </c>
      <c r="K538" s="9"/>
      <c r="M538" s="9" t="s">
        <v>14</v>
      </c>
      <c r="N538" s="9" t="s">
        <v>63</v>
      </c>
      <c r="O538" s="9" t="s">
        <v>174</v>
      </c>
      <c r="P538" s="9" t="s">
        <v>1217</v>
      </c>
      <c r="Q538" s="13"/>
    </row>
    <row r="539" spans="1:17" x14ac:dyDescent="0.3">
      <c r="A539" s="32" t="s">
        <v>223</v>
      </c>
      <c r="B539" s="9" t="s">
        <v>197</v>
      </c>
      <c r="C539">
        <v>12</v>
      </c>
      <c r="D539" s="9" t="s">
        <v>17</v>
      </c>
      <c r="E539">
        <v>1</v>
      </c>
      <c r="F539" s="9" t="s">
        <v>17</v>
      </c>
      <c r="G539">
        <v>1</v>
      </c>
      <c r="H539" s="9" t="s">
        <v>1219</v>
      </c>
      <c r="I539" s="9" t="s">
        <v>1213</v>
      </c>
      <c r="J539">
        <v>2</v>
      </c>
      <c r="K539" s="9"/>
      <c r="M539" s="9" t="s">
        <v>18</v>
      </c>
      <c r="N539" s="9" t="s">
        <v>63</v>
      </c>
      <c r="O539" s="9" t="s">
        <v>1347</v>
      </c>
      <c r="P539" s="9" t="s">
        <v>1219</v>
      </c>
      <c r="Q539" s="13"/>
    </row>
    <row r="540" spans="1:17" x14ac:dyDescent="0.3">
      <c r="A540" s="32" t="s">
        <v>223</v>
      </c>
      <c r="B540" s="9" t="s">
        <v>197</v>
      </c>
      <c r="C540">
        <v>13</v>
      </c>
      <c r="D540" s="9" t="s">
        <v>53</v>
      </c>
      <c r="E540">
        <v>1</v>
      </c>
      <c r="F540" s="9" t="s">
        <v>53</v>
      </c>
      <c r="G540">
        <v>3</v>
      </c>
      <c r="H540" s="9" t="s">
        <v>1218</v>
      </c>
      <c r="I540" s="9" t="s">
        <v>1214</v>
      </c>
      <c r="J540">
        <v>3</v>
      </c>
      <c r="K540" s="9"/>
      <c r="M540" s="9" t="s">
        <v>53</v>
      </c>
      <c r="N540" s="9" t="s">
        <v>1523</v>
      </c>
      <c r="O540" s="9" t="s">
        <v>1627</v>
      </c>
      <c r="P540" s="9" t="s">
        <v>1218</v>
      </c>
      <c r="Q540" s="13"/>
    </row>
    <row r="541" spans="1:17" x14ac:dyDescent="0.3">
      <c r="A541" s="32" t="s">
        <v>223</v>
      </c>
      <c r="B541" s="9" t="s">
        <v>197</v>
      </c>
      <c r="C541">
        <v>13</v>
      </c>
      <c r="D541" s="9" t="s">
        <v>53</v>
      </c>
      <c r="E541">
        <v>1</v>
      </c>
      <c r="F541" s="9" t="s">
        <v>53</v>
      </c>
      <c r="G541">
        <v>3</v>
      </c>
      <c r="H541" s="9" t="s">
        <v>1218</v>
      </c>
      <c r="I541" s="9" t="s">
        <v>1214</v>
      </c>
      <c r="J541">
        <v>3</v>
      </c>
      <c r="K541" s="9"/>
      <c r="M541" s="9" t="s">
        <v>53</v>
      </c>
      <c r="N541" s="9" t="s">
        <v>1524</v>
      </c>
      <c r="O541" s="9" t="s">
        <v>1636</v>
      </c>
      <c r="P541" s="9" t="s">
        <v>1218</v>
      </c>
      <c r="Q541" s="13"/>
    </row>
    <row r="542" spans="1:17" x14ac:dyDescent="0.3">
      <c r="A542" s="32" t="s">
        <v>223</v>
      </c>
      <c r="B542" s="9" t="s">
        <v>197</v>
      </c>
      <c r="C542">
        <v>13</v>
      </c>
      <c r="D542" s="9" t="s">
        <v>53</v>
      </c>
      <c r="E542">
        <v>1</v>
      </c>
      <c r="F542" s="9" t="s">
        <v>53</v>
      </c>
      <c r="G542">
        <v>3</v>
      </c>
      <c r="H542" s="9" t="s">
        <v>1218</v>
      </c>
      <c r="I542" s="9" t="s">
        <v>1214</v>
      </c>
      <c r="J542">
        <v>3</v>
      </c>
      <c r="K542" s="9"/>
      <c r="M542" s="9" t="s">
        <v>53</v>
      </c>
      <c r="N542" s="9" t="s">
        <v>1525</v>
      </c>
      <c r="O542" s="9" t="s">
        <v>1630</v>
      </c>
      <c r="P542" s="9" t="s">
        <v>1218</v>
      </c>
      <c r="Q542" s="13"/>
    </row>
    <row r="543" spans="1:17" x14ac:dyDescent="0.3">
      <c r="A543" s="32" t="s">
        <v>223</v>
      </c>
      <c r="B543" s="9" t="s">
        <v>197</v>
      </c>
      <c r="C543">
        <v>13</v>
      </c>
      <c r="D543" s="9" t="s">
        <v>53</v>
      </c>
      <c r="E543">
        <v>1</v>
      </c>
      <c r="F543" s="9" t="s">
        <v>53</v>
      </c>
      <c r="G543">
        <v>3</v>
      </c>
      <c r="H543" s="9" t="s">
        <v>1218</v>
      </c>
      <c r="I543" s="9" t="s">
        <v>1214</v>
      </c>
      <c r="J543">
        <v>3</v>
      </c>
      <c r="K543" s="9"/>
      <c r="M543" s="9" t="s">
        <v>53</v>
      </c>
      <c r="N543" s="9" t="s">
        <v>1526</v>
      </c>
      <c r="O543" s="9" t="s">
        <v>1635</v>
      </c>
      <c r="P543" s="9" t="s">
        <v>1218</v>
      </c>
      <c r="Q543" s="13"/>
    </row>
    <row r="544" spans="1:17" x14ac:dyDescent="0.3">
      <c r="A544" s="32" t="s">
        <v>223</v>
      </c>
      <c r="B544" s="9" t="s">
        <v>197</v>
      </c>
      <c r="C544">
        <v>14</v>
      </c>
      <c r="D544" s="9" t="s">
        <v>436</v>
      </c>
      <c r="E544">
        <v>1</v>
      </c>
      <c r="F544" s="9" t="s">
        <v>788</v>
      </c>
      <c r="G544">
        <v>4</v>
      </c>
      <c r="H544" s="9" t="s">
        <v>1220</v>
      </c>
      <c r="I544" s="9" t="s">
        <v>1215</v>
      </c>
      <c r="J544">
        <v>4</v>
      </c>
      <c r="K544" s="9"/>
      <c r="M544" s="9" t="s">
        <v>436</v>
      </c>
      <c r="N544" s="9" t="s">
        <v>1527</v>
      </c>
      <c r="O544" s="9" t="s">
        <v>1637</v>
      </c>
      <c r="P544" s="9" t="s">
        <v>1220</v>
      </c>
      <c r="Q544" s="13"/>
    </row>
    <row r="545" spans="1:17" x14ac:dyDescent="0.3">
      <c r="A545" s="32" t="s">
        <v>223</v>
      </c>
      <c r="B545" s="9" t="s">
        <v>197</v>
      </c>
      <c r="C545">
        <v>14</v>
      </c>
      <c r="D545" s="9" t="s">
        <v>436</v>
      </c>
      <c r="E545">
        <v>1</v>
      </c>
      <c r="F545" s="9" t="s">
        <v>788</v>
      </c>
      <c r="G545">
        <v>4</v>
      </c>
      <c r="H545" s="9" t="s">
        <v>1220</v>
      </c>
      <c r="I545" s="9" t="s">
        <v>1215</v>
      </c>
      <c r="J545">
        <v>4</v>
      </c>
      <c r="K545" s="9"/>
      <c r="M545" s="9" t="s">
        <v>436</v>
      </c>
      <c r="N545" s="9" t="s">
        <v>1524</v>
      </c>
      <c r="O545" s="9" t="s">
        <v>1638</v>
      </c>
      <c r="P545" s="9" t="s">
        <v>1220</v>
      </c>
      <c r="Q545" s="13"/>
    </row>
    <row r="546" spans="1:17" x14ac:dyDescent="0.3">
      <c r="A546" s="32" t="s">
        <v>223</v>
      </c>
      <c r="B546" s="9" t="s">
        <v>197</v>
      </c>
      <c r="C546">
        <v>14</v>
      </c>
      <c r="D546" s="9" t="s">
        <v>436</v>
      </c>
      <c r="E546">
        <v>1</v>
      </c>
      <c r="F546" s="9" t="s">
        <v>788</v>
      </c>
      <c r="G546">
        <v>4</v>
      </c>
      <c r="H546" s="9" t="s">
        <v>1220</v>
      </c>
      <c r="I546" s="9" t="s">
        <v>1215</v>
      </c>
      <c r="J546">
        <v>4</v>
      </c>
      <c r="K546" s="9"/>
      <c r="M546" s="9" t="s">
        <v>436</v>
      </c>
      <c r="N546" s="9" t="s">
        <v>1525</v>
      </c>
      <c r="O546" s="9" t="s">
        <v>1639</v>
      </c>
      <c r="P546" s="9" t="s">
        <v>1220</v>
      </c>
      <c r="Q546" s="13"/>
    </row>
    <row r="547" spans="1:17" x14ac:dyDescent="0.3">
      <c r="A547" s="32" t="s">
        <v>223</v>
      </c>
      <c r="B547" s="9" t="s">
        <v>197</v>
      </c>
      <c r="C547">
        <v>14</v>
      </c>
      <c r="D547" s="9" t="s">
        <v>436</v>
      </c>
      <c r="E547">
        <v>1</v>
      </c>
      <c r="F547" s="9" t="s">
        <v>788</v>
      </c>
      <c r="G547">
        <v>4</v>
      </c>
      <c r="H547" s="9" t="s">
        <v>1220</v>
      </c>
      <c r="I547" s="9" t="s">
        <v>1215</v>
      </c>
      <c r="J547">
        <v>4</v>
      </c>
      <c r="K547" s="9"/>
      <c r="M547" s="9" t="s">
        <v>436</v>
      </c>
      <c r="N547" s="9" t="s">
        <v>1528</v>
      </c>
      <c r="O547" s="9" t="s">
        <v>1354</v>
      </c>
      <c r="P547" s="9" t="s">
        <v>1220</v>
      </c>
      <c r="Q547" s="13"/>
    </row>
    <row r="548" spans="1:17" x14ac:dyDescent="0.3">
      <c r="A548" s="32" t="s">
        <v>223</v>
      </c>
      <c r="B548" s="9" t="s">
        <v>197</v>
      </c>
      <c r="C548">
        <v>14</v>
      </c>
      <c r="D548" s="9" t="s">
        <v>436</v>
      </c>
      <c r="E548">
        <v>1</v>
      </c>
      <c r="F548" s="9" t="s">
        <v>788</v>
      </c>
      <c r="G548">
        <v>4</v>
      </c>
      <c r="H548" s="9" t="s">
        <v>1220</v>
      </c>
      <c r="I548" s="9" t="s">
        <v>1215</v>
      </c>
      <c r="J548">
        <v>4</v>
      </c>
      <c r="K548" s="9"/>
      <c r="M548" s="9" t="s">
        <v>436</v>
      </c>
      <c r="N548" s="9" t="s">
        <v>1529</v>
      </c>
      <c r="O548" s="9" t="s">
        <v>1640</v>
      </c>
      <c r="P548" s="9" t="s">
        <v>1220</v>
      </c>
      <c r="Q548" s="13"/>
    </row>
    <row r="549" spans="1:17" x14ac:dyDescent="0.3">
      <c r="A549" s="32" t="s">
        <v>223</v>
      </c>
      <c r="B549" s="9" t="s">
        <v>197</v>
      </c>
      <c r="C549">
        <v>14</v>
      </c>
      <c r="D549" s="9" t="s">
        <v>436</v>
      </c>
      <c r="E549">
        <v>1</v>
      </c>
      <c r="F549" s="9" t="s">
        <v>788</v>
      </c>
      <c r="G549">
        <v>4</v>
      </c>
      <c r="H549" s="9" t="s">
        <v>1220</v>
      </c>
      <c r="I549" s="9" t="s">
        <v>1215</v>
      </c>
      <c r="J549">
        <v>4</v>
      </c>
      <c r="K549" s="9"/>
      <c r="M549" s="9" t="s">
        <v>436</v>
      </c>
      <c r="N549" s="9" t="s">
        <v>1530</v>
      </c>
      <c r="O549" s="9" t="s">
        <v>1641</v>
      </c>
      <c r="P549" s="9" t="s">
        <v>1220</v>
      </c>
      <c r="Q549" s="13"/>
    </row>
    <row r="550" spans="1:17" x14ac:dyDescent="0.3">
      <c r="A550" s="32" t="s">
        <v>223</v>
      </c>
      <c r="B550" s="9" t="s">
        <v>197</v>
      </c>
      <c r="C550">
        <v>14</v>
      </c>
      <c r="D550" s="9" t="s">
        <v>436</v>
      </c>
      <c r="E550">
        <v>1</v>
      </c>
      <c r="F550" s="9" t="s">
        <v>788</v>
      </c>
      <c r="G550">
        <v>4</v>
      </c>
      <c r="H550" s="9" t="s">
        <v>1220</v>
      </c>
      <c r="I550" s="9" t="s">
        <v>1215</v>
      </c>
      <c r="J550">
        <v>4</v>
      </c>
      <c r="K550" s="9"/>
      <c r="M550" s="9" t="s">
        <v>436</v>
      </c>
      <c r="N550" s="9" t="s">
        <v>1531</v>
      </c>
      <c r="O550" s="9" t="s">
        <v>1642</v>
      </c>
      <c r="P550" s="9" t="s">
        <v>1220</v>
      </c>
      <c r="Q550" s="13"/>
    </row>
    <row r="551" spans="1:17" x14ac:dyDescent="0.3">
      <c r="A551" s="32" t="s">
        <v>224</v>
      </c>
      <c r="B551" s="9" t="s">
        <v>198</v>
      </c>
      <c r="C551">
        <v>4</v>
      </c>
      <c r="D551" s="9" t="s">
        <v>8</v>
      </c>
      <c r="E551">
        <v>1</v>
      </c>
      <c r="F551" s="9" t="s">
        <v>44</v>
      </c>
      <c r="G551">
        <v>7</v>
      </c>
      <c r="H551" s="9"/>
      <c r="I551" s="9"/>
      <c r="K551" s="9"/>
      <c r="M551" s="9"/>
      <c r="N551" s="9"/>
      <c r="O551" s="9"/>
      <c r="P551" s="9"/>
      <c r="Q551" s="13"/>
    </row>
    <row r="552" spans="1:17" x14ac:dyDescent="0.3">
      <c r="A552" s="32" t="s">
        <v>224</v>
      </c>
      <c r="B552" s="9" t="s">
        <v>198</v>
      </c>
      <c r="C552">
        <v>5</v>
      </c>
      <c r="D552" s="9" t="s">
        <v>9</v>
      </c>
      <c r="E552">
        <v>1</v>
      </c>
      <c r="F552" s="9" t="s">
        <v>46</v>
      </c>
      <c r="G552">
        <v>8</v>
      </c>
      <c r="H552" s="9"/>
      <c r="I552" s="9"/>
      <c r="K552" s="9"/>
      <c r="M552" s="9"/>
      <c r="N552" s="9"/>
      <c r="O552" s="9"/>
      <c r="P552" s="9"/>
      <c r="Q552" s="13"/>
    </row>
    <row r="553" spans="1:17" x14ac:dyDescent="0.3">
      <c r="A553" s="32" t="s">
        <v>224</v>
      </c>
      <c r="B553" s="9" t="s">
        <v>198</v>
      </c>
      <c r="C553">
        <v>6</v>
      </c>
      <c r="D553" s="9" t="s">
        <v>10</v>
      </c>
      <c r="E553">
        <v>1</v>
      </c>
      <c r="F553" s="9" t="s">
        <v>47</v>
      </c>
      <c r="G553">
        <v>9</v>
      </c>
      <c r="H553" s="9"/>
      <c r="I553" s="9"/>
      <c r="K553" s="9"/>
      <c r="M553" s="9"/>
      <c r="N553" s="9"/>
      <c r="O553" s="9"/>
      <c r="P553" s="9"/>
      <c r="Q553" s="13"/>
    </row>
    <row r="554" spans="1:17" x14ac:dyDescent="0.3">
      <c r="A554" s="32" t="s">
        <v>224</v>
      </c>
      <c r="B554" s="9" t="s">
        <v>198</v>
      </c>
      <c r="C554">
        <v>12</v>
      </c>
      <c r="D554" s="9" t="s">
        <v>442</v>
      </c>
      <c r="E554">
        <v>1</v>
      </c>
      <c r="F554" s="9" t="s">
        <v>442</v>
      </c>
      <c r="G554">
        <v>3</v>
      </c>
      <c r="H554" s="9"/>
      <c r="I554" s="9"/>
      <c r="K554" s="9"/>
      <c r="M554" s="9"/>
      <c r="N554" s="9"/>
      <c r="O554" s="9"/>
      <c r="P554" s="9"/>
      <c r="Q554" s="13"/>
    </row>
    <row r="555" spans="1:17" x14ac:dyDescent="0.3">
      <c r="A555" s="32" t="s">
        <v>224</v>
      </c>
      <c r="B555" s="9" t="s">
        <v>198</v>
      </c>
      <c r="C555">
        <v>14</v>
      </c>
      <c r="D555" s="9" t="s">
        <v>444</v>
      </c>
      <c r="E555">
        <v>1</v>
      </c>
      <c r="F555" s="9" t="s">
        <v>711</v>
      </c>
      <c r="G555">
        <v>2</v>
      </c>
      <c r="H555" s="9"/>
      <c r="I555" s="9"/>
      <c r="K555" s="9"/>
      <c r="M555" s="9"/>
      <c r="N555" s="9"/>
      <c r="O555" s="9"/>
      <c r="P555" s="9"/>
      <c r="Q555" s="13"/>
    </row>
    <row r="556" spans="1:17" x14ac:dyDescent="0.3">
      <c r="A556" s="32" t="s">
        <v>224</v>
      </c>
      <c r="B556" s="9" t="s">
        <v>198</v>
      </c>
      <c r="C556">
        <v>15</v>
      </c>
      <c r="D556" s="9" t="s">
        <v>277</v>
      </c>
      <c r="E556">
        <v>1</v>
      </c>
      <c r="F556" s="9" t="s">
        <v>710</v>
      </c>
      <c r="G556">
        <v>5</v>
      </c>
      <c r="H556" s="9"/>
      <c r="I556" s="9"/>
      <c r="K556" s="9"/>
      <c r="M556" s="9"/>
      <c r="N556" s="9"/>
      <c r="O556" s="9"/>
      <c r="P556" s="9"/>
      <c r="Q556" s="13"/>
    </row>
    <row r="557" spans="1:17" x14ac:dyDescent="0.3">
      <c r="A557" s="32" t="s">
        <v>224</v>
      </c>
      <c r="B557" s="9" t="s">
        <v>198</v>
      </c>
      <c r="C557">
        <v>16</v>
      </c>
      <c r="D557" s="9" t="s">
        <v>445</v>
      </c>
      <c r="E557">
        <v>1</v>
      </c>
      <c r="F557" s="9" t="s">
        <v>445</v>
      </c>
      <c r="G557">
        <v>6</v>
      </c>
      <c r="H557" s="9"/>
      <c r="I557" s="9"/>
      <c r="K557" s="9"/>
      <c r="M557" s="9"/>
      <c r="N557" s="9"/>
      <c r="O557" s="9"/>
      <c r="P557" s="9"/>
      <c r="Q557" s="13"/>
    </row>
    <row r="558" spans="1:17" x14ac:dyDescent="0.3">
      <c r="A558" s="32" t="s">
        <v>224</v>
      </c>
      <c r="B558" s="9" t="s">
        <v>198</v>
      </c>
      <c r="C558">
        <v>18</v>
      </c>
      <c r="D558" s="9" t="s">
        <v>447</v>
      </c>
      <c r="E558">
        <v>1</v>
      </c>
      <c r="F558" s="9" t="s">
        <v>798</v>
      </c>
      <c r="G558">
        <v>10</v>
      </c>
      <c r="H558" s="9"/>
      <c r="I558" s="9"/>
      <c r="K558" s="9"/>
      <c r="M558" s="9"/>
      <c r="N558" s="9"/>
      <c r="O558" s="9"/>
      <c r="P558" s="9"/>
      <c r="Q558" s="13"/>
    </row>
    <row r="559" spans="1:17" x14ac:dyDescent="0.3">
      <c r="A559" s="32" t="s">
        <v>224</v>
      </c>
      <c r="B559" s="9" t="s">
        <v>198</v>
      </c>
      <c r="C559">
        <v>21</v>
      </c>
      <c r="D559" s="9" t="s">
        <v>450</v>
      </c>
      <c r="E559">
        <v>1</v>
      </c>
      <c r="F559" s="9" t="s">
        <v>450</v>
      </c>
      <c r="G559">
        <v>13</v>
      </c>
      <c r="H559" s="9"/>
      <c r="I559" s="9"/>
      <c r="K559" s="9"/>
      <c r="M559" s="9"/>
      <c r="N559" s="9"/>
      <c r="O559" s="9"/>
      <c r="P559" s="9"/>
      <c r="Q559" s="13"/>
    </row>
    <row r="560" spans="1:17" x14ac:dyDescent="0.3">
      <c r="A560" s="32" t="s">
        <v>224</v>
      </c>
      <c r="B560" s="9" t="s">
        <v>198</v>
      </c>
      <c r="C560">
        <v>1</v>
      </c>
      <c r="D560" s="9" t="s">
        <v>5</v>
      </c>
      <c r="E560">
        <v>1</v>
      </c>
      <c r="F560" s="9" t="s">
        <v>1370</v>
      </c>
      <c r="G560">
        <v>50</v>
      </c>
      <c r="H560" s="9" t="s">
        <v>1221</v>
      </c>
      <c r="I560" s="9" t="s">
        <v>131</v>
      </c>
      <c r="J560">
        <v>0</v>
      </c>
      <c r="K560" s="9"/>
      <c r="M560" s="9" t="s">
        <v>920</v>
      </c>
      <c r="N560" s="9" t="s">
        <v>113</v>
      </c>
      <c r="O560" s="9"/>
      <c r="P560" s="9" t="s">
        <v>1221</v>
      </c>
      <c r="Q560" s="13" t="s">
        <v>1780</v>
      </c>
    </row>
    <row r="561" spans="1:17" x14ac:dyDescent="0.3">
      <c r="A561" s="32" t="s">
        <v>224</v>
      </c>
      <c r="B561" s="9" t="s">
        <v>198</v>
      </c>
      <c r="C561">
        <v>11</v>
      </c>
      <c r="D561" s="9" t="s">
        <v>441</v>
      </c>
      <c r="E561">
        <v>1</v>
      </c>
      <c r="F561" s="9" t="s">
        <v>441</v>
      </c>
      <c r="G561">
        <v>1</v>
      </c>
      <c r="H561" s="9" t="s">
        <v>1222</v>
      </c>
      <c r="I561" s="9" t="s">
        <v>70</v>
      </c>
      <c r="J561">
        <v>1</v>
      </c>
      <c r="K561" s="9"/>
      <c r="M561" s="9" t="s">
        <v>441</v>
      </c>
      <c r="N561" s="9" t="s">
        <v>63</v>
      </c>
      <c r="O561" s="9" t="s">
        <v>1755</v>
      </c>
      <c r="P561" s="9" t="s">
        <v>1222</v>
      </c>
      <c r="Q561" s="13"/>
    </row>
    <row r="562" spans="1:17" x14ac:dyDescent="0.3">
      <c r="A562" s="32" t="s">
        <v>224</v>
      </c>
      <c r="B562" s="9" t="s">
        <v>198</v>
      </c>
      <c r="C562">
        <v>13</v>
      </c>
      <c r="D562" s="9" t="s">
        <v>443</v>
      </c>
      <c r="E562">
        <v>1</v>
      </c>
      <c r="F562" s="9" t="s">
        <v>797</v>
      </c>
      <c r="G562">
        <v>4</v>
      </c>
      <c r="H562" s="9" t="s">
        <v>1223</v>
      </c>
      <c r="I562" s="9" t="s">
        <v>1226</v>
      </c>
      <c r="J562">
        <v>2</v>
      </c>
      <c r="K562" s="9"/>
      <c r="M562" s="9" t="s">
        <v>443</v>
      </c>
      <c r="N562" s="9" t="s">
        <v>1532</v>
      </c>
      <c r="O562" s="9"/>
      <c r="P562" s="9" t="s">
        <v>1223</v>
      </c>
      <c r="Q562" s="13" t="s">
        <v>1384</v>
      </c>
    </row>
    <row r="563" spans="1:17" x14ac:dyDescent="0.3">
      <c r="A563" s="32" t="s">
        <v>224</v>
      </c>
      <c r="B563" s="9" t="s">
        <v>198</v>
      </c>
      <c r="C563">
        <v>13</v>
      </c>
      <c r="D563" s="9" t="s">
        <v>443</v>
      </c>
      <c r="E563">
        <v>1</v>
      </c>
      <c r="F563" s="9" t="s">
        <v>797</v>
      </c>
      <c r="G563">
        <v>4</v>
      </c>
      <c r="H563" s="9" t="s">
        <v>1223</v>
      </c>
      <c r="I563" s="9" t="s">
        <v>1226</v>
      </c>
      <c r="J563">
        <v>2</v>
      </c>
      <c r="K563" s="9"/>
      <c r="M563" s="9" t="s">
        <v>443</v>
      </c>
      <c r="N563" s="9" t="s">
        <v>1533</v>
      </c>
      <c r="O563" s="9"/>
      <c r="P563" s="9" t="s">
        <v>1223</v>
      </c>
      <c r="Q563" s="13" t="s">
        <v>1387</v>
      </c>
    </row>
    <row r="564" spans="1:17" x14ac:dyDescent="0.3">
      <c r="A564" s="32" t="s">
        <v>224</v>
      </c>
      <c r="B564" s="9" t="s">
        <v>198</v>
      </c>
      <c r="C564">
        <v>13</v>
      </c>
      <c r="D564" s="9" t="s">
        <v>443</v>
      </c>
      <c r="E564">
        <v>1</v>
      </c>
      <c r="F564" s="9" t="s">
        <v>797</v>
      </c>
      <c r="G564">
        <v>4</v>
      </c>
      <c r="H564" s="9" t="s">
        <v>1223</v>
      </c>
      <c r="I564" s="9" t="s">
        <v>1226</v>
      </c>
      <c r="J564">
        <v>2</v>
      </c>
      <c r="K564" s="9"/>
      <c r="M564" s="9" t="s">
        <v>443</v>
      </c>
      <c r="N564" s="9" t="s">
        <v>1534</v>
      </c>
      <c r="O564" s="9"/>
      <c r="P564" s="9" t="s">
        <v>1223</v>
      </c>
      <c r="Q564" s="13" t="s">
        <v>1701</v>
      </c>
    </row>
    <row r="565" spans="1:17" x14ac:dyDescent="0.3">
      <c r="A565" s="32" t="s">
        <v>224</v>
      </c>
      <c r="B565" s="9" t="s">
        <v>198</v>
      </c>
      <c r="C565">
        <v>13</v>
      </c>
      <c r="D565" s="9" t="s">
        <v>443</v>
      </c>
      <c r="E565">
        <v>1</v>
      </c>
      <c r="F565" s="9" t="s">
        <v>797</v>
      </c>
      <c r="G565">
        <v>4</v>
      </c>
      <c r="H565" s="9" t="s">
        <v>1223</v>
      </c>
      <c r="I565" s="9" t="s">
        <v>1226</v>
      </c>
      <c r="J565">
        <v>2</v>
      </c>
      <c r="K565" s="9"/>
      <c r="M565" s="9" t="s">
        <v>443</v>
      </c>
      <c r="N565" s="9" t="s">
        <v>1535</v>
      </c>
      <c r="O565" s="9"/>
      <c r="P565" s="9" t="s">
        <v>1223</v>
      </c>
      <c r="Q565" s="13" t="s">
        <v>1702</v>
      </c>
    </row>
    <row r="566" spans="1:17" x14ac:dyDescent="0.3">
      <c r="A566" s="32" t="s">
        <v>224</v>
      </c>
      <c r="B566" s="9" t="s">
        <v>198</v>
      </c>
      <c r="C566">
        <v>13</v>
      </c>
      <c r="D566" s="9" t="s">
        <v>443</v>
      </c>
      <c r="E566">
        <v>1</v>
      </c>
      <c r="F566" s="9" t="s">
        <v>797</v>
      </c>
      <c r="G566">
        <v>4</v>
      </c>
      <c r="H566" s="9" t="s">
        <v>1223</v>
      </c>
      <c r="I566" s="9" t="s">
        <v>1226</v>
      </c>
      <c r="J566">
        <v>2</v>
      </c>
      <c r="K566" s="9"/>
      <c r="M566" s="9" t="s">
        <v>443</v>
      </c>
      <c r="N566" s="9"/>
      <c r="O566" s="9"/>
      <c r="P566" s="9" t="s">
        <v>1223</v>
      </c>
      <c r="Q566" s="13" t="s">
        <v>1389</v>
      </c>
    </row>
    <row r="567" spans="1:17" x14ac:dyDescent="0.3">
      <c r="A567" s="32" t="s">
        <v>224</v>
      </c>
      <c r="B567" s="9" t="s">
        <v>198</v>
      </c>
      <c r="C567">
        <v>19</v>
      </c>
      <c r="D567" s="9" t="s">
        <v>448</v>
      </c>
      <c r="E567">
        <v>1</v>
      </c>
      <c r="F567" s="9" t="s">
        <v>448</v>
      </c>
      <c r="G567">
        <v>11</v>
      </c>
      <c r="H567" s="9" t="s">
        <v>1224</v>
      </c>
      <c r="I567" s="9" t="s">
        <v>1227</v>
      </c>
      <c r="J567">
        <v>3</v>
      </c>
      <c r="K567" s="9"/>
      <c r="M567" s="9" t="s">
        <v>448</v>
      </c>
      <c r="N567" s="9" t="s">
        <v>1536</v>
      </c>
      <c r="O567" s="9"/>
      <c r="P567" s="9" t="s">
        <v>1224</v>
      </c>
      <c r="Q567" s="13" t="s">
        <v>1384</v>
      </c>
    </row>
    <row r="568" spans="1:17" x14ac:dyDescent="0.3">
      <c r="A568" s="32" t="s">
        <v>224</v>
      </c>
      <c r="B568" s="9" t="s">
        <v>198</v>
      </c>
      <c r="C568">
        <v>19</v>
      </c>
      <c r="D568" s="9" t="s">
        <v>448</v>
      </c>
      <c r="E568">
        <v>1</v>
      </c>
      <c r="F568" s="9" t="s">
        <v>448</v>
      </c>
      <c r="G568">
        <v>11</v>
      </c>
      <c r="H568" s="9" t="s">
        <v>1224</v>
      </c>
      <c r="I568" s="9" t="s">
        <v>1227</v>
      </c>
      <c r="J568">
        <v>3</v>
      </c>
      <c r="K568" s="9"/>
      <c r="M568" s="9" t="s">
        <v>448</v>
      </c>
      <c r="N568" s="9" t="s">
        <v>1537</v>
      </c>
      <c r="O568" s="9"/>
      <c r="P568" s="9" t="s">
        <v>1224</v>
      </c>
      <c r="Q568" s="13" t="s">
        <v>1388</v>
      </c>
    </row>
    <row r="569" spans="1:17" x14ac:dyDescent="0.3">
      <c r="A569" s="32" t="s">
        <v>224</v>
      </c>
      <c r="B569" s="9" t="s">
        <v>198</v>
      </c>
      <c r="C569">
        <v>19</v>
      </c>
      <c r="D569" s="9" t="s">
        <v>448</v>
      </c>
      <c r="E569">
        <v>1</v>
      </c>
      <c r="F569" s="9" t="s">
        <v>448</v>
      </c>
      <c r="G569">
        <v>11</v>
      </c>
      <c r="H569" s="9" t="s">
        <v>1224</v>
      </c>
      <c r="I569" s="9" t="s">
        <v>1227</v>
      </c>
      <c r="J569">
        <v>3</v>
      </c>
      <c r="K569" s="9"/>
      <c r="M569" s="9" t="s">
        <v>448</v>
      </c>
      <c r="N569" s="9" t="s">
        <v>1538</v>
      </c>
      <c r="O569" s="9"/>
      <c r="P569" s="9" t="s">
        <v>1224</v>
      </c>
      <c r="Q569" s="13" t="s">
        <v>1706</v>
      </c>
    </row>
    <row r="570" spans="1:17" x14ac:dyDescent="0.3">
      <c r="A570" s="32" t="s">
        <v>224</v>
      </c>
      <c r="B570" s="9" t="s">
        <v>198</v>
      </c>
      <c r="C570">
        <v>19</v>
      </c>
      <c r="D570" s="9" t="s">
        <v>448</v>
      </c>
      <c r="E570">
        <v>1</v>
      </c>
      <c r="F570" s="9" t="s">
        <v>448</v>
      </c>
      <c r="G570">
        <v>11</v>
      </c>
      <c r="H570" s="9" t="s">
        <v>1224</v>
      </c>
      <c r="I570" s="9" t="s">
        <v>1227</v>
      </c>
      <c r="J570">
        <v>3</v>
      </c>
      <c r="K570" s="9"/>
      <c r="M570" s="9" t="s">
        <v>448</v>
      </c>
      <c r="N570" s="9" t="s">
        <v>1539</v>
      </c>
      <c r="O570" s="9"/>
      <c r="P570" s="9" t="s">
        <v>1224</v>
      </c>
      <c r="Q570" s="13" t="s">
        <v>1707</v>
      </c>
    </row>
    <row r="571" spans="1:17" x14ac:dyDescent="0.3">
      <c r="A571" s="32" t="s">
        <v>224</v>
      </c>
      <c r="B571" s="9" t="s">
        <v>198</v>
      </c>
      <c r="C571">
        <v>19</v>
      </c>
      <c r="D571" s="9" t="s">
        <v>448</v>
      </c>
      <c r="E571">
        <v>1</v>
      </c>
      <c r="F571" s="9" t="s">
        <v>448</v>
      </c>
      <c r="G571">
        <v>11</v>
      </c>
      <c r="H571" s="9" t="s">
        <v>1224</v>
      </c>
      <c r="I571" s="9" t="s">
        <v>1227</v>
      </c>
      <c r="J571">
        <v>3</v>
      </c>
      <c r="K571" s="9"/>
      <c r="M571" s="9" t="s">
        <v>448</v>
      </c>
      <c r="N571" s="9" t="s">
        <v>1540</v>
      </c>
      <c r="O571" s="9"/>
      <c r="P571" s="9" t="s">
        <v>1224</v>
      </c>
      <c r="Q571" s="13" t="s">
        <v>1708</v>
      </c>
    </row>
    <row r="572" spans="1:17" x14ac:dyDescent="0.3">
      <c r="A572" s="32" t="s">
        <v>224</v>
      </c>
      <c r="B572" s="9" t="s">
        <v>198</v>
      </c>
      <c r="C572">
        <v>19</v>
      </c>
      <c r="D572" s="9" t="s">
        <v>448</v>
      </c>
      <c r="E572">
        <v>1</v>
      </c>
      <c r="F572" s="9" t="s">
        <v>448</v>
      </c>
      <c r="G572">
        <v>11</v>
      </c>
      <c r="H572" s="9" t="s">
        <v>1224</v>
      </c>
      <c r="I572" s="9" t="s">
        <v>1227</v>
      </c>
      <c r="J572">
        <v>3</v>
      </c>
      <c r="K572" s="9"/>
      <c r="M572" s="9" t="s">
        <v>448</v>
      </c>
      <c r="N572" s="9" t="s">
        <v>1541</v>
      </c>
      <c r="O572" s="9"/>
      <c r="P572" s="9" t="s">
        <v>1224</v>
      </c>
      <c r="Q572" s="13" t="s">
        <v>1709</v>
      </c>
    </row>
    <row r="573" spans="1:17" x14ac:dyDescent="0.3">
      <c r="A573" s="32" t="s">
        <v>224</v>
      </c>
      <c r="B573" s="9" t="s">
        <v>198</v>
      </c>
      <c r="C573">
        <v>19</v>
      </c>
      <c r="D573" s="9" t="s">
        <v>448</v>
      </c>
      <c r="E573">
        <v>1</v>
      </c>
      <c r="F573" s="9" t="s">
        <v>448</v>
      </c>
      <c r="G573">
        <v>11</v>
      </c>
      <c r="H573" s="9" t="s">
        <v>1224</v>
      </c>
      <c r="I573" s="9" t="s">
        <v>1227</v>
      </c>
      <c r="J573">
        <v>3</v>
      </c>
      <c r="K573" s="9"/>
      <c r="M573" s="9" t="s">
        <v>448</v>
      </c>
      <c r="N573" s="9" t="s">
        <v>1542</v>
      </c>
      <c r="O573" s="9"/>
      <c r="P573" s="9" t="s">
        <v>1224</v>
      </c>
      <c r="Q573" s="13" t="s">
        <v>1710</v>
      </c>
    </row>
    <row r="574" spans="1:17" x14ac:dyDescent="0.3">
      <c r="A574" s="32" t="s">
        <v>224</v>
      </c>
      <c r="B574" s="9" t="s">
        <v>198</v>
      </c>
      <c r="C574">
        <v>19</v>
      </c>
      <c r="D574" s="9" t="s">
        <v>448</v>
      </c>
      <c r="E574">
        <v>1</v>
      </c>
      <c r="F574" s="9" t="s">
        <v>448</v>
      </c>
      <c r="G574">
        <v>11</v>
      </c>
      <c r="H574" s="9" t="s">
        <v>1224</v>
      </c>
      <c r="I574" s="9" t="s">
        <v>1227</v>
      </c>
      <c r="J574">
        <v>3</v>
      </c>
      <c r="K574" s="9"/>
      <c r="M574" s="9" t="s">
        <v>448</v>
      </c>
      <c r="N574" s="9" t="s">
        <v>1543</v>
      </c>
      <c r="O574" s="9"/>
      <c r="P574" s="9" t="s">
        <v>1224</v>
      </c>
      <c r="Q574" s="13" t="s">
        <v>1382</v>
      </c>
    </row>
    <row r="575" spans="1:17" x14ac:dyDescent="0.3">
      <c r="A575" s="32" t="s">
        <v>224</v>
      </c>
      <c r="B575" s="9" t="s">
        <v>198</v>
      </c>
      <c r="C575">
        <v>19</v>
      </c>
      <c r="D575" s="9" t="s">
        <v>448</v>
      </c>
      <c r="E575">
        <v>1</v>
      </c>
      <c r="F575" s="9" t="s">
        <v>448</v>
      </c>
      <c r="G575">
        <v>11</v>
      </c>
      <c r="H575" s="9" t="s">
        <v>1224</v>
      </c>
      <c r="I575" s="9" t="s">
        <v>1227</v>
      </c>
      <c r="J575">
        <v>3</v>
      </c>
      <c r="K575" s="9"/>
      <c r="M575" s="9" t="s">
        <v>448</v>
      </c>
      <c r="N575" s="9" t="s">
        <v>1544</v>
      </c>
      <c r="O575" s="9"/>
      <c r="P575" s="9" t="s">
        <v>1224</v>
      </c>
      <c r="Q575" s="13" t="s">
        <v>1386</v>
      </c>
    </row>
    <row r="576" spans="1:17" x14ac:dyDescent="0.3">
      <c r="A576" s="32" t="s">
        <v>224</v>
      </c>
      <c r="B576" s="9" t="s">
        <v>198</v>
      </c>
      <c r="C576">
        <v>19</v>
      </c>
      <c r="D576" s="9" t="s">
        <v>448</v>
      </c>
      <c r="E576">
        <v>1</v>
      </c>
      <c r="F576" s="9" t="s">
        <v>448</v>
      </c>
      <c r="G576">
        <v>11</v>
      </c>
      <c r="H576" s="9" t="s">
        <v>1224</v>
      </c>
      <c r="I576" s="9" t="s">
        <v>1227</v>
      </c>
      <c r="J576">
        <v>3</v>
      </c>
      <c r="K576" s="9"/>
      <c r="M576" s="9" t="s">
        <v>448</v>
      </c>
      <c r="N576" s="9" t="s">
        <v>1545</v>
      </c>
      <c r="O576" s="9"/>
      <c r="P576" s="9" t="s">
        <v>1224</v>
      </c>
      <c r="Q576" s="13" t="s">
        <v>1390</v>
      </c>
    </row>
    <row r="577" spans="1:17" x14ac:dyDescent="0.3">
      <c r="A577" s="32" t="s">
        <v>224</v>
      </c>
      <c r="B577" s="9" t="s">
        <v>198</v>
      </c>
      <c r="C577">
        <v>19</v>
      </c>
      <c r="D577" s="9" t="s">
        <v>448</v>
      </c>
      <c r="E577">
        <v>1</v>
      </c>
      <c r="F577" s="9" t="s">
        <v>448</v>
      </c>
      <c r="G577">
        <v>11</v>
      </c>
      <c r="H577" s="9" t="s">
        <v>1224</v>
      </c>
      <c r="I577" s="9" t="s">
        <v>1227</v>
      </c>
      <c r="J577">
        <v>3</v>
      </c>
      <c r="K577" s="9"/>
      <c r="M577" s="9" t="s">
        <v>448</v>
      </c>
      <c r="N577" s="9" t="s">
        <v>1546</v>
      </c>
      <c r="O577" s="9"/>
      <c r="P577" s="9" t="s">
        <v>1224</v>
      </c>
      <c r="Q577" s="13" t="s">
        <v>1703</v>
      </c>
    </row>
    <row r="578" spans="1:17" x14ac:dyDescent="0.3">
      <c r="A578" s="32" t="s">
        <v>224</v>
      </c>
      <c r="B578" s="9" t="s">
        <v>198</v>
      </c>
      <c r="C578">
        <v>19</v>
      </c>
      <c r="D578" s="9" t="s">
        <v>448</v>
      </c>
      <c r="E578">
        <v>1</v>
      </c>
      <c r="F578" s="9" t="s">
        <v>448</v>
      </c>
      <c r="G578">
        <v>11</v>
      </c>
      <c r="H578" s="9" t="s">
        <v>1224</v>
      </c>
      <c r="I578" s="9" t="s">
        <v>1227</v>
      </c>
      <c r="J578">
        <v>3</v>
      </c>
      <c r="K578" s="9"/>
      <c r="M578" s="9" t="s">
        <v>448</v>
      </c>
      <c r="N578" s="9" t="s">
        <v>1547</v>
      </c>
      <c r="O578" s="9"/>
      <c r="P578" s="9" t="s">
        <v>1224</v>
      </c>
      <c r="Q578" s="13" t="s">
        <v>1704</v>
      </c>
    </row>
    <row r="579" spans="1:17" x14ac:dyDescent="0.3">
      <c r="A579" s="32" t="s">
        <v>224</v>
      </c>
      <c r="B579" s="9" t="s">
        <v>198</v>
      </c>
      <c r="C579">
        <v>19</v>
      </c>
      <c r="D579" s="9" t="s">
        <v>448</v>
      </c>
      <c r="E579">
        <v>1</v>
      </c>
      <c r="F579" s="9" t="s">
        <v>448</v>
      </c>
      <c r="G579">
        <v>11</v>
      </c>
      <c r="H579" s="9" t="s">
        <v>1224</v>
      </c>
      <c r="I579" s="9" t="s">
        <v>1227</v>
      </c>
      <c r="J579">
        <v>3</v>
      </c>
      <c r="K579" s="9"/>
      <c r="M579" s="9" t="s">
        <v>448</v>
      </c>
      <c r="N579" s="9" t="s">
        <v>1548</v>
      </c>
      <c r="O579" s="9"/>
      <c r="P579" s="9" t="s">
        <v>1224</v>
      </c>
      <c r="Q579" s="13" t="s">
        <v>1701</v>
      </c>
    </row>
    <row r="580" spans="1:17" x14ac:dyDescent="0.3">
      <c r="A580" s="32" t="s">
        <v>224</v>
      </c>
      <c r="B580" s="9" t="s">
        <v>198</v>
      </c>
      <c r="C580">
        <v>19</v>
      </c>
      <c r="D580" s="9" t="s">
        <v>448</v>
      </c>
      <c r="E580">
        <v>1</v>
      </c>
      <c r="F580" s="9" t="s">
        <v>448</v>
      </c>
      <c r="G580">
        <v>11</v>
      </c>
      <c r="H580" s="9" t="s">
        <v>1224</v>
      </c>
      <c r="I580" s="9" t="s">
        <v>1227</v>
      </c>
      <c r="J580">
        <v>3</v>
      </c>
      <c r="K580" s="9"/>
      <c r="M580" s="9" t="s">
        <v>448</v>
      </c>
      <c r="N580" s="9" t="s">
        <v>1549</v>
      </c>
      <c r="O580" s="9"/>
      <c r="P580" s="9" t="s">
        <v>1224</v>
      </c>
      <c r="Q580" s="13" t="s">
        <v>1705</v>
      </c>
    </row>
    <row r="581" spans="1:17" x14ac:dyDescent="0.3">
      <c r="A581" s="32" t="s">
        <v>224</v>
      </c>
      <c r="B581" s="9" t="s">
        <v>198</v>
      </c>
      <c r="C581">
        <v>19</v>
      </c>
      <c r="D581" s="9" t="s">
        <v>448</v>
      </c>
      <c r="E581">
        <v>1</v>
      </c>
      <c r="F581" s="9" t="s">
        <v>448</v>
      </c>
      <c r="G581">
        <v>11</v>
      </c>
      <c r="H581" s="9" t="s">
        <v>1224</v>
      </c>
      <c r="I581" s="9" t="s">
        <v>1227</v>
      </c>
      <c r="J581">
        <v>3</v>
      </c>
      <c r="K581" s="9"/>
      <c r="M581" s="9" t="s">
        <v>448</v>
      </c>
      <c r="N581" s="9" t="s">
        <v>1550</v>
      </c>
      <c r="O581" s="9"/>
      <c r="P581" s="9" t="s">
        <v>1224</v>
      </c>
      <c r="Q581" s="13" t="s">
        <v>1711</v>
      </c>
    </row>
    <row r="582" spans="1:17" x14ac:dyDescent="0.3">
      <c r="A582" s="32" t="s">
        <v>224</v>
      </c>
      <c r="B582" s="9" t="s">
        <v>198</v>
      </c>
      <c r="C582">
        <v>19</v>
      </c>
      <c r="D582" s="9" t="s">
        <v>448</v>
      </c>
      <c r="E582">
        <v>1</v>
      </c>
      <c r="F582" s="9" t="s">
        <v>448</v>
      </c>
      <c r="G582">
        <v>11</v>
      </c>
      <c r="H582" s="9" t="s">
        <v>1224</v>
      </c>
      <c r="I582" s="9" t="s">
        <v>1227</v>
      </c>
      <c r="J582">
        <v>3</v>
      </c>
      <c r="K582" s="9"/>
      <c r="M582" s="9" t="s">
        <v>448</v>
      </c>
      <c r="N582" s="9" t="s">
        <v>1551</v>
      </c>
      <c r="O582" s="9"/>
      <c r="P582" s="9" t="s">
        <v>1224</v>
      </c>
      <c r="Q582" s="13" t="s">
        <v>1712</v>
      </c>
    </row>
    <row r="583" spans="1:17" x14ac:dyDescent="0.3">
      <c r="A583" s="32" t="s">
        <v>224</v>
      </c>
      <c r="B583" s="9" t="s">
        <v>198</v>
      </c>
      <c r="C583">
        <v>19</v>
      </c>
      <c r="D583" s="9" t="s">
        <v>448</v>
      </c>
      <c r="E583">
        <v>1</v>
      </c>
      <c r="F583" s="9" t="s">
        <v>448</v>
      </c>
      <c r="G583">
        <v>11</v>
      </c>
      <c r="H583" s="9" t="s">
        <v>1224</v>
      </c>
      <c r="I583" s="9" t="s">
        <v>1227</v>
      </c>
      <c r="J583">
        <v>3</v>
      </c>
      <c r="K583" s="9"/>
      <c r="M583" s="9" t="s">
        <v>448</v>
      </c>
      <c r="N583" s="9" t="s">
        <v>1552</v>
      </c>
      <c r="O583" s="9"/>
      <c r="P583" s="9" t="s">
        <v>1224</v>
      </c>
      <c r="Q583" s="13" t="s">
        <v>1713</v>
      </c>
    </row>
    <row r="584" spans="1:17" x14ac:dyDescent="0.3">
      <c r="A584" s="32" t="s">
        <v>224</v>
      </c>
      <c r="B584" s="9" t="s">
        <v>198</v>
      </c>
      <c r="C584">
        <v>19</v>
      </c>
      <c r="D584" s="9" t="s">
        <v>448</v>
      </c>
      <c r="E584">
        <v>1</v>
      </c>
      <c r="F584" s="9" t="s">
        <v>448</v>
      </c>
      <c r="G584">
        <v>11</v>
      </c>
      <c r="H584" s="9" t="s">
        <v>1224</v>
      </c>
      <c r="I584" s="9" t="s">
        <v>1227</v>
      </c>
      <c r="J584">
        <v>3</v>
      </c>
      <c r="K584" s="9"/>
      <c r="M584" s="9" t="s">
        <v>448</v>
      </c>
      <c r="N584" s="9" t="s">
        <v>1553</v>
      </c>
      <c r="O584" s="9"/>
      <c r="P584" s="9" t="s">
        <v>1224</v>
      </c>
      <c r="Q584" s="13" t="s">
        <v>1714</v>
      </c>
    </row>
    <row r="585" spans="1:17" x14ac:dyDescent="0.3">
      <c r="A585" s="32" t="s">
        <v>224</v>
      </c>
      <c r="B585" s="9" t="s">
        <v>198</v>
      </c>
      <c r="C585">
        <v>19</v>
      </c>
      <c r="D585" s="9" t="s">
        <v>448</v>
      </c>
      <c r="E585">
        <v>1</v>
      </c>
      <c r="F585" s="9" t="s">
        <v>448</v>
      </c>
      <c r="G585">
        <v>11</v>
      </c>
      <c r="H585" s="9" t="s">
        <v>1224</v>
      </c>
      <c r="I585" s="9" t="s">
        <v>1227</v>
      </c>
      <c r="J585">
        <v>3</v>
      </c>
      <c r="K585" s="9"/>
      <c r="M585" s="9" t="s">
        <v>448</v>
      </c>
      <c r="N585" s="9" t="s">
        <v>1554</v>
      </c>
      <c r="O585" s="9"/>
      <c r="P585" s="9" t="s">
        <v>1224</v>
      </c>
      <c r="Q585" s="13" t="s">
        <v>1715</v>
      </c>
    </row>
    <row r="586" spans="1:17" x14ac:dyDescent="0.3">
      <c r="A586" s="32" t="s">
        <v>224</v>
      </c>
      <c r="B586" s="9" t="s">
        <v>198</v>
      </c>
      <c r="C586">
        <v>19</v>
      </c>
      <c r="D586" s="9" t="s">
        <v>448</v>
      </c>
      <c r="E586">
        <v>1</v>
      </c>
      <c r="F586" s="9" t="s">
        <v>448</v>
      </c>
      <c r="G586">
        <v>11</v>
      </c>
      <c r="H586" s="9" t="s">
        <v>1224</v>
      </c>
      <c r="I586" s="9" t="s">
        <v>1227</v>
      </c>
      <c r="J586">
        <v>3</v>
      </c>
      <c r="K586" s="9"/>
      <c r="M586" s="9" t="s">
        <v>448</v>
      </c>
      <c r="N586" s="9" t="s">
        <v>1555</v>
      </c>
      <c r="O586" s="9"/>
      <c r="P586" s="9" t="s">
        <v>1224</v>
      </c>
      <c r="Q586" s="13" t="s">
        <v>1716</v>
      </c>
    </row>
    <row r="587" spans="1:17" x14ac:dyDescent="0.3">
      <c r="A587" s="32" t="s">
        <v>224</v>
      </c>
      <c r="B587" s="9" t="s">
        <v>198</v>
      </c>
      <c r="C587">
        <v>19</v>
      </c>
      <c r="D587" s="9" t="s">
        <v>448</v>
      </c>
      <c r="E587">
        <v>1</v>
      </c>
      <c r="F587" s="9" t="s">
        <v>448</v>
      </c>
      <c r="G587">
        <v>11</v>
      </c>
      <c r="H587" s="9" t="s">
        <v>1224</v>
      </c>
      <c r="I587" s="9" t="s">
        <v>1227</v>
      </c>
      <c r="J587">
        <v>3</v>
      </c>
      <c r="K587" s="9"/>
      <c r="M587" s="9" t="s">
        <v>448</v>
      </c>
      <c r="N587" s="9" t="s">
        <v>1556</v>
      </c>
      <c r="O587" s="9"/>
      <c r="P587" s="9" t="s">
        <v>1224</v>
      </c>
      <c r="Q587" s="13" t="s">
        <v>1717</v>
      </c>
    </row>
    <row r="588" spans="1:17" x14ac:dyDescent="0.3">
      <c r="A588" s="32" t="s">
        <v>224</v>
      </c>
      <c r="B588" s="9" t="s">
        <v>198</v>
      </c>
      <c r="C588">
        <v>20</v>
      </c>
      <c r="D588" s="9" t="s">
        <v>449</v>
      </c>
      <c r="E588">
        <v>1</v>
      </c>
      <c r="F588" s="9" t="s">
        <v>449</v>
      </c>
      <c r="G588">
        <v>12</v>
      </c>
      <c r="H588" s="9" t="s">
        <v>1225</v>
      </c>
      <c r="I588" s="9" t="s">
        <v>1228</v>
      </c>
      <c r="J588">
        <v>4</v>
      </c>
      <c r="K588" s="9"/>
      <c r="M588" s="9" t="s">
        <v>449</v>
      </c>
      <c r="N588" s="9" t="s">
        <v>63</v>
      </c>
      <c r="O588" s="9" t="s">
        <v>1760</v>
      </c>
      <c r="P588" s="9" t="s">
        <v>1225</v>
      </c>
      <c r="Q588" s="13"/>
    </row>
    <row r="589" spans="1:17" x14ac:dyDescent="0.3">
      <c r="A589" s="32" t="s">
        <v>225</v>
      </c>
      <c r="B589" s="9" t="s">
        <v>199</v>
      </c>
      <c r="C589">
        <v>4</v>
      </c>
      <c r="D589" s="9" t="s">
        <v>8</v>
      </c>
      <c r="E589">
        <v>1</v>
      </c>
      <c r="F589" s="9" t="s">
        <v>44</v>
      </c>
      <c r="G589">
        <v>8</v>
      </c>
      <c r="H589" s="9"/>
      <c r="I589" s="9"/>
      <c r="K589" s="9"/>
      <c r="M589" s="9"/>
      <c r="N589" s="9"/>
      <c r="O589" s="9"/>
      <c r="P589" s="9"/>
      <c r="Q589" s="13"/>
    </row>
    <row r="590" spans="1:17" x14ac:dyDescent="0.3">
      <c r="A590" s="32" t="s">
        <v>225</v>
      </c>
      <c r="B590" s="9" t="s">
        <v>199</v>
      </c>
      <c r="C590">
        <v>5</v>
      </c>
      <c r="D590" s="9" t="s">
        <v>9</v>
      </c>
      <c r="E590">
        <v>1</v>
      </c>
      <c r="F590" s="9" t="s">
        <v>46</v>
      </c>
      <c r="G590">
        <v>9</v>
      </c>
      <c r="H590" s="9"/>
      <c r="I590" s="9"/>
      <c r="K590" s="9"/>
      <c r="M590" s="9"/>
      <c r="N590" s="9"/>
      <c r="O590" s="9"/>
      <c r="P590" s="9"/>
      <c r="Q590" s="13"/>
    </row>
    <row r="591" spans="1:17" x14ac:dyDescent="0.3">
      <c r="A591" s="32" t="s">
        <v>225</v>
      </c>
      <c r="B591" s="9" t="s">
        <v>199</v>
      </c>
      <c r="C591">
        <v>6</v>
      </c>
      <c r="D591" s="9" t="s">
        <v>10</v>
      </c>
      <c r="E591">
        <v>1</v>
      </c>
      <c r="F591" s="9" t="s">
        <v>47</v>
      </c>
      <c r="G591">
        <v>10</v>
      </c>
      <c r="H591" s="9"/>
      <c r="I591" s="9"/>
      <c r="K591" s="9"/>
      <c r="M591" s="9"/>
      <c r="N591" s="9"/>
      <c r="O591" s="9"/>
      <c r="P591" s="9"/>
      <c r="Q591" s="13"/>
    </row>
    <row r="592" spans="1:17" x14ac:dyDescent="0.3">
      <c r="A592" s="32" t="s">
        <v>225</v>
      </c>
      <c r="B592" s="9" t="s">
        <v>199</v>
      </c>
      <c r="C592">
        <v>10</v>
      </c>
      <c r="D592" s="9" t="s">
        <v>14</v>
      </c>
      <c r="E592">
        <v>1</v>
      </c>
      <c r="F592" s="9" t="s">
        <v>48</v>
      </c>
      <c r="G592">
        <v>11</v>
      </c>
      <c r="H592" s="9"/>
      <c r="I592" s="9"/>
      <c r="K592" s="9"/>
      <c r="M592" s="9"/>
      <c r="N592" s="9"/>
      <c r="O592" s="9"/>
      <c r="P592" s="9"/>
      <c r="Q592" s="13"/>
    </row>
    <row r="593" spans="1:17" x14ac:dyDescent="0.3">
      <c r="A593" s="32" t="s">
        <v>225</v>
      </c>
      <c r="B593" s="9" t="s">
        <v>199</v>
      </c>
      <c r="C593">
        <v>11</v>
      </c>
      <c r="D593" s="9" t="s">
        <v>451</v>
      </c>
      <c r="E593">
        <v>1</v>
      </c>
      <c r="F593" s="9" t="s">
        <v>802</v>
      </c>
      <c r="G593">
        <v>2</v>
      </c>
      <c r="H593" s="9"/>
      <c r="I593" s="9"/>
      <c r="K593" s="9"/>
      <c r="M593" s="9"/>
      <c r="N593" s="9"/>
      <c r="O593" s="9"/>
      <c r="P593" s="9"/>
      <c r="Q593" s="13"/>
    </row>
    <row r="594" spans="1:17" x14ac:dyDescent="0.3">
      <c r="A594" s="32" t="s">
        <v>225</v>
      </c>
      <c r="B594" s="9" t="s">
        <v>199</v>
      </c>
      <c r="C594">
        <v>13</v>
      </c>
      <c r="D594" s="9" t="s">
        <v>453</v>
      </c>
      <c r="E594">
        <v>1</v>
      </c>
      <c r="F594" s="9" t="s">
        <v>800</v>
      </c>
      <c r="G594">
        <v>3</v>
      </c>
      <c r="H594" s="9"/>
      <c r="I594" s="9"/>
      <c r="K594" s="9"/>
      <c r="M594" s="9"/>
      <c r="N594" s="9"/>
      <c r="O594" s="9"/>
      <c r="P594" s="9"/>
      <c r="Q594" s="13"/>
    </row>
    <row r="595" spans="1:17" x14ac:dyDescent="0.3">
      <c r="A595" s="32" t="s">
        <v>225</v>
      </c>
      <c r="B595" s="9" t="s">
        <v>199</v>
      </c>
      <c r="C595">
        <v>14</v>
      </c>
      <c r="D595" s="9" t="s">
        <v>454</v>
      </c>
      <c r="E595">
        <v>1</v>
      </c>
      <c r="F595" s="9" t="s">
        <v>801</v>
      </c>
      <c r="G595">
        <v>4</v>
      </c>
      <c r="H595" s="9"/>
      <c r="I595" s="9"/>
      <c r="K595" s="9"/>
      <c r="M595" s="9"/>
      <c r="N595" s="9"/>
      <c r="O595" s="9"/>
      <c r="P595" s="9"/>
      <c r="Q595" s="13"/>
    </row>
    <row r="596" spans="1:17" x14ac:dyDescent="0.3">
      <c r="A596" s="32" t="s">
        <v>225</v>
      </c>
      <c r="B596" s="9" t="s">
        <v>199</v>
      </c>
      <c r="C596">
        <v>15</v>
      </c>
      <c r="D596" s="9" t="s">
        <v>455</v>
      </c>
      <c r="E596">
        <v>1</v>
      </c>
      <c r="F596" s="9" t="s">
        <v>77</v>
      </c>
      <c r="G596">
        <v>5</v>
      </c>
      <c r="H596" s="9"/>
      <c r="I596" s="9"/>
      <c r="K596" s="9"/>
      <c r="M596" s="9"/>
      <c r="N596" s="9"/>
      <c r="O596" s="9"/>
      <c r="P596" s="9"/>
      <c r="Q596" s="13"/>
    </row>
    <row r="597" spans="1:17" x14ac:dyDescent="0.3">
      <c r="A597" s="32" t="s">
        <v>225</v>
      </c>
      <c r="B597" s="9" t="s">
        <v>199</v>
      </c>
      <c r="C597">
        <v>16</v>
      </c>
      <c r="D597" s="9" t="s">
        <v>456</v>
      </c>
      <c r="E597">
        <v>1</v>
      </c>
      <c r="F597" s="9" t="s">
        <v>76</v>
      </c>
      <c r="G597">
        <v>6</v>
      </c>
      <c r="H597" s="9"/>
      <c r="I597" s="9"/>
      <c r="K597" s="9"/>
      <c r="M597" s="9"/>
      <c r="N597" s="9"/>
      <c r="O597" s="9"/>
      <c r="P597" s="9"/>
      <c r="Q597" s="13"/>
    </row>
    <row r="598" spans="1:17" x14ac:dyDescent="0.3">
      <c r="A598" s="32" t="s">
        <v>225</v>
      </c>
      <c r="B598" s="9" t="s">
        <v>199</v>
      </c>
      <c r="C598">
        <v>17</v>
      </c>
      <c r="D598" s="9" t="s">
        <v>15</v>
      </c>
      <c r="E598">
        <v>1</v>
      </c>
      <c r="F598" s="9" t="s">
        <v>45</v>
      </c>
      <c r="G598">
        <v>7</v>
      </c>
      <c r="H598" s="9"/>
      <c r="I598" s="9"/>
      <c r="K598" s="9"/>
      <c r="M598" s="9"/>
      <c r="N598" s="9"/>
      <c r="O598" s="9"/>
      <c r="P598" s="9"/>
      <c r="Q598" s="13"/>
    </row>
    <row r="599" spans="1:17" x14ac:dyDescent="0.3">
      <c r="A599" s="32" t="s">
        <v>225</v>
      </c>
      <c r="B599" s="9" t="s">
        <v>199</v>
      </c>
      <c r="C599">
        <v>12</v>
      </c>
      <c r="D599" s="9" t="s">
        <v>452</v>
      </c>
      <c r="E599">
        <v>1</v>
      </c>
      <c r="F599" s="9" t="s">
        <v>799</v>
      </c>
      <c r="G599">
        <v>1</v>
      </c>
      <c r="H599" s="9" t="s">
        <v>1229</v>
      </c>
      <c r="I599" s="9" t="s">
        <v>79</v>
      </c>
      <c r="J599">
        <v>1</v>
      </c>
      <c r="K599" s="9"/>
      <c r="M599" s="9" t="s">
        <v>452</v>
      </c>
      <c r="N599" s="9" t="s">
        <v>63</v>
      </c>
      <c r="O599" s="9" t="s">
        <v>1348</v>
      </c>
      <c r="P599" s="9" t="s">
        <v>1229</v>
      </c>
      <c r="Q599" s="13"/>
    </row>
    <row r="600" spans="1:17" x14ac:dyDescent="0.3">
      <c r="A600" s="32" t="s">
        <v>226</v>
      </c>
      <c r="B600" s="9" t="s">
        <v>200</v>
      </c>
      <c r="C600">
        <v>4</v>
      </c>
      <c r="D600" s="9" t="s">
        <v>8</v>
      </c>
      <c r="E600">
        <v>1</v>
      </c>
      <c r="F600" s="9" t="s">
        <v>44</v>
      </c>
      <c r="G600">
        <v>5</v>
      </c>
      <c r="H600" s="9"/>
      <c r="I600" s="9"/>
      <c r="K600" s="9"/>
      <c r="M600" s="9"/>
      <c r="N600" s="9"/>
      <c r="O600" s="9"/>
      <c r="P600" s="9"/>
      <c r="Q600" s="13"/>
    </row>
    <row r="601" spans="1:17" x14ac:dyDescent="0.3">
      <c r="A601" s="32" t="s">
        <v>226</v>
      </c>
      <c r="B601" s="9" t="s">
        <v>200</v>
      </c>
      <c r="C601">
        <v>5</v>
      </c>
      <c r="D601" s="9" t="s">
        <v>9</v>
      </c>
      <c r="E601">
        <v>1</v>
      </c>
      <c r="F601" s="9" t="s">
        <v>46</v>
      </c>
      <c r="G601">
        <v>6</v>
      </c>
      <c r="H601" s="9"/>
      <c r="I601" s="9"/>
      <c r="K601" s="9"/>
      <c r="M601" s="9"/>
      <c r="N601" s="9"/>
      <c r="O601" s="9"/>
      <c r="P601" s="9"/>
      <c r="Q601" s="13"/>
    </row>
    <row r="602" spans="1:17" x14ac:dyDescent="0.3">
      <c r="A602" s="32" t="s">
        <v>226</v>
      </c>
      <c r="B602" s="9" t="s">
        <v>200</v>
      </c>
      <c r="C602">
        <v>6</v>
      </c>
      <c r="D602" s="9" t="s">
        <v>10</v>
      </c>
      <c r="E602">
        <v>1</v>
      </c>
      <c r="F602" s="9" t="s">
        <v>47</v>
      </c>
      <c r="G602">
        <v>7</v>
      </c>
      <c r="H602" s="9"/>
      <c r="I602" s="9"/>
      <c r="K602" s="9"/>
      <c r="M602" s="9"/>
      <c r="N602" s="9"/>
      <c r="O602" s="9"/>
      <c r="P602" s="9"/>
      <c r="Q602" s="13"/>
    </row>
    <row r="603" spans="1:17" x14ac:dyDescent="0.3">
      <c r="A603" s="32" t="s">
        <v>226</v>
      </c>
      <c r="B603" s="9" t="s">
        <v>200</v>
      </c>
      <c r="C603">
        <v>10</v>
      </c>
      <c r="D603" s="9" t="s">
        <v>14</v>
      </c>
      <c r="E603">
        <v>1</v>
      </c>
      <c r="F603" s="9" t="s">
        <v>48</v>
      </c>
      <c r="G603">
        <v>4</v>
      </c>
      <c r="H603" s="9"/>
      <c r="I603" s="9"/>
      <c r="K603" s="9"/>
      <c r="M603" s="9"/>
      <c r="N603" s="9"/>
      <c r="O603" s="9"/>
      <c r="P603" s="9"/>
      <c r="Q603" s="13"/>
    </row>
    <row r="604" spans="1:17" x14ac:dyDescent="0.3">
      <c r="A604" s="32" t="s">
        <v>226</v>
      </c>
      <c r="B604" s="9" t="s">
        <v>200</v>
      </c>
      <c r="C604">
        <v>12</v>
      </c>
      <c r="D604" s="9" t="s">
        <v>457</v>
      </c>
      <c r="E604">
        <v>1</v>
      </c>
      <c r="F604" s="9" t="s">
        <v>803</v>
      </c>
      <c r="G604">
        <v>2</v>
      </c>
      <c r="H604" s="9"/>
      <c r="I604" s="9"/>
      <c r="K604" s="9"/>
      <c r="M604" s="9"/>
      <c r="N604" s="9"/>
      <c r="O604" s="9"/>
      <c r="P604" s="9"/>
      <c r="Q604" s="13"/>
    </row>
    <row r="605" spans="1:17" x14ac:dyDescent="0.3">
      <c r="A605" s="32" t="s">
        <v>226</v>
      </c>
      <c r="B605" s="9" t="s">
        <v>200</v>
      </c>
      <c r="C605">
        <v>14</v>
      </c>
      <c r="D605" s="9" t="s">
        <v>458</v>
      </c>
      <c r="E605">
        <v>1</v>
      </c>
      <c r="F605" s="9" t="s">
        <v>45</v>
      </c>
      <c r="G605">
        <v>8</v>
      </c>
      <c r="H605" s="9"/>
      <c r="I605" s="9"/>
      <c r="K605" s="9"/>
      <c r="M605" s="9"/>
      <c r="N605" s="9"/>
      <c r="O605" s="9"/>
      <c r="P605" s="9"/>
      <c r="Q605" s="13"/>
    </row>
    <row r="606" spans="1:17" x14ac:dyDescent="0.3">
      <c r="A606" s="32" t="s">
        <v>226</v>
      </c>
      <c r="B606" s="9" t="s">
        <v>200</v>
      </c>
      <c r="C606">
        <v>1</v>
      </c>
      <c r="D606" s="9" t="s">
        <v>5</v>
      </c>
      <c r="E606">
        <v>1</v>
      </c>
      <c r="F606" s="9" t="s">
        <v>1370</v>
      </c>
      <c r="G606">
        <v>50</v>
      </c>
      <c r="H606" s="9" t="s">
        <v>1230</v>
      </c>
      <c r="I606" s="9" t="s">
        <v>132</v>
      </c>
      <c r="J606">
        <v>0</v>
      </c>
      <c r="K606" s="9"/>
      <c r="M606" s="9" t="s">
        <v>920</v>
      </c>
      <c r="N606" s="9" t="s">
        <v>113</v>
      </c>
      <c r="O606" s="9" t="s">
        <v>1354</v>
      </c>
      <c r="P606" s="9" t="s">
        <v>1230</v>
      </c>
      <c r="Q606" s="13"/>
    </row>
    <row r="607" spans="1:17" x14ac:dyDescent="0.3">
      <c r="A607" s="32" t="s">
        <v>226</v>
      </c>
      <c r="B607" s="9" t="s">
        <v>200</v>
      </c>
      <c r="C607">
        <v>11</v>
      </c>
      <c r="D607" s="9" t="s">
        <v>18</v>
      </c>
      <c r="E607">
        <v>1</v>
      </c>
      <c r="F607" s="9" t="s">
        <v>17</v>
      </c>
      <c r="G607">
        <v>1</v>
      </c>
      <c r="H607" s="9" t="s">
        <v>1231</v>
      </c>
      <c r="I607" s="9" t="s">
        <v>80</v>
      </c>
      <c r="J607">
        <v>1</v>
      </c>
      <c r="K607" s="9"/>
      <c r="M607" s="9" t="s">
        <v>18</v>
      </c>
      <c r="N607" s="9" t="s">
        <v>63</v>
      </c>
      <c r="O607" s="9" t="s">
        <v>174</v>
      </c>
      <c r="P607" s="9" t="s">
        <v>1231</v>
      </c>
      <c r="Q607" s="13"/>
    </row>
    <row r="608" spans="1:17" x14ac:dyDescent="0.3">
      <c r="A608" s="32" t="s">
        <v>226</v>
      </c>
      <c r="B608" s="9" t="s">
        <v>200</v>
      </c>
      <c r="C608">
        <v>13</v>
      </c>
      <c r="D608" s="9" t="s">
        <v>20</v>
      </c>
      <c r="E608">
        <v>1</v>
      </c>
      <c r="F608" s="9" t="s">
        <v>55</v>
      </c>
      <c r="G608">
        <v>3</v>
      </c>
      <c r="H608" s="9" t="s">
        <v>1232</v>
      </c>
      <c r="I608" s="9" t="s">
        <v>1233</v>
      </c>
      <c r="J608">
        <v>2</v>
      </c>
      <c r="K608" s="9"/>
      <c r="M608" s="9" t="s">
        <v>20</v>
      </c>
      <c r="N608" s="9" t="s">
        <v>1557</v>
      </c>
      <c r="O608" s="9" t="s">
        <v>1643</v>
      </c>
      <c r="P608" s="9" t="s">
        <v>1232</v>
      </c>
      <c r="Q608" s="13"/>
    </row>
    <row r="609" spans="1:17" x14ac:dyDescent="0.3">
      <c r="A609" s="32" t="s">
        <v>226</v>
      </c>
      <c r="B609" s="9" t="s">
        <v>200</v>
      </c>
      <c r="C609">
        <v>13</v>
      </c>
      <c r="D609" s="9" t="s">
        <v>20</v>
      </c>
      <c r="E609">
        <v>1</v>
      </c>
      <c r="F609" s="9" t="s">
        <v>55</v>
      </c>
      <c r="G609">
        <v>3</v>
      </c>
      <c r="H609" s="9" t="s">
        <v>1232</v>
      </c>
      <c r="I609" s="9" t="s">
        <v>1233</v>
      </c>
      <c r="J609">
        <v>2</v>
      </c>
      <c r="K609" s="9"/>
      <c r="M609" s="9" t="s">
        <v>20</v>
      </c>
      <c r="N609" s="9" t="s">
        <v>1558</v>
      </c>
      <c r="O609" s="9" t="s">
        <v>1644</v>
      </c>
      <c r="P609" s="9" t="s">
        <v>1232</v>
      </c>
      <c r="Q609" s="13"/>
    </row>
    <row r="610" spans="1:17" x14ac:dyDescent="0.3">
      <c r="A610" s="32" t="s">
        <v>226</v>
      </c>
      <c r="B610" s="9" t="s">
        <v>200</v>
      </c>
      <c r="C610">
        <v>13</v>
      </c>
      <c r="D610" s="9" t="s">
        <v>20</v>
      </c>
      <c r="E610">
        <v>1</v>
      </c>
      <c r="F610" s="9" t="s">
        <v>55</v>
      </c>
      <c r="G610">
        <v>3</v>
      </c>
      <c r="H610" s="9" t="s">
        <v>1232</v>
      </c>
      <c r="I610" s="9" t="s">
        <v>1233</v>
      </c>
      <c r="J610">
        <v>2</v>
      </c>
      <c r="K610" s="9"/>
      <c r="M610" s="9" t="s">
        <v>20</v>
      </c>
      <c r="N610" s="9" t="s">
        <v>1559</v>
      </c>
      <c r="O610" s="9" t="s">
        <v>1645</v>
      </c>
      <c r="P610" s="9" t="s">
        <v>1232</v>
      </c>
      <c r="Q610" s="13"/>
    </row>
    <row r="611" spans="1:17" x14ac:dyDescent="0.3">
      <c r="A611" s="32" t="s">
        <v>226</v>
      </c>
      <c r="B611" s="9" t="s">
        <v>200</v>
      </c>
      <c r="C611">
        <v>13</v>
      </c>
      <c r="D611" s="9" t="s">
        <v>20</v>
      </c>
      <c r="E611">
        <v>1</v>
      </c>
      <c r="F611" s="9" t="s">
        <v>55</v>
      </c>
      <c r="G611">
        <v>3</v>
      </c>
      <c r="H611" s="9" t="s">
        <v>1232</v>
      </c>
      <c r="I611" s="9" t="s">
        <v>1233</v>
      </c>
      <c r="J611">
        <v>2</v>
      </c>
      <c r="K611" s="9"/>
      <c r="M611" s="9" t="s">
        <v>20</v>
      </c>
      <c r="N611" s="9" t="s">
        <v>1560</v>
      </c>
      <c r="O611" s="9" t="s">
        <v>1646</v>
      </c>
      <c r="P611" s="9" t="s">
        <v>1232</v>
      </c>
      <c r="Q611" s="13"/>
    </row>
    <row r="612" spans="1:17" x14ac:dyDescent="0.3">
      <c r="A612" s="32" t="s">
        <v>226</v>
      </c>
      <c r="B612" s="9" t="s">
        <v>200</v>
      </c>
      <c r="C612">
        <v>13</v>
      </c>
      <c r="D612" s="9" t="s">
        <v>20</v>
      </c>
      <c r="E612">
        <v>1</v>
      </c>
      <c r="F612" s="9" t="s">
        <v>55</v>
      </c>
      <c r="G612">
        <v>3</v>
      </c>
      <c r="H612" s="9" t="s">
        <v>1232</v>
      </c>
      <c r="I612" s="9" t="s">
        <v>1233</v>
      </c>
      <c r="J612">
        <v>2</v>
      </c>
      <c r="K612" s="9"/>
      <c r="M612" s="9" t="s">
        <v>20</v>
      </c>
      <c r="N612" s="9" t="s">
        <v>1561</v>
      </c>
      <c r="O612" s="9" t="s">
        <v>1647</v>
      </c>
      <c r="P612" s="9" t="s">
        <v>1232</v>
      </c>
      <c r="Q612" s="13"/>
    </row>
    <row r="613" spans="1:17" x14ac:dyDescent="0.3">
      <c r="A613" s="32" t="s">
        <v>226</v>
      </c>
      <c r="B613" s="9" t="s">
        <v>200</v>
      </c>
      <c r="C613">
        <v>13</v>
      </c>
      <c r="D613" s="9" t="s">
        <v>20</v>
      </c>
      <c r="E613">
        <v>1</v>
      </c>
      <c r="F613" s="9" t="s">
        <v>55</v>
      </c>
      <c r="G613">
        <v>3</v>
      </c>
      <c r="H613" s="9" t="s">
        <v>1232</v>
      </c>
      <c r="I613" s="9" t="s">
        <v>1233</v>
      </c>
      <c r="J613">
        <v>2</v>
      </c>
      <c r="K613" s="9"/>
      <c r="M613" s="9" t="s">
        <v>20</v>
      </c>
      <c r="N613" s="9" t="s">
        <v>1562</v>
      </c>
      <c r="O613" s="9" t="s">
        <v>1648</v>
      </c>
      <c r="P613" s="9" t="s">
        <v>1232</v>
      </c>
      <c r="Q613" s="13"/>
    </row>
    <row r="614" spans="1:17" x14ac:dyDescent="0.3">
      <c r="A614" s="32" t="s">
        <v>226</v>
      </c>
      <c r="B614" s="9" t="s">
        <v>200</v>
      </c>
      <c r="C614">
        <v>13</v>
      </c>
      <c r="D614" s="9" t="s">
        <v>20</v>
      </c>
      <c r="E614">
        <v>1</v>
      </c>
      <c r="F614" s="9" t="s">
        <v>55</v>
      </c>
      <c r="G614">
        <v>3</v>
      </c>
      <c r="H614" s="9" t="s">
        <v>1232</v>
      </c>
      <c r="I614" s="9" t="s">
        <v>1233</v>
      </c>
      <c r="J614">
        <v>2</v>
      </c>
      <c r="K614" s="9"/>
      <c r="M614" s="9" t="s">
        <v>20</v>
      </c>
      <c r="N614" s="9"/>
      <c r="O614" s="9" t="s">
        <v>1649</v>
      </c>
      <c r="P614" s="9" t="s">
        <v>1232</v>
      </c>
      <c r="Q614" s="13"/>
    </row>
    <row r="615" spans="1:17" x14ac:dyDescent="0.3">
      <c r="A615" s="32" t="s">
        <v>146</v>
      </c>
      <c r="B615" s="9" t="s">
        <v>201</v>
      </c>
      <c r="C615">
        <v>4</v>
      </c>
      <c r="D615" s="9" t="s">
        <v>8</v>
      </c>
      <c r="E615">
        <v>1</v>
      </c>
      <c r="F615" s="9" t="s">
        <v>44</v>
      </c>
      <c r="G615">
        <v>5</v>
      </c>
      <c r="H615" s="9"/>
      <c r="I615" s="9"/>
      <c r="K615" s="9"/>
      <c r="M615" s="9"/>
      <c r="N615" s="9"/>
      <c r="O615" s="9"/>
      <c r="P615" s="9"/>
      <c r="Q615" s="13"/>
    </row>
    <row r="616" spans="1:17" x14ac:dyDescent="0.3">
      <c r="A616" s="32" t="s">
        <v>146</v>
      </c>
      <c r="B616" s="9" t="s">
        <v>201</v>
      </c>
      <c r="C616">
        <v>5</v>
      </c>
      <c r="D616" s="9" t="s">
        <v>9</v>
      </c>
      <c r="E616">
        <v>1</v>
      </c>
      <c r="F616" s="9" t="s">
        <v>46</v>
      </c>
      <c r="G616">
        <v>6</v>
      </c>
      <c r="H616" s="9"/>
      <c r="I616" s="9"/>
      <c r="K616" s="9"/>
      <c r="M616" s="9"/>
      <c r="N616" s="9"/>
      <c r="O616" s="9"/>
      <c r="P616" s="9"/>
      <c r="Q616" s="13"/>
    </row>
    <row r="617" spans="1:17" x14ac:dyDescent="0.3">
      <c r="A617" s="32" t="s">
        <v>146</v>
      </c>
      <c r="B617" s="9" t="s">
        <v>201</v>
      </c>
      <c r="C617">
        <v>6</v>
      </c>
      <c r="D617" s="9" t="s">
        <v>10</v>
      </c>
      <c r="E617">
        <v>1</v>
      </c>
      <c r="F617" s="9" t="s">
        <v>47</v>
      </c>
      <c r="G617">
        <v>7</v>
      </c>
      <c r="H617" s="9"/>
      <c r="I617" s="9"/>
      <c r="K617" s="9"/>
      <c r="M617" s="9"/>
      <c r="N617" s="9"/>
      <c r="O617" s="9"/>
      <c r="P617" s="9"/>
      <c r="Q617" s="13"/>
    </row>
    <row r="618" spans="1:17" x14ac:dyDescent="0.3">
      <c r="A618" s="32" t="s">
        <v>146</v>
      </c>
      <c r="B618" s="9" t="s">
        <v>201</v>
      </c>
      <c r="C618">
        <v>11</v>
      </c>
      <c r="D618" s="9" t="s">
        <v>18</v>
      </c>
      <c r="E618">
        <v>1</v>
      </c>
      <c r="F618" s="9" t="s">
        <v>17</v>
      </c>
      <c r="G618">
        <v>1</v>
      </c>
      <c r="H618" s="9"/>
      <c r="I618" s="9"/>
      <c r="K618" s="9"/>
      <c r="M618" s="9"/>
      <c r="N618" s="9"/>
      <c r="O618" s="9"/>
      <c r="P618" s="9"/>
      <c r="Q618" s="13"/>
    </row>
    <row r="619" spans="1:17" x14ac:dyDescent="0.3">
      <c r="A619" s="32" t="s">
        <v>146</v>
      </c>
      <c r="B619" s="9" t="s">
        <v>201</v>
      </c>
      <c r="C619">
        <v>12</v>
      </c>
      <c r="D619" s="9" t="s">
        <v>459</v>
      </c>
      <c r="E619">
        <v>1</v>
      </c>
      <c r="F619" s="9" t="s">
        <v>804</v>
      </c>
      <c r="G619">
        <v>2</v>
      </c>
      <c r="H619" s="9"/>
      <c r="I619" s="9"/>
      <c r="K619" s="9"/>
      <c r="M619" s="9"/>
      <c r="N619" s="9"/>
      <c r="O619" s="9"/>
      <c r="P619" s="9"/>
      <c r="Q619" s="13"/>
    </row>
    <row r="620" spans="1:17" x14ac:dyDescent="0.3">
      <c r="A620" s="32" t="s">
        <v>146</v>
      </c>
      <c r="B620" s="9" t="s">
        <v>201</v>
      </c>
      <c r="C620">
        <v>13</v>
      </c>
      <c r="D620" s="9" t="s">
        <v>460</v>
      </c>
      <c r="E620">
        <v>1</v>
      </c>
      <c r="F620" s="9" t="s">
        <v>805</v>
      </c>
      <c r="G620">
        <v>3</v>
      </c>
      <c r="H620" s="9"/>
      <c r="I620" s="9"/>
      <c r="K620" s="9"/>
      <c r="M620" s="9"/>
      <c r="N620" s="9"/>
      <c r="O620" s="9"/>
      <c r="P620" s="9"/>
      <c r="Q620" s="13"/>
    </row>
    <row r="621" spans="1:17" x14ac:dyDescent="0.3">
      <c r="A621" s="32" t="s">
        <v>146</v>
      </c>
      <c r="B621" s="9" t="s">
        <v>201</v>
      </c>
      <c r="C621">
        <v>14</v>
      </c>
      <c r="D621" s="9" t="s">
        <v>461</v>
      </c>
      <c r="E621">
        <v>1</v>
      </c>
      <c r="F621" s="9" t="s">
        <v>699</v>
      </c>
      <c r="G621">
        <v>4</v>
      </c>
      <c r="H621" s="9"/>
      <c r="I621" s="9"/>
      <c r="K621" s="9"/>
      <c r="M621" s="9"/>
      <c r="N621" s="9"/>
      <c r="O621" s="9"/>
      <c r="P621" s="9"/>
      <c r="Q621" s="13"/>
    </row>
    <row r="622" spans="1:17" x14ac:dyDescent="0.3">
      <c r="A622" s="32" t="s">
        <v>146</v>
      </c>
      <c r="B622" s="9" t="s">
        <v>201</v>
      </c>
      <c r="C622">
        <v>15</v>
      </c>
      <c r="D622" s="9" t="s">
        <v>458</v>
      </c>
      <c r="E622">
        <v>1</v>
      </c>
      <c r="F622" s="9" t="s">
        <v>45</v>
      </c>
      <c r="G622">
        <v>8</v>
      </c>
      <c r="H622" s="9"/>
      <c r="I622" s="9"/>
      <c r="K622" s="9"/>
      <c r="M622" s="9"/>
      <c r="N622" s="9"/>
      <c r="O622" s="9"/>
      <c r="P622" s="9"/>
      <c r="Q622" s="13"/>
    </row>
    <row r="623" spans="1:17" x14ac:dyDescent="0.3">
      <c r="A623" s="32" t="s">
        <v>146</v>
      </c>
      <c r="B623" s="9" t="s">
        <v>201</v>
      </c>
      <c r="C623">
        <v>1</v>
      </c>
      <c r="D623" s="9" t="s">
        <v>5</v>
      </c>
      <c r="E623">
        <v>1</v>
      </c>
      <c r="F623" s="9" t="s">
        <v>1370</v>
      </c>
      <c r="G623">
        <v>50</v>
      </c>
      <c r="H623" s="9" t="s">
        <v>1234</v>
      </c>
      <c r="I623" s="9" t="s">
        <v>133</v>
      </c>
      <c r="J623">
        <v>0</v>
      </c>
      <c r="K623" s="9"/>
      <c r="M623" s="9" t="s">
        <v>920</v>
      </c>
      <c r="N623" s="9" t="s">
        <v>113</v>
      </c>
      <c r="O623" s="9" t="s">
        <v>1355</v>
      </c>
      <c r="P623" s="9" t="s">
        <v>1234</v>
      </c>
      <c r="Q623" s="13"/>
    </row>
    <row r="624" spans="1:17" x14ac:dyDescent="0.3">
      <c r="A624" s="32" t="s">
        <v>227</v>
      </c>
      <c r="B624" s="9" t="s">
        <v>202</v>
      </c>
      <c r="C624">
        <v>4</v>
      </c>
      <c r="D624" s="9" t="s">
        <v>8</v>
      </c>
      <c r="E624">
        <v>1</v>
      </c>
      <c r="F624" s="9" t="s">
        <v>44</v>
      </c>
      <c r="G624">
        <v>10</v>
      </c>
      <c r="H624" s="9"/>
      <c r="I624" s="9"/>
      <c r="K624" s="9"/>
      <c r="M624" s="9"/>
      <c r="N624" s="9"/>
      <c r="O624" s="9"/>
      <c r="P624" s="9"/>
      <c r="Q624" s="13"/>
    </row>
    <row r="625" spans="1:17" x14ac:dyDescent="0.3">
      <c r="A625" s="32" t="s">
        <v>227</v>
      </c>
      <c r="B625" s="9" t="s">
        <v>202</v>
      </c>
      <c r="C625">
        <v>5</v>
      </c>
      <c r="D625" s="9" t="s">
        <v>9</v>
      </c>
      <c r="E625">
        <v>1</v>
      </c>
      <c r="F625" s="9" t="s">
        <v>46</v>
      </c>
      <c r="G625">
        <v>9</v>
      </c>
      <c r="H625" s="9"/>
      <c r="I625" s="9"/>
      <c r="K625" s="9"/>
      <c r="M625" s="9"/>
      <c r="N625" s="9"/>
      <c r="O625" s="9"/>
      <c r="P625" s="9"/>
      <c r="Q625" s="13"/>
    </row>
    <row r="626" spans="1:17" x14ac:dyDescent="0.3">
      <c r="A626" s="32" t="s">
        <v>227</v>
      </c>
      <c r="B626" s="9" t="s">
        <v>202</v>
      </c>
      <c r="C626">
        <v>6</v>
      </c>
      <c r="D626" s="9" t="s">
        <v>10</v>
      </c>
      <c r="E626">
        <v>1</v>
      </c>
      <c r="F626" s="9" t="s">
        <v>47</v>
      </c>
      <c r="G626">
        <v>8</v>
      </c>
      <c r="H626" s="9"/>
      <c r="I626" s="9"/>
      <c r="K626" s="9"/>
      <c r="M626" s="9"/>
      <c r="N626" s="9"/>
      <c r="O626" s="9"/>
      <c r="P626" s="9"/>
      <c r="Q626" s="13"/>
    </row>
    <row r="627" spans="1:17" x14ac:dyDescent="0.3">
      <c r="A627" s="32" t="s">
        <v>227</v>
      </c>
      <c r="B627" s="9" t="s">
        <v>202</v>
      </c>
      <c r="C627">
        <v>16</v>
      </c>
      <c r="D627" s="9" t="s">
        <v>465</v>
      </c>
      <c r="E627">
        <v>1</v>
      </c>
      <c r="F627" s="9" t="s">
        <v>806</v>
      </c>
      <c r="G627">
        <v>6</v>
      </c>
      <c r="H627" s="9"/>
      <c r="I627" s="9"/>
      <c r="K627" s="9"/>
      <c r="M627" s="9"/>
      <c r="N627" s="9"/>
      <c r="O627" s="9"/>
      <c r="P627" s="9"/>
      <c r="Q627" s="13"/>
    </row>
    <row r="628" spans="1:17" x14ac:dyDescent="0.3">
      <c r="A628" s="32" t="s">
        <v>227</v>
      </c>
      <c r="B628" s="9" t="s">
        <v>202</v>
      </c>
      <c r="C628">
        <v>25</v>
      </c>
      <c r="D628" s="9" t="s">
        <v>474</v>
      </c>
      <c r="E628">
        <v>1</v>
      </c>
      <c r="F628" s="9" t="s">
        <v>809</v>
      </c>
      <c r="G628">
        <v>7</v>
      </c>
      <c r="H628" s="9"/>
      <c r="I628" s="9"/>
      <c r="K628" s="9"/>
      <c r="M628" s="9"/>
      <c r="N628" s="9"/>
      <c r="O628" s="9"/>
      <c r="P628" s="9"/>
      <c r="Q628" s="13"/>
    </row>
    <row r="629" spans="1:17" x14ac:dyDescent="0.3">
      <c r="A629" s="32" t="s">
        <v>227</v>
      </c>
      <c r="B629" s="9" t="s">
        <v>202</v>
      </c>
      <c r="C629">
        <v>1</v>
      </c>
      <c r="D629" s="9" t="s">
        <v>5</v>
      </c>
      <c r="E629">
        <v>1</v>
      </c>
      <c r="F629" s="9" t="s">
        <v>1370</v>
      </c>
      <c r="G629">
        <v>50</v>
      </c>
      <c r="H629" s="9" t="s">
        <v>1235</v>
      </c>
      <c r="I629" s="9" t="s">
        <v>134</v>
      </c>
      <c r="J629">
        <v>0</v>
      </c>
      <c r="K629" s="9"/>
      <c r="M629" s="9" t="s">
        <v>920</v>
      </c>
      <c r="N629" s="9" t="s">
        <v>113</v>
      </c>
      <c r="O629" s="9" t="s">
        <v>1356</v>
      </c>
      <c r="P629" s="9" t="s">
        <v>1235</v>
      </c>
      <c r="Q629" s="13"/>
    </row>
    <row r="630" spans="1:17" x14ac:dyDescent="0.3">
      <c r="A630" s="32" t="s">
        <v>227</v>
      </c>
      <c r="B630" s="9" t="s">
        <v>202</v>
      </c>
      <c r="C630">
        <v>12</v>
      </c>
      <c r="D630" s="9" t="s">
        <v>463</v>
      </c>
      <c r="E630">
        <v>1</v>
      </c>
      <c r="F630" s="9" t="s">
        <v>1236</v>
      </c>
      <c r="G630">
        <v>5</v>
      </c>
      <c r="H630" s="9" t="s">
        <v>1237</v>
      </c>
      <c r="I630" s="9" t="s">
        <v>87</v>
      </c>
      <c r="J630">
        <v>1</v>
      </c>
      <c r="K630" s="9"/>
      <c r="M630" s="9" t="s">
        <v>463</v>
      </c>
      <c r="N630" s="9" t="s">
        <v>63</v>
      </c>
      <c r="O630" s="9" t="s">
        <v>1349</v>
      </c>
      <c r="P630" s="9" t="s">
        <v>1237</v>
      </c>
      <c r="Q630" s="13"/>
    </row>
    <row r="631" spans="1:17" x14ac:dyDescent="0.3">
      <c r="A631" s="32" t="s">
        <v>227</v>
      </c>
      <c r="B631" s="9" t="s">
        <v>202</v>
      </c>
      <c r="C631">
        <v>13</v>
      </c>
      <c r="D631" s="9" t="s">
        <v>464</v>
      </c>
      <c r="E631">
        <v>1</v>
      </c>
      <c r="F631" s="9" t="s">
        <v>807</v>
      </c>
      <c r="G631">
        <v>3</v>
      </c>
      <c r="H631" s="9" t="s">
        <v>1238</v>
      </c>
      <c r="I631" s="9" t="s">
        <v>86</v>
      </c>
      <c r="J631">
        <v>2</v>
      </c>
      <c r="K631" s="9"/>
      <c r="M631" s="9" t="s">
        <v>464</v>
      </c>
      <c r="N631" s="9" t="s">
        <v>63</v>
      </c>
      <c r="O631" s="9" t="s">
        <v>1347</v>
      </c>
      <c r="P631" s="9" t="s">
        <v>1238</v>
      </c>
      <c r="Q631" s="13"/>
    </row>
    <row r="632" spans="1:17" x14ac:dyDescent="0.3">
      <c r="A632" s="32" t="s">
        <v>227</v>
      </c>
      <c r="B632" s="9" t="s">
        <v>202</v>
      </c>
      <c r="C632">
        <v>14</v>
      </c>
      <c r="D632" s="9" t="s">
        <v>20</v>
      </c>
      <c r="E632">
        <v>1</v>
      </c>
      <c r="F632" s="9" t="s">
        <v>55</v>
      </c>
      <c r="G632">
        <v>1</v>
      </c>
      <c r="H632" s="9" t="s">
        <v>1239</v>
      </c>
      <c r="I632" s="9" t="s">
        <v>88</v>
      </c>
      <c r="J632">
        <v>3</v>
      </c>
      <c r="K632" s="9"/>
      <c r="M632" s="9" t="s">
        <v>20</v>
      </c>
      <c r="N632" s="9" t="s">
        <v>1565</v>
      </c>
      <c r="O632" s="9" t="s">
        <v>1650</v>
      </c>
      <c r="P632" s="9" t="s">
        <v>1239</v>
      </c>
      <c r="Q632" s="13"/>
    </row>
    <row r="633" spans="1:17" x14ac:dyDescent="0.3">
      <c r="A633" s="32" t="s">
        <v>227</v>
      </c>
      <c r="B633" s="9" t="s">
        <v>202</v>
      </c>
      <c r="C633">
        <v>14</v>
      </c>
      <c r="D633" s="9" t="s">
        <v>20</v>
      </c>
      <c r="E633">
        <v>1</v>
      </c>
      <c r="F633" s="9" t="s">
        <v>55</v>
      </c>
      <c r="G633">
        <v>1</v>
      </c>
      <c r="H633" s="9" t="s">
        <v>1239</v>
      </c>
      <c r="I633" s="9" t="s">
        <v>88</v>
      </c>
      <c r="J633">
        <v>3</v>
      </c>
      <c r="K633" s="9"/>
      <c r="M633" s="9" t="s">
        <v>20</v>
      </c>
      <c r="N633" s="9" t="s">
        <v>1566</v>
      </c>
      <c r="O633" s="9" t="s">
        <v>1651</v>
      </c>
      <c r="P633" s="9" t="s">
        <v>1239</v>
      </c>
      <c r="Q633" s="13"/>
    </row>
    <row r="634" spans="1:17" x14ac:dyDescent="0.3">
      <c r="A634" s="32" t="s">
        <v>227</v>
      </c>
      <c r="B634" s="9" t="s">
        <v>202</v>
      </c>
      <c r="C634">
        <v>14</v>
      </c>
      <c r="D634" s="9" t="s">
        <v>20</v>
      </c>
      <c r="E634">
        <v>1</v>
      </c>
      <c r="F634" s="9" t="s">
        <v>55</v>
      </c>
      <c r="G634">
        <v>1</v>
      </c>
      <c r="H634" s="9" t="s">
        <v>1239</v>
      </c>
      <c r="I634" s="9" t="s">
        <v>88</v>
      </c>
      <c r="J634">
        <v>3</v>
      </c>
      <c r="K634" s="9"/>
      <c r="M634" s="9" t="s">
        <v>20</v>
      </c>
      <c r="N634" s="9" t="s">
        <v>1567</v>
      </c>
      <c r="O634" s="9" t="s">
        <v>1652</v>
      </c>
      <c r="P634" s="9" t="s">
        <v>1239</v>
      </c>
      <c r="Q634" s="13"/>
    </row>
    <row r="635" spans="1:17" x14ac:dyDescent="0.3">
      <c r="A635" s="32" t="s">
        <v>227</v>
      </c>
      <c r="B635" s="9" t="s">
        <v>202</v>
      </c>
      <c r="C635">
        <v>14</v>
      </c>
      <c r="D635" s="9" t="s">
        <v>20</v>
      </c>
      <c r="E635">
        <v>1</v>
      </c>
      <c r="F635" s="9" t="s">
        <v>55</v>
      </c>
      <c r="G635">
        <v>1</v>
      </c>
      <c r="H635" s="9" t="s">
        <v>1239</v>
      </c>
      <c r="I635" s="9" t="s">
        <v>88</v>
      </c>
      <c r="J635">
        <v>3</v>
      </c>
      <c r="K635" s="9"/>
      <c r="M635" s="9" t="s">
        <v>20</v>
      </c>
      <c r="N635" s="9" t="s">
        <v>464</v>
      </c>
      <c r="O635" s="9" t="s">
        <v>1653</v>
      </c>
      <c r="P635" s="9" t="s">
        <v>1239</v>
      </c>
      <c r="Q635" s="13"/>
    </row>
    <row r="636" spans="1:17" x14ac:dyDescent="0.3">
      <c r="A636" s="32" t="s">
        <v>227</v>
      </c>
      <c r="B636" s="9" t="s">
        <v>202</v>
      </c>
      <c r="C636">
        <v>15</v>
      </c>
      <c r="D636" s="9" t="s">
        <v>33</v>
      </c>
      <c r="E636">
        <v>1</v>
      </c>
      <c r="F636" s="9" t="s">
        <v>97</v>
      </c>
      <c r="G636">
        <v>2</v>
      </c>
      <c r="H636" s="9" t="s">
        <v>1240</v>
      </c>
      <c r="I636" s="9" t="s">
        <v>89</v>
      </c>
      <c r="J636">
        <v>4</v>
      </c>
      <c r="K636" s="9"/>
      <c r="M636" s="9" t="s">
        <v>33</v>
      </c>
      <c r="N636" s="9" t="s">
        <v>1563</v>
      </c>
      <c r="O636" s="9" t="s">
        <v>1654</v>
      </c>
      <c r="P636" s="9" t="s">
        <v>1240</v>
      </c>
      <c r="Q636" s="13"/>
    </row>
    <row r="637" spans="1:17" x14ac:dyDescent="0.3">
      <c r="A637" s="32" t="s">
        <v>227</v>
      </c>
      <c r="B637" s="9" t="s">
        <v>202</v>
      </c>
      <c r="C637">
        <v>15</v>
      </c>
      <c r="D637" s="9" t="s">
        <v>33</v>
      </c>
      <c r="E637">
        <v>1</v>
      </c>
      <c r="F637" s="9" t="s">
        <v>97</v>
      </c>
      <c r="G637">
        <v>2</v>
      </c>
      <c r="H637" s="9" t="s">
        <v>1240</v>
      </c>
      <c r="I637" s="9" t="s">
        <v>89</v>
      </c>
      <c r="J637">
        <v>4</v>
      </c>
      <c r="K637" s="9"/>
      <c r="M637" s="9" t="s">
        <v>33</v>
      </c>
      <c r="N637" s="9" t="s">
        <v>1564</v>
      </c>
      <c r="O637" s="9" t="s">
        <v>1655</v>
      </c>
      <c r="P637" s="9" t="s">
        <v>1240</v>
      </c>
      <c r="Q637" s="13"/>
    </row>
    <row r="638" spans="1:17" x14ac:dyDescent="0.3">
      <c r="A638" s="32" t="s">
        <v>227</v>
      </c>
      <c r="B638" s="9" t="s">
        <v>202</v>
      </c>
      <c r="C638">
        <v>19</v>
      </c>
      <c r="D638" s="9" t="s">
        <v>468</v>
      </c>
      <c r="E638">
        <v>1</v>
      </c>
      <c r="F638" s="9" t="s">
        <v>808</v>
      </c>
      <c r="G638">
        <v>4</v>
      </c>
      <c r="H638" s="9" t="s">
        <v>1241</v>
      </c>
      <c r="I638" s="9" t="s">
        <v>90</v>
      </c>
      <c r="J638">
        <v>5</v>
      </c>
      <c r="K638" s="9"/>
      <c r="M638" s="9" t="s">
        <v>468</v>
      </c>
      <c r="N638" s="9" t="s">
        <v>63</v>
      </c>
      <c r="O638" s="9" t="s">
        <v>1348</v>
      </c>
      <c r="P638" s="9" t="s">
        <v>1241</v>
      </c>
      <c r="Q638" s="13"/>
    </row>
    <row r="639" spans="1:17" x14ac:dyDescent="0.3">
      <c r="A639" s="32" t="s">
        <v>228</v>
      </c>
      <c r="B639" s="9" t="s">
        <v>203</v>
      </c>
      <c r="C639">
        <v>4</v>
      </c>
      <c r="D639" s="9" t="s">
        <v>8</v>
      </c>
      <c r="E639">
        <v>1</v>
      </c>
      <c r="F639" s="9" t="s">
        <v>44</v>
      </c>
      <c r="G639">
        <v>7</v>
      </c>
      <c r="H639" s="9"/>
      <c r="I639" s="9"/>
      <c r="K639" s="9"/>
      <c r="M639" s="9"/>
      <c r="N639" s="9"/>
      <c r="O639" s="9"/>
      <c r="P639" s="9"/>
      <c r="Q639" s="13"/>
    </row>
    <row r="640" spans="1:17" x14ac:dyDescent="0.3">
      <c r="A640" s="32" t="s">
        <v>228</v>
      </c>
      <c r="B640" s="9" t="s">
        <v>203</v>
      </c>
      <c r="C640">
        <v>5</v>
      </c>
      <c r="D640" s="9" t="s">
        <v>9</v>
      </c>
      <c r="E640">
        <v>1</v>
      </c>
      <c r="F640" s="9" t="s">
        <v>46</v>
      </c>
      <c r="G640">
        <v>6</v>
      </c>
      <c r="H640" s="9"/>
      <c r="I640" s="9"/>
      <c r="K640" s="9"/>
      <c r="M640" s="9"/>
      <c r="N640" s="9"/>
      <c r="O640" s="9"/>
      <c r="P640" s="9"/>
      <c r="Q640" s="13"/>
    </row>
    <row r="641" spans="1:17" x14ac:dyDescent="0.3">
      <c r="A641" s="32" t="s">
        <v>228</v>
      </c>
      <c r="B641" s="9" t="s">
        <v>203</v>
      </c>
      <c r="C641">
        <v>6</v>
      </c>
      <c r="D641" s="9" t="s">
        <v>10</v>
      </c>
      <c r="E641">
        <v>1</v>
      </c>
      <c r="F641" s="9" t="s">
        <v>47</v>
      </c>
      <c r="G641">
        <v>5</v>
      </c>
      <c r="H641" s="9"/>
      <c r="I641" s="9"/>
      <c r="K641" s="9"/>
      <c r="M641" s="9"/>
      <c r="N641" s="9"/>
      <c r="O641" s="9"/>
      <c r="P641" s="9"/>
      <c r="Q641" s="13"/>
    </row>
    <row r="642" spans="1:17" x14ac:dyDescent="0.3">
      <c r="A642" s="32" t="s">
        <v>228</v>
      </c>
      <c r="B642" s="9" t="s">
        <v>203</v>
      </c>
      <c r="C642">
        <v>16</v>
      </c>
      <c r="D642" s="9" t="s">
        <v>480</v>
      </c>
      <c r="E642">
        <v>1</v>
      </c>
      <c r="F642" s="9" t="s">
        <v>1245</v>
      </c>
      <c r="G642">
        <v>8</v>
      </c>
      <c r="H642" s="9"/>
      <c r="I642" s="9"/>
      <c r="K642" s="9"/>
      <c r="M642" s="9"/>
      <c r="N642" s="9"/>
      <c r="O642" s="9"/>
      <c r="P642" s="9"/>
      <c r="Q642" s="13"/>
    </row>
    <row r="643" spans="1:17" x14ac:dyDescent="0.3">
      <c r="A643" s="32" t="s">
        <v>228</v>
      </c>
      <c r="B643" s="9" t="s">
        <v>203</v>
      </c>
      <c r="C643">
        <v>17</v>
      </c>
      <c r="D643" s="9" t="s">
        <v>481</v>
      </c>
      <c r="E643">
        <v>1</v>
      </c>
      <c r="F643" s="9" t="s">
        <v>1243</v>
      </c>
      <c r="G643">
        <v>9</v>
      </c>
      <c r="H643" s="9"/>
      <c r="I643" s="9"/>
      <c r="K643" s="9"/>
      <c r="M643" s="9"/>
      <c r="N643" s="9"/>
      <c r="O643" s="9"/>
      <c r="P643" s="9"/>
      <c r="Q643" s="13"/>
    </row>
    <row r="644" spans="1:17" x14ac:dyDescent="0.3">
      <c r="A644" s="32" t="s">
        <v>228</v>
      </c>
      <c r="B644" s="9" t="s">
        <v>203</v>
      </c>
      <c r="C644">
        <v>18</v>
      </c>
      <c r="D644" s="9" t="s">
        <v>482</v>
      </c>
      <c r="E644">
        <v>1</v>
      </c>
      <c r="F644" s="9" t="s">
        <v>1244</v>
      </c>
      <c r="G644">
        <v>10</v>
      </c>
      <c r="H644" s="9"/>
      <c r="I644" s="9"/>
      <c r="K644" s="9"/>
      <c r="M644" s="9"/>
      <c r="N644" s="9"/>
      <c r="O644" s="9"/>
      <c r="P644" s="9"/>
      <c r="Q644" s="13"/>
    </row>
    <row r="645" spans="1:17" x14ac:dyDescent="0.3">
      <c r="A645" s="32" t="s">
        <v>228</v>
      </c>
      <c r="B645" s="9" t="s">
        <v>203</v>
      </c>
      <c r="C645">
        <v>1</v>
      </c>
      <c r="D645" s="9" t="s">
        <v>5</v>
      </c>
      <c r="E645">
        <v>1</v>
      </c>
      <c r="F645" s="9" t="s">
        <v>1370</v>
      </c>
      <c r="G645">
        <v>50</v>
      </c>
      <c r="H645" s="9" t="s">
        <v>1246</v>
      </c>
      <c r="I645" s="9" t="s">
        <v>135</v>
      </c>
      <c r="J645">
        <v>0</v>
      </c>
      <c r="K645" s="9"/>
      <c r="M645" s="9" t="s">
        <v>920</v>
      </c>
      <c r="N645" s="9" t="s">
        <v>113</v>
      </c>
      <c r="O645" s="9" t="s">
        <v>1357</v>
      </c>
      <c r="P645" s="9" t="s">
        <v>1246</v>
      </c>
      <c r="Q645" s="13"/>
    </row>
    <row r="646" spans="1:17" x14ac:dyDescent="0.3">
      <c r="A646" s="32" t="s">
        <v>228</v>
      </c>
      <c r="B646" s="9" t="s">
        <v>203</v>
      </c>
      <c r="C646">
        <v>11</v>
      </c>
      <c r="D646" s="9" t="s">
        <v>468</v>
      </c>
      <c r="E646">
        <v>1</v>
      </c>
      <c r="F646" s="9" t="s">
        <v>808</v>
      </c>
      <c r="G646">
        <v>4</v>
      </c>
      <c r="H646" s="9" t="s">
        <v>1248</v>
      </c>
      <c r="I646" s="9" t="s">
        <v>91</v>
      </c>
      <c r="J646">
        <v>1</v>
      </c>
      <c r="K646" s="9"/>
      <c r="M646" s="9" t="s">
        <v>468</v>
      </c>
      <c r="N646" s="9" t="s">
        <v>63</v>
      </c>
      <c r="O646" s="9" t="s">
        <v>1349</v>
      </c>
      <c r="P646" s="9" t="s">
        <v>1248</v>
      </c>
      <c r="Q646" s="13"/>
    </row>
    <row r="647" spans="1:17" x14ac:dyDescent="0.3">
      <c r="A647" s="32" t="s">
        <v>228</v>
      </c>
      <c r="B647" s="9" t="s">
        <v>203</v>
      </c>
      <c r="C647">
        <v>132</v>
      </c>
      <c r="D647" s="9" t="s">
        <v>467</v>
      </c>
      <c r="E647">
        <v>1</v>
      </c>
      <c r="F647" s="9" t="s">
        <v>807</v>
      </c>
      <c r="G647">
        <v>3</v>
      </c>
      <c r="H647" s="9" t="s">
        <v>1249</v>
      </c>
      <c r="I647" s="9" t="s">
        <v>92</v>
      </c>
      <c r="J647">
        <v>2</v>
      </c>
      <c r="K647" s="9"/>
      <c r="M647" s="9" t="s">
        <v>467</v>
      </c>
      <c r="N647" s="9" t="s">
        <v>63</v>
      </c>
      <c r="O647" s="9" t="s">
        <v>1347</v>
      </c>
      <c r="P647" s="9" t="s">
        <v>1249</v>
      </c>
      <c r="Q647" s="13"/>
    </row>
    <row r="648" spans="1:17" x14ac:dyDescent="0.3">
      <c r="A648" s="32" t="s">
        <v>228</v>
      </c>
      <c r="B648" s="9" t="s">
        <v>203</v>
      </c>
      <c r="C648">
        <v>138</v>
      </c>
      <c r="D648" s="9" t="s">
        <v>464</v>
      </c>
      <c r="E648">
        <v>1</v>
      </c>
      <c r="F648" s="9" t="s">
        <v>1242</v>
      </c>
      <c r="G648">
        <v>2</v>
      </c>
      <c r="H648" s="9" t="s">
        <v>1250</v>
      </c>
      <c r="I648" s="9" t="s">
        <v>93</v>
      </c>
      <c r="J648">
        <v>3</v>
      </c>
      <c r="K648" s="9"/>
      <c r="M648" s="9" t="s">
        <v>464</v>
      </c>
      <c r="N648" s="9" t="s">
        <v>63</v>
      </c>
      <c r="O648" s="9" t="s">
        <v>1348</v>
      </c>
      <c r="P648" s="9" t="s">
        <v>1250</v>
      </c>
      <c r="Q648" s="13"/>
    </row>
    <row r="649" spans="1:17" x14ac:dyDescent="0.3">
      <c r="A649" s="32" t="s">
        <v>228</v>
      </c>
      <c r="B649" s="9" t="s">
        <v>203</v>
      </c>
      <c r="C649">
        <v>139</v>
      </c>
      <c r="D649" s="9" t="s">
        <v>33</v>
      </c>
      <c r="E649">
        <v>1</v>
      </c>
      <c r="F649" s="9" t="s">
        <v>97</v>
      </c>
      <c r="G649">
        <v>1</v>
      </c>
      <c r="H649" s="9" t="s">
        <v>1251</v>
      </c>
      <c r="I649" s="9" t="s">
        <v>1247</v>
      </c>
      <c r="J649">
        <v>4</v>
      </c>
      <c r="K649" s="9"/>
      <c r="M649" s="9" t="s">
        <v>33</v>
      </c>
      <c r="N649" s="9" t="s">
        <v>1563</v>
      </c>
      <c r="O649" s="9" t="s">
        <v>1641</v>
      </c>
      <c r="P649" s="9" t="s">
        <v>1251</v>
      </c>
      <c r="Q649" s="13"/>
    </row>
    <row r="650" spans="1:17" x14ac:dyDescent="0.3">
      <c r="A650" s="32" t="s">
        <v>228</v>
      </c>
      <c r="B650" s="9" t="s">
        <v>203</v>
      </c>
      <c r="C650">
        <v>139</v>
      </c>
      <c r="D650" s="9" t="s">
        <v>33</v>
      </c>
      <c r="E650">
        <v>1</v>
      </c>
      <c r="F650" s="9" t="s">
        <v>97</v>
      </c>
      <c r="G650">
        <v>1</v>
      </c>
      <c r="H650" s="9" t="s">
        <v>1251</v>
      </c>
      <c r="I650" s="9" t="s">
        <v>1247</v>
      </c>
      <c r="J650">
        <v>4</v>
      </c>
      <c r="K650" s="9"/>
      <c r="M650" s="9" t="s">
        <v>33</v>
      </c>
      <c r="N650" s="9" t="s">
        <v>1564</v>
      </c>
      <c r="O650" s="9" t="s">
        <v>1656</v>
      </c>
      <c r="P650" s="9" t="s">
        <v>1251</v>
      </c>
      <c r="Q650" s="13"/>
    </row>
    <row r="651" spans="1:17" x14ac:dyDescent="0.3">
      <c r="A651" s="32" t="s">
        <v>229</v>
      </c>
      <c r="B651" s="9" t="s">
        <v>204</v>
      </c>
      <c r="C651">
        <v>4</v>
      </c>
      <c r="D651" s="9" t="s">
        <v>8</v>
      </c>
      <c r="E651">
        <v>1</v>
      </c>
      <c r="F651" s="9" t="s">
        <v>44</v>
      </c>
      <c r="G651">
        <v>8</v>
      </c>
      <c r="H651" s="9"/>
      <c r="I651" s="9"/>
      <c r="K651" s="9"/>
      <c r="M651" s="9"/>
      <c r="N651" s="9"/>
      <c r="O651" s="9"/>
      <c r="P651" s="9"/>
      <c r="Q651" s="13"/>
    </row>
    <row r="652" spans="1:17" x14ac:dyDescent="0.3">
      <c r="A652" s="32" t="s">
        <v>229</v>
      </c>
      <c r="B652" s="9" t="s">
        <v>204</v>
      </c>
      <c r="C652">
        <v>5</v>
      </c>
      <c r="D652" s="9" t="s">
        <v>9</v>
      </c>
      <c r="E652">
        <v>1</v>
      </c>
      <c r="F652" s="9" t="s">
        <v>46</v>
      </c>
      <c r="G652">
        <v>7</v>
      </c>
      <c r="H652" s="9"/>
      <c r="I652" s="9"/>
      <c r="K652" s="9"/>
      <c r="M652" s="9"/>
      <c r="N652" s="9"/>
      <c r="O652" s="9"/>
      <c r="P652" s="9"/>
      <c r="Q652" s="13"/>
    </row>
    <row r="653" spans="1:17" x14ac:dyDescent="0.3">
      <c r="A653" s="32" t="s">
        <v>229</v>
      </c>
      <c r="B653" s="9" t="s">
        <v>204</v>
      </c>
      <c r="C653">
        <v>6</v>
      </c>
      <c r="D653" s="9" t="s">
        <v>10</v>
      </c>
      <c r="E653">
        <v>1</v>
      </c>
      <c r="F653" s="9" t="s">
        <v>47</v>
      </c>
      <c r="G653">
        <v>6</v>
      </c>
      <c r="H653" s="9"/>
      <c r="I653" s="9"/>
      <c r="K653" s="9"/>
      <c r="M653" s="9"/>
      <c r="N653" s="9"/>
      <c r="O653" s="9"/>
      <c r="P653" s="9"/>
      <c r="Q653" s="13"/>
    </row>
    <row r="654" spans="1:17" x14ac:dyDescent="0.3">
      <c r="A654" s="32" t="s">
        <v>229</v>
      </c>
      <c r="B654" s="9" t="s">
        <v>204</v>
      </c>
      <c r="C654">
        <v>14</v>
      </c>
      <c r="D654" s="9" t="s">
        <v>608</v>
      </c>
      <c r="E654">
        <v>1</v>
      </c>
      <c r="F654" s="9" t="s">
        <v>815</v>
      </c>
      <c r="G654">
        <v>4</v>
      </c>
      <c r="H654" s="9"/>
      <c r="I654" s="9"/>
      <c r="K654" s="9"/>
      <c r="M654" s="9"/>
      <c r="N654" s="9"/>
      <c r="O654" s="9"/>
      <c r="P654" s="9"/>
      <c r="Q654" s="13"/>
    </row>
    <row r="655" spans="1:17" x14ac:dyDescent="0.3">
      <c r="A655" s="32" t="s">
        <v>229</v>
      </c>
      <c r="B655" s="9" t="s">
        <v>204</v>
      </c>
      <c r="C655">
        <v>15</v>
      </c>
      <c r="D655" s="9" t="s">
        <v>609</v>
      </c>
      <c r="E655">
        <v>1</v>
      </c>
      <c r="F655" s="9" t="s">
        <v>710</v>
      </c>
      <c r="G655">
        <v>5</v>
      </c>
      <c r="H655" s="9"/>
      <c r="I655" s="9"/>
      <c r="K655" s="9"/>
      <c r="M655" s="9"/>
      <c r="N655" s="9"/>
      <c r="O655" s="9"/>
      <c r="P655" s="9"/>
      <c r="Q655" s="13"/>
    </row>
    <row r="656" spans="1:17" x14ac:dyDescent="0.3">
      <c r="A656" s="32" t="s">
        <v>229</v>
      </c>
      <c r="B656" s="9" t="s">
        <v>204</v>
      </c>
      <c r="C656">
        <v>16</v>
      </c>
      <c r="D656" s="9" t="s">
        <v>610</v>
      </c>
      <c r="E656">
        <v>1</v>
      </c>
      <c r="F656" s="9" t="s">
        <v>831</v>
      </c>
      <c r="G656">
        <v>9</v>
      </c>
      <c r="H656" s="9"/>
      <c r="I656" s="9"/>
      <c r="K656" s="9"/>
      <c r="M656" s="9"/>
      <c r="N656" s="9"/>
      <c r="O656" s="9"/>
      <c r="P656" s="9"/>
      <c r="Q656" s="13"/>
    </row>
    <row r="657" spans="1:17" x14ac:dyDescent="0.3">
      <c r="A657" s="32" t="s">
        <v>229</v>
      </c>
      <c r="B657" s="9" t="s">
        <v>204</v>
      </c>
      <c r="C657">
        <v>17</v>
      </c>
      <c r="D657" s="9" t="s">
        <v>611</v>
      </c>
      <c r="E657">
        <v>1</v>
      </c>
      <c r="F657" s="9" t="s">
        <v>810</v>
      </c>
      <c r="G657">
        <v>10</v>
      </c>
      <c r="H657" s="9"/>
      <c r="I657" s="9"/>
      <c r="K657" s="9"/>
      <c r="M657" s="9"/>
      <c r="N657" s="9"/>
      <c r="O657" s="9"/>
      <c r="P657" s="9"/>
      <c r="Q657" s="13"/>
    </row>
    <row r="658" spans="1:17" x14ac:dyDescent="0.3">
      <c r="A658" s="32" t="s">
        <v>229</v>
      </c>
      <c r="B658" s="9" t="s">
        <v>204</v>
      </c>
      <c r="C658">
        <v>18</v>
      </c>
      <c r="D658" s="9" t="s">
        <v>612</v>
      </c>
      <c r="E658">
        <v>1</v>
      </c>
      <c r="F658" s="9" t="s">
        <v>811</v>
      </c>
      <c r="G658">
        <v>11</v>
      </c>
      <c r="H658" s="9"/>
      <c r="I658" s="9"/>
      <c r="K658" s="9"/>
      <c r="M658" s="9"/>
      <c r="N658" s="9"/>
      <c r="O658" s="9"/>
      <c r="P658" s="9"/>
      <c r="Q658" s="13"/>
    </row>
    <row r="659" spans="1:17" x14ac:dyDescent="0.3">
      <c r="A659" s="32" t="s">
        <v>229</v>
      </c>
      <c r="B659" s="9" t="s">
        <v>204</v>
      </c>
      <c r="C659">
        <v>19</v>
      </c>
      <c r="D659" s="9" t="s">
        <v>613</v>
      </c>
      <c r="E659">
        <v>1</v>
      </c>
      <c r="F659" s="9" t="s">
        <v>812</v>
      </c>
      <c r="G659">
        <v>12</v>
      </c>
      <c r="H659" s="9"/>
      <c r="I659" s="9"/>
      <c r="K659" s="9"/>
      <c r="M659" s="9"/>
      <c r="N659" s="9"/>
      <c r="O659" s="9"/>
      <c r="P659" s="9"/>
      <c r="Q659" s="13"/>
    </row>
    <row r="660" spans="1:17" x14ac:dyDescent="0.3">
      <c r="A660" s="32" t="s">
        <v>229</v>
      </c>
      <c r="B660" s="9" t="s">
        <v>204</v>
      </c>
      <c r="C660">
        <v>20</v>
      </c>
      <c r="D660" s="9" t="s">
        <v>614</v>
      </c>
      <c r="E660">
        <v>1</v>
      </c>
      <c r="F660" s="9" t="s">
        <v>817</v>
      </c>
      <c r="G660">
        <v>13</v>
      </c>
      <c r="H660" s="9"/>
      <c r="I660" s="9"/>
      <c r="K660" s="9"/>
      <c r="M660" s="9"/>
      <c r="N660" s="9"/>
      <c r="O660" s="9"/>
      <c r="P660" s="9"/>
      <c r="Q660" s="13"/>
    </row>
    <row r="661" spans="1:17" x14ac:dyDescent="0.3">
      <c r="A661" s="32" t="s">
        <v>229</v>
      </c>
      <c r="B661" s="9" t="s">
        <v>204</v>
      </c>
      <c r="C661">
        <v>21</v>
      </c>
      <c r="D661" s="9" t="s">
        <v>615</v>
      </c>
      <c r="E661">
        <v>1</v>
      </c>
      <c r="F661" s="9" t="s">
        <v>818</v>
      </c>
      <c r="G661">
        <v>14</v>
      </c>
      <c r="H661" s="9"/>
      <c r="I661" s="9"/>
      <c r="K661" s="9"/>
      <c r="M661" s="9"/>
      <c r="N661" s="9"/>
      <c r="O661" s="9"/>
      <c r="P661" s="9"/>
      <c r="Q661" s="13"/>
    </row>
    <row r="662" spans="1:17" x14ac:dyDescent="0.3">
      <c r="A662" s="32" t="s">
        <v>229</v>
      </c>
      <c r="B662" s="9" t="s">
        <v>204</v>
      </c>
      <c r="C662">
        <v>22</v>
      </c>
      <c r="D662" s="9" t="s">
        <v>616</v>
      </c>
      <c r="E662">
        <v>1</v>
      </c>
      <c r="F662" s="9" t="s">
        <v>819</v>
      </c>
      <c r="G662">
        <v>15</v>
      </c>
      <c r="H662" s="9"/>
      <c r="I662" s="9"/>
      <c r="K662" s="9"/>
      <c r="M662" s="9"/>
      <c r="N662" s="9"/>
      <c r="O662" s="9"/>
      <c r="P662" s="9"/>
      <c r="Q662" s="13"/>
    </row>
    <row r="663" spans="1:17" x14ac:dyDescent="0.3">
      <c r="A663" s="32" t="s">
        <v>229</v>
      </c>
      <c r="B663" s="9" t="s">
        <v>204</v>
      </c>
      <c r="C663">
        <v>23</v>
      </c>
      <c r="D663" s="9" t="s">
        <v>617</v>
      </c>
      <c r="E663">
        <v>1</v>
      </c>
      <c r="F663" s="9" t="s">
        <v>813</v>
      </c>
      <c r="G663">
        <v>16</v>
      </c>
      <c r="H663" s="9"/>
      <c r="I663" s="9"/>
      <c r="K663" s="9"/>
      <c r="M663" s="9"/>
      <c r="N663" s="9"/>
      <c r="O663" s="9"/>
      <c r="P663" s="9"/>
      <c r="Q663" s="13"/>
    </row>
    <row r="664" spans="1:17" x14ac:dyDescent="0.3">
      <c r="A664" s="32" t="s">
        <v>229</v>
      </c>
      <c r="B664" s="9" t="s">
        <v>204</v>
      </c>
      <c r="C664">
        <v>24</v>
      </c>
      <c r="D664" s="9" t="s">
        <v>618</v>
      </c>
      <c r="E664">
        <v>1</v>
      </c>
      <c r="F664" s="9" t="s">
        <v>814</v>
      </c>
      <c r="G664">
        <v>17</v>
      </c>
      <c r="H664" s="9"/>
      <c r="I664" s="9"/>
      <c r="K664" s="9"/>
      <c r="M664" s="9"/>
      <c r="N664" s="9"/>
      <c r="O664" s="9"/>
      <c r="P664" s="9"/>
      <c r="Q664" s="13"/>
    </row>
    <row r="665" spans="1:17" x14ac:dyDescent="0.3">
      <c r="A665" s="32" t="s">
        <v>229</v>
      </c>
      <c r="B665" s="9" t="s">
        <v>204</v>
      </c>
      <c r="C665">
        <v>25</v>
      </c>
      <c r="D665" s="9" t="s">
        <v>619</v>
      </c>
      <c r="E665">
        <v>1</v>
      </c>
      <c r="F665" s="9" t="s">
        <v>820</v>
      </c>
      <c r="G665">
        <v>18</v>
      </c>
      <c r="H665" s="9"/>
      <c r="I665" s="9"/>
      <c r="K665" s="9"/>
      <c r="M665" s="9"/>
      <c r="N665" s="9"/>
      <c r="O665" s="9"/>
      <c r="P665" s="9"/>
      <c r="Q665" s="13"/>
    </row>
    <row r="666" spans="1:17" x14ac:dyDescent="0.3">
      <c r="A666" s="32" t="s">
        <v>229</v>
      </c>
      <c r="B666" s="9" t="s">
        <v>204</v>
      </c>
      <c r="C666">
        <v>26</v>
      </c>
      <c r="D666" s="9" t="s">
        <v>620</v>
      </c>
      <c r="E666">
        <v>1</v>
      </c>
      <c r="F666" s="9" t="s">
        <v>816</v>
      </c>
      <c r="G666">
        <v>19</v>
      </c>
      <c r="H666" s="9"/>
      <c r="I666" s="9"/>
      <c r="K666" s="9"/>
      <c r="M666" s="9"/>
      <c r="N666" s="9"/>
      <c r="O666" s="9"/>
      <c r="P666" s="9"/>
      <c r="Q666" s="13"/>
    </row>
    <row r="667" spans="1:17" x14ac:dyDescent="0.3">
      <c r="A667" s="32" t="s">
        <v>229</v>
      </c>
      <c r="B667" s="9" t="s">
        <v>204</v>
      </c>
      <c r="C667">
        <v>27</v>
      </c>
      <c r="D667" s="9" t="s">
        <v>621</v>
      </c>
      <c r="E667">
        <v>1</v>
      </c>
      <c r="F667" s="9" t="s">
        <v>821</v>
      </c>
      <c r="G667">
        <v>20</v>
      </c>
      <c r="H667" s="9"/>
      <c r="I667" s="9"/>
      <c r="K667" s="9"/>
      <c r="M667" s="9"/>
      <c r="N667" s="9"/>
      <c r="O667" s="9"/>
      <c r="P667" s="9"/>
      <c r="Q667" s="13"/>
    </row>
    <row r="668" spans="1:17" x14ac:dyDescent="0.3">
      <c r="A668" s="32" t="s">
        <v>229</v>
      </c>
      <c r="B668" s="9" t="s">
        <v>204</v>
      </c>
      <c r="C668">
        <v>28</v>
      </c>
      <c r="D668" s="9" t="s">
        <v>622</v>
      </c>
      <c r="E668">
        <v>1</v>
      </c>
      <c r="F668" s="9" t="s">
        <v>822</v>
      </c>
      <c r="G668">
        <v>21</v>
      </c>
      <c r="H668" s="9"/>
      <c r="I668" s="9"/>
      <c r="K668" s="9"/>
      <c r="M668" s="9"/>
      <c r="N668" s="9"/>
      <c r="O668" s="9"/>
      <c r="P668" s="9"/>
      <c r="Q668" s="13"/>
    </row>
    <row r="669" spans="1:17" x14ac:dyDescent="0.3">
      <c r="A669" s="32" t="s">
        <v>229</v>
      </c>
      <c r="B669" s="9" t="s">
        <v>204</v>
      </c>
      <c r="C669">
        <v>29</v>
      </c>
      <c r="D669" s="9" t="s">
        <v>623</v>
      </c>
      <c r="E669">
        <v>1</v>
      </c>
      <c r="F669" s="9" t="s">
        <v>823</v>
      </c>
      <c r="G669">
        <v>22</v>
      </c>
      <c r="H669" s="9"/>
      <c r="I669" s="9"/>
      <c r="K669" s="9"/>
      <c r="M669" s="9"/>
      <c r="N669" s="9"/>
      <c r="O669" s="9"/>
      <c r="P669" s="9"/>
      <c r="Q669" s="13"/>
    </row>
    <row r="670" spans="1:17" x14ac:dyDescent="0.3">
      <c r="A670" s="32" t="s">
        <v>229</v>
      </c>
      <c r="B670" s="9" t="s">
        <v>204</v>
      </c>
      <c r="C670">
        <v>30</v>
      </c>
      <c r="D670" s="9" t="s">
        <v>624</v>
      </c>
      <c r="E670">
        <v>1</v>
      </c>
      <c r="F670" s="9" t="s">
        <v>824</v>
      </c>
      <c r="G670">
        <v>23</v>
      </c>
      <c r="H670" s="9"/>
      <c r="I670" s="9"/>
      <c r="K670" s="9"/>
      <c r="M670" s="9"/>
      <c r="N670" s="9"/>
      <c r="O670" s="9"/>
      <c r="P670" s="9"/>
      <c r="Q670" s="13"/>
    </row>
    <row r="671" spans="1:17" x14ac:dyDescent="0.3">
      <c r="A671" s="32" t="s">
        <v>229</v>
      </c>
      <c r="B671" s="9" t="s">
        <v>204</v>
      </c>
      <c r="C671">
        <v>31</v>
      </c>
      <c r="D671" s="9" t="s">
        <v>625</v>
      </c>
      <c r="E671">
        <v>1</v>
      </c>
      <c r="F671" s="9" t="s">
        <v>825</v>
      </c>
      <c r="G671">
        <v>24</v>
      </c>
      <c r="H671" s="9"/>
      <c r="I671" s="9"/>
      <c r="K671" s="9"/>
      <c r="M671" s="9"/>
      <c r="N671" s="9"/>
      <c r="O671" s="9"/>
      <c r="P671" s="9"/>
      <c r="Q671" s="13"/>
    </row>
    <row r="672" spans="1:17" x14ac:dyDescent="0.3">
      <c r="A672" s="32" t="s">
        <v>229</v>
      </c>
      <c r="B672" s="9" t="s">
        <v>204</v>
      </c>
      <c r="C672">
        <v>32</v>
      </c>
      <c r="D672" s="9" t="s">
        <v>626</v>
      </c>
      <c r="E672">
        <v>1</v>
      </c>
      <c r="F672" s="9" t="s">
        <v>826</v>
      </c>
      <c r="G672">
        <v>25</v>
      </c>
      <c r="H672" s="9"/>
      <c r="I672" s="9"/>
      <c r="K672" s="9"/>
      <c r="M672" s="9"/>
      <c r="N672" s="9"/>
      <c r="O672" s="9"/>
      <c r="P672" s="9"/>
      <c r="Q672" s="13"/>
    </row>
    <row r="673" spans="1:17" x14ac:dyDescent="0.3">
      <c r="A673" s="32" t="s">
        <v>229</v>
      </c>
      <c r="B673" s="9" t="s">
        <v>204</v>
      </c>
      <c r="C673">
        <v>33</v>
      </c>
      <c r="D673" s="9" t="s">
        <v>627</v>
      </c>
      <c r="E673">
        <v>1</v>
      </c>
      <c r="F673" s="9" t="s">
        <v>827</v>
      </c>
      <c r="G673">
        <v>26</v>
      </c>
      <c r="H673" s="9"/>
      <c r="I673" s="9"/>
      <c r="K673" s="9"/>
      <c r="M673" s="9"/>
      <c r="N673" s="9"/>
      <c r="O673" s="9"/>
      <c r="P673" s="9"/>
      <c r="Q673" s="13"/>
    </row>
    <row r="674" spans="1:17" x14ac:dyDescent="0.3">
      <c r="A674" s="32" t="s">
        <v>229</v>
      </c>
      <c r="B674" s="9" t="s">
        <v>204</v>
      </c>
      <c r="C674">
        <v>34</v>
      </c>
      <c r="D674" s="9" t="s">
        <v>628</v>
      </c>
      <c r="E674">
        <v>1</v>
      </c>
      <c r="F674" s="9" t="s">
        <v>828</v>
      </c>
      <c r="G674">
        <v>27</v>
      </c>
      <c r="H674" s="9"/>
      <c r="I674" s="9"/>
      <c r="K674" s="9"/>
      <c r="M674" s="9"/>
      <c r="N674" s="9"/>
      <c r="O674" s="9"/>
      <c r="P674" s="9"/>
      <c r="Q674" s="13"/>
    </row>
    <row r="675" spans="1:17" x14ac:dyDescent="0.3">
      <c r="A675" s="32" t="s">
        <v>229</v>
      </c>
      <c r="B675" s="9" t="s">
        <v>204</v>
      </c>
      <c r="C675">
        <v>35</v>
      </c>
      <c r="D675" s="9" t="s">
        <v>629</v>
      </c>
      <c r="E675">
        <v>1</v>
      </c>
      <c r="F675" s="9" t="s">
        <v>830</v>
      </c>
      <c r="G675">
        <v>28</v>
      </c>
      <c r="H675" s="9"/>
      <c r="I675" s="9"/>
      <c r="K675" s="9"/>
      <c r="M675" s="9"/>
      <c r="N675" s="9"/>
      <c r="O675" s="9"/>
      <c r="P675" s="9"/>
      <c r="Q675" s="13"/>
    </row>
    <row r="676" spans="1:17" x14ac:dyDescent="0.3">
      <c r="A676" s="32" t="s">
        <v>229</v>
      </c>
      <c r="B676" s="9" t="s">
        <v>204</v>
      </c>
      <c r="C676">
        <v>36</v>
      </c>
      <c r="D676" s="9" t="s">
        <v>630</v>
      </c>
      <c r="E676">
        <v>1</v>
      </c>
      <c r="F676" s="9" t="s">
        <v>829</v>
      </c>
      <c r="G676">
        <v>29</v>
      </c>
      <c r="H676" s="9"/>
      <c r="I676" s="9"/>
      <c r="K676" s="9"/>
      <c r="M676" s="9"/>
      <c r="N676" s="9"/>
      <c r="O676" s="9"/>
      <c r="P676" s="9"/>
      <c r="Q676" s="13"/>
    </row>
    <row r="677" spans="1:17" x14ac:dyDescent="0.3">
      <c r="A677" s="32" t="s">
        <v>229</v>
      </c>
      <c r="B677" s="9" t="s">
        <v>204</v>
      </c>
      <c r="C677">
        <v>1</v>
      </c>
      <c r="D677" s="9" t="s">
        <v>5</v>
      </c>
      <c r="E677">
        <v>1</v>
      </c>
      <c r="F677" s="9" t="s">
        <v>1370</v>
      </c>
      <c r="G677">
        <v>50</v>
      </c>
      <c r="H677" s="9" t="s">
        <v>1252</v>
      </c>
      <c r="I677" s="9" t="s">
        <v>136</v>
      </c>
      <c r="J677">
        <v>0</v>
      </c>
      <c r="K677" s="9"/>
      <c r="M677" s="9" t="s">
        <v>920</v>
      </c>
      <c r="N677" s="9" t="s">
        <v>113</v>
      </c>
      <c r="O677" s="9"/>
      <c r="P677" s="9" t="s">
        <v>1252</v>
      </c>
      <c r="Q677" s="13" t="s">
        <v>1781</v>
      </c>
    </row>
    <row r="678" spans="1:17" x14ac:dyDescent="0.3">
      <c r="A678" s="32" t="s">
        <v>229</v>
      </c>
      <c r="B678" s="9" t="s">
        <v>204</v>
      </c>
      <c r="C678">
        <v>11</v>
      </c>
      <c r="D678" s="9" t="s">
        <v>605</v>
      </c>
      <c r="E678">
        <v>1</v>
      </c>
      <c r="F678" s="9" t="s">
        <v>17</v>
      </c>
      <c r="G678">
        <v>1</v>
      </c>
      <c r="H678" s="9" t="s">
        <v>1253</v>
      </c>
      <c r="I678" s="9" t="s">
        <v>72</v>
      </c>
      <c r="J678">
        <v>1</v>
      </c>
      <c r="K678" s="9"/>
      <c r="M678" s="9" t="s">
        <v>18</v>
      </c>
      <c r="N678" s="9" t="s">
        <v>63</v>
      </c>
      <c r="O678" s="9" t="s">
        <v>1763</v>
      </c>
      <c r="P678" s="9" t="s">
        <v>1253</v>
      </c>
      <c r="Q678" s="13"/>
    </row>
    <row r="679" spans="1:17" x14ac:dyDescent="0.3">
      <c r="A679" s="32" t="s">
        <v>229</v>
      </c>
      <c r="B679" s="9" t="s">
        <v>204</v>
      </c>
      <c r="C679">
        <v>12</v>
      </c>
      <c r="D679" s="9" t="s">
        <v>606</v>
      </c>
      <c r="E679">
        <v>1</v>
      </c>
      <c r="F679" s="9" t="s">
        <v>797</v>
      </c>
      <c r="G679">
        <v>2</v>
      </c>
      <c r="H679" s="9" t="s">
        <v>1254</v>
      </c>
      <c r="I679" s="9" t="s">
        <v>1256</v>
      </c>
      <c r="J679">
        <v>2</v>
      </c>
      <c r="K679" s="9"/>
      <c r="M679" s="9" t="s">
        <v>606</v>
      </c>
      <c r="N679" s="9" t="s">
        <v>1568</v>
      </c>
      <c r="O679" s="9"/>
      <c r="P679" s="9" t="s">
        <v>1254</v>
      </c>
      <c r="Q679" s="13" t="s">
        <v>1719</v>
      </c>
    </row>
    <row r="680" spans="1:17" x14ac:dyDescent="0.3">
      <c r="A680" s="32" t="s">
        <v>229</v>
      </c>
      <c r="B680" s="9" t="s">
        <v>204</v>
      </c>
      <c r="C680">
        <v>12</v>
      </c>
      <c r="D680" s="9" t="s">
        <v>606</v>
      </c>
      <c r="E680">
        <v>1</v>
      </c>
      <c r="F680" s="9" t="s">
        <v>797</v>
      </c>
      <c r="G680">
        <v>2</v>
      </c>
      <c r="H680" s="9" t="s">
        <v>1254</v>
      </c>
      <c r="I680" s="9" t="s">
        <v>1256</v>
      </c>
      <c r="J680">
        <v>2</v>
      </c>
      <c r="K680" s="9"/>
      <c r="M680" s="9" t="s">
        <v>606</v>
      </c>
      <c r="N680" s="9" t="s">
        <v>1569</v>
      </c>
      <c r="O680" s="9"/>
      <c r="P680" s="9" t="s">
        <v>1254</v>
      </c>
      <c r="Q680" s="13" t="s">
        <v>1455</v>
      </c>
    </row>
    <row r="681" spans="1:17" x14ac:dyDescent="0.3">
      <c r="A681" s="32" t="s">
        <v>229</v>
      </c>
      <c r="B681" s="9" t="s">
        <v>204</v>
      </c>
      <c r="C681">
        <v>12</v>
      </c>
      <c r="D681" s="9" t="s">
        <v>606</v>
      </c>
      <c r="E681">
        <v>1</v>
      </c>
      <c r="F681" s="9" t="s">
        <v>797</v>
      </c>
      <c r="G681">
        <v>2</v>
      </c>
      <c r="H681" s="9" t="s">
        <v>1254</v>
      </c>
      <c r="I681" s="9" t="s">
        <v>1256</v>
      </c>
      <c r="J681">
        <v>2</v>
      </c>
      <c r="K681" s="9"/>
      <c r="M681" s="9" t="s">
        <v>606</v>
      </c>
      <c r="N681" s="9" t="s">
        <v>1570</v>
      </c>
      <c r="O681" s="9"/>
      <c r="P681" s="9" t="s">
        <v>1254</v>
      </c>
      <c r="Q681" s="13" t="s">
        <v>1443</v>
      </c>
    </row>
    <row r="682" spans="1:17" x14ac:dyDescent="0.3">
      <c r="A682" s="32" t="s">
        <v>229</v>
      </c>
      <c r="B682" s="9" t="s">
        <v>204</v>
      </c>
      <c r="C682">
        <v>12</v>
      </c>
      <c r="D682" s="9" t="s">
        <v>606</v>
      </c>
      <c r="E682">
        <v>1</v>
      </c>
      <c r="F682" s="9" t="s">
        <v>797</v>
      </c>
      <c r="G682">
        <v>2</v>
      </c>
      <c r="H682" s="9" t="s">
        <v>1254</v>
      </c>
      <c r="I682" s="9" t="s">
        <v>1256</v>
      </c>
      <c r="J682">
        <v>2</v>
      </c>
      <c r="K682" s="9"/>
      <c r="M682" s="9" t="s">
        <v>606</v>
      </c>
      <c r="N682" s="9" t="s">
        <v>1571</v>
      </c>
      <c r="O682" s="9"/>
      <c r="P682" s="9" t="s">
        <v>1254</v>
      </c>
      <c r="Q682" s="13" t="s">
        <v>1442</v>
      </c>
    </row>
    <row r="683" spans="1:17" x14ac:dyDescent="0.3">
      <c r="A683" s="32" t="s">
        <v>229</v>
      </c>
      <c r="B683" s="9" t="s">
        <v>204</v>
      </c>
      <c r="C683">
        <v>12</v>
      </c>
      <c r="D683" s="9" t="s">
        <v>606</v>
      </c>
      <c r="E683">
        <v>1</v>
      </c>
      <c r="F683" s="9" t="s">
        <v>797</v>
      </c>
      <c r="G683">
        <v>2</v>
      </c>
      <c r="H683" s="9" t="s">
        <v>1254</v>
      </c>
      <c r="I683" s="9" t="s">
        <v>1256</v>
      </c>
      <c r="J683">
        <v>2</v>
      </c>
      <c r="K683" s="9"/>
      <c r="M683" s="9" t="s">
        <v>606</v>
      </c>
      <c r="N683" s="9" t="s">
        <v>1572</v>
      </c>
      <c r="O683" s="9"/>
      <c r="P683" s="9" t="s">
        <v>1254</v>
      </c>
      <c r="Q683" s="13" t="s">
        <v>1442</v>
      </c>
    </row>
    <row r="684" spans="1:17" x14ac:dyDescent="0.3">
      <c r="A684" s="32" t="s">
        <v>229</v>
      </c>
      <c r="B684" s="9" t="s">
        <v>204</v>
      </c>
      <c r="C684">
        <v>12</v>
      </c>
      <c r="D684" s="9" t="s">
        <v>606</v>
      </c>
      <c r="E684">
        <v>1</v>
      </c>
      <c r="F684" s="9" t="s">
        <v>797</v>
      </c>
      <c r="G684">
        <v>2</v>
      </c>
      <c r="H684" s="9" t="s">
        <v>1254</v>
      </c>
      <c r="I684" s="9" t="s">
        <v>1256</v>
      </c>
      <c r="J684">
        <v>2</v>
      </c>
      <c r="K684" s="9"/>
      <c r="M684" s="9" t="s">
        <v>606</v>
      </c>
      <c r="N684" s="9" t="s">
        <v>1573</v>
      </c>
      <c r="O684" s="9"/>
      <c r="P684" s="9" t="s">
        <v>1254</v>
      </c>
      <c r="Q684" s="13" t="s">
        <v>1460</v>
      </c>
    </row>
    <row r="685" spans="1:17" x14ac:dyDescent="0.3">
      <c r="A685" s="32" t="s">
        <v>229</v>
      </c>
      <c r="B685" s="9" t="s">
        <v>204</v>
      </c>
      <c r="C685">
        <v>12</v>
      </c>
      <c r="D685" s="9" t="s">
        <v>606</v>
      </c>
      <c r="E685">
        <v>1</v>
      </c>
      <c r="F685" s="9" t="s">
        <v>797</v>
      </c>
      <c r="G685">
        <v>2</v>
      </c>
      <c r="H685" s="9" t="s">
        <v>1254</v>
      </c>
      <c r="I685" s="9" t="s">
        <v>1256</v>
      </c>
      <c r="J685">
        <v>2</v>
      </c>
      <c r="K685" s="9"/>
      <c r="M685" s="9" t="s">
        <v>606</v>
      </c>
      <c r="N685" s="9" t="s">
        <v>1574</v>
      </c>
      <c r="O685" s="9"/>
      <c r="P685" s="9" t="s">
        <v>1254</v>
      </c>
      <c r="Q685" s="13" t="s">
        <v>1460</v>
      </c>
    </row>
    <row r="686" spans="1:17" x14ac:dyDescent="0.3">
      <c r="A686" s="32" t="s">
        <v>229</v>
      </c>
      <c r="B686" s="9" t="s">
        <v>204</v>
      </c>
      <c r="C686">
        <v>12</v>
      </c>
      <c r="D686" s="9" t="s">
        <v>606</v>
      </c>
      <c r="E686">
        <v>1</v>
      </c>
      <c r="F686" s="9" t="s">
        <v>797</v>
      </c>
      <c r="G686">
        <v>2</v>
      </c>
      <c r="H686" s="9" t="s">
        <v>1254</v>
      </c>
      <c r="I686" s="9" t="s">
        <v>1256</v>
      </c>
      <c r="J686">
        <v>2</v>
      </c>
      <c r="K686" s="9"/>
      <c r="M686" s="9" t="s">
        <v>606</v>
      </c>
      <c r="N686" s="9" t="s">
        <v>1575</v>
      </c>
      <c r="O686" s="9"/>
      <c r="P686" s="9" t="s">
        <v>1254</v>
      </c>
      <c r="Q686" s="13" t="s">
        <v>1718</v>
      </c>
    </row>
    <row r="687" spans="1:17" x14ac:dyDescent="0.3">
      <c r="A687" s="32" t="s">
        <v>229</v>
      </c>
      <c r="B687" s="9" t="s">
        <v>204</v>
      </c>
      <c r="C687">
        <v>12</v>
      </c>
      <c r="D687" s="9" t="s">
        <v>606</v>
      </c>
      <c r="E687">
        <v>1</v>
      </c>
      <c r="F687" s="9" t="s">
        <v>797</v>
      </c>
      <c r="G687">
        <v>2</v>
      </c>
      <c r="H687" s="9" t="s">
        <v>1254</v>
      </c>
      <c r="I687" s="9" t="s">
        <v>1256</v>
      </c>
      <c r="J687">
        <v>2</v>
      </c>
      <c r="K687" s="9"/>
      <c r="M687" s="9" t="s">
        <v>606</v>
      </c>
      <c r="N687" s="9" t="s">
        <v>1576</v>
      </c>
      <c r="O687" s="9"/>
      <c r="P687" s="9" t="s">
        <v>1254</v>
      </c>
      <c r="Q687" s="13" t="s">
        <v>1718</v>
      </c>
    </row>
    <row r="688" spans="1:17" x14ac:dyDescent="0.3">
      <c r="A688" s="32" t="s">
        <v>229</v>
      </c>
      <c r="B688" s="9" t="s">
        <v>204</v>
      </c>
      <c r="C688">
        <v>13</v>
      </c>
      <c r="D688" s="9" t="s">
        <v>607</v>
      </c>
      <c r="E688">
        <v>1</v>
      </c>
      <c r="F688" s="9" t="s">
        <v>770</v>
      </c>
      <c r="G688">
        <v>3</v>
      </c>
      <c r="H688" s="9" t="s">
        <v>1255</v>
      </c>
      <c r="I688" s="9" t="s">
        <v>1257</v>
      </c>
      <c r="J688">
        <v>3</v>
      </c>
      <c r="K688" s="9"/>
      <c r="M688" s="9" t="s">
        <v>607</v>
      </c>
      <c r="N688" s="9" t="s">
        <v>1511</v>
      </c>
      <c r="O688" s="9"/>
      <c r="P688" s="9" t="s">
        <v>1255</v>
      </c>
      <c r="Q688" s="13" t="s">
        <v>1720</v>
      </c>
    </row>
    <row r="689" spans="1:17" x14ac:dyDescent="0.3">
      <c r="A689" s="32" t="s">
        <v>229</v>
      </c>
      <c r="B689" s="9" t="s">
        <v>204</v>
      </c>
      <c r="C689">
        <v>13</v>
      </c>
      <c r="D689" s="9" t="s">
        <v>607</v>
      </c>
      <c r="E689">
        <v>1</v>
      </c>
      <c r="F689" s="9" t="s">
        <v>770</v>
      </c>
      <c r="G689">
        <v>3</v>
      </c>
      <c r="H689" s="9" t="s">
        <v>1255</v>
      </c>
      <c r="I689" s="9" t="s">
        <v>1257</v>
      </c>
      <c r="J689">
        <v>3</v>
      </c>
      <c r="K689" s="9"/>
      <c r="M689" s="9" t="s">
        <v>607</v>
      </c>
      <c r="N689" s="9" t="s">
        <v>1577</v>
      </c>
      <c r="O689" s="9"/>
      <c r="P689" s="9" t="s">
        <v>1255</v>
      </c>
      <c r="Q689" s="13" t="s">
        <v>1720</v>
      </c>
    </row>
    <row r="690" spans="1:17" x14ac:dyDescent="0.3">
      <c r="A690" s="32" t="s">
        <v>229</v>
      </c>
      <c r="B690" s="9" t="s">
        <v>204</v>
      </c>
      <c r="C690">
        <v>13</v>
      </c>
      <c r="D690" s="9" t="s">
        <v>607</v>
      </c>
      <c r="E690">
        <v>1</v>
      </c>
      <c r="F690" s="9" t="s">
        <v>770</v>
      </c>
      <c r="G690">
        <v>3</v>
      </c>
      <c r="H690" s="9" t="s">
        <v>1255</v>
      </c>
      <c r="I690" s="9" t="s">
        <v>1257</v>
      </c>
      <c r="J690">
        <v>3</v>
      </c>
      <c r="K690" s="9"/>
      <c r="M690" s="9" t="s">
        <v>607</v>
      </c>
      <c r="N690" s="9" t="s">
        <v>1510</v>
      </c>
      <c r="O690" s="9"/>
      <c r="P690" s="9" t="s">
        <v>1255</v>
      </c>
      <c r="Q690" s="13" t="s">
        <v>1446</v>
      </c>
    </row>
    <row r="691" spans="1:17" x14ac:dyDescent="0.3">
      <c r="A691" s="32" t="s">
        <v>229</v>
      </c>
      <c r="B691" s="9" t="s">
        <v>204</v>
      </c>
      <c r="C691">
        <v>13</v>
      </c>
      <c r="D691" s="9" t="s">
        <v>607</v>
      </c>
      <c r="E691">
        <v>1</v>
      </c>
      <c r="F691" s="9" t="s">
        <v>770</v>
      </c>
      <c r="G691">
        <v>3</v>
      </c>
      <c r="H691" s="9" t="s">
        <v>1255</v>
      </c>
      <c r="I691" s="9" t="s">
        <v>1257</v>
      </c>
      <c r="J691">
        <v>3</v>
      </c>
      <c r="K691" s="9"/>
      <c r="M691" s="9" t="s">
        <v>607</v>
      </c>
      <c r="N691" s="9" t="s">
        <v>1578</v>
      </c>
      <c r="O691" s="9"/>
      <c r="P691" s="9" t="s">
        <v>1255</v>
      </c>
      <c r="Q691" s="13" t="s">
        <v>1722</v>
      </c>
    </row>
    <row r="692" spans="1:17" x14ac:dyDescent="0.3">
      <c r="A692" s="32" t="s">
        <v>229</v>
      </c>
      <c r="B692" s="9" t="s">
        <v>204</v>
      </c>
      <c r="C692">
        <v>13</v>
      </c>
      <c r="D692" s="9" t="s">
        <v>607</v>
      </c>
      <c r="E692">
        <v>1</v>
      </c>
      <c r="F692" s="9" t="s">
        <v>770</v>
      </c>
      <c r="G692">
        <v>3</v>
      </c>
      <c r="H692" s="9" t="s">
        <v>1255</v>
      </c>
      <c r="I692" s="9" t="s">
        <v>1257</v>
      </c>
      <c r="J692">
        <v>3</v>
      </c>
      <c r="K692" s="9"/>
      <c r="M692" s="9" t="s">
        <v>607</v>
      </c>
      <c r="N692" s="9"/>
      <c r="O692" s="9"/>
      <c r="P692" s="9" t="s">
        <v>1255</v>
      </c>
      <c r="Q692" s="13" t="s">
        <v>1721</v>
      </c>
    </row>
    <row r="693" spans="1:17" x14ac:dyDescent="0.3">
      <c r="A693" s="32" t="s">
        <v>230</v>
      </c>
      <c r="B693" s="9" t="s">
        <v>205</v>
      </c>
      <c r="C693">
        <v>4</v>
      </c>
      <c r="D693" s="9" t="s">
        <v>8</v>
      </c>
      <c r="E693">
        <v>1</v>
      </c>
      <c r="F693" s="9" t="s">
        <v>44</v>
      </c>
      <c r="G693">
        <v>7</v>
      </c>
      <c r="H693" s="9"/>
      <c r="I693" s="9"/>
      <c r="K693" s="9"/>
      <c r="M693" s="9"/>
      <c r="N693" s="9"/>
      <c r="O693" s="9"/>
      <c r="P693" s="9"/>
      <c r="Q693" s="13"/>
    </row>
    <row r="694" spans="1:17" x14ac:dyDescent="0.3">
      <c r="A694" s="32" t="s">
        <v>230</v>
      </c>
      <c r="B694" s="9" t="s">
        <v>205</v>
      </c>
      <c r="C694">
        <v>5</v>
      </c>
      <c r="D694" s="9" t="s">
        <v>9</v>
      </c>
      <c r="E694">
        <v>1</v>
      </c>
      <c r="F694" s="9" t="s">
        <v>46</v>
      </c>
      <c r="G694">
        <v>6</v>
      </c>
      <c r="H694" s="9"/>
      <c r="I694" s="9"/>
      <c r="K694" s="9"/>
      <c r="M694" s="9"/>
      <c r="N694" s="9"/>
      <c r="O694" s="9"/>
      <c r="P694" s="9"/>
      <c r="Q694" s="13"/>
    </row>
    <row r="695" spans="1:17" x14ac:dyDescent="0.3">
      <c r="A695" s="32" t="s">
        <v>230</v>
      </c>
      <c r="B695" s="9" t="s">
        <v>205</v>
      </c>
      <c r="C695">
        <v>6</v>
      </c>
      <c r="D695" s="9" t="s">
        <v>10</v>
      </c>
      <c r="E695">
        <v>1</v>
      </c>
      <c r="F695" s="9" t="s">
        <v>47</v>
      </c>
      <c r="G695">
        <v>5</v>
      </c>
      <c r="H695" s="9"/>
      <c r="I695" s="9"/>
      <c r="K695" s="9"/>
      <c r="M695" s="9"/>
      <c r="N695" s="9"/>
      <c r="O695" s="9"/>
      <c r="P695" s="9"/>
      <c r="Q695" s="13"/>
    </row>
    <row r="696" spans="1:17" x14ac:dyDescent="0.3">
      <c r="A696" s="32" t="s">
        <v>230</v>
      </c>
      <c r="B696" s="9" t="s">
        <v>205</v>
      </c>
      <c r="C696">
        <v>12</v>
      </c>
      <c r="D696" s="9" t="s">
        <v>35</v>
      </c>
      <c r="E696">
        <v>1</v>
      </c>
      <c r="F696" s="9" t="s">
        <v>710</v>
      </c>
      <c r="G696">
        <v>4</v>
      </c>
      <c r="H696" s="9"/>
      <c r="I696" s="9"/>
      <c r="K696" s="9"/>
      <c r="M696" s="9"/>
      <c r="N696" s="9"/>
      <c r="O696" s="9"/>
      <c r="P696" s="9"/>
      <c r="Q696" s="13"/>
    </row>
    <row r="697" spans="1:17" x14ac:dyDescent="0.3">
      <c r="A697" s="32" t="s">
        <v>230</v>
      </c>
      <c r="B697" s="9" t="s">
        <v>205</v>
      </c>
      <c r="C697">
        <v>14</v>
      </c>
      <c r="D697" s="9" t="s">
        <v>632</v>
      </c>
      <c r="E697">
        <v>1</v>
      </c>
      <c r="F697" s="9" t="s">
        <v>832</v>
      </c>
      <c r="G697">
        <v>8</v>
      </c>
      <c r="H697" s="9"/>
      <c r="I697" s="9"/>
      <c r="K697" s="9"/>
      <c r="M697" s="9"/>
      <c r="N697" s="9"/>
      <c r="O697" s="9"/>
      <c r="P697" s="9"/>
      <c r="Q697" s="13"/>
    </row>
    <row r="698" spans="1:17" x14ac:dyDescent="0.3">
      <c r="A698" s="32" t="s">
        <v>230</v>
      </c>
      <c r="B698" s="9" t="s">
        <v>205</v>
      </c>
      <c r="C698">
        <v>16</v>
      </c>
      <c r="D698" s="9" t="s">
        <v>634</v>
      </c>
      <c r="E698">
        <v>1</v>
      </c>
      <c r="F698" s="9" t="s">
        <v>834</v>
      </c>
      <c r="G698">
        <v>9</v>
      </c>
      <c r="H698" s="9"/>
      <c r="I698" s="9"/>
      <c r="K698" s="9"/>
      <c r="M698" s="9"/>
      <c r="N698" s="9"/>
      <c r="O698" s="9"/>
      <c r="P698" s="9"/>
      <c r="Q698" s="13"/>
    </row>
    <row r="699" spans="1:17" x14ac:dyDescent="0.3">
      <c r="A699" s="32" t="s">
        <v>230</v>
      </c>
      <c r="B699" s="9" t="s">
        <v>205</v>
      </c>
      <c r="C699">
        <v>17</v>
      </c>
      <c r="D699" s="9" t="s">
        <v>635</v>
      </c>
      <c r="E699">
        <v>1</v>
      </c>
      <c r="F699" s="9" t="s">
        <v>846</v>
      </c>
      <c r="G699">
        <v>10</v>
      </c>
      <c r="H699" s="9"/>
      <c r="I699" s="9"/>
      <c r="K699" s="9"/>
      <c r="M699" s="9"/>
      <c r="N699" s="9"/>
      <c r="O699" s="9"/>
      <c r="P699" s="9"/>
      <c r="Q699" s="13"/>
    </row>
    <row r="700" spans="1:17" x14ac:dyDescent="0.3">
      <c r="A700" s="32" t="s">
        <v>230</v>
      </c>
      <c r="B700" s="9" t="s">
        <v>205</v>
      </c>
      <c r="C700">
        <v>18</v>
      </c>
      <c r="D700" s="9" t="s">
        <v>259</v>
      </c>
      <c r="E700">
        <v>1</v>
      </c>
      <c r="F700" s="9" t="s">
        <v>699</v>
      </c>
      <c r="G700">
        <v>11</v>
      </c>
      <c r="H700" s="9"/>
      <c r="I700" s="9"/>
      <c r="K700" s="9"/>
      <c r="M700" s="9"/>
      <c r="N700" s="9"/>
      <c r="O700" s="9"/>
      <c r="P700" s="9"/>
      <c r="Q700" s="13"/>
    </row>
    <row r="701" spans="1:17" x14ac:dyDescent="0.3">
      <c r="A701" s="32" t="s">
        <v>230</v>
      </c>
      <c r="B701" s="9" t="s">
        <v>205</v>
      </c>
      <c r="C701">
        <v>19</v>
      </c>
      <c r="D701" s="9" t="s">
        <v>636</v>
      </c>
      <c r="E701">
        <v>1</v>
      </c>
      <c r="F701" s="9" t="s">
        <v>847</v>
      </c>
      <c r="G701">
        <v>12</v>
      </c>
      <c r="H701" s="9"/>
      <c r="I701" s="9"/>
      <c r="K701" s="9"/>
      <c r="M701" s="9"/>
      <c r="N701" s="9"/>
      <c r="O701" s="9"/>
      <c r="P701" s="9"/>
      <c r="Q701" s="13"/>
    </row>
    <row r="702" spans="1:17" x14ac:dyDescent="0.3">
      <c r="A702" s="32" t="s">
        <v>230</v>
      </c>
      <c r="B702" s="9" t="s">
        <v>205</v>
      </c>
      <c r="C702">
        <v>20</v>
      </c>
      <c r="D702" s="9" t="s">
        <v>637</v>
      </c>
      <c r="E702">
        <v>1</v>
      </c>
      <c r="F702" s="9" t="s">
        <v>1748</v>
      </c>
      <c r="G702">
        <v>13</v>
      </c>
      <c r="H702" s="9"/>
      <c r="I702" s="9"/>
      <c r="K702" s="9"/>
      <c r="M702" s="9"/>
      <c r="N702" s="9"/>
      <c r="O702" s="9"/>
      <c r="P702" s="9"/>
      <c r="Q702" s="13"/>
    </row>
    <row r="703" spans="1:17" x14ac:dyDescent="0.3">
      <c r="A703" s="32" t="s">
        <v>230</v>
      </c>
      <c r="B703" s="9" t="s">
        <v>205</v>
      </c>
      <c r="C703">
        <v>21</v>
      </c>
      <c r="D703" s="9" t="s">
        <v>638</v>
      </c>
      <c r="E703">
        <v>1</v>
      </c>
      <c r="F703" s="9" t="s">
        <v>845</v>
      </c>
      <c r="G703">
        <v>14</v>
      </c>
      <c r="H703" s="9"/>
      <c r="I703" s="9"/>
      <c r="K703" s="9"/>
      <c r="M703" s="9"/>
      <c r="N703" s="9"/>
      <c r="O703" s="9"/>
      <c r="P703" s="9"/>
      <c r="Q703" s="13"/>
    </row>
    <row r="704" spans="1:17" x14ac:dyDescent="0.3">
      <c r="A704" s="32" t="s">
        <v>230</v>
      </c>
      <c r="B704" s="9" t="s">
        <v>205</v>
      </c>
      <c r="C704">
        <v>22</v>
      </c>
      <c r="D704" s="9" t="s">
        <v>639</v>
      </c>
      <c r="E704">
        <v>1</v>
      </c>
      <c r="F704" s="9" t="s">
        <v>1747</v>
      </c>
      <c r="G704">
        <v>15</v>
      </c>
      <c r="H704" s="9"/>
      <c r="I704" s="9"/>
      <c r="K704" s="9"/>
      <c r="M704" s="9"/>
      <c r="N704" s="9"/>
      <c r="O704" s="9"/>
      <c r="P704" s="9"/>
      <c r="Q704" s="13"/>
    </row>
    <row r="705" spans="1:17" x14ac:dyDescent="0.3">
      <c r="A705" s="32" t="s">
        <v>230</v>
      </c>
      <c r="B705" s="9" t="s">
        <v>205</v>
      </c>
      <c r="C705">
        <v>23</v>
      </c>
      <c r="D705" s="9" t="s">
        <v>640</v>
      </c>
      <c r="E705">
        <v>1</v>
      </c>
      <c r="F705" s="9" t="s">
        <v>844</v>
      </c>
      <c r="G705">
        <v>16</v>
      </c>
      <c r="H705" s="9"/>
      <c r="I705" s="9"/>
      <c r="K705" s="9"/>
      <c r="M705" s="9"/>
      <c r="N705" s="9"/>
      <c r="O705" s="9"/>
      <c r="P705" s="9"/>
      <c r="Q705" s="13"/>
    </row>
    <row r="706" spans="1:17" x14ac:dyDescent="0.3">
      <c r="A706" s="32" t="s">
        <v>230</v>
      </c>
      <c r="B706" s="9" t="s">
        <v>205</v>
      </c>
      <c r="C706">
        <v>24</v>
      </c>
      <c r="D706" s="9" t="s">
        <v>641</v>
      </c>
      <c r="E706">
        <v>1</v>
      </c>
      <c r="F706" s="9" t="s">
        <v>835</v>
      </c>
      <c r="G706">
        <v>17</v>
      </c>
      <c r="H706" s="9"/>
      <c r="I706" s="9"/>
      <c r="K706" s="9"/>
      <c r="M706" s="9"/>
      <c r="N706" s="9"/>
      <c r="O706" s="9"/>
      <c r="P706" s="9"/>
      <c r="Q706" s="13"/>
    </row>
    <row r="707" spans="1:17" x14ac:dyDescent="0.3">
      <c r="A707" s="32" t="s">
        <v>230</v>
      </c>
      <c r="B707" s="9" t="s">
        <v>205</v>
      </c>
      <c r="C707">
        <v>25</v>
      </c>
      <c r="D707" s="9" t="s">
        <v>642</v>
      </c>
      <c r="E707">
        <v>1</v>
      </c>
      <c r="F707" s="9" t="s">
        <v>836</v>
      </c>
      <c r="G707">
        <v>18</v>
      </c>
      <c r="H707" s="9"/>
      <c r="I707" s="9"/>
      <c r="K707" s="9"/>
      <c r="M707" s="9"/>
      <c r="N707" s="9"/>
      <c r="O707" s="9"/>
      <c r="P707" s="9"/>
      <c r="Q707" s="13"/>
    </row>
    <row r="708" spans="1:17" x14ac:dyDescent="0.3">
      <c r="A708" s="32" t="s">
        <v>230</v>
      </c>
      <c r="B708" s="9" t="s">
        <v>205</v>
      </c>
      <c r="C708">
        <v>26</v>
      </c>
      <c r="D708" s="9" t="s">
        <v>643</v>
      </c>
      <c r="E708">
        <v>1</v>
      </c>
      <c r="F708" s="9" t="s">
        <v>837</v>
      </c>
      <c r="G708">
        <v>19</v>
      </c>
      <c r="H708" s="9"/>
      <c r="I708" s="9"/>
      <c r="K708" s="9"/>
      <c r="M708" s="9"/>
      <c r="N708" s="9"/>
      <c r="O708" s="9"/>
      <c r="P708" s="9"/>
      <c r="Q708" s="13"/>
    </row>
    <row r="709" spans="1:17" x14ac:dyDescent="0.3">
      <c r="A709" s="32" t="s">
        <v>230</v>
      </c>
      <c r="B709" s="9" t="s">
        <v>205</v>
      </c>
      <c r="C709">
        <v>27</v>
      </c>
      <c r="D709" s="9" t="s">
        <v>644</v>
      </c>
      <c r="E709">
        <v>1</v>
      </c>
      <c r="F709" s="9" t="s">
        <v>838</v>
      </c>
      <c r="G709">
        <v>20</v>
      </c>
      <c r="H709" s="9"/>
      <c r="I709" s="9"/>
      <c r="K709" s="9"/>
      <c r="M709" s="9"/>
      <c r="N709" s="9"/>
      <c r="O709" s="9"/>
      <c r="P709" s="9"/>
      <c r="Q709" s="13"/>
    </row>
    <row r="710" spans="1:17" x14ac:dyDescent="0.3">
      <c r="A710" s="32" t="s">
        <v>230</v>
      </c>
      <c r="B710" s="9" t="s">
        <v>205</v>
      </c>
      <c r="C710">
        <v>28</v>
      </c>
      <c r="D710" s="9" t="s">
        <v>645</v>
      </c>
      <c r="E710">
        <v>1</v>
      </c>
      <c r="F710" s="9" t="s">
        <v>839</v>
      </c>
      <c r="G710">
        <v>21</v>
      </c>
      <c r="H710" s="9"/>
      <c r="I710" s="9"/>
      <c r="K710" s="9"/>
      <c r="M710" s="9"/>
      <c r="N710" s="9"/>
      <c r="O710" s="9"/>
      <c r="P710" s="9"/>
      <c r="Q710" s="13"/>
    </row>
    <row r="711" spans="1:17" x14ac:dyDescent="0.3">
      <c r="A711" s="32" t="s">
        <v>230</v>
      </c>
      <c r="B711" s="9" t="s">
        <v>205</v>
      </c>
      <c r="C711">
        <v>29</v>
      </c>
      <c r="D711" s="9" t="s">
        <v>646</v>
      </c>
      <c r="E711">
        <v>1</v>
      </c>
      <c r="F711" s="9" t="s">
        <v>840</v>
      </c>
      <c r="G711">
        <v>22</v>
      </c>
      <c r="H711" s="9"/>
      <c r="I711" s="9"/>
      <c r="K711" s="9"/>
      <c r="M711" s="9"/>
      <c r="N711" s="9"/>
      <c r="O711" s="9"/>
      <c r="P711" s="9"/>
      <c r="Q711" s="13"/>
    </row>
    <row r="712" spans="1:17" x14ac:dyDescent="0.3">
      <c r="A712" s="32" t="s">
        <v>230</v>
      </c>
      <c r="B712" s="9" t="s">
        <v>205</v>
      </c>
      <c r="C712">
        <v>30</v>
      </c>
      <c r="D712" s="9" t="s">
        <v>647</v>
      </c>
      <c r="E712">
        <v>1</v>
      </c>
      <c r="F712" s="9" t="s">
        <v>841</v>
      </c>
      <c r="G712">
        <v>23</v>
      </c>
      <c r="H712" s="9"/>
      <c r="I712" s="9"/>
      <c r="K712" s="9"/>
      <c r="M712" s="9"/>
      <c r="N712" s="9"/>
      <c r="O712" s="9"/>
      <c r="P712" s="9"/>
      <c r="Q712" s="13"/>
    </row>
    <row r="713" spans="1:17" x14ac:dyDescent="0.3">
      <c r="A713" s="32" t="s">
        <v>230</v>
      </c>
      <c r="B713" s="9" t="s">
        <v>205</v>
      </c>
      <c r="C713">
        <v>31</v>
      </c>
      <c r="D713" s="9" t="s">
        <v>648</v>
      </c>
      <c r="E713">
        <v>1</v>
      </c>
      <c r="F713" s="9" t="s">
        <v>828</v>
      </c>
      <c r="G713">
        <v>24</v>
      </c>
      <c r="H713" s="9"/>
      <c r="I713" s="9"/>
      <c r="K713" s="9"/>
      <c r="M713" s="9"/>
      <c r="N713" s="9"/>
      <c r="O713" s="9"/>
      <c r="P713" s="9"/>
      <c r="Q713" s="13"/>
    </row>
    <row r="714" spans="1:17" x14ac:dyDescent="0.3">
      <c r="A714" s="32" t="s">
        <v>230</v>
      </c>
      <c r="B714" s="9" t="s">
        <v>205</v>
      </c>
      <c r="C714">
        <v>32</v>
      </c>
      <c r="D714" s="9" t="s">
        <v>649</v>
      </c>
      <c r="E714">
        <v>1</v>
      </c>
      <c r="F714" s="9" t="s">
        <v>842</v>
      </c>
      <c r="G714">
        <v>25</v>
      </c>
      <c r="H714" s="9"/>
      <c r="I714" s="9"/>
      <c r="K714" s="9"/>
      <c r="M714" s="9"/>
      <c r="N714" s="9"/>
      <c r="O714" s="9"/>
      <c r="P714" s="9"/>
      <c r="Q714" s="13"/>
    </row>
    <row r="715" spans="1:17" x14ac:dyDescent="0.3">
      <c r="A715" s="32" t="s">
        <v>230</v>
      </c>
      <c r="B715" s="9" t="s">
        <v>205</v>
      </c>
      <c r="C715">
        <v>33</v>
      </c>
      <c r="D715" s="9" t="s">
        <v>650</v>
      </c>
      <c r="E715">
        <v>1</v>
      </c>
      <c r="F715" s="9" t="s">
        <v>843</v>
      </c>
      <c r="G715">
        <v>26</v>
      </c>
      <c r="H715" s="9"/>
      <c r="I715" s="9"/>
      <c r="K715" s="9"/>
      <c r="M715" s="9"/>
      <c r="N715" s="9"/>
      <c r="O715" s="9"/>
      <c r="P715" s="9"/>
      <c r="Q715" s="13"/>
    </row>
    <row r="716" spans="1:17" x14ac:dyDescent="0.3">
      <c r="A716" s="32" t="s">
        <v>230</v>
      </c>
      <c r="B716" s="9" t="s">
        <v>205</v>
      </c>
      <c r="C716">
        <v>34</v>
      </c>
      <c r="D716" s="9" t="s">
        <v>651</v>
      </c>
      <c r="E716">
        <v>1</v>
      </c>
      <c r="F716" s="9" t="s">
        <v>848</v>
      </c>
      <c r="G716">
        <v>27</v>
      </c>
      <c r="H716" s="9"/>
      <c r="I716" s="9"/>
      <c r="K716" s="9"/>
      <c r="M716" s="9"/>
      <c r="N716" s="9"/>
      <c r="O716" s="9"/>
      <c r="P716" s="9"/>
      <c r="Q716" s="13"/>
    </row>
    <row r="717" spans="1:17" x14ac:dyDescent="0.3">
      <c r="A717" s="32" t="s">
        <v>230</v>
      </c>
      <c r="B717" s="9" t="s">
        <v>205</v>
      </c>
      <c r="C717">
        <v>36</v>
      </c>
      <c r="D717" s="9" t="s">
        <v>15</v>
      </c>
      <c r="E717">
        <v>1</v>
      </c>
      <c r="F717" s="9" t="s">
        <v>45</v>
      </c>
      <c r="G717">
        <v>28</v>
      </c>
      <c r="H717" s="9"/>
      <c r="I717" s="9"/>
      <c r="K717" s="9"/>
      <c r="M717" s="9"/>
      <c r="N717" s="9"/>
      <c r="O717" s="9"/>
      <c r="P717" s="9"/>
      <c r="Q717" s="13"/>
    </row>
    <row r="718" spans="1:17" x14ac:dyDescent="0.3">
      <c r="A718" s="32" t="s">
        <v>230</v>
      </c>
      <c r="B718" s="9" t="s">
        <v>205</v>
      </c>
      <c r="C718">
        <v>1</v>
      </c>
      <c r="D718" s="9" t="s">
        <v>5</v>
      </c>
      <c r="E718">
        <v>1</v>
      </c>
      <c r="F718" s="9" t="s">
        <v>1370</v>
      </c>
      <c r="G718">
        <v>50</v>
      </c>
      <c r="H718" s="9" t="s">
        <v>1258</v>
      </c>
      <c r="I718" s="9" t="s">
        <v>137</v>
      </c>
      <c r="J718">
        <v>0</v>
      </c>
      <c r="K718" s="9"/>
      <c r="M718" s="9" t="s">
        <v>920</v>
      </c>
      <c r="N718" s="9" t="s">
        <v>113</v>
      </c>
      <c r="O718" s="9" t="s">
        <v>1358</v>
      </c>
      <c r="P718" s="9" t="s">
        <v>1258</v>
      </c>
      <c r="Q718" s="13"/>
    </row>
    <row r="719" spans="1:17" x14ac:dyDescent="0.3">
      <c r="A719" s="32" t="s">
        <v>230</v>
      </c>
      <c r="B719" s="9" t="s">
        <v>205</v>
      </c>
      <c r="C719">
        <v>11</v>
      </c>
      <c r="D719" s="9" t="s">
        <v>18</v>
      </c>
      <c r="E719">
        <v>1</v>
      </c>
      <c r="F719" s="9" t="s">
        <v>17</v>
      </c>
      <c r="G719">
        <v>1</v>
      </c>
      <c r="H719" s="9" t="s">
        <v>1260</v>
      </c>
      <c r="I719" s="9" t="s">
        <v>81</v>
      </c>
      <c r="J719">
        <v>1</v>
      </c>
      <c r="K719" s="9"/>
      <c r="M719" s="9" t="s">
        <v>18</v>
      </c>
      <c r="N719" s="9" t="s">
        <v>63</v>
      </c>
      <c r="O719" s="9" t="s">
        <v>1351</v>
      </c>
      <c r="P719" s="9" t="s">
        <v>1260</v>
      </c>
      <c r="Q719" s="13"/>
    </row>
    <row r="720" spans="1:17" x14ac:dyDescent="0.3">
      <c r="A720" s="32" t="s">
        <v>230</v>
      </c>
      <c r="B720" s="9" t="s">
        <v>205</v>
      </c>
      <c r="C720">
        <v>13</v>
      </c>
      <c r="D720" s="9" t="s">
        <v>631</v>
      </c>
      <c r="E720">
        <v>1</v>
      </c>
      <c r="F720" s="9" t="s">
        <v>1</v>
      </c>
      <c r="G720">
        <v>2</v>
      </c>
      <c r="H720" s="9" t="s">
        <v>1261</v>
      </c>
      <c r="I720" s="9" t="s">
        <v>82</v>
      </c>
      <c r="J720">
        <v>2</v>
      </c>
      <c r="K720" s="9"/>
      <c r="M720" s="9" t="s">
        <v>631</v>
      </c>
      <c r="N720" s="9" t="s">
        <v>1579</v>
      </c>
      <c r="O720" s="9" t="s">
        <v>1623</v>
      </c>
      <c r="P720" s="9" t="s">
        <v>1261</v>
      </c>
      <c r="Q720" s="13"/>
    </row>
    <row r="721" spans="1:17" x14ac:dyDescent="0.3">
      <c r="A721" s="32" t="s">
        <v>230</v>
      </c>
      <c r="B721" s="9" t="s">
        <v>205</v>
      </c>
      <c r="C721">
        <v>13</v>
      </c>
      <c r="D721" s="9" t="s">
        <v>631</v>
      </c>
      <c r="E721">
        <v>1</v>
      </c>
      <c r="F721" s="9" t="s">
        <v>1</v>
      </c>
      <c r="G721">
        <v>2</v>
      </c>
      <c r="H721" s="9" t="s">
        <v>1261</v>
      </c>
      <c r="I721" s="9" t="s">
        <v>82</v>
      </c>
      <c r="J721">
        <v>2</v>
      </c>
      <c r="K721" s="9"/>
      <c r="M721" s="9" t="s">
        <v>631</v>
      </c>
      <c r="N721" s="9" t="s">
        <v>1580</v>
      </c>
      <c r="O721" s="9" t="s">
        <v>1623</v>
      </c>
      <c r="P721" s="9" t="s">
        <v>1261</v>
      </c>
      <c r="Q721" s="13"/>
    </row>
    <row r="722" spans="1:17" x14ac:dyDescent="0.3">
      <c r="A722" s="32" t="s">
        <v>230</v>
      </c>
      <c r="B722" s="9" t="s">
        <v>205</v>
      </c>
      <c r="C722">
        <v>13</v>
      </c>
      <c r="D722" s="9" t="s">
        <v>631</v>
      </c>
      <c r="E722">
        <v>1</v>
      </c>
      <c r="F722" s="9" t="s">
        <v>1</v>
      </c>
      <c r="G722">
        <v>2</v>
      </c>
      <c r="H722" s="9" t="s">
        <v>1261</v>
      </c>
      <c r="I722" s="9" t="s">
        <v>82</v>
      </c>
      <c r="J722">
        <v>2</v>
      </c>
      <c r="K722" s="9"/>
      <c r="M722" s="9" t="s">
        <v>631</v>
      </c>
      <c r="N722" s="9" t="s">
        <v>1581</v>
      </c>
      <c r="O722" s="9" t="s">
        <v>1358</v>
      </c>
      <c r="P722" s="9" t="s">
        <v>1261</v>
      </c>
      <c r="Q722" s="13"/>
    </row>
    <row r="723" spans="1:17" x14ac:dyDescent="0.3">
      <c r="A723" s="32" t="s">
        <v>230</v>
      </c>
      <c r="B723" s="9" t="s">
        <v>205</v>
      </c>
      <c r="C723">
        <v>13</v>
      </c>
      <c r="D723" s="9" t="s">
        <v>631</v>
      </c>
      <c r="E723">
        <v>1</v>
      </c>
      <c r="F723" s="9" t="s">
        <v>1</v>
      </c>
      <c r="G723">
        <v>2</v>
      </c>
      <c r="H723" s="9" t="s">
        <v>1261</v>
      </c>
      <c r="I723" s="9" t="s">
        <v>82</v>
      </c>
      <c r="J723">
        <v>2</v>
      </c>
      <c r="K723" s="9"/>
      <c r="M723" s="9" t="s">
        <v>631</v>
      </c>
      <c r="N723" s="9" t="s">
        <v>1582</v>
      </c>
      <c r="O723" s="9" t="s">
        <v>1358</v>
      </c>
      <c r="P723" s="9" t="s">
        <v>1261</v>
      </c>
      <c r="Q723" s="13"/>
    </row>
    <row r="724" spans="1:17" x14ac:dyDescent="0.3">
      <c r="A724" s="32" t="s">
        <v>230</v>
      </c>
      <c r="B724" s="9" t="s">
        <v>205</v>
      </c>
      <c r="C724">
        <v>13</v>
      </c>
      <c r="D724" s="9" t="s">
        <v>631</v>
      </c>
      <c r="E724">
        <v>1</v>
      </c>
      <c r="F724" s="9" t="s">
        <v>1</v>
      </c>
      <c r="G724">
        <v>2</v>
      </c>
      <c r="H724" s="9" t="s">
        <v>1261</v>
      </c>
      <c r="I724" s="9" t="s">
        <v>82</v>
      </c>
      <c r="J724">
        <v>2</v>
      </c>
      <c r="K724" s="9"/>
      <c r="M724" s="9" t="s">
        <v>631</v>
      </c>
      <c r="N724" s="9" t="s">
        <v>1583</v>
      </c>
      <c r="O724" s="9" t="s">
        <v>1657</v>
      </c>
      <c r="P724" s="9" t="s">
        <v>1261</v>
      </c>
      <c r="Q724" s="13"/>
    </row>
    <row r="725" spans="1:17" x14ac:dyDescent="0.3">
      <c r="A725" s="32" t="s">
        <v>230</v>
      </c>
      <c r="B725" s="9" t="s">
        <v>205</v>
      </c>
      <c r="C725">
        <v>13</v>
      </c>
      <c r="D725" s="9" t="s">
        <v>631</v>
      </c>
      <c r="E725">
        <v>1</v>
      </c>
      <c r="F725" s="9" t="s">
        <v>1</v>
      </c>
      <c r="G725">
        <v>2</v>
      </c>
      <c r="H725" s="9" t="s">
        <v>1261</v>
      </c>
      <c r="I725" s="9" t="s">
        <v>82</v>
      </c>
      <c r="J725">
        <v>2</v>
      </c>
      <c r="K725" s="9"/>
      <c r="M725" s="9" t="s">
        <v>631</v>
      </c>
      <c r="N725" s="9" t="s">
        <v>1175</v>
      </c>
      <c r="O725" s="9" t="s">
        <v>1352</v>
      </c>
      <c r="P725" s="9" t="s">
        <v>1261</v>
      </c>
      <c r="Q725" s="13"/>
    </row>
    <row r="726" spans="1:17" x14ac:dyDescent="0.3">
      <c r="A726" s="32" t="s">
        <v>230</v>
      </c>
      <c r="B726" s="9" t="s">
        <v>205</v>
      </c>
      <c r="C726">
        <v>13</v>
      </c>
      <c r="D726" s="9" t="s">
        <v>631</v>
      </c>
      <c r="E726">
        <v>1</v>
      </c>
      <c r="F726" s="9" t="s">
        <v>1</v>
      </c>
      <c r="G726">
        <v>2</v>
      </c>
      <c r="H726" s="9" t="s">
        <v>1261</v>
      </c>
      <c r="I726" s="9" t="s">
        <v>82</v>
      </c>
      <c r="J726">
        <v>2</v>
      </c>
      <c r="K726" s="9"/>
      <c r="M726" s="9" t="s">
        <v>631</v>
      </c>
      <c r="N726" s="9" t="s">
        <v>1042</v>
      </c>
      <c r="O726" s="9" t="s">
        <v>1647</v>
      </c>
      <c r="P726" s="9" t="s">
        <v>1261</v>
      </c>
      <c r="Q726" s="13"/>
    </row>
    <row r="727" spans="1:17" x14ac:dyDescent="0.3">
      <c r="A727" s="32" t="s">
        <v>230</v>
      </c>
      <c r="B727" s="9" t="s">
        <v>205</v>
      </c>
      <c r="C727">
        <v>13</v>
      </c>
      <c r="D727" s="9" t="s">
        <v>631</v>
      </c>
      <c r="E727">
        <v>1</v>
      </c>
      <c r="F727" s="9" t="s">
        <v>1</v>
      </c>
      <c r="G727">
        <v>2</v>
      </c>
      <c r="H727" s="9" t="s">
        <v>1261</v>
      </c>
      <c r="I727" s="9" t="s">
        <v>82</v>
      </c>
      <c r="J727">
        <v>2</v>
      </c>
      <c r="K727" s="9"/>
      <c r="M727" s="9" t="s">
        <v>631</v>
      </c>
      <c r="N727" s="9" t="s">
        <v>1584</v>
      </c>
      <c r="O727" s="9" t="s">
        <v>1658</v>
      </c>
      <c r="P727" s="9" t="s">
        <v>1261</v>
      </c>
      <c r="Q727" s="13"/>
    </row>
    <row r="728" spans="1:17" x14ac:dyDescent="0.3">
      <c r="A728" s="32" t="s">
        <v>230</v>
      </c>
      <c r="B728" s="9" t="s">
        <v>205</v>
      </c>
      <c r="C728">
        <v>13</v>
      </c>
      <c r="D728" s="9" t="s">
        <v>631</v>
      </c>
      <c r="E728">
        <v>1</v>
      </c>
      <c r="F728" s="9" t="s">
        <v>1</v>
      </c>
      <c r="G728">
        <v>2</v>
      </c>
      <c r="H728" s="9" t="s">
        <v>1261</v>
      </c>
      <c r="I728" s="9" t="s">
        <v>82</v>
      </c>
      <c r="J728">
        <v>2</v>
      </c>
      <c r="K728" s="9"/>
      <c r="M728" s="9" t="s">
        <v>631</v>
      </c>
      <c r="N728" s="9" t="s">
        <v>1585</v>
      </c>
      <c r="O728" s="9" t="s">
        <v>1659</v>
      </c>
      <c r="P728" s="9" t="s">
        <v>1261</v>
      </c>
      <c r="Q728" s="13"/>
    </row>
    <row r="729" spans="1:17" x14ac:dyDescent="0.3">
      <c r="A729" s="32" t="s">
        <v>230</v>
      </c>
      <c r="B729" s="9" t="s">
        <v>205</v>
      </c>
      <c r="C729">
        <v>13</v>
      </c>
      <c r="D729" s="9" t="s">
        <v>631</v>
      </c>
      <c r="E729">
        <v>1</v>
      </c>
      <c r="F729" s="9" t="s">
        <v>1</v>
      </c>
      <c r="G729">
        <v>2</v>
      </c>
      <c r="H729" s="9" t="s">
        <v>1261</v>
      </c>
      <c r="I729" s="9" t="s">
        <v>82</v>
      </c>
      <c r="J729">
        <v>2</v>
      </c>
      <c r="K729" s="9"/>
      <c r="M729" s="9" t="s">
        <v>631</v>
      </c>
      <c r="N729" s="9" t="s">
        <v>150</v>
      </c>
      <c r="O729" s="9" t="s">
        <v>1660</v>
      </c>
      <c r="P729" s="9" t="s">
        <v>1261</v>
      </c>
      <c r="Q729" s="13"/>
    </row>
    <row r="730" spans="1:17" x14ac:dyDescent="0.3">
      <c r="A730" s="32" t="s">
        <v>230</v>
      </c>
      <c r="B730" s="9" t="s">
        <v>205</v>
      </c>
      <c r="C730">
        <v>13</v>
      </c>
      <c r="D730" s="9" t="s">
        <v>631</v>
      </c>
      <c r="E730">
        <v>1</v>
      </c>
      <c r="F730" s="9" t="s">
        <v>1</v>
      </c>
      <c r="G730">
        <v>2</v>
      </c>
      <c r="H730" s="9" t="s">
        <v>1261</v>
      </c>
      <c r="I730" s="9" t="s">
        <v>82</v>
      </c>
      <c r="J730">
        <v>2</v>
      </c>
      <c r="K730" s="9"/>
      <c r="M730" s="9" t="s">
        <v>631</v>
      </c>
      <c r="N730" s="9"/>
      <c r="O730" s="9" t="s">
        <v>1660</v>
      </c>
      <c r="P730" s="9" t="s">
        <v>1261</v>
      </c>
      <c r="Q730" s="13"/>
    </row>
    <row r="731" spans="1:17" x14ac:dyDescent="0.3">
      <c r="A731" s="32" t="s">
        <v>230</v>
      </c>
      <c r="B731" s="9" t="s">
        <v>205</v>
      </c>
      <c r="C731">
        <v>15</v>
      </c>
      <c r="D731" s="9" t="s">
        <v>633</v>
      </c>
      <c r="E731">
        <v>1</v>
      </c>
      <c r="F731" s="9" t="s">
        <v>833</v>
      </c>
      <c r="G731">
        <v>3</v>
      </c>
      <c r="H731" s="9" t="s">
        <v>1262</v>
      </c>
      <c r="I731" s="9" t="s">
        <v>1259</v>
      </c>
      <c r="J731">
        <v>3</v>
      </c>
      <c r="K731" s="9"/>
      <c r="M731" s="9" t="s">
        <v>633</v>
      </c>
      <c r="N731" s="9" t="s">
        <v>1586</v>
      </c>
      <c r="O731" s="9" t="s">
        <v>1661</v>
      </c>
      <c r="P731" s="9" t="s">
        <v>1262</v>
      </c>
      <c r="Q731" s="13"/>
    </row>
    <row r="732" spans="1:17" x14ac:dyDescent="0.3">
      <c r="A732" s="32" t="s">
        <v>230</v>
      </c>
      <c r="B732" s="9" t="s">
        <v>205</v>
      </c>
      <c r="C732">
        <v>15</v>
      </c>
      <c r="D732" s="9" t="s">
        <v>633</v>
      </c>
      <c r="E732">
        <v>1</v>
      </c>
      <c r="F732" s="9" t="s">
        <v>833</v>
      </c>
      <c r="G732">
        <v>3</v>
      </c>
      <c r="H732" s="9" t="s">
        <v>1262</v>
      </c>
      <c r="I732" s="9" t="s">
        <v>1259</v>
      </c>
      <c r="J732">
        <v>3</v>
      </c>
      <c r="K732" s="9"/>
      <c r="M732" s="9" t="s">
        <v>633</v>
      </c>
      <c r="N732" s="9" t="s">
        <v>1587</v>
      </c>
      <c r="O732" s="9" t="s">
        <v>1662</v>
      </c>
      <c r="P732" s="9" t="s">
        <v>1262</v>
      </c>
      <c r="Q732" s="13"/>
    </row>
    <row r="733" spans="1:17" x14ac:dyDescent="0.3">
      <c r="A733" s="32" t="s">
        <v>230</v>
      </c>
      <c r="B733" s="9" t="s">
        <v>205</v>
      </c>
      <c r="C733">
        <v>15</v>
      </c>
      <c r="D733" s="9" t="s">
        <v>633</v>
      </c>
      <c r="E733">
        <v>1</v>
      </c>
      <c r="F733" s="9" t="s">
        <v>833</v>
      </c>
      <c r="G733">
        <v>3</v>
      </c>
      <c r="H733" s="9" t="s">
        <v>1262</v>
      </c>
      <c r="I733" s="9" t="s">
        <v>1259</v>
      </c>
      <c r="J733">
        <v>3</v>
      </c>
      <c r="K733" s="9"/>
      <c r="M733" s="9" t="s">
        <v>633</v>
      </c>
      <c r="N733" s="9" t="s">
        <v>1588</v>
      </c>
      <c r="O733" s="9" t="s">
        <v>1662</v>
      </c>
      <c r="P733" s="9" t="s">
        <v>1262</v>
      </c>
      <c r="Q733" s="13"/>
    </row>
    <row r="734" spans="1:17" x14ac:dyDescent="0.3">
      <c r="A734" s="32" t="s">
        <v>230</v>
      </c>
      <c r="B734" s="9" t="s">
        <v>205</v>
      </c>
      <c r="C734">
        <v>15</v>
      </c>
      <c r="D734" s="9" t="s">
        <v>633</v>
      </c>
      <c r="E734">
        <v>1</v>
      </c>
      <c r="F734" s="9" t="s">
        <v>833</v>
      </c>
      <c r="G734">
        <v>3</v>
      </c>
      <c r="H734" s="9" t="s">
        <v>1262</v>
      </c>
      <c r="I734" s="9" t="s">
        <v>1259</v>
      </c>
      <c r="J734">
        <v>3</v>
      </c>
      <c r="K734" s="9"/>
      <c r="M734" s="9" t="s">
        <v>633</v>
      </c>
      <c r="N734" s="9" t="s">
        <v>1589</v>
      </c>
      <c r="O734" s="9" t="s">
        <v>1663</v>
      </c>
      <c r="P734" s="9" t="s">
        <v>1262</v>
      </c>
      <c r="Q734" s="13"/>
    </row>
    <row r="735" spans="1:17" x14ac:dyDescent="0.3">
      <c r="A735" s="32" t="s">
        <v>230</v>
      </c>
      <c r="B735" s="9" t="s">
        <v>205</v>
      </c>
      <c r="C735">
        <v>15</v>
      </c>
      <c r="D735" s="9" t="s">
        <v>633</v>
      </c>
      <c r="E735">
        <v>1</v>
      </c>
      <c r="F735" s="9" t="s">
        <v>833</v>
      </c>
      <c r="G735">
        <v>3</v>
      </c>
      <c r="H735" s="9" t="s">
        <v>1262</v>
      </c>
      <c r="I735" s="9" t="s">
        <v>1259</v>
      </c>
      <c r="J735">
        <v>3</v>
      </c>
      <c r="K735" s="9"/>
      <c r="M735" s="9" t="s">
        <v>633</v>
      </c>
      <c r="N735" s="9" t="s">
        <v>150</v>
      </c>
      <c r="O735" s="9" t="s">
        <v>1660</v>
      </c>
      <c r="P735" s="9" t="s">
        <v>1262</v>
      </c>
      <c r="Q735" s="13"/>
    </row>
    <row r="736" spans="1:17" x14ac:dyDescent="0.3">
      <c r="A736" s="32" t="s">
        <v>230</v>
      </c>
      <c r="B736" s="9" t="s">
        <v>205</v>
      </c>
      <c r="C736">
        <v>15</v>
      </c>
      <c r="D736" s="9" t="s">
        <v>633</v>
      </c>
      <c r="E736">
        <v>1</v>
      </c>
      <c r="F736" s="9" t="s">
        <v>833</v>
      </c>
      <c r="G736">
        <v>3</v>
      </c>
      <c r="H736" s="9" t="s">
        <v>1262</v>
      </c>
      <c r="I736" s="9" t="s">
        <v>1259</v>
      </c>
      <c r="J736">
        <v>3</v>
      </c>
      <c r="K736" s="9"/>
      <c r="M736" s="9" t="s">
        <v>633</v>
      </c>
      <c r="N736" s="9"/>
      <c r="O736" s="9" t="s">
        <v>1660</v>
      </c>
      <c r="P736" s="9" t="s">
        <v>1262</v>
      </c>
      <c r="Q736" s="13"/>
    </row>
    <row r="737" spans="1:17" x14ac:dyDescent="0.3">
      <c r="A737" s="32" t="s">
        <v>156</v>
      </c>
      <c r="B737" s="9" t="s">
        <v>206</v>
      </c>
      <c r="C737">
        <v>4</v>
      </c>
      <c r="D737" s="9" t="s">
        <v>8</v>
      </c>
      <c r="E737">
        <v>1</v>
      </c>
      <c r="F737" s="9" t="s">
        <v>44</v>
      </c>
      <c r="G737">
        <v>4</v>
      </c>
      <c r="H737" s="9"/>
      <c r="I737" s="9"/>
      <c r="K737" s="9"/>
      <c r="M737" s="9"/>
      <c r="N737" s="9"/>
      <c r="O737" s="9"/>
      <c r="P737" s="9"/>
      <c r="Q737" s="13"/>
    </row>
    <row r="738" spans="1:17" x14ac:dyDescent="0.3">
      <c r="A738" s="32" t="s">
        <v>156</v>
      </c>
      <c r="B738" s="9" t="s">
        <v>206</v>
      </c>
      <c r="C738">
        <v>5</v>
      </c>
      <c r="D738" s="9" t="s">
        <v>9</v>
      </c>
      <c r="E738">
        <v>1</v>
      </c>
      <c r="F738" s="9" t="s">
        <v>46</v>
      </c>
      <c r="G738">
        <v>5</v>
      </c>
      <c r="H738" s="9"/>
      <c r="I738" s="9"/>
      <c r="K738" s="9"/>
      <c r="M738" s="9"/>
      <c r="N738" s="9"/>
      <c r="O738" s="9"/>
      <c r="P738" s="9"/>
      <c r="Q738" s="13"/>
    </row>
    <row r="739" spans="1:17" x14ac:dyDescent="0.3">
      <c r="A739" s="32" t="s">
        <v>156</v>
      </c>
      <c r="B739" s="9" t="s">
        <v>206</v>
      </c>
      <c r="C739">
        <v>6</v>
      </c>
      <c r="D739" s="9" t="s">
        <v>10</v>
      </c>
      <c r="E739">
        <v>1</v>
      </c>
      <c r="F739" s="9" t="s">
        <v>47</v>
      </c>
      <c r="G739">
        <v>6</v>
      </c>
      <c r="H739" s="9"/>
      <c r="I739" s="9"/>
      <c r="K739" s="9"/>
      <c r="M739" s="9"/>
      <c r="N739" s="9"/>
      <c r="O739" s="9"/>
      <c r="P739" s="9"/>
      <c r="Q739" s="13"/>
    </row>
    <row r="740" spans="1:17" x14ac:dyDescent="0.3">
      <c r="A740" s="32" t="s">
        <v>156</v>
      </c>
      <c r="B740" s="9" t="s">
        <v>206</v>
      </c>
      <c r="C740">
        <v>11</v>
      </c>
      <c r="D740" s="9" t="s">
        <v>652</v>
      </c>
      <c r="E740">
        <v>1</v>
      </c>
      <c r="F740" s="9" t="s">
        <v>849</v>
      </c>
      <c r="G740">
        <v>2</v>
      </c>
      <c r="H740" s="9"/>
      <c r="I740" s="9"/>
      <c r="K740" s="9"/>
      <c r="M740" s="9"/>
      <c r="N740" s="9"/>
      <c r="O740" s="9"/>
      <c r="P740" s="9"/>
      <c r="Q740" s="13"/>
    </row>
    <row r="741" spans="1:17" x14ac:dyDescent="0.3">
      <c r="A741" s="32" t="s">
        <v>156</v>
      </c>
      <c r="B741" s="9" t="s">
        <v>206</v>
      </c>
      <c r="C741">
        <v>14</v>
      </c>
      <c r="D741" s="9" t="s">
        <v>15</v>
      </c>
      <c r="E741">
        <v>1</v>
      </c>
      <c r="F741" s="9" t="s">
        <v>45</v>
      </c>
      <c r="G741">
        <v>7</v>
      </c>
      <c r="H741" s="9"/>
      <c r="I741" s="9"/>
      <c r="K741" s="9"/>
      <c r="M741" s="9"/>
      <c r="N741" s="9"/>
      <c r="O741" s="9"/>
      <c r="P741" s="9"/>
      <c r="Q741" s="13"/>
    </row>
    <row r="742" spans="1:17" x14ac:dyDescent="0.3">
      <c r="A742" s="32" t="s">
        <v>156</v>
      </c>
      <c r="B742" s="9" t="s">
        <v>206</v>
      </c>
      <c r="C742">
        <v>12</v>
      </c>
      <c r="D742" s="9" t="s">
        <v>653</v>
      </c>
      <c r="E742">
        <v>1</v>
      </c>
      <c r="F742" s="9" t="s">
        <v>850</v>
      </c>
      <c r="G742">
        <v>1</v>
      </c>
      <c r="H742" s="9" t="s">
        <v>850</v>
      </c>
      <c r="I742" s="9" t="s">
        <v>85</v>
      </c>
      <c r="J742">
        <v>1</v>
      </c>
      <c r="K742" s="9"/>
      <c r="M742" s="9" t="s">
        <v>653</v>
      </c>
      <c r="N742" s="9" t="s">
        <v>63</v>
      </c>
      <c r="O742" s="9" t="s">
        <v>1351</v>
      </c>
      <c r="P742" s="9" t="s">
        <v>850</v>
      </c>
      <c r="Q742" s="13"/>
    </row>
    <row r="743" spans="1:17" x14ac:dyDescent="0.3">
      <c r="A743" s="32" t="s">
        <v>156</v>
      </c>
      <c r="B743" s="9" t="s">
        <v>206</v>
      </c>
      <c r="C743">
        <v>13</v>
      </c>
      <c r="D743" s="9" t="s">
        <v>654</v>
      </c>
      <c r="E743">
        <v>1</v>
      </c>
      <c r="F743" s="9" t="s">
        <v>851</v>
      </c>
      <c r="G743">
        <v>3</v>
      </c>
      <c r="H743" s="9" t="s">
        <v>1263</v>
      </c>
      <c r="I743" s="9" t="s">
        <v>1264</v>
      </c>
      <c r="J743">
        <v>2</v>
      </c>
      <c r="K743" s="9"/>
      <c r="M743" s="9" t="s">
        <v>654</v>
      </c>
      <c r="N743" s="9" t="s">
        <v>1590</v>
      </c>
      <c r="O743" s="9" t="s">
        <v>1656</v>
      </c>
      <c r="P743" s="9" t="s">
        <v>1263</v>
      </c>
      <c r="Q743" s="13"/>
    </row>
    <row r="744" spans="1:17" x14ac:dyDescent="0.3">
      <c r="A744" s="32" t="s">
        <v>156</v>
      </c>
      <c r="B744" s="9" t="s">
        <v>206</v>
      </c>
      <c r="C744">
        <v>13</v>
      </c>
      <c r="D744" s="9" t="s">
        <v>654</v>
      </c>
      <c r="E744">
        <v>1</v>
      </c>
      <c r="F744" s="9" t="s">
        <v>851</v>
      </c>
      <c r="G744">
        <v>3</v>
      </c>
      <c r="H744" s="9" t="s">
        <v>1263</v>
      </c>
      <c r="I744" s="9" t="s">
        <v>1264</v>
      </c>
      <c r="J744">
        <v>2</v>
      </c>
      <c r="K744" s="9"/>
      <c r="M744" s="9" t="s">
        <v>654</v>
      </c>
      <c r="N744" s="9" t="s">
        <v>1591</v>
      </c>
      <c r="O744" s="9" t="s">
        <v>1352</v>
      </c>
      <c r="P744" s="9" t="s">
        <v>1263</v>
      </c>
      <c r="Q744" s="13"/>
    </row>
    <row r="745" spans="1:17" x14ac:dyDescent="0.3">
      <c r="A745" s="32" t="s">
        <v>156</v>
      </c>
      <c r="B745" s="9" t="s">
        <v>206</v>
      </c>
      <c r="C745">
        <v>13</v>
      </c>
      <c r="D745" s="9" t="s">
        <v>654</v>
      </c>
      <c r="E745">
        <v>1</v>
      </c>
      <c r="F745" s="9" t="s">
        <v>851</v>
      </c>
      <c r="G745">
        <v>3</v>
      </c>
      <c r="H745" s="9" t="s">
        <v>1263</v>
      </c>
      <c r="I745" s="9" t="s">
        <v>1264</v>
      </c>
      <c r="J745">
        <v>2</v>
      </c>
      <c r="K745" s="9"/>
      <c r="M745" s="9" t="s">
        <v>654</v>
      </c>
      <c r="N745" s="9" t="s">
        <v>1592</v>
      </c>
      <c r="O745" s="9" t="s">
        <v>1634</v>
      </c>
      <c r="P745" s="9" t="s">
        <v>1263</v>
      </c>
      <c r="Q745" s="13"/>
    </row>
    <row r="746" spans="1:17" x14ac:dyDescent="0.3">
      <c r="A746" s="32" t="s">
        <v>156</v>
      </c>
      <c r="B746" s="9" t="s">
        <v>206</v>
      </c>
      <c r="C746">
        <v>13</v>
      </c>
      <c r="D746" s="9" t="s">
        <v>654</v>
      </c>
      <c r="E746">
        <v>1</v>
      </c>
      <c r="F746" s="9" t="s">
        <v>851</v>
      </c>
      <c r="G746">
        <v>3</v>
      </c>
      <c r="H746" s="9" t="s">
        <v>1263</v>
      </c>
      <c r="I746" s="9" t="s">
        <v>1264</v>
      </c>
      <c r="J746">
        <v>2</v>
      </c>
      <c r="K746" s="9"/>
      <c r="M746" s="9" t="s">
        <v>654</v>
      </c>
      <c r="N746" s="9" t="s">
        <v>1593</v>
      </c>
      <c r="O746" s="9" t="s">
        <v>1623</v>
      </c>
      <c r="P746" s="9" t="s">
        <v>1263</v>
      </c>
      <c r="Q746" s="13"/>
    </row>
    <row r="747" spans="1:17" x14ac:dyDescent="0.3">
      <c r="A747" s="32" t="s">
        <v>156</v>
      </c>
      <c r="B747" s="9" t="s">
        <v>206</v>
      </c>
      <c r="C747">
        <v>13</v>
      </c>
      <c r="D747" s="9" t="s">
        <v>654</v>
      </c>
      <c r="E747">
        <v>1</v>
      </c>
      <c r="F747" s="9" t="s">
        <v>851</v>
      </c>
      <c r="G747">
        <v>3</v>
      </c>
      <c r="H747" s="9" t="s">
        <v>1263</v>
      </c>
      <c r="I747" s="9" t="s">
        <v>1264</v>
      </c>
      <c r="J747">
        <v>2</v>
      </c>
      <c r="K747" s="9"/>
      <c r="M747" s="9" t="s">
        <v>654</v>
      </c>
      <c r="N747" s="9" t="s">
        <v>1594</v>
      </c>
      <c r="O747" s="9" t="s">
        <v>1664</v>
      </c>
      <c r="P747" s="9" t="s">
        <v>1263</v>
      </c>
      <c r="Q747" s="13"/>
    </row>
    <row r="748" spans="1:17" x14ac:dyDescent="0.3">
      <c r="A748" s="32" t="s">
        <v>156</v>
      </c>
      <c r="B748" s="9" t="s">
        <v>206</v>
      </c>
      <c r="C748">
        <v>13</v>
      </c>
      <c r="D748" s="9" t="s">
        <v>654</v>
      </c>
      <c r="E748">
        <v>1</v>
      </c>
      <c r="F748" s="9" t="s">
        <v>851</v>
      </c>
      <c r="G748">
        <v>3</v>
      </c>
      <c r="H748" s="9" t="s">
        <v>1263</v>
      </c>
      <c r="I748" s="9" t="s">
        <v>1264</v>
      </c>
      <c r="J748">
        <v>2</v>
      </c>
      <c r="K748" s="9"/>
      <c r="M748" s="9" t="s">
        <v>654</v>
      </c>
      <c r="N748" s="9" t="s">
        <v>1595</v>
      </c>
      <c r="O748" s="9" t="s">
        <v>1662</v>
      </c>
      <c r="P748" s="9" t="s">
        <v>1263</v>
      </c>
      <c r="Q748" s="13"/>
    </row>
    <row r="749" spans="1:17" x14ac:dyDescent="0.3">
      <c r="A749" s="32" t="s">
        <v>156</v>
      </c>
      <c r="B749" s="9" t="s">
        <v>206</v>
      </c>
      <c r="C749">
        <v>13</v>
      </c>
      <c r="D749" s="9" t="s">
        <v>654</v>
      </c>
      <c r="E749">
        <v>1</v>
      </c>
      <c r="F749" s="9" t="s">
        <v>851</v>
      </c>
      <c r="G749">
        <v>3</v>
      </c>
      <c r="H749" s="9" t="s">
        <v>1263</v>
      </c>
      <c r="I749" s="9" t="s">
        <v>1264</v>
      </c>
      <c r="J749">
        <v>2</v>
      </c>
      <c r="K749" s="9"/>
      <c r="M749" s="9" t="s">
        <v>654</v>
      </c>
      <c r="N749" s="9" t="s">
        <v>1596</v>
      </c>
      <c r="O749" s="9" t="s">
        <v>1665</v>
      </c>
      <c r="P749" s="9" t="s">
        <v>1263</v>
      </c>
      <c r="Q749" s="13"/>
    </row>
    <row r="750" spans="1:17" x14ac:dyDescent="0.3">
      <c r="A750" s="32" t="s">
        <v>156</v>
      </c>
      <c r="B750" s="9" t="s">
        <v>206</v>
      </c>
      <c r="C750">
        <v>13</v>
      </c>
      <c r="D750" s="9" t="s">
        <v>654</v>
      </c>
      <c r="E750">
        <v>1</v>
      </c>
      <c r="F750" s="9" t="s">
        <v>851</v>
      </c>
      <c r="G750">
        <v>3</v>
      </c>
      <c r="H750" s="9" t="s">
        <v>1263</v>
      </c>
      <c r="I750" s="9" t="s">
        <v>1264</v>
      </c>
      <c r="J750">
        <v>2</v>
      </c>
      <c r="K750" s="9"/>
      <c r="M750" s="9" t="s">
        <v>654</v>
      </c>
      <c r="N750" s="9" t="s">
        <v>1597</v>
      </c>
      <c r="O750" s="9" t="s">
        <v>1658</v>
      </c>
      <c r="P750" s="9" t="s">
        <v>1263</v>
      </c>
      <c r="Q750" s="13"/>
    </row>
    <row r="751" spans="1:17" x14ac:dyDescent="0.3">
      <c r="A751" s="32" t="s">
        <v>156</v>
      </c>
      <c r="B751" s="9" t="s">
        <v>206</v>
      </c>
      <c r="C751">
        <v>13</v>
      </c>
      <c r="D751" s="9" t="s">
        <v>654</v>
      </c>
      <c r="E751">
        <v>1</v>
      </c>
      <c r="F751" s="9" t="s">
        <v>851</v>
      </c>
      <c r="G751">
        <v>3</v>
      </c>
      <c r="H751" s="9" t="s">
        <v>1263</v>
      </c>
      <c r="I751" s="9" t="s">
        <v>1264</v>
      </c>
      <c r="J751">
        <v>2</v>
      </c>
      <c r="K751" s="9"/>
      <c r="M751" s="9" t="s">
        <v>654</v>
      </c>
      <c r="N751" s="9" t="s">
        <v>1598</v>
      </c>
      <c r="O751" s="9" t="s">
        <v>1666</v>
      </c>
      <c r="P751" s="9" t="s">
        <v>1263</v>
      </c>
      <c r="Q751" s="13"/>
    </row>
    <row r="752" spans="1:17" x14ac:dyDescent="0.3">
      <c r="A752" s="32" t="s">
        <v>156</v>
      </c>
      <c r="B752" s="9" t="s">
        <v>206</v>
      </c>
      <c r="C752">
        <v>13</v>
      </c>
      <c r="D752" s="9" t="s">
        <v>654</v>
      </c>
      <c r="E752">
        <v>1</v>
      </c>
      <c r="F752" s="9" t="s">
        <v>851</v>
      </c>
      <c r="G752">
        <v>3</v>
      </c>
      <c r="H752" s="9" t="s">
        <v>1263</v>
      </c>
      <c r="I752" s="9" t="s">
        <v>1264</v>
      </c>
      <c r="J752">
        <v>2</v>
      </c>
      <c r="K752" s="9"/>
      <c r="M752" s="9" t="s">
        <v>654</v>
      </c>
      <c r="N752" s="9" t="s">
        <v>1599</v>
      </c>
      <c r="O752" s="9" t="s">
        <v>1358</v>
      </c>
      <c r="P752" s="9" t="s">
        <v>1263</v>
      </c>
      <c r="Q752" s="13"/>
    </row>
    <row r="753" spans="1:17" x14ac:dyDescent="0.3">
      <c r="A753" s="32" t="s">
        <v>156</v>
      </c>
      <c r="B753" s="9" t="s">
        <v>206</v>
      </c>
      <c r="C753">
        <v>13</v>
      </c>
      <c r="D753" s="9" t="s">
        <v>654</v>
      </c>
      <c r="E753">
        <v>1</v>
      </c>
      <c r="F753" s="9" t="s">
        <v>851</v>
      </c>
      <c r="G753">
        <v>3</v>
      </c>
      <c r="H753" s="9" t="s">
        <v>1263</v>
      </c>
      <c r="I753" s="9" t="s">
        <v>1264</v>
      </c>
      <c r="J753">
        <v>2</v>
      </c>
      <c r="K753" s="9"/>
      <c r="M753" s="9" t="s">
        <v>654</v>
      </c>
      <c r="N753" s="9" t="s">
        <v>1600</v>
      </c>
      <c r="O753" s="9" t="s">
        <v>1667</v>
      </c>
      <c r="P753" s="9" t="s">
        <v>1263</v>
      </c>
      <c r="Q753" s="13"/>
    </row>
    <row r="754" spans="1:17" x14ac:dyDescent="0.3">
      <c r="A754" s="32" t="s">
        <v>156</v>
      </c>
      <c r="B754" s="9" t="s">
        <v>206</v>
      </c>
      <c r="C754">
        <v>13</v>
      </c>
      <c r="D754" s="9" t="s">
        <v>654</v>
      </c>
      <c r="E754">
        <v>1</v>
      </c>
      <c r="F754" s="9" t="s">
        <v>851</v>
      </c>
      <c r="G754">
        <v>3</v>
      </c>
      <c r="H754" s="9" t="s">
        <v>1263</v>
      </c>
      <c r="I754" s="9" t="s">
        <v>1264</v>
      </c>
      <c r="J754">
        <v>2</v>
      </c>
      <c r="K754" s="9"/>
      <c r="M754" s="9" t="s">
        <v>654</v>
      </c>
      <c r="N754" s="9" t="s">
        <v>1601</v>
      </c>
      <c r="O754" s="9" t="s">
        <v>1668</v>
      </c>
      <c r="P754" s="9" t="s">
        <v>1263</v>
      </c>
      <c r="Q754" s="13"/>
    </row>
    <row r="755" spans="1:17" x14ac:dyDescent="0.3">
      <c r="A755" s="32" t="s">
        <v>156</v>
      </c>
      <c r="B755" s="9" t="s">
        <v>206</v>
      </c>
      <c r="C755">
        <v>13</v>
      </c>
      <c r="D755" s="9" t="s">
        <v>654</v>
      </c>
      <c r="E755">
        <v>1</v>
      </c>
      <c r="F755" s="9" t="s">
        <v>851</v>
      </c>
      <c r="G755">
        <v>3</v>
      </c>
      <c r="H755" s="9" t="s">
        <v>1263</v>
      </c>
      <c r="I755" s="9" t="s">
        <v>1264</v>
      </c>
      <c r="J755">
        <v>2</v>
      </c>
      <c r="K755" s="9"/>
      <c r="M755" s="9" t="s">
        <v>654</v>
      </c>
      <c r="N755" s="9" t="s">
        <v>1602</v>
      </c>
      <c r="O755" s="9" t="s">
        <v>1669</v>
      </c>
      <c r="P755" s="9" t="s">
        <v>1263</v>
      </c>
      <c r="Q755" s="13"/>
    </row>
    <row r="756" spans="1:17" x14ac:dyDescent="0.3">
      <c r="A756" s="32" t="s">
        <v>156</v>
      </c>
      <c r="B756" s="9" t="s">
        <v>206</v>
      </c>
      <c r="C756">
        <v>13</v>
      </c>
      <c r="D756" s="9" t="s">
        <v>654</v>
      </c>
      <c r="E756">
        <v>1</v>
      </c>
      <c r="F756" s="9" t="s">
        <v>851</v>
      </c>
      <c r="G756">
        <v>3</v>
      </c>
      <c r="H756" s="9" t="s">
        <v>1263</v>
      </c>
      <c r="I756" s="9" t="s">
        <v>1264</v>
      </c>
      <c r="J756">
        <v>2</v>
      </c>
      <c r="K756" s="9"/>
      <c r="M756" s="9" t="s">
        <v>654</v>
      </c>
      <c r="N756" s="9" t="s">
        <v>1603</v>
      </c>
      <c r="O756" s="9" t="s">
        <v>1670</v>
      </c>
      <c r="P756" s="9" t="s">
        <v>1263</v>
      </c>
      <c r="Q756" s="13"/>
    </row>
    <row r="757" spans="1:17" x14ac:dyDescent="0.3">
      <c r="A757" s="32" t="s">
        <v>156</v>
      </c>
      <c r="B757" s="9" t="s">
        <v>206</v>
      </c>
      <c r="C757">
        <v>13</v>
      </c>
      <c r="D757" s="9" t="s">
        <v>654</v>
      </c>
      <c r="E757">
        <v>1</v>
      </c>
      <c r="F757" s="9" t="s">
        <v>851</v>
      </c>
      <c r="G757">
        <v>3</v>
      </c>
      <c r="H757" s="9" t="s">
        <v>1263</v>
      </c>
      <c r="I757" s="9" t="s">
        <v>1264</v>
      </c>
      <c r="J757">
        <v>2</v>
      </c>
      <c r="K757" s="9"/>
      <c r="M757" s="9" t="s">
        <v>654</v>
      </c>
      <c r="N757" s="9" t="s">
        <v>1604</v>
      </c>
      <c r="O757" s="9" t="s">
        <v>1671</v>
      </c>
      <c r="P757" s="9" t="s">
        <v>1263</v>
      </c>
      <c r="Q757" s="13"/>
    </row>
    <row r="758" spans="1:17" x14ac:dyDescent="0.3">
      <c r="A758" s="32" t="s">
        <v>156</v>
      </c>
      <c r="B758" s="9" t="s">
        <v>206</v>
      </c>
      <c r="C758">
        <v>13</v>
      </c>
      <c r="D758" s="9" t="s">
        <v>654</v>
      </c>
      <c r="E758">
        <v>1</v>
      </c>
      <c r="F758" s="9" t="s">
        <v>851</v>
      </c>
      <c r="G758">
        <v>3</v>
      </c>
      <c r="H758" s="9" t="s">
        <v>1263</v>
      </c>
      <c r="I758" s="9" t="s">
        <v>1264</v>
      </c>
      <c r="J758">
        <v>2</v>
      </c>
      <c r="K758" s="9"/>
      <c r="M758" s="9" t="s">
        <v>654</v>
      </c>
      <c r="N758" s="9" t="s">
        <v>1605</v>
      </c>
      <c r="O758" s="9" t="s">
        <v>1356</v>
      </c>
      <c r="P758" s="9" t="s">
        <v>1263</v>
      </c>
      <c r="Q758" s="13"/>
    </row>
    <row r="759" spans="1:17" x14ac:dyDescent="0.3">
      <c r="A759" s="32" t="s">
        <v>156</v>
      </c>
      <c r="B759" s="9" t="s">
        <v>206</v>
      </c>
      <c r="C759">
        <v>13</v>
      </c>
      <c r="D759" s="9" t="s">
        <v>654</v>
      </c>
      <c r="E759">
        <v>1</v>
      </c>
      <c r="F759" s="9" t="s">
        <v>851</v>
      </c>
      <c r="G759">
        <v>3</v>
      </c>
      <c r="H759" s="9" t="s">
        <v>1263</v>
      </c>
      <c r="I759" s="9" t="s">
        <v>1264</v>
      </c>
      <c r="J759">
        <v>2</v>
      </c>
      <c r="K759" s="9"/>
      <c r="M759" s="9" t="s">
        <v>654</v>
      </c>
      <c r="N759" s="9" t="s">
        <v>1606</v>
      </c>
      <c r="O759" s="9" t="s">
        <v>1659</v>
      </c>
      <c r="P759" s="9" t="s">
        <v>1263</v>
      </c>
      <c r="Q759" s="13"/>
    </row>
    <row r="760" spans="1:17" x14ac:dyDescent="0.3">
      <c r="A760" s="32" t="s">
        <v>156</v>
      </c>
      <c r="B760" s="9" t="s">
        <v>206</v>
      </c>
      <c r="C760">
        <v>13</v>
      </c>
      <c r="D760" s="9" t="s">
        <v>654</v>
      </c>
      <c r="E760">
        <v>1</v>
      </c>
      <c r="F760" s="9" t="s">
        <v>851</v>
      </c>
      <c r="G760">
        <v>3</v>
      </c>
      <c r="H760" s="9" t="s">
        <v>1263</v>
      </c>
      <c r="I760" s="9" t="s">
        <v>1264</v>
      </c>
      <c r="J760">
        <v>2</v>
      </c>
      <c r="K760" s="9"/>
      <c r="M760" s="9" t="s">
        <v>654</v>
      </c>
      <c r="N760" s="9" t="s">
        <v>1607</v>
      </c>
      <c r="O760" s="9" t="s">
        <v>1672</v>
      </c>
      <c r="P760" s="9" t="s">
        <v>1263</v>
      </c>
      <c r="Q760" s="13"/>
    </row>
    <row r="761" spans="1:17" x14ac:dyDescent="0.3">
      <c r="A761" s="32" t="s">
        <v>156</v>
      </c>
      <c r="B761" s="9" t="s">
        <v>206</v>
      </c>
      <c r="C761">
        <v>13</v>
      </c>
      <c r="D761" s="9" t="s">
        <v>654</v>
      </c>
      <c r="E761">
        <v>1</v>
      </c>
      <c r="F761" s="9" t="s">
        <v>851</v>
      </c>
      <c r="G761">
        <v>3</v>
      </c>
      <c r="H761" s="9" t="s">
        <v>1263</v>
      </c>
      <c r="I761" s="9" t="s">
        <v>1264</v>
      </c>
      <c r="J761">
        <v>2</v>
      </c>
      <c r="K761" s="9"/>
      <c r="M761" s="9" t="s">
        <v>654</v>
      </c>
      <c r="N761" s="9" t="s">
        <v>1608</v>
      </c>
      <c r="O761" s="9" t="s">
        <v>1673</v>
      </c>
      <c r="P761" s="9" t="s">
        <v>1263</v>
      </c>
      <c r="Q761" s="13"/>
    </row>
    <row r="762" spans="1:17" x14ac:dyDescent="0.3">
      <c r="A762" s="32" t="s">
        <v>156</v>
      </c>
      <c r="B762" s="9" t="s">
        <v>206</v>
      </c>
      <c r="C762">
        <v>13</v>
      </c>
      <c r="D762" s="9" t="s">
        <v>654</v>
      </c>
      <c r="E762">
        <v>1</v>
      </c>
      <c r="F762" s="9" t="s">
        <v>851</v>
      </c>
      <c r="G762">
        <v>3</v>
      </c>
      <c r="H762" s="9" t="s">
        <v>1263</v>
      </c>
      <c r="I762" s="9" t="s">
        <v>1264</v>
      </c>
      <c r="J762">
        <v>2</v>
      </c>
      <c r="K762" s="9"/>
      <c r="M762" s="9" t="s">
        <v>654</v>
      </c>
      <c r="N762" s="9" t="s">
        <v>1609</v>
      </c>
      <c r="O762" s="9" t="s">
        <v>1663</v>
      </c>
      <c r="P762" s="9" t="s">
        <v>1263</v>
      </c>
      <c r="Q762" s="13"/>
    </row>
    <row r="763" spans="1:17" x14ac:dyDescent="0.3">
      <c r="A763" s="32" t="s">
        <v>231</v>
      </c>
      <c r="B763" s="9" t="s">
        <v>207</v>
      </c>
      <c r="C763">
        <v>4</v>
      </c>
      <c r="D763" s="9" t="s">
        <v>8</v>
      </c>
      <c r="E763">
        <v>1</v>
      </c>
      <c r="F763" s="9" t="s">
        <v>44</v>
      </c>
      <c r="G763">
        <v>15</v>
      </c>
      <c r="H763" s="9"/>
      <c r="I763" s="9"/>
      <c r="K763" s="9"/>
      <c r="M763" s="9"/>
      <c r="N763" s="9"/>
      <c r="O763" s="9"/>
      <c r="P763" s="9"/>
      <c r="Q763" s="13"/>
    </row>
    <row r="764" spans="1:17" x14ac:dyDescent="0.3">
      <c r="A764" s="32" t="s">
        <v>231</v>
      </c>
      <c r="B764" s="9" t="s">
        <v>207</v>
      </c>
      <c r="C764">
        <v>5</v>
      </c>
      <c r="D764" s="9" t="s">
        <v>9</v>
      </c>
      <c r="E764">
        <v>1</v>
      </c>
      <c r="F764" s="9" t="s">
        <v>46</v>
      </c>
      <c r="G764">
        <v>16</v>
      </c>
      <c r="H764" s="9"/>
      <c r="I764" s="9"/>
      <c r="K764" s="9"/>
      <c r="M764" s="9"/>
      <c r="N764" s="9"/>
      <c r="O764" s="9"/>
      <c r="P764" s="9"/>
      <c r="Q764" s="13"/>
    </row>
    <row r="765" spans="1:17" x14ac:dyDescent="0.3">
      <c r="A765" s="32" t="s">
        <v>231</v>
      </c>
      <c r="B765" s="9" t="s">
        <v>207</v>
      </c>
      <c r="C765">
        <v>6</v>
      </c>
      <c r="D765" s="9" t="s">
        <v>10</v>
      </c>
      <c r="E765">
        <v>1</v>
      </c>
      <c r="F765" s="9" t="s">
        <v>47</v>
      </c>
      <c r="G765">
        <v>17</v>
      </c>
      <c r="H765" s="9"/>
      <c r="I765" s="9"/>
      <c r="K765" s="9"/>
      <c r="M765" s="9"/>
      <c r="N765" s="9"/>
      <c r="O765" s="9"/>
      <c r="P765" s="9"/>
      <c r="Q765" s="13"/>
    </row>
    <row r="766" spans="1:17" x14ac:dyDescent="0.3">
      <c r="A766" s="32" t="s">
        <v>231</v>
      </c>
      <c r="B766" s="9" t="s">
        <v>207</v>
      </c>
      <c r="C766">
        <v>12</v>
      </c>
      <c r="D766" s="9" t="s">
        <v>656</v>
      </c>
      <c r="E766">
        <v>1</v>
      </c>
      <c r="F766" s="9" t="s">
        <v>858</v>
      </c>
      <c r="G766">
        <v>8</v>
      </c>
      <c r="H766" s="9"/>
      <c r="I766" s="9"/>
      <c r="K766" s="9"/>
      <c r="M766" s="9"/>
      <c r="N766" s="9"/>
      <c r="O766" s="9"/>
      <c r="P766" s="9"/>
      <c r="Q766" s="13"/>
    </row>
    <row r="767" spans="1:17" x14ac:dyDescent="0.3">
      <c r="A767" s="32" t="s">
        <v>231</v>
      </c>
      <c r="B767" s="9" t="s">
        <v>207</v>
      </c>
      <c r="C767">
        <v>14</v>
      </c>
      <c r="D767" s="9" t="s">
        <v>658</v>
      </c>
      <c r="E767">
        <v>1</v>
      </c>
      <c r="F767" s="9" t="s">
        <v>852</v>
      </c>
      <c r="G767">
        <v>12</v>
      </c>
      <c r="H767" s="9"/>
      <c r="I767" s="9"/>
      <c r="K767" s="9"/>
      <c r="M767" s="9"/>
      <c r="N767" s="9"/>
      <c r="O767" s="9"/>
      <c r="P767" s="9"/>
      <c r="Q767" s="13"/>
    </row>
    <row r="768" spans="1:17" x14ac:dyDescent="0.3">
      <c r="A768" s="32" t="s">
        <v>231</v>
      </c>
      <c r="B768" s="9" t="s">
        <v>207</v>
      </c>
      <c r="C768">
        <v>15</v>
      </c>
      <c r="D768" s="9" t="s">
        <v>317</v>
      </c>
      <c r="E768">
        <v>1</v>
      </c>
      <c r="F768" s="9" t="s">
        <v>743</v>
      </c>
      <c r="G768">
        <v>13</v>
      </c>
      <c r="H768" s="9"/>
      <c r="I768" s="9"/>
      <c r="K768" s="9"/>
      <c r="M768" s="9"/>
      <c r="N768" s="9"/>
      <c r="O768" s="9"/>
      <c r="P768" s="9"/>
      <c r="Q768" s="13"/>
    </row>
    <row r="769" spans="1:17" x14ac:dyDescent="0.3">
      <c r="A769" s="32" t="s">
        <v>231</v>
      </c>
      <c r="B769" s="9" t="s">
        <v>207</v>
      </c>
      <c r="C769">
        <v>16</v>
      </c>
      <c r="D769" s="9" t="s">
        <v>659</v>
      </c>
      <c r="E769">
        <v>1</v>
      </c>
      <c r="F769" s="9" t="s">
        <v>809</v>
      </c>
      <c r="G769">
        <v>14</v>
      </c>
      <c r="H769" s="9"/>
      <c r="I769" s="9"/>
      <c r="K769" s="9"/>
      <c r="M769" s="9"/>
      <c r="N769" s="9"/>
      <c r="O769" s="9"/>
      <c r="P769" s="9"/>
      <c r="Q769" s="13"/>
    </row>
    <row r="770" spans="1:17" x14ac:dyDescent="0.3">
      <c r="A770" s="32" t="s">
        <v>231</v>
      </c>
      <c r="B770" s="9" t="s">
        <v>207</v>
      </c>
      <c r="C770">
        <v>17</v>
      </c>
      <c r="D770" s="9" t="s">
        <v>660</v>
      </c>
      <c r="E770">
        <v>1</v>
      </c>
      <c r="F770" s="9" t="s">
        <v>860</v>
      </c>
      <c r="G770">
        <v>2</v>
      </c>
      <c r="H770" s="9"/>
      <c r="I770" s="9"/>
      <c r="K770" s="9"/>
      <c r="M770" s="9"/>
      <c r="N770" s="9"/>
      <c r="O770" s="9"/>
      <c r="P770" s="9"/>
      <c r="Q770" s="13"/>
    </row>
    <row r="771" spans="1:17" x14ac:dyDescent="0.3">
      <c r="A771" s="32" t="s">
        <v>231</v>
      </c>
      <c r="B771" s="9" t="s">
        <v>207</v>
      </c>
      <c r="C771">
        <v>18</v>
      </c>
      <c r="D771" s="9" t="s">
        <v>661</v>
      </c>
      <c r="E771">
        <v>1</v>
      </c>
      <c r="F771" s="9" t="s">
        <v>853</v>
      </c>
      <c r="G771">
        <v>3</v>
      </c>
      <c r="H771" s="9"/>
      <c r="I771" s="9"/>
      <c r="K771" s="9"/>
      <c r="M771" s="9"/>
      <c r="N771" s="9"/>
      <c r="O771" s="9"/>
      <c r="P771" s="9"/>
      <c r="Q771" s="13"/>
    </row>
    <row r="772" spans="1:17" x14ac:dyDescent="0.3">
      <c r="A772" s="32" t="s">
        <v>231</v>
      </c>
      <c r="B772" s="9" t="s">
        <v>207</v>
      </c>
      <c r="C772">
        <v>20</v>
      </c>
      <c r="D772" s="9" t="s">
        <v>663</v>
      </c>
      <c r="E772">
        <v>1</v>
      </c>
      <c r="F772" s="9" t="s">
        <v>855</v>
      </c>
      <c r="G772">
        <v>5</v>
      </c>
      <c r="H772" s="9"/>
      <c r="I772" s="9"/>
      <c r="K772" s="9"/>
      <c r="M772" s="9"/>
      <c r="N772" s="9"/>
      <c r="O772" s="9"/>
      <c r="P772" s="9"/>
      <c r="Q772" s="13"/>
    </row>
    <row r="773" spans="1:17" x14ac:dyDescent="0.3">
      <c r="A773" s="32" t="s">
        <v>231</v>
      </c>
      <c r="B773" s="9" t="s">
        <v>207</v>
      </c>
      <c r="C773">
        <v>21</v>
      </c>
      <c r="D773" s="9" t="s">
        <v>664</v>
      </c>
      <c r="E773">
        <v>1</v>
      </c>
      <c r="F773" s="9" t="s">
        <v>861</v>
      </c>
      <c r="G773">
        <v>7</v>
      </c>
      <c r="H773" s="9"/>
      <c r="I773" s="9"/>
      <c r="K773" s="9"/>
      <c r="M773" s="9"/>
      <c r="N773" s="9"/>
      <c r="O773" s="9"/>
      <c r="P773" s="9"/>
      <c r="Q773" s="13"/>
    </row>
    <row r="774" spans="1:17" x14ac:dyDescent="0.3">
      <c r="A774" s="32" t="s">
        <v>231</v>
      </c>
      <c r="B774" s="9" t="s">
        <v>207</v>
      </c>
      <c r="C774">
        <v>22</v>
      </c>
      <c r="D774" s="9" t="s">
        <v>665</v>
      </c>
      <c r="E774">
        <v>1</v>
      </c>
      <c r="F774" s="9" t="s">
        <v>744</v>
      </c>
      <c r="G774">
        <v>9</v>
      </c>
      <c r="H774" s="9"/>
      <c r="I774" s="9"/>
      <c r="K774" s="9"/>
      <c r="M774" s="9"/>
      <c r="N774" s="9"/>
      <c r="O774" s="9"/>
      <c r="P774" s="9"/>
      <c r="Q774" s="13"/>
    </row>
    <row r="775" spans="1:17" x14ac:dyDescent="0.3">
      <c r="A775" s="32" t="s">
        <v>231</v>
      </c>
      <c r="B775" s="9" t="s">
        <v>207</v>
      </c>
      <c r="C775">
        <v>24</v>
      </c>
      <c r="D775" s="9" t="s">
        <v>667</v>
      </c>
      <c r="E775">
        <v>1</v>
      </c>
      <c r="F775" s="9" t="s">
        <v>667</v>
      </c>
      <c r="H775" s="9"/>
      <c r="I775" s="9"/>
      <c r="K775" s="9"/>
      <c r="M775" s="9"/>
      <c r="N775" s="9"/>
      <c r="O775" s="9"/>
      <c r="P775" s="9"/>
      <c r="Q775" s="13"/>
    </row>
    <row r="776" spans="1:17" x14ac:dyDescent="0.3">
      <c r="A776" s="32" t="s">
        <v>231</v>
      </c>
      <c r="B776" s="9" t="s">
        <v>207</v>
      </c>
      <c r="C776">
        <v>26</v>
      </c>
      <c r="D776" s="9" t="s">
        <v>669</v>
      </c>
      <c r="E776">
        <v>1</v>
      </c>
      <c r="F776" s="9" t="s">
        <v>862</v>
      </c>
      <c r="G776">
        <v>11</v>
      </c>
      <c r="H776" s="9"/>
      <c r="I776" s="9"/>
      <c r="K776" s="9"/>
      <c r="M776" s="9"/>
      <c r="N776" s="9"/>
      <c r="O776" s="9"/>
      <c r="P776" s="9"/>
      <c r="Q776" s="13"/>
    </row>
    <row r="777" spans="1:17" x14ac:dyDescent="0.3">
      <c r="A777" s="32" t="s">
        <v>231</v>
      </c>
      <c r="B777" s="9" t="s">
        <v>207</v>
      </c>
      <c r="C777">
        <v>1</v>
      </c>
      <c r="D777" s="9" t="s">
        <v>5</v>
      </c>
      <c r="E777">
        <v>1</v>
      </c>
      <c r="F777" s="9" t="s">
        <v>1370</v>
      </c>
      <c r="G777">
        <v>50</v>
      </c>
      <c r="H777" s="9" t="s">
        <v>1265</v>
      </c>
      <c r="I777" s="9" t="s">
        <v>138</v>
      </c>
      <c r="J777">
        <v>0</v>
      </c>
      <c r="K777" s="9"/>
      <c r="M777" s="9" t="s">
        <v>920</v>
      </c>
      <c r="N777" s="9" t="s">
        <v>113</v>
      </c>
      <c r="O777" s="9" t="s">
        <v>1359</v>
      </c>
      <c r="P777" s="9" t="s">
        <v>1265</v>
      </c>
      <c r="Q777" s="13"/>
    </row>
    <row r="778" spans="1:17" x14ac:dyDescent="0.3">
      <c r="A778" s="32" t="s">
        <v>231</v>
      </c>
      <c r="B778" s="9" t="s">
        <v>207</v>
      </c>
      <c r="C778">
        <v>11</v>
      </c>
      <c r="D778" s="9" t="s">
        <v>655</v>
      </c>
      <c r="E778">
        <v>1</v>
      </c>
      <c r="F778" s="9" t="s">
        <v>857</v>
      </c>
      <c r="G778">
        <v>1</v>
      </c>
      <c r="H778" s="9" t="s">
        <v>1266</v>
      </c>
      <c r="I778" s="9" t="s">
        <v>83</v>
      </c>
      <c r="J778">
        <v>1</v>
      </c>
      <c r="K778" s="9"/>
      <c r="M778" s="9" t="s">
        <v>655</v>
      </c>
      <c r="N778" s="9" t="s">
        <v>63</v>
      </c>
      <c r="O778" s="9" t="s">
        <v>1350</v>
      </c>
      <c r="P778" s="9" t="s">
        <v>1266</v>
      </c>
      <c r="Q778" s="13"/>
    </row>
    <row r="779" spans="1:17" x14ac:dyDescent="0.3">
      <c r="A779" s="32" t="s">
        <v>231</v>
      </c>
      <c r="B779" s="9" t="s">
        <v>207</v>
      </c>
      <c r="C779">
        <v>13</v>
      </c>
      <c r="D779" s="9" t="s">
        <v>657</v>
      </c>
      <c r="E779">
        <v>1</v>
      </c>
      <c r="F779" s="9" t="s">
        <v>859</v>
      </c>
      <c r="G779">
        <v>10</v>
      </c>
      <c r="H779" s="9" t="s">
        <v>1267</v>
      </c>
      <c r="I779" s="9" t="s">
        <v>1270</v>
      </c>
      <c r="J779">
        <v>2</v>
      </c>
      <c r="K779" s="9"/>
      <c r="M779" s="9" t="s">
        <v>657</v>
      </c>
      <c r="N779" s="9" t="s">
        <v>63</v>
      </c>
      <c r="O779" s="9" t="s">
        <v>1351</v>
      </c>
      <c r="P779" s="9" t="s">
        <v>1267</v>
      </c>
      <c r="Q779" s="13"/>
    </row>
    <row r="780" spans="1:17" x14ac:dyDescent="0.3">
      <c r="A780" s="32" t="s">
        <v>231</v>
      </c>
      <c r="B780" s="9" t="s">
        <v>207</v>
      </c>
      <c r="C780">
        <v>19</v>
      </c>
      <c r="D780" s="9" t="s">
        <v>662</v>
      </c>
      <c r="E780">
        <v>1</v>
      </c>
      <c r="F780" s="9" t="s">
        <v>854</v>
      </c>
      <c r="G780">
        <v>4</v>
      </c>
      <c r="H780" s="9" t="s">
        <v>1268</v>
      </c>
      <c r="I780" s="9" t="s">
        <v>1271</v>
      </c>
      <c r="J780">
        <v>3</v>
      </c>
      <c r="K780" s="9"/>
      <c r="M780" s="9" t="s">
        <v>662</v>
      </c>
      <c r="N780" s="9" t="s">
        <v>878</v>
      </c>
      <c r="O780" s="9" t="s">
        <v>1674</v>
      </c>
      <c r="P780" s="9" t="s">
        <v>1268</v>
      </c>
      <c r="Q780" s="13"/>
    </row>
    <row r="781" spans="1:17" x14ac:dyDescent="0.3">
      <c r="A781" s="32" t="s">
        <v>231</v>
      </c>
      <c r="B781" s="9" t="s">
        <v>207</v>
      </c>
      <c r="C781">
        <v>19</v>
      </c>
      <c r="D781" s="9" t="s">
        <v>662</v>
      </c>
      <c r="E781">
        <v>1</v>
      </c>
      <c r="F781" s="9" t="s">
        <v>854</v>
      </c>
      <c r="G781">
        <v>4</v>
      </c>
      <c r="H781" s="9" t="s">
        <v>1268</v>
      </c>
      <c r="I781" s="9" t="s">
        <v>1271</v>
      </c>
      <c r="J781">
        <v>3</v>
      </c>
      <c r="K781" s="9"/>
      <c r="M781" s="9" t="s">
        <v>662</v>
      </c>
      <c r="N781" s="9" t="s">
        <v>1242</v>
      </c>
      <c r="O781" s="9" t="s">
        <v>1675</v>
      </c>
      <c r="P781" s="9" t="s">
        <v>1268</v>
      </c>
      <c r="Q781" s="13"/>
    </row>
    <row r="782" spans="1:17" x14ac:dyDescent="0.3">
      <c r="A782" s="32" t="s">
        <v>231</v>
      </c>
      <c r="B782" s="9" t="s">
        <v>207</v>
      </c>
      <c r="C782">
        <v>23</v>
      </c>
      <c r="D782" s="9" t="s">
        <v>666</v>
      </c>
      <c r="E782">
        <v>1</v>
      </c>
      <c r="F782" s="9" t="s">
        <v>856</v>
      </c>
      <c r="G782">
        <v>6</v>
      </c>
      <c r="H782" s="9" t="s">
        <v>1269</v>
      </c>
      <c r="I782" s="9" t="s">
        <v>1272</v>
      </c>
      <c r="J782">
        <v>4</v>
      </c>
      <c r="K782" s="9"/>
      <c r="M782" s="9" t="s">
        <v>666</v>
      </c>
      <c r="N782" s="9" t="s">
        <v>63</v>
      </c>
      <c r="O782" s="9" t="s">
        <v>1507</v>
      </c>
      <c r="P782" s="9" t="s">
        <v>1269</v>
      </c>
      <c r="Q782" s="13"/>
    </row>
    <row r="783" spans="1:17" x14ac:dyDescent="0.3">
      <c r="A783" s="32" t="s">
        <v>232</v>
      </c>
      <c r="B783" s="9" t="s">
        <v>208</v>
      </c>
      <c r="C783">
        <v>4</v>
      </c>
      <c r="D783" s="9" t="s">
        <v>8</v>
      </c>
      <c r="E783">
        <v>1</v>
      </c>
      <c r="F783" s="9" t="s">
        <v>44</v>
      </c>
      <c r="G783">
        <v>12</v>
      </c>
      <c r="H783" s="9"/>
      <c r="I783" s="9"/>
      <c r="K783" s="9"/>
      <c r="M783" s="9"/>
      <c r="N783" s="9"/>
      <c r="O783" s="9"/>
      <c r="P783" s="9"/>
      <c r="Q783" s="13"/>
    </row>
    <row r="784" spans="1:17" x14ac:dyDescent="0.3">
      <c r="A784" s="32" t="s">
        <v>232</v>
      </c>
      <c r="B784" s="9" t="s">
        <v>208</v>
      </c>
      <c r="C784">
        <v>5</v>
      </c>
      <c r="D784" s="9" t="s">
        <v>9</v>
      </c>
      <c r="E784">
        <v>1</v>
      </c>
      <c r="F784" s="9" t="s">
        <v>46</v>
      </c>
      <c r="G784">
        <v>11</v>
      </c>
      <c r="H784" s="9"/>
      <c r="I784" s="9"/>
      <c r="K784" s="9"/>
      <c r="M784" s="9"/>
      <c r="N784" s="9"/>
      <c r="O784" s="9"/>
      <c r="P784" s="9"/>
      <c r="Q784" s="13"/>
    </row>
    <row r="785" spans="1:17" x14ac:dyDescent="0.3">
      <c r="A785" s="32" t="s">
        <v>232</v>
      </c>
      <c r="B785" s="9" t="s">
        <v>208</v>
      </c>
      <c r="C785">
        <v>6</v>
      </c>
      <c r="D785" s="9" t="s">
        <v>10</v>
      </c>
      <c r="E785">
        <v>1</v>
      </c>
      <c r="F785" s="9" t="s">
        <v>47</v>
      </c>
      <c r="G785">
        <v>10</v>
      </c>
      <c r="H785" s="9"/>
      <c r="I785" s="9"/>
      <c r="K785" s="9"/>
      <c r="M785" s="9"/>
      <c r="N785" s="9"/>
      <c r="O785" s="9"/>
      <c r="P785" s="9"/>
      <c r="Q785" s="13"/>
    </row>
    <row r="786" spans="1:17" x14ac:dyDescent="0.3">
      <c r="A786" s="32" t="s">
        <v>232</v>
      </c>
      <c r="B786" s="9" t="s">
        <v>208</v>
      </c>
      <c r="C786">
        <v>13</v>
      </c>
      <c r="D786" s="9" t="s">
        <v>672</v>
      </c>
      <c r="E786">
        <v>1</v>
      </c>
      <c r="F786" s="9" t="s">
        <v>863</v>
      </c>
      <c r="G786">
        <v>2</v>
      </c>
      <c r="H786" s="9"/>
      <c r="I786" s="9"/>
      <c r="K786" s="9"/>
      <c r="M786" s="9"/>
      <c r="N786" s="9"/>
      <c r="O786" s="9"/>
      <c r="P786" s="9"/>
      <c r="Q786" s="13"/>
    </row>
    <row r="787" spans="1:17" x14ac:dyDescent="0.3">
      <c r="A787" s="32" t="s">
        <v>232</v>
      </c>
      <c r="B787" s="9" t="s">
        <v>208</v>
      </c>
      <c r="C787">
        <v>18</v>
      </c>
      <c r="D787" s="9" t="s">
        <v>677</v>
      </c>
      <c r="E787">
        <v>1</v>
      </c>
      <c r="F787" s="9" t="s">
        <v>868</v>
      </c>
      <c r="G787">
        <v>7</v>
      </c>
      <c r="H787" s="9"/>
      <c r="I787" s="9"/>
      <c r="K787" s="9"/>
      <c r="M787" s="9"/>
      <c r="N787" s="9"/>
      <c r="O787" s="9"/>
      <c r="P787" s="9"/>
      <c r="Q787" s="13"/>
    </row>
    <row r="788" spans="1:17" x14ac:dyDescent="0.3">
      <c r="A788" s="32" t="s">
        <v>232</v>
      </c>
      <c r="B788" s="9" t="s">
        <v>208</v>
      </c>
      <c r="C788">
        <v>20</v>
      </c>
      <c r="D788" s="9" t="s">
        <v>277</v>
      </c>
      <c r="E788">
        <v>1</v>
      </c>
      <c r="F788" s="9" t="s">
        <v>710</v>
      </c>
      <c r="G788">
        <v>9</v>
      </c>
      <c r="H788" s="9"/>
      <c r="I788" s="9"/>
      <c r="K788" s="9"/>
      <c r="M788" s="9"/>
      <c r="N788" s="9"/>
      <c r="O788" s="9"/>
      <c r="P788" s="9"/>
      <c r="Q788" s="13"/>
    </row>
    <row r="789" spans="1:17" x14ac:dyDescent="0.3">
      <c r="A789" s="32" t="s">
        <v>232</v>
      </c>
      <c r="B789" s="9" t="s">
        <v>208</v>
      </c>
      <c r="C789">
        <v>24</v>
      </c>
      <c r="D789" s="9" t="s">
        <v>681</v>
      </c>
      <c r="E789">
        <v>1</v>
      </c>
      <c r="F789" s="9" t="s">
        <v>722</v>
      </c>
      <c r="G789">
        <v>5</v>
      </c>
      <c r="H789" s="9"/>
      <c r="I789" s="9"/>
      <c r="K789" s="9"/>
      <c r="M789" s="9"/>
      <c r="N789" s="9"/>
      <c r="O789" s="9"/>
      <c r="P789" s="9"/>
      <c r="Q789" s="13"/>
    </row>
    <row r="790" spans="1:17" x14ac:dyDescent="0.3">
      <c r="A790" s="32" t="s">
        <v>232</v>
      </c>
      <c r="B790" s="9" t="s">
        <v>208</v>
      </c>
      <c r="C790">
        <v>27</v>
      </c>
      <c r="D790" s="9" t="s">
        <v>684</v>
      </c>
      <c r="E790">
        <v>1</v>
      </c>
      <c r="F790" s="9" t="s">
        <v>869</v>
      </c>
      <c r="G790">
        <v>8</v>
      </c>
      <c r="H790" s="9"/>
      <c r="I790" s="9"/>
      <c r="K790" s="9"/>
      <c r="M790" s="9"/>
      <c r="N790" s="9"/>
      <c r="O790" s="9"/>
      <c r="P790" s="9"/>
      <c r="Q790" s="13"/>
    </row>
    <row r="791" spans="1:17" x14ac:dyDescent="0.3">
      <c r="A791" s="32" t="s">
        <v>232</v>
      </c>
      <c r="B791" s="9" t="s">
        <v>208</v>
      </c>
      <c r="C791">
        <v>1</v>
      </c>
      <c r="D791" s="9" t="s">
        <v>5</v>
      </c>
      <c r="E791">
        <v>1</v>
      </c>
      <c r="F791" s="9" t="s">
        <v>1370</v>
      </c>
      <c r="G791">
        <v>50</v>
      </c>
      <c r="H791" s="9" t="s">
        <v>1273</v>
      </c>
      <c r="I791" s="9" t="s">
        <v>139</v>
      </c>
      <c r="J791">
        <v>0</v>
      </c>
      <c r="K791" s="9"/>
      <c r="M791" s="9" t="s">
        <v>920</v>
      </c>
      <c r="N791" s="9" t="s">
        <v>113</v>
      </c>
      <c r="O791" s="9"/>
      <c r="P791" s="9" t="s">
        <v>1273</v>
      </c>
      <c r="Q791" s="13" t="s">
        <v>1782</v>
      </c>
    </row>
    <row r="792" spans="1:17" x14ac:dyDescent="0.3">
      <c r="A792" s="32" t="s">
        <v>232</v>
      </c>
      <c r="B792" s="9" t="s">
        <v>208</v>
      </c>
      <c r="C792">
        <v>14</v>
      </c>
      <c r="D792" s="9" t="s">
        <v>673</v>
      </c>
      <c r="E792">
        <v>1</v>
      </c>
      <c r="F792" s="9" t="s">
        <v>864</v>
      </c>
      <c r="G792">
        <v>4</v>
      </c>
      <c r="H792" s="9" t="s">
        <v>1274</v>
      </c>
      <c r="I792" s="9" t="s">
        <v>94</v>
      </c>
      <c r="J792">
        <v>1</v>
      </c>
      <c r="K792" s="9"/>
      <c r="M792" s="9" t="s">
        <v>673</v>
      </c>
      <c r="N792" s="9" t="s">
        <v>1610</v>
      </c>
      <c r="O792" s="9"/>
      <c r="P792" s="9" t="s">
        <v>1274</v>
      </c>
      <c r="Q792" s="13" t="s">
        <v>1723</v>
      </c>
    </row>
    <row r="793" spans="1:17" x14ac:dyDescent="0.3">
      <c r="A793" s="32" t="s">
        <v>232</v>
      </c>
      <c r="B793" s="9" t="s">
        <v>208</v>
      </c>
      <c r="C793">
        <v>14</v>
      </c>
      <c r="D793" s="9" t="s">
        <v>673</v>
      </c>
      <c r="E793">
        <v>1</v>
      </c>
      <c r="F793" s="9" t="s">
        <v>864</v>
      </c>
      <c r="G793">
        <v>4</v>
      </c>
      <c r="H793" s="9" t="s">
        <v>1274</v>
      </c>
      <c r="I793" s="9" t="s">
        <v>94</v>
      </c>
      <c r="J793">
        <v>1</v>
      </c>
      <c r="K793" s="9"/>
      <c r="M793" s="9" t="s">
        <v>673</v>
      </c>
      <c r="N793" s="9" t="s">
        <v>1611</v>
      </c>
      <c r="O793" s="9"/>
      <c r="P793" s="9" t="s">
        <v>1274</v>
      </c>
      <c r="Q793" s="13" t="s">
        <v>1724</v>
      </c>
    </row>
    <row r="794" spans="1:17" x14ac:dyDescent="0.3">
      <c r="A794" s="32" t="s">
        <v>232</v>
      </c>
      <c r="B794" s="9" t="s">
        <v>208</v>
      </c>
      <c r="C794">
        <v>14</v>
      </c>
      <c r="D794" s="9" t="s">
        <v>673</v>
      </c>
      <c r="E794">
        <v>1</v>
      </c>
      <c r="F794" s="9" t="s">
        <v>864</v>
      </c>
      <c r="G794">
        <v>4</v>
      </c>
      <c r="H794" s="9" t="s">
        <v>1274</v>
      </c>
      <c r="I794" s="9" t="s">
        <v>94</v>
      </c>
      <c r="J794">
        <v>1</v>
      </c>
      <c r="K794" s="9"/>
      <c r="M794" s="9" t="s">
        <v>673</v>
      </c>
      <c r="N794" s="9" t="s">
        <v>1612</v>
      </c>
      <c r="O794" s="9"/>
      <c r="P794" s="9" t="s">
        <v>1274</v>
      </c>
      <c r="Q794" s="13" t="s">
        <v>1381</v>
      </c>
    </row>
    <row r="795" spans="1:17" x14ac:dyDescent="0.3">
      <c r="A795" s="32" t="s">
        <v>232</v>
      </c>
      <c r="B795" s="9" t="s">
        <v>208</v>
      </c>
      <c r="C795">
        <v>14</v>
      </c>
      <c r="D795" s="9" t="s">
        <v>673</v>
      </c>
      <c r="E795">
        <v>1</v>
      </c>
      <c r="F795" s="9" t="s">
        <v>864</v>
      </c>
      <c r="G795">
        <v>4</v>
      </c>
      <c r="H795" s="9" t="s">
        <v>1274</v>
      </c>
      <c r="I795" s="9" t="s">
        <v>94</v>
      </c>
      <c r="J795">
        <v>1</v>
      </c>
      <c r="K795" s="9"/>
      <c r="M795" s="9" t="s">
        <v>673</v>
      </c>
      <c r="N795" s="9" t="s">
        <v>1613</v>
      </c>
      <c r="O795" s="9"/>
      <c r="P795" s="9" t="s">
        <v>1274</v>
      </c>
      <c r="Q795" s="13" t="s">
        <v>1369</v>
      </c>
    </row>
    <row r="796" spans="1:17" x14ac:dyDescent="0.3">
      <c r="A796" s="32" t="s">
        <v>232</v>
      </c>
      <c r="B796" s="9" t="s">
        <v>208</v>
      </c>
      <c r="C796">
        <v>14</v>
      </c>
      <c r="D796" s="9" t="s">
        <v>673</v>
      </c>
      <c r="E796">
        <v>1</v>
      </c>
      <c r="F796" s="9" t="s">
        <v>864</v>
      </c>
      <c r="G796">
        <v>4</v>
      </c>
      <c r="H796" s="9" t="s">
        <v>1274</v>
      </c>
      <c r="I796" s="9" t="s">
        <v>94</v>
      </c>
      <c r="J796">
        <v>1</v>
      </c>
      <c r="K796" s="9"/>
      <c r="M796" s="9" t="s">
        <v>673</v>
      </c>
      <c r="N796" s="9" t="s">
        <v>1614</v>
      </c>
      <c r="O796" s="9"/>
      <c r="P796" s="9" t="s">
        <v>1274</v>
      </c>
      <c r="Q796" s="13" t="s">
        <v>1433</v>
      </c>
    </row>
    <row r="797" spans="1:17" x14ac:dyDescent="0.3">
      <c r="A797" s="32" t="s">
        <v>232</v>
      </c>
      <c r="B797" s="9" t="s">
        <v>208</v>
      </c>
      <c r="C797">
        <v>15</v>
      </c>
      <c r="D797" s="9" t="s">
        <v>674</v>
      </c>
      <c r="E797">
        <v>1</v>
      </c>
      <c r="F797" s="9" t="s">
        <v>865</v>
      </c>
      <c r="G797">
        <v>6</v>
      </c>
      <c r="H797" s="9" t="s">
        <v>1275</v>
      </c>
      <c r="I797" s="9" t="s">
        <v>1278</v>
      </c>
      <c r="J797">
        <v>2</v>
      </c>
      <c r="K797" s="9"/>
      <c r="M797" s="9" t="s">
        <v>674</v>
      </c>
      <c r="N797" s="9" t="s">
        <v>63</v>
      </c>
      <c r="O797" s="9" t="s">
        <v>1756</v>
      </c>
      <c r="P797" s="9" t="s">
        <v>1275</v>
      </c>
      <c r="Q797" s="13"/>
    </row>
    <row r="798" spans="1:17" x14ac:dyDescent="0.3">
      <c r="A798" s="32" t="s">
        <v>232</v>
      </c>
      <c r="B798" s="9" t="s">
        <v>208</v>
      </c>
      <c r="C798">
        <v>16</v>
      </c>
      <c r="D798" s="9" t="s">
        <v>675</v>
      </c>
      <c r="E798">
        <v>1</v>
      </c>
      <c r="F798" s="9" t="s">
        <v>866</v>
      </c>
      <c r="G798">
        <v>1</v>
      </c>
      <c r="H798" s="9" t="s">
        <v>1276</v>
      </c>
      <c r="I798" s="9" t="s">
        <v>1279</v>
      </c>
      <c r="J798">
        <v>3</v>
      </c>
      <c r="K798" s="9"/>
      <c r="M798" s="9" t="s">
        <v>675</v>
      </c>
      <c r="N798" s="9" t="s">
        <v>63</v>
      </c>
      <c r="O798" s="9" t="s">
        <v>1308</v>
      </c>
      <c r="P798" s="9" t="s">
        <v>1276</v>
      </c>
      <c r="Q798" s="13"/>
    </row>
    <row r="799" spans="1:17" x14ac:dyDescent="0.3">
      <c r="A799" s="32" t="s">
        <v>232</v>
      </c>
      <c r="B799" s="9" t="s">
        <v>208</v>
      </c>
      <c r="C799">
        <v>17</v>
      </c>
      <c r="D799" s="9" t="s">
        <v>676</v>
      </c>
      <c r="E799">
        <v>1</v>
      </c>
      <c r="F799" s="9" t="s">
        <v>867</v>
      </c>
      <c r="G799">
        <v>3</v>
      </c>
      <c r="H799" s="9" t="s">
        <v>1277</v>
      </c>
      <c r="I799" s="9" t="s">
        <v>1280</v>
      </c>
      <c r="J799">
        <v>4</v>
      </c>
      <c r="K799" s="9"/>
      <c r="M799" s="9" t="s">
        <v>676</v>
      </c>
      <c r="N799" s="9" t="s">
        <v>63</v>
      </c>
      <c r="O799" s="9" t="s">
        <v>1306</v>
      </c>
      <c r="P799" s="9" t="s">
        <v>1277</v>
      </c>
      <c r="Q799" s="13"/>
    </row>
    <row r="800" spans="1:17" x14ac:dyDescent="0.3">
      <c r="A800" s="32" t="s">
        <v>233</v>
      </c>
      <c r="B800" s="9" t="s">
        <v>209</v>
      </c>
      <c r="C800">
        <v>4</v>
      </c>
      <c r="D800" s="9" t="s">
        <v>8</v>
      </c>
      <c r="E800">
        <v>1</v>
      </c>
      <c r="F800" s="9" t="s">
        <v>44</v>
      </c>
      <c r="G800">
        <v>4</v>
      </c>
      <c r="H800" s="9"/>
      <c r="I800" s="9"/>
      <c r="K800" s="9"/>
      <c r="M800" s="9"/>
      <c r="N800" s="9"/>
      <c r="O800" s="9"/>
      <c r="P800" s="9"/>
      <c r="Q800" s="13"/>
    </row>
    <row r="801" spans="1:17" x14ac:dyDescent="0.3">
      <c r="A801" s="32" t="s">
        <v>233</v>
      </c>
      <c r="B801" s="9" t="s">
        <v>209</v>
      </c>
      <c r="C801">
        <v>5</v>
      </c>
      <c r="D801" s="9" t="s">
        <v>9</v>
      </c>
      <c r="E801">
        <v>1</v>
      </c>
      <c r="F801" s="9" t="s">
        <v>46</v>
      </c>
      <c r="G801">
        <v>3</v>
      </c>
      <c r="H801" s="9"/>
      <c r="I801" s="9"/>
      <c r="K801" s="9"/>
      <c r="M801" s="9"/>
      <c r="N801" s="9"/>
      <c r="O801" s="9"/>
      <c r="P801" s="9"/>
      <c r="Q801" s="13"/>
    </row>
    <row r="802" spans="1:17" x14ac:dyDescent="0.3">
      <c r="A802" s="32" t="s">
        <v>233</v>
      </c>
      <c r="B802" s="9" t="s">
        <v>209</v>
      </c>
      <c r="C802">
        <v>6</v>
      </c>
      <c r="D802" s="9" t="s">
        <v>10</v>
      </c>
      <c r="E802">
        <v>1</v>
      </c>
      <c r="F802" s="9" t="s">
        <v>47</v>
      </c>
      <c r="G802">
        <v>2</v>
      </c>
      <c r="H802" s="9"/>
      <c r="I802" s="9"/>
      <c r="K802" s="9"/>
      <c r="M802" s="9"/>
      <c r="N802" s="9"/>
      <c r="O802" s="9"/>
      <c r="P802" s="9"/>
      <c r="Q802" s="13"/>
    </row>
    <row r="803" spans="1:17" x14ac:dyDescent="0.3">
      <c r="A803" s="32" t="s">
        <v>233</v>
      </c>
      <c r="B803" s="9" t="s">
        <v>209</v>
      </c>
      <c r="C803">
        <v>1</v>
      </c>
      <c r="D803" s="9" t="s">
        <v>5</v>
      </c>
      <c r="E803">
        <v>1</v>
      </c>
      <c r="F803" s="9" t="s">
        <v>1370</v>
      </c>
      <c r="G803">
        <v>50</v>
      </c>
      <c r="H803" s="9" t="s">
        <v>1281</v>
      </c>
      <c r="I803" s="9" t="s">
        <v>140</v>
      </c>
      <c r="J803">
        <v>0</v>
      </c>
      <c r="K803" s="9"/>
      <c r="M803" s="9" t="s">
        <v>920</v>
      </c>
      <c r="N803" s="9" t="s">
        <v>113</v>
      </c>
      <c r="O803" s="9"/>
      <c r="P803" s="9" t="s">
        <v>1281</v>
      </c>
      <c r="Q803" s="13" t="s">
        <v>1783</v>
      </c>
    </row>
    <row r="804" spans="1:17" x14ac:dyDescent="0.3">
      <c r="A804" s="32" t="s">
        <v>233</v>
      </c>
      <c r="B804" s="9" t="s">
        <v>209</v>
      </c>
      <c r="C804">
        <v>11</v>
      </c>
      <c r="D804" s="9" t="s">
        <v>685</v>
      </c>
      <c r="E804">
        <v>1</v>
      </c>
      <c r="F804" s="9" t="s">
        <v>870</v>
      </c>
      <c r="G804">
        <v>1</v>
      </c>
      <c r="H804" s="9" t="s">
        <v>1282</v>
      </c>
      <c r="I804" s="9" t="s">
        <v>95</v>
      </c>
      <c r="J804">
        <v>1</v>
      </c>
      <c r="K804" s="9"/>
      <c r="M804" s="9" t="s">
        <v>685</v>
      </c>
      <c r="N804" s="9" t="s">
        <v>63</v>
      </c>
      <c r="O804" s="9" t="s">
        <v>1757</v>
      </c>
      <c r="P804" s="9" t="s">
        <v>1282</v>
      </c>
      <c r="Q804" s="13"/>
    </row>
    <row r="805" spans="1:17" x14ac:dyDescent="0.3">
      <c r="A805" s="32" t="s">
        <v>234</v>
      </c>
      <c r="B805" s="9" t="s">
        <v>210</v>
      </c>
      <c r="C805">
        <v>4</v>
      </c>
      <c r="D805" s="9" t="s">
        <v>8</v>
      </c>
      <c r="E805">
        <v>1</v>
      </c>
      <c r="F805" s="9" t="s">
        <v>44</v>
      </c>
      <c r="G805">
        <v>11</v>
      </c>
      <c r="H805" s="9"/>
      <c r="I805" s="9"/>
      <c r="K805" s="9"/>
      <c r="M805" s="9"/>
      <c r="N805" s="9"/>
      <c r="O805" s="9"/>
      <c r="P805" s="9"/>
      <c r="Q805" s="13"/>
    </row>
    <row r="806" spans="1:17" x14ac:dyDescent="0.3">
      <c r="A806" s="32" t="s">
        <v>234</v>
      </c>
      <c r="B806" s="9" t="s">
        <v>210</v>
      </c>
      <c r="C806">
        <v>5</v>
      </c>
      <c r="D806" s="9" t="s">
        <v>9</v>
      </c>
      <c r="E806">
        <v>1</v>
      </c>
      <c r="F806" s="9" t="s">
        <v>46</v>
      </c>
      <c r="G806">
        <v>10</v>
      </c>
      <c r="H806" s="9"/>
      <c r="I806" s="9"/>
      <c r="K806" s="9"/>
      <c r="M806" s="9"/>
      <c r="N806" s="9"/>
      <c r="O806" s="9"/>
      <c r="P806" s="9"/>
      <c r="Q806" s="13"/>
    </row>
    <row r="807" spans="1:17" x14ac:dyDescent="0.3">
      <c r="A807" s="32" t="s">
        <v>234</v>
      </c>
      <c r="B807" s="9" t="s">
        <v>210</v>
      </c>
      <c r="C807">
        <v>6</v>
      </c>
      <c r="D807" s="9" t="s">
        <v>10</v>
      </c>
      <c r="E807">
        <v>1</v>
      </c>
      <c r="F807" s="9" t="s">
        <v>47</v>
      </c>
      <c r="G807">
        <v>9</v>
      </c>
      <c r="H807" s="9"/>
      <c r="I807" s="9"/>
      <c r="K807" s="9"/>
      <c r="M807" s="9"/>
      <c r="N807" s="9"/>
      <c r="O807" s="9"/>
      <c r="P807" s="9"/>
      <c r="Q807" s="13"/>
    </row>
    <row r="808" spans="1:17" x14ac:dyDescent="0.3">
      <c r="A808" s="32" t="s">
        <v>234</v>
      </c>
      <c r="B808" s="9" t="s">
        <v>210</v>
      </c>
      <c r="C808">
        <v>11</v>
      </c>
      <c r="D808" s="9" t="s">
        <v>632</v>
      </c>
      <c r="E808">
        <v>1</v>
      </c>
      <c r="F808" s="9" t="s">
        <v>832</v>
      </c>
      <c r="G808">
        <v>4</v>
      </c>
      <c r="H808" s="9"/>
      <c r="I808" s="9"/>
      <c r="K808" s="9"/>
      <c r="M808" s="9"/>
      <c r="N808" s="9"/>
      <c r="O808" s="9"/>
      <c r="P808" s="9"/>
      <c r="Q808" s="13"/>
    </row>
    <row r="809" spans="1:17" x14ac:dyDescent="0.3">
      <c r="A809" s="32" t="s">
        <v>234</v>
      </c>
      <c r="B809" s="9" t="s">
        <v>210</v>
      </c>
      <c r="C809">
        <v>12</v>
      </c>
      <c r="D809" s="9" t="s">
        <v>686</v>
      </c>
      <c r="E809">
        <v>1</v>
      </c>
      <c r="F809" s="9" t="s">
        <v>871</v>
      </c>
      <c r="G809">
        <v>5</v>
      </c>
      <c r="H809" s="9"/>
      <c r="I809" s="9"/>
      <c r="K809" s="9"/>
      <c r="M809" s="9"/>
      <c r="N809" s="9"/>
      <c r="O809" s="9"/>
      <c r="P809" s="9"/>
      <c r="Q809" s="13"/>
    </row>
    <row r="810" spans="1:17" x14ac:dyDescent="0.3">
      <c r="A810" s="32" t="s">
        <v>234</v>
      </c>
      <c r="B810" s="9" t="s">
        <v>210</v>
      </c>
      <c r="C810">
        <v>13</v>
      </c>
      <c r="D810" s="9" t="s">
        <v>687</v>
      </c>
      <c r="E810">
        <v>1</v>
      </c>
      <c r="F810" s="9" t="s">
        <v>75</v>
      </c>
      <c r="G810">
        <v>6</v>
      </c>
      <c r="H810" s="9"/>
      <c r="I810" s="9"/>
      <c r="K810" s="9"/>
      <c r="M810" s="9"/>
      <c r="N810" s="9"/>
      <c r="O810" s="9"/>
      <c r="P810" s="9"/>
      <c r="Q810" s="13"/>
    </row>
    <row r="811" spans="1:17" x14ac:dyDescent="0.3">
      <c r="A811" s="32" t="s">
        <v>234</v>
      </c>
      <c r="B811" s="9" t="s">
        <v>210</v>
      </c>
      <c r="C811">
        <v>14</v>
      </c>
      <c r="D811" s="9" t="s">
        <v>688</v>
      </c>
      <c r="E811">
        <v>1</v>
      </c>
      <c r="F811" s="9" t="s">
        <v>874</v>
      </c>
      <c r="G811">
        <v>1</v>
      </c>
      <c r="H811" s="9"/>
      <c r="I811" s="9"/>
      <c r="K811" s="9"/>
      <c r="M811" s="9"/>
      <c r="N811" s="9"/>
      <c r="O811" s="9"/>
      <c r="P811" s="9"/>
      <c r="Q811" s="13"/>
    </row>
    <row r="812" spans="1:17" x14ac:dyDescent="0.3">
      <c r="A812" s="32" t="s">
        <v>234</v>
      </c>
      <c r="B812" s="9" t="s">
        <v>210</v>
      </c>
      <c r="C812">
        <v>17</v>
      </c>
      <c r="D812" s="9" t="s">
        <v>690</v>
      </c>
      <c r="E812">
        <v>1</v>
      </c>
      <c r="F812" s="9" t="s">
        <v>873</v>
      </c>
      <c r="G812">
        <v>7</v>
      </c>
      <c r="H812" s="9"/>
      <c r="I812" s="9"/>
      <c r="K812" s="9"/>
      <c r="M812" s="9"/>
      <c r="N812" s="9"/>
      <c r="O812" s="9"/>
      <c r="P812" s="9"/>
      <c r="Q812" s="13"/>
    </row>
    <row r="813" spans="1:17" x14ac:dyDescent="0.3">
      <c r="A813" s="32" t="s">
        <v>234</v>
      </c>
      <c r="B813" s="9" t="s">
        <v>210</v>
      </c>
      <c r="C813">
        <v>1</v>
      </c>
      <c r="D813" s="9" t="s">
        <v>5</v>
      </c>
      <c r="E813">
        <v>1</v>
      </c>
      <c r="F813" s="9" t="s">
        <v>1370</v>
      </c>
      <c r="G813">
        <v>50</v>
      </c>
      <c r="H813" s="9" t="s">
        <v>1286</v>
      </c>
      <c r="I813" s="9" t="s">
        <v>141</v>
      </c>
      <c r="J813">
        <v>0</v>
      </c>
      <c r="K813" s="9"/>
      <c r="M813" s="9" t="s">
        <v>920</v>
      </c>
      <c r="N813" s="9" t="s">
        <v>113</v>
      </c>
      <c r="O813" s="9" t="s">
        <v>1360</v>
      </c>
      <c r="P813" s="9" t="s">
        <v>1286</v>
      </c>
      <c r="Q813" s="13"/>
    </row>
    <row r="814" spans="1:17" x14ac:dyDescent="0.3">
      <c r="A814" s="32" t="s">
        <v>234</v>
      </c>
      <c r="B814" s="9" t="s">
        <v>210</v>
      </c>
      <c r="C814">
        <v>15</v>
      </c>
      <c r="D814" s="9" t="s">
        <v>300</v>
      </c>
      <c r="E814">
        <v>1</v>
      </c>
      <c r="F814" s="9" t="s">
        <v>74</v>
      </c>
      <c r="G814">
        <v>2</v>
      </c>
      <c r="H814" s="9" t="s">
        <v>175</v>
      </c>
      <c r="I814" s="9" t="s">
        <v>71</v>
      </c>
      <c r="J814">
        <v>1</v>
      </c>
      <c r="K814" s="9"/>
      <c r="M814" s="9" t="s">
        <v>300</v>
      </c>
      <c r="N814" s="9" t="s">
        <v>63</v>
      </c>
      <c r="O814" s="9" t="s">
        <v>1350</v>
      </c>
      <c r="P814" s="9" t="s">
        <v>175</v>
      </c>
      <c r="Q814" s="13"/>
    </row>
    <row r="815" spans="1:17" x14ac:dyDescent="0.3">
      <c r="A815" s="32" t="s">
        <v>234</v>
      </c>
      <c r="B815" s="9" t="s">
        <v>210</v>
      </c>
      <c r="C815">
        <v>16</v>
      </c>
      <c r="D815" s="9" t="s">
        <v>689</v>
      </c>
      <c r="E815">
        <v>1</v>
      </c>
      <c r="F815" s="9" t="s">
        <v>872</v>
      </c>
      <c r="G815">
        <v>3</v>
      </c>
      <c r="H815" s="9" t="s">
        <v>1287</v>
      </c>
      <c r="I815" s="9" t="s">
        <v>1284</v>
      </c>
      <c r="J815">
        <v>2</v>
      </c>
      <c r="K815" s="9"/>
      <c r="M815" s="9" t="s">
        <v>689</v>
      </c>
      <c r="N815" s="9" t="s">
        <v>1616</v>
      </c>
      <c r="O815" s="9" t="s">
        <v>1678</v>
      </c>
      <c r="P815" s="9" t="s">
        <v>1287</v>
      </c>
      <c r="Q815" s="13"/>
    </row>
    <row r="816" spans="1:17" x14ac:dyDescent="0.3">
      <c r="A816" s="32" t="s">
        <v>234</v>
      </c>
      <c r="B816" s="9" t="s">
        <v>210</v>
      </c>
      <c r="C816">
        <v>16</v>
      </c>
      <c r="D816" s="9" t="s">
        <v>689</v>
      </c>
      <c r="E816">
        <v>1</v>
      </c>
      <c r="F816" s="9" t="s">
        <v>872</v>
      </c>
      <c r="G816">
        <v>3</v>
      </c>
      <c r="H816" s="9" t="s">
        <v>1287</v>
      </c>
      <c r="I816" s="9" t="s">
        <v>1284</v>
      </c>
      <c r="J816">
        <v>2</v>
      </c>
      <c r="K816" s="9"/>
      <c r="M816" s="9" t="s">
        <v>689</v>
      </c>
      <c r="N816" s="9" t="s">
        <v>1617</v>
      </c>
      <c r="O816" s="9" t="s">
        <v>1646</v>
      </c>
      <c r="P816" s="9" t="s">
        <v>1287</v>
      </c>
      <c r="Q816" s="13"/>
    </row>
    <row r="817" spans="1:17" x14ac:dyDescent="0.3">
      <c r="A817" s="32" t="s">
        <v>234</v>
      </c>
      <c r="B817" s="9" t="s">
        <v>210</v>
      </c>
      <c r="C817">
        <v>16</v>
      </c>
      <c r="D817" s="9" t="s">
        <v>689</v>
      </c>
      <c r="E817">
        <v>1</v>
      </c>
      <c r="F817" s="9" t="s">
        <v>872</v>
      </c>
      <c r="G817">
        <v>3</v>
      </c>
      <c r="H817" s="9" t="s">
        <v>1287</v>
      </c>
      <c r="I817" s="9" t="s">
        <v>1284</v>
      </c>
      <c r="J817">
        <v>2</v>
      </c>
      <c r="K817" s="9"/>
      <c r="M817" s="9" t="s">
        <v>689</v>
      </c>
      <c r="N817" s="9" t="s">
        <v>1618</v>
      </c>
      <c r="O817" s="9" t="s">
        <v>1679</v>
      </c>
      <c r="P817" s="9" t="s">
        <v>1287</v>
      </c>
      <c r="Q817" s="13"/>
    </row>
    <row r="818" spans="1:17" x14ac:dyDescent="0.3">
      <c r="A818" s="32" t="s">
        <v>234</v>
      </c>
      <c r="B818" s="9" t="s">
        <v>210</v>
      </c>
      <c r="C818">
        <v>16</v>
      </c>
      <c r="D818" s="9" t="s">
        <v>689</v>
      </c>
      <c r="E818">
        <v>1</v>
      </c>
      <c r="F818" s="9" t="s">
        <v>872</v>
      </c>
      <c r="G818">
        <v>3</v>
      </c>
      <c r="H818" s="9" t="s">
        <v>1287</v>
      </c>
      <c r="I818" s="9" t="s">
        <v>1284</v>
      </c>
      <c r="J818">
        <v>2</v>
      </c>
      <c r="K818" s="9"/>
      <c r="M818" s="9" t="s">
        <v>689</v>
      </c>
      <c r="N818" s="9" t="s">
        <v>1619</v>
      </c>
      <c r="O818" s="9" t="s">
        <v>1643</v>
      </c>
      <c r="P818" s="9" t="s">
        <v>1287</v>
      </c>
      <c r="Q818" s="13"/>
    </row>
    <row r="819" spans="1:17" x14ac:dyDescent="0.3">
      <c r="A819" s="32" t="s">
        <v>234</v>
      </c>
      <c r="B819" s="9" t="s">
        <v>210</v>
      </c>
      <c r="C819">
        <v>16</v>
      </c>
      <c r="D819" s="9" t="s">
        <v>689</v>
      </c>
      <c r="E819">
        <v>1</v>
      </c>
      <c r="F819" s="9" t="s">
        <v>872</v>
      </c>
      <c r="G819">
        <v>3</v>
      </c>
      <c r="H819" s="9" t="s">
        <v>1287</v>
      </c>
      <c r="I819" s="9" t="s">
        <v>1284</v>
      </c>
      <c r="J819">
        <v>2</v>
      </c>
      <c r="K819" s="9"/>
      <c r="M819" s="9" t="s">
        <v>689</v>
      </c>
      <c r="N819" s="9" t="s">
        <v>1620</v>
      </c>
      <c r="O819" s="9" t="s">
        <v>1680</v>
      </c>
      <c r="P819" s="9" t="s">
        <v>1287</v>
      </c>
      <c r="Q819" s="13"/>
    </row>
    <row r="820" spans="1:17" x14ac:dyDescent="0.3">
      <c r="A820" s="32" t="s">
        <v>234</v>
      </c>
      <c r="B820" s="9" t="s">
        <v>210</v>
      </c>
      <c r="C820">
        <v>16</v>
      </c>
      <c r="D820" s="9" t="s">
        <v>689</v>
      </c>
      <c r="E820">
        <v>1</v>
      </c>
      <c r="F820" s="9" t="s">
        <v>872</v>
      </c>
      <c r="G820">
        <v>3</v>
      </c>
      <c r="H820" s="9" t="s">
        <v>1287</v>
      </c>
      <c r="I820" s="9" t="s">
        <v>1284</v>
      </c>
      <c r="J820">
        <v>2</v>
      </c>
      <c r="K820" s="9"/>
      <c r="M820" s="9" t="s">
        <v>689</v>
      </c>
      <c r="N820" s="9" t="s">
        <v>1621</v>
      </c>
      <c r="O820" s="9" t="s">
        <v>1661</v>
      </c>
      <c r="P820" s="9" t="s">
        <v>1287</v>
      </c>
      <c r="Q820" s="13"/>
    </row>
    <row r="821" spans="1:17" x14ac:dyDescent="0.3">
      <c r="A821" s="32" t="s">
        <v>234</v>
      </c>
      <c r="B821" s="9" t="s">
        <v>210</v>
      </c>
      <c r="C821">
        <v>16</v>
      </c>
      <c r="D821" s="9" t="s">
        <v>689</v>
      </c>
      <c r="E821">
        <v>1</v>
      </c>
      <c r="F821" s="9" t="s">
        <v>872</v>
      </c>
      <c r="G821">
        <v>3</v>
      </c>
      <c r="H821" s="9" t="s">
        <v>1287</v>
      </c>
      <c r="I821" s="9" t="s">
        <v>1284</v>
      </c>
      <c r="J821">
        <v>2</v>
      </c>
      <c r="K821" s="9"/>
      <c r="M821" s="9" t="s">
        <v>689</v>
      </c>
      <c r="N821" s="9" t="s">
        <v>1622</v>
      </c>
      <c r="O821" s="9" t="s">
        <v>1659</v>
      </c>
      <c r="P821" s="9" t="s">
        <v>1287</v>
      </c>
      <c r="Q821" s="13"/>
    </row>
    <row r="822" spans="1:17" x14ac:dyDescent="0.3">
      <c r="A822" s="32" t="s">
        <v>234</v>
      </c>
      <c r="B822" s="9" t="s">
        <v>210</v>
      </c>
      <c r="C822">
        <v>18</v>
      </c>
      <c r="D822" s="9" t="s">
        <v>691</v>
      </c>
      <c r="E822">
        <v>1</v>
      </c>
      <c r="F822" s="9" t="s">
        <v>1283</v>
      </c>
      <c r="G822">
        <v>8</v>
      </c>
      <c r="H822" s="9" t="s">
        <v>1288</v>
      </c>
      <c r="I822" s="9" t="s">
        <v>1285</v>
      </c>
      <c r="J822">
        <v>3</v>
      </c>
      <c r="K822" s="9"/>
      <c r="M822" s="9" t="s">
        <v>691</v>
      </c>
      <c r="N822" s="9" t="s">
        <v>1586</v>
      </c>
      <c r="O822" s="9" t="s">
        <v>1676</v>
      </c>
      <c r="P822" s="9" t="s">
        <v>1288</v>
      </c>
      <c r="Q822" s="13"/>
    </row>
    <row r="823" spans="1:17" x14ac:dyDescent="0.3">
      <c r="A823" s="32" t="s">
        <v>234</v>
      </c>
      <c r="B823" s="9" t="s">
        <v>210</v>
      </c>
      <c r="C823">
        <v>18</v>
      </c>
      <c r="D823" s="9" t="s">
        <v>691</v>
      </c>
      <c r="E823">
        <v>1</v>
      </c>
      <c r="F823" s="9" t="s">
        <v>1283</v>
      </c>
      <c r="G823">
        <v>8</v>
      </c>
      <c r="H823" s="9" t="s">
        <v>1288</v>
      </c>
      <c r="I823" s="9" t="s">
        <v>1285</v>
      </c>
      <c r="J823">
        <v>3</v>
      </c>
      <c r="K823" s="9"/>
      <c r="M823" s="9" t="s">
        <v>691</v>
      </c>
      <c r="N823" s="9" t="s">
        <v>1588</v>
      </c>
      <c r="O823" s="9" t="s">
        <v>1677</v>
      </c>
      <c r="P823" s="9" t="s">
        <v>1288</v>
      </c>
      <c r="Q823" s="13"/>
    </row>
    <row r="824" spans="1:17" x14ac:dyDescent="0.3">
      <c r="A824" s="32" t="s">
        <v>234</v>
      </c>
      <c r="B824" s="9" t="s">
        <v>210</v>
      </c>
      <c r="C824">
        <v>18</v>
      </c>
      <c r="D824" s="9" t="s">
        <v>691</v>
      </c>
      <c r="E824">
        <v>1</v>
      </c>
      <c r="F824" s="9" t="s">
        <v>1283</v>
      </c>
      <c r="G824">
        <v>8</v>
      </c>
      <c r="H824" s="9" t="s">
        <v>1288</v>
      </c>
      <c r="I824" s="9" t="s">
        <v>1285</v>
      </c>
      <c r="J824">
        <v>3</v>
      </c>
      <c r="K824" s="9"/>
      <c r="M824" s="9" t="s">
        <v>691</v>
      </c>
      <c r="N824" s="9" t="s">
        <v>1615</v>
      </c>
      <c r="O824" s="9" t="s">
        <v>1643</v>
      </c>
      <c r="P824" s="9" t="s">
        <v>1288</v>
      </c>
      <c r="Q824" s="13"/>
    </row>
    <row r="825" spans="1:17" x14ac:dyDescent="0.3">
      <c r="A825" s="32" t="s">
        <v>235</v>
      </c>
      <c r="B825" s="9" t="s">
        <v>211</v>
      </c>
      <c r="C825">
        <v>4</v>
      </c>
      <c r="D825" s="9" t="s">
        <v>8</v>
      </c>
      <c r="E825">
        <v>1</v>
      </c>
      <c r="F825" s="9" t="s">
        <v>44</v>
      </c>
      <c r="G825">
        <v>11</v>
      </c>
      <c r="H825" s="9"/>
      <c r="I825" s="9"/>
      <c r="K825" s="9"/>
      <c r="M825" s="9"/>
      <c r="N825" s="9"/>
      <c r="O825" s="9"/>
      <c r="P825" s="9"/>
      <c r="Q825" s="13"/>
    </row>
    <row r="826" spans="1:17" x14ac:dyDescent="0.3">
      <c r="A826" s="32" t="s">
        <v>235</v>
      </c>
      <c r="B826" s="9" t="s">
        <v>211</v>
      </c>
      <c r="C826">
        <v>5</v>
      </c>
      <c r="D826" s="9" t="s">
        <v>9</v>
      </c>
      <c r="E826">
        <v>1</v>
      </c>
      <c r="F826" s="9" t="s">
        <v>46</v>
      </c>
      <c r="G826">
        <v>12</v>
      </c>
      <c r="H826" s="9"/>
      <c r="I826" s="9"/>
      <c r="K826" s="9"/>
      <c r="M826" s="9"/>
      <c r="N826" s="9"/>
      <c r="O826" s="9"/>
      <c r="P826" s="9"/>
      <c r="Q826" s="13"/>
    </row>
    <row r="827" spans="1:17" x14ac:dyDescent="0.3">
      <c r="A827" s="32" t="s">
        <v>235</v>
      </c>
      <c r="B827" s="9" t="s">
        <v>211</v>
      </c>
      <c r="C827">
        <v>6</v>
      </c>
      <c r="D827" s="9" t="s">
        <v>10</v>
      </c>
      <c r="E827">
        <v>1</v>
      </c>
      <c r="F827" s="9" t="s">
        <v>47</v>
      </c>
      <c r="G827">
        <v>13</v>
      </c>
      <c r="H827" s="9"/>
      <c r="I827" s="9"/>
      <c r="K827" s="9"/>
      <c r="M827" s="9"/>
      <c r="N827" s="9"/>
      <c r="O827" s="9"/>
      <c r="P827" s="9"/>
      <c r="Q827" s="13"/>
    </row>
    <row r="828" spans="1:17" x14ac:dyDescent="0.3">
      <c r="A828" s="32" t="s">
        <v>235</v>
      </c>
      <c r="B828" s="9" t="s">
        <v>211</v>
      </c>
      <c r="C828">
        <v>11</v>
      </c>
      <c r="D828" s="9" t="s">
        <v>323</v>
      </c>
      <c r="E828">
        <v>1</v>
      </c>
      <c r="F828" s="9" t="s">
        <v>724</v>
      </c>
      <c r="G828">
        <v>1</v>
      </c>
      <c r="H828" s="9"/>
      <c r="I828" s="9"/>
      <c r="K828" s="9"/>
      <c r="M828" s="9"/>
      <c r="N828" s="9"/>
      <c r="O828" s="9"/>
      <c r="P828" s="9"/>
      <c r="Q828" s="13"/>
    </row>
    <row r="829" spans="1:17" x14ac:dyDescent="0.3">
      <c r="A829" s="32" t="s">
        <v>235</v>
      </c>
      <c r="B829" s="9" t="s">
        <v>211</v>
      </c>
      <c r="C829">
        <v>13</v>
      </c>
      <c r="D829" s="9" t="s">
        <v>325</v>
      </c>
      <c r="E829">
        <v>1</v>
      </c>
      <c r="F829" s="9" t="s">
        <v>748</v>
      </c>
      <c r="G829">
        <v>5</v>
      </c>
      <c r="H829" s="9"/>
      <c r="I829" s="9"/>
      <c r="K829" s="9"/>
      <c r="M829" s="9"/>
      <c r="N829" s="9"/>
      <c r="O829" s="9"/>
      <c r="P829" s="9"/>
      <c r="Q829" s="13"/>
    </row>
    <row r="830" spans="1:17" x14ac:dyDescent="0.3">
      <c r="A830" s="32" t="s">
        <v>235</v>
      </c>
      <c r="B830" s="9" t="s">
        <v>211</v>
      </c>
      <c r="C830">
        <v>14</v>
      </c>
      <c r="D830" s="9" t="s">
        <v>326</v>
      </c>
      <c r="E830">
        <v>1</v>
      </c>
      <c r="F830" s="9" t="s">
        <v>749</v>
      </c>
      <c r="G830">
        <v>6</v>
      </c>
      <c r="H830" s="9"/>
      <c r="I830" s="9"/>
      <c r="K830" s="9"/>
      <c r="M830" s="9"/>
      <c r="N830" s="9"/>
      <c r="O830" s="9"/>
      <c r="P830" s="9"/>
      <c r="Q830" s="13"/>
    </row>
    <row r="831" spans="1:17" x14ac:dyDescent="0.3">
      <c r="A831" s="32" t="s">
        <v>235</v>
      </c>
      <c r="B831" s="9" t="s">
        <v>211</v>
      </c>
      <c r="C831">
        <v>15</v>
      </c>
      <c r="D831" s="9" t="s">
        <v>327</v>
      </c>
      <c r="E831">
        <v>1</v>
      </c>
      <c r="F831" s="9" t="s">
        <v>750</v>
      </c>
      <c r="G831">
        <v>7</v>
      </c>
      <c r="H831" s="9"/>
      <c r="I831" s="9"/>
      <c r="K831" s="9"/>
      <c r="M831" s="9"/>
      <c r="N831" s="9"/>
      <c r="O831" s="9"/>
      <c r="P831" s="9"/>
      <c r="Q831" s="13"/>
    </row>
    <row r="832" spans="1:17" x14ac:dyDescent="0.3">
      <c r="A832" s="32" t="s">
        <v>235</v>
      </c>
      <c r="B832" s="9" t="s">
        <v>211</v>
      </c>
      <c r="C832">
        <v>1</v>
      </c>
      <c r="D832" s="9" t="s">
        <v>5</v>
      </c>
      <c r="E832">
        <v>1</v>
      </c>
      <c r="F832" s="9" t="s">
        <v>1370</v>
      </c>
      <c r="G832">
        <v>50</v>
      </c>
      <c r="H832" s="9" t="s">
        <v>1289</v>
      </c>
      <c r="I832" s="9" t="s">
        <v>881</v>
      </c>
      <c r="J832">
        <v>0</v>
      </c>
      <c r="K832" s="9"/>
      <c r="M832" s="9" t="s">
        <v>920</v>
      </c>
      <c r="N832" s="9" t="s">
        <v>113</v>
      </c>
      <c r="O832" s="9"/>
      <c r="P832" s="9" t="s">
        <v>1289</v>
      </c>
      <c r="Q832" s="13" t="s">
        <v>1784</v>
      </c>
    </row>
    <row r="833" spans="1:17" x14ac:dyDescent="0.3">
      <c r="A833" s="32" t="s">
        <v>235</v>
      </c>
      <c r="B833" s="9" t="s">
        <v>211</v>
      </c>
      <c r="C833">
        <v>16</v>
      </c>
      <c r="D833" s="9" t="s">
        <v>328</v>
      </c>
      <c r="E833">
        <v>1</v>
      </c>
      <c r="F833" s="9" t="s">
        <v>751</v>
      </c>
      <c r="G833">
        <v>8</v>
      </c>
      <c r="H833" s="9"/>
      <c r="I833" s="9"/>
      <c r="K833" s="9"/>
      <c r="M833" s="9"/>
      <c r="N833" s="9"/>
      <c r="O833" s="9"/>
      <c r="P833" s="9"/>
      <c r="Q833" s="13"/>
    </row>
    <row r="834" spans="1:17" x14ac:dyDescent="0.3">
      <c r="A834" s="32" t="s">
        <v>235</v>
      </c>
      <c r="B834" s="9" t="s">
        <v>211</v>
      </c>
      <c r="C834">
        <v>17</v>
      </c>
      <c r="D834" s="9" t="s">
        <v>329</v>
      </c>
      <c r="E834">
        <v>1</v>
      </c>
      <c r="F834" s="9" t="s">
        <v>78</v>
      </c>
      <c r="G834">
        <v>9</v>
      </c>
      <c r="H834" s="9"/>
      <c r="I834" s="9"/>
      <c r="K834" s="9"/>
      <c r="M834" s="9"/>
      <c r="N834" s="9"/>
      <c r="O834" s="9"/>
      <c r="P834" s="9"/>
      <c r="Q834" s="13"/>
    </row>
    <row r="835" spans="1:17" x14ac:dyDescent="0.3">
      <c r="A835" s="32" t="s">
        <v>235</v>
      </c>
      <c r="B835" s="9" t="s">
        <v>211</v>
      </c>
      <c r="C835">
        <v>18</v>
      </c>
      <c r="D835" s="9" t="s">
        <v>330</v>
      </c>
      <c r="E835">
        <v>1</v>
      </c>
      <c r="F835" s="9" t="s">
        <v>752</v>
      </c>
      <c r="G835">
        <v>10</v>
      </c>
      <c r="H835" s="9"/>
      <c r="I835" s="9"/>
      <c r="K835" s="9"/>
      <c r="M835" s="9"/>
      <c r="N835" s="9"/>
      <c r="O835" s="9"/>
      <c r="P835" s="9"/>
      <c r="Q835" s="13"/>
    </row>
    <row r="836" spans="1:17" x14ac:dyDescent="0.3">
      <c r="A836" s="32" t="s">
        <v>235</v>
      </c>
      <c r="B836" s="9" t="s">
        <v>211</v>
      </c>
      <c r="C836">
        <v>19</v>
      </c>
      <c r="D836" s="9" t="s">
        <v>331</v>
      </c>
      <c r="E836">
        <v>1</v>
      </c>
      <c r="F836" s="9" t="s">
        <v>753</v>
      </c>
      <c r="G836">
        <v>2</v>
      </c>
      <c r="H836" s="9"/>
      <c r="I836" s="9"/>
      <c r="K836" s="9"/>
      <c r="M836" s="9"/>
      <c r="N836" s="9"/>
      <c r="O836" s="9"/>
      <c r="P836" s="9"/>
      <c r="Q836" s="13"/>
    </row>
    <row r="837" spans="1:17" x14ac:dyDescent="0.3">
      <c r="A837" s="32" t="s">
        <v>235</v>
      </c>
      <c r="B837" s="9" t="s">
        <v>211</v>
      </c>
      <c r="C837">
        <v>20</v>
      </c>
      <c r="D837" s="9" t="s">
        <v>332</v>
      </c>
      <c r="E837">
        <v>1</v>
      </c>
      <c r="F837" s="9" t="s">
        <v>754</v>
      </c>
      <c r="G837">
        <v>3</v>
      </c>
      <c r="H837" s="9" t="s">
        <v>1290</v>
      </c>
      <c r="I837" s="9" t="s">
        <v>1292</v>
      </c>
      <c r="J837">
        <v>1</v>
      </c>
      <c r="K837" s="9"/>
      <c r="M837" s="9" t="s">
        <v>332</v>
      </c>
      <c r="N837" s="9" t="s">
        <v>63</v>
      </c>
      <c r="O837" s="9" t="s">
        <v>1758</v>
      </c>
      <c r="P837" s="9" t="s">
        <v>1290</v>
      </c>
      <c r="Q837" s="13"/>
    </row>
    <row r="838" spans="1:17" x14ac:dyDescent="0.3">
      <c r="A838" s="32" t="s">
        <v>235</v>
      </c>
      <c r="B838" s="9" t="s">
        <v>211</v>
      </c>
      <c r="C838">
        <v>21</v>
      </c>
      <c r="D838" s="9" t="s">
        <v>333</v>
      </c>
      <c r="E838">
        <v>1</v>
      </c>
      <c r="F838" s="9" t="s">
        <v>747</v>
      </c>
      <c r="G838">
        <v>4</v>
      </c>
      <c r="H838" s="9" t="s">
        <v>1291</v>
      </c>
      <c r="I838" s="9" t="s">
        <v>1293</v>
      </c>
      <c r="J838">
        <v>2</v>
      </c>
      <c r="K838" s="9"/>
      <c r="M838" s="9" t="s">
        <v>333</v>
      </c>
      <c r="N838" s="9" t="s">
        <v>63</v>
      </c>
      <c r="O838" s="9" t="s">
        <v>1340</v>
      </c>
      <c r="P838" s="9" t="s">
        <v>1291</v>
      </c>
      <c r="Q838" s="13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123"/>
  <sheetViews>
    <sheetView showGridLines="0" workbookViewId="0">
      <pane ySplit="3" topLeftCell="A4" activePane="bottomLeft" state="frozen"/>
      <selection pane="bottomLeft" activeCell="B12" sqref="B12"/>
    </sheetView>
  </sheetViews>
  <sheetFormatPr baseColWidth="10" defaultRowHeight="14.4" x14ac:dyDescent="0.3"/>
  <cols>
    <col min="1" max="1" width="10.5546875" bestFit="1" customWidth="1"/>
    <col min="2" max="2" width="34" bestFit="1" customWidth="1"/>
    <col min="3" max="3" width="11.88671875" bestFit="1" customWidth="1"/>
  </cols>
  <sheetData>
    <row r="3" spans="1:3" x14ac:dyDescent="0.3">
      <c r="A3" s="35" t="s">
        <v>40</v>
      </c>
      <c r="B3" s="35" t="s">
        <v>38</v>
      </c>
      <c r="C3" s="35" t="s">
        <v>1</v>
      </c>
    </row>
    <row r="4" spans="1:3" x14ac:dyDescent="0.3">
      <c r="A4" s="1" t="s">
        <v>111</v>
      </c>
      <c r="B4" s="33" t="s">
        <v>882</v>
      </c>
      <c r="C4" s="34" t="s">
        <v>5</v>
      </c>
    </row>
    <row r="5" spans="1:3" x14ac:dyDescent="0.3">
      <c r="A5" s="1" t="s">
        <v>99</v>
      </c>
      <c r="B5" s="33" t="s">
        <v>883</v>
      </c>
      <c r="C5" s="34" t="s">
        <v>14</v>
      </c>
    </row>
    <row r="6" spans="1:3" x14ac:dyDescent="0.3">
      <c r="A6" s="1" t="s">
        <v>98</v>
      </c>
      <c r="B6" s="33" t="s">
        <v>884</v>
      </c>
      <c r="C6" s="34" t="s">
        <v>237</v>
      </c>
    </row>
    <row r="7" spans="1:3" x14ac:dyDescent="0.3">
      <c r="A7" s="1" t="s">
        <v>112</v>
      </c>
      <c r="B7" s="33" t="s">
        <v>924</v>
      </c>
      <c r="C7" s="34" t="s">
        <v>5</v>
      </c>
    </row>
    <row r="8" spans="1:3" x14ac:dyDescent="0.3">
      <c r="A8" s="1" t="s">
        <v>100</v>
      </c>
      <c r="B8" s="33" t="s">
        <v>925</v>
      </c>
      <c r="C8" s="34" t="s">
        <v>238</v>
      </c>
    </row>
    <row r="9" spans="1:3" x14ac:dyDescent="0.3">
      <c r="A9" s="1" t="s">
        <v>928</v>
      </c>
      <c r="B9" s="33" t="s">
        <v>926</v>
      </c>
      <c r="C9" s="34" t="s">
        <v>239</v>
      </c>
    </row>
    <row r="10" spans="1:3" x14ac:dyDescent="0.3">
      <c r="A10" s="1" t="s">
        <v>929</v>
      </c>
      <c r="B10" s="33" t="s">
        <v>927</v>
      </c>
      <c r="C10" s="34" t="s">
        <v>248</v>
      </c>
    </row>
    <row r="11" spans="1:3" x14ac:dyDescent="0.3">
      <c r="A11" s="1" t="s">
        <v>114</v>
      </c>
      <c r="B11" s="33" t="s">
        <v>982</v>
      </c>
      <c r="C11" s="34" t="s">
        <v>5</v>
      </c>
    </row>
    <row r="12" spans="1:3" x14ac:dyDescent="0.3">
      <c r="A12" s="1" t="s">
        <v>101</v>
      </c>
      <c r="B12" s="33" t="s">
        <v>983</v>
      </c>
      <c r="C12" s="34" t="s">
        <v>250</v>
      </c>
    </row>
    <row r="13" spans="1:3" x14ac:dyDescent="0.3">
      <c r="A13" s="1" t="s">
        <v>116</v>
      </c>
      <c r="B13" s="33" t="s">
        <v>984</v>
      </c>
      <c r="C13" s="34" t="s">
        <v>5</v>
      </c>
    </row>
    <row r="14" spans="1:3" x14ac:dyDescent="0.3">
      <c r="A14" s="1" t="s">
        <v>102</v>
      </c>
      <c r="B14" s="33" t="s">
        <v>989</v>
      </c>
      <c r="C14" s="34" t="s">
        <v>255</v>
      </c>
    </row>
    <row r="15" spans="1:3" x14ac:dyDescent="0.3">
      <c r="A15" s="1" t="s">
        <v>991</v>
      </c>
      <c r="B15" s="33" t="s">
        <v>985</v>
      </c>
      <c r="C15" s="34" t="s">
        <v>33</v>
      </c>
    </row>
    <row r="16" spans="1:3" x14ac:dyDescent="0.3">
      <c r="A16" s="1" t="s">
        <v>992</v>
      </c>
      <c r="B16" s="33" t="s">
        <v>986</v>
      </c>
      <c r="C16" s="34" t="s">
        <v>20</v>
      </c>
    </row>
    <row r="17" spans="1:3" x14ac:dyDescent="0.3">
      <c r="A17" s="1" t="s">
        <v>993</v>
      </c>
      <c r="B17" s="33" t="s">
        <v>987</v>
      </c>
      <c r="C17" s="34" t="s">
        <v>258</v>
      </c>
    </row>
    <row r="18" spans="1:3" x14ac:dyDescent="0.3">
      <c r="A18" s="1" t="s">
        <v>994</v>
      </c>
      <c r="B18" s="33" t="s">
        <v>988</v>
      </c>
      <c r="C18" s="34" t="s">
        <v>266</v>
      </c>
    </row>
    <row r="19" spans="1:3" x14ac:dyDescent="0.3">
      <c r="A19" s="1" t="s">
        <v>995</v>
      </c>
      <c r="B19" s="33" t="s">
        <v>990</v>
      </c>
      <c r="C19" s="34" t="s">
        <v>270</v>
      </c>
    </row>
    <row r="20" spans="1:3" x14ac:dyDescent="0.3">
      <c r="A20" s="1" t="s">
        <v>117</v>
      </c>
      <c r="B20" s="33" t="s">
        <v>1066</v>
      </c>
      <c r="C20" s="34" t="s">
        <v>5</v>
      </c>
    </row>
    <row r="21" spans="1:3" x14ac:dyDescent="0.3">
      <c r="A21" s="1" t="s">
        <v>103</v>
      </c>
      <c r="B21" s="33" t="s">
        <v>1067</v>
      </c>
      <c r="C21" s="34" t="s">
        <v>271</v>
      </c>
    </row>
    <row r="22" spans="1:3" x14ac:dyDescent="0.3">
      <c r="A22" s="1" t="s">
        <v>1069</v>
      </c>
      <c r="B22" s="33" t="s">
        <v>1068</v>
      </c>
      <c r="C22" s="34" t="s">
        <v>273</v>
      </c>
    </row>
    <row r="23" spans="1:3" x14ac:dyDescent="0.3">
      <c r="A23" s="1" t="s">
        <v>118</v>
      </c>
      <c r="B23" s="33" t="s">
        <v>1070</v>
      </c>
      <c r="C23" s="34" t="s">
        <v>5</v>
      </c>
    </row>
    <row r="24" spans="1:3" x14ac:dyDescent="0.3">
      <c r="A24" s="1" t="s">
        <v>119</v>
      </c>
      <c r="B24" s="33" t="s">
        <v>1071</v>
      </c>
      <c r="C24" s="34" t="s">
        <v>5</v>
      </c>
    </row>
    <row r="25" spans="1:3" x14ac:dyDescent="0.3">
      <c r="A25" s="1" t="s">
        <v>104</v>
      </c>
      <c r="B25" s="33" t="s">
        <v>1072</v>
      </c>
      <c r="C25" s="34" t="s">
        <v>18</v>
      </c>
    </row>
    <row r="26" spans="1:3" x14ac:dyDescent="0.3">
      <c r="A26" s="1" t="s">
        <v>1074</v>
      </c>
      <c r="B26" s="33" t="s">
        <v>1073</v>
      </c>
      <c r="C26" s="34" t="s">
        <v>280</v>
      </c>
    </row>
    <row r="27" spans="1:3" x14ac:dyDescent="0.3">
      <c r="A27" s="1" t="s">
        <v>120</v>
      </c>
      <c r="B27" s="33" t="s">
        <v>1095</v>
      </c>
      <c r="C27" s="34" t="s">
        <v>5</v>
      </c>
    </row>
    <row r="28" spans="1:3" x14ac:dyDescent="0.3">
      <c r="A28" s="1" t="s">
        <v>105</v>
      </c>
      <c r="B28" s="33" t="s">
        <v>1096</v>
      </c>
      <c r="C28" s="34" t="s">
        <v>292</v>
      </c>
    </row>
    <row r="29" spans="1:3" x14ac:dyDescent="0.3">
      <c r="A29" s="1" t="s">
        <v>106</v>
      </c>
      <c r="B29" s="33" t="s">
        <v>1097</v>
      </c>
      <c r="C29" s="34" t="s">
        <v>298</v>
      </c>
    </row>
    <row r="30" spans="1:3" x14ac:dyDescent="0.3">
      <c r="A30" s="1" t="s">
        <v>107</v>
      </c>
      <c r="B30" s="33" t="s">
        <v>1098</v>
      </c>
      <c r="C30" s="34" t="s">
        <v>300</v>
      </c>
    </row>
    <row r="31" spans="1:3" x14ac:dyDescent="0.3">
      <c r="A31" s="1" t="s">
        <v>108</v>
      </c>
      <c r="B31" s="33" t="s">
        <v>1100</v>
      </c>
      <c r="C31" s="34" t="s">
        <v>301</v>
      </c>
    </row>
    <row r="32" spans="1:3" x14ac:dyDescent="0.3">
      <c r="A32" s="1" t="s">
        <v>109</v>
      </c>
      <c r="B32" s="33" t="s">
        <v>1099</v>
      </c>
      <c r="C32" s="34" t="s">
        <v>270</v>
      </c>
    </row>
    <row r="33" spans="1:3" x14ac:dyDescent="0.3">
      <c r="A33" s="1" t="s">
        <v>1103</v>
      </c>
      <c r="B33" s="33" t="s">
        <v>1101</v>
      </c>
      <c r="C33" s="34" t="s">
        <v>309</v>
      </c>
    </row>
    <row r="34" spans="1:3" x14ac:dyDescent="0.3">
      <c r="A34" s="1" t="s">
        <v>1104</v>
      </c>
      <c r="B34" s="33" t="s">
        <v>1102</v>
      </c>
      <c r="C34" s="34" t="s">
        <v>310</v>
      </c>
    </row>
    <row r="35" spans="1:3" x14ac:dyDescent="0.3">
      <c r="A35" s="1" t="s">
        <v>121</v>
      </c>
      <c r="B35" s="33" t="s">
        <v>1130</v>
      </c>
      <c r="C35" s="34" t="s">
        <v>5</v>
      </c>
    </row>
    <row r="36" spans="1:3" x14ac:dyDescent="0.3">
      <c r="A36" s="1" t="s">
        <v>110</v>
      </c>
      <c r="B36" s="33" t="s">
        <v>1131</v>
      </c>
      <c r="C36" s="34" t="s">
        <v>314</v>
      </c>
    </row>
    <row r="37" spans="1:3" x14ac:dyDescent="0.3">
      <c r="A37" s="1" t="s">
        <v>122</v>
      </c>
      <c r="B37" s="33" t="s">
        <v>1142</v>
      </c>
      <c r="C37" s="34" t="s">
        <v>5</v>
      </c>
    </row>
    <row r="38" spans="1:3" x14ac:dyDescent="0.3">
      <c r="A38" s="1" t="s">
        <v>65</v>
      </c>
      <c r="B38" s="33" t="s">
        <v>1143</v>
      </c>
      <c r="C38" s="34" t="s">
        <v>319</v>
      </c>
    </row>
    <row r="39" spans="1:3" x14ac:dyDescent="0.3">
      <c r="A39" s="1" t="s">
        <v>123</v>
      </c>
      <c r="B39" s="33" t="s">
        <v>1144</v>
      </c>
      <c r="C39" s="34" t="s">
        <v>5</v>
      </c>
    </row>
    <row r="40" spans="1:3" x14ac:dyDescent="0.3">
      <c r="A40" s="1" t="s">
        <v>66</v>
      </c>
      <c r="B40" s="33" t="s">
        <v>1145</v>
      </c>
      <c r="C40" s="34" t="s">
        <v>325</v>
      </c>
    </row>
    <row r="41" spans="1:3" x14ac:dyDescent="0.3">
      <c r="A41" s="1" t="s">
        <v>1148</v>
      </c>
      <c r="B41" s="33" t="s">
        <v>1146</v>
      </c>
      <c r="C41" s="34" t="s">
        <v>332</v>
      </c>
    </row>
    <row r="42" spans="1:3" x14ac:dyDescent="0.3">
      <c r="A42" s="1" t="s">
        <v>1149</v>
      </c>
      <c r="B42" s="33" t="s">
        <v>1147</v>
      </c>
      <c r="C42" s="34" t="s">
        <v>333</v>
      </c>
    </row>
    <row r="43" spans="1:3" x14ac:dyDescent="0.3">
      <c r="A43" s="1" t="s">
        <v>879</v>
      </c>
      <c r="B43" s="33" t="s">
        <v>1158</v>
      </c>
      <c r="C43" s="34" t="s">
        <v>5</v>
      </c>
    </row>
    <row r="44" spans="1:3" x14ac:dyDescent="0.3">
      <c r="A44" s="1" t="s">
        <v>1162</v>
      </c>
      <c r="B44" s="33" t="s">
        <v>1159</v>
      </c>
      <c r="C44" s="34" t="s">
        <v>341</v>
      </c>
    </row>
    <row r="45" spans="1:3" x14ac:dyDescent="0.3">
      <c r="A45" s="1" t="s">
        <v>1163</v>
      </c>
      <c r="B45" s="33" t="s">
        <v>1160</v>
      </c>
      <c r="C45" s="34" t="s">
        <v>343</v>
      </c>
    </row>
    <row r="46" spans="1:3" x14ac:dyDescent="0.3">
      <c r="A46" s="1" t="s">
        <v>1164</v>
      </c>
      <c r="B46" s="33" t="s">
        <v>1161</v>
      </c>
      <c r="C46" s="34" t="s">
        <v>344</v>
      </c>
    </row>
    <row r="47" spans="1:3" x14ac:dyDescent="0.3">
      <c r="A47" s="1" t="s">
        <v>67</v>
      </c>
      <c r="B47" s="33" t="s">
        <v>1166</v>
      </c>
      <c r="C47" s="34" t="s">
        <v>347</v>
      </c>
    </row>
    <row r="48" spans="1:3" x14ac:dyDescent="0.3">
      <c r="A48" s="1" t="s">
        <v>1165</v>
      </c>
      <c r="B48" s="33" t="s">
        <v>1167</v>
      </c>
      <c r="C48" s="34" t="s">
        <v>348</v>
      </c>
    </row>
    <row r="49" spans="1:3" x14ac:dyDescent="0.3">
      <c r="A49" s="1" t="s">
        <v>124</v>
      </c>
      <c r="B49" s="33" t="s">
        <v>1168</v>
      </c>
      <c r="C49" s="34" t="s">
        <v>5</v>
      </c>
    </row>
    <row r="50" spans="1:3" x14ac:dyDescent="0.3">
      <c r="A50" s="1" t="s">
        <v>125</v>
      </c>
      <c r="B50" s="33" t="s">
        <v>1169</v>
      </c>
      <c r="C50" s="34" t="s">
        <v>5</v>
      </c>
    </row>
    <row r="51" spans="1:3" x14ac:dyDescent="0.3">
      <c r="A51" s="1" t="s">
        <v>73</v>
      </c>
      <c r="B51" s="33" t="s">
        <v>1172</v>
      </c>
      <c r="C51" s="34" t="s">
        <v>355</v>
      </c>
    </row>
    <row r="52" spans="1:3" x14ac:dyDescent="0.3">
      <c r="A52" s="1" t="s">
        <v>1173</v>
      </c>
      <c r="B52" s="33" t="s">
        <v>1170</v>
      </c>
      <c r="C52" s="34" t="s">
        <v>356</v>
      </c>
    </row>
    <row r="53" spans="1:3" x14ac:dyDescent="0.3">
      <c r="A53" s="1" t="s">
        <v>1174</v>
      </c>
      <c r="B53" s="33" t="s">
        <v>1171</v>
      </c>
      <c r="C53" s="34" t="s">
        <v>357</v>
      </c>
    </row>
    <row r="54" spans="1:3" x14ac:dyDescent="0.3">
      <c r="A54" s="1" t="s">
        <v>880</v>
      </c>
      <c r="B54" s="33" t="s">
        <v>1183</v>
      </c>
      <c r="C54" s="34" t="s">
        <v>5</v>
      </c>
    </row>
    <row r="55" spans="1:3" x14ac:dyDescent="0.3">
      <c r="A55" s="1" t="s">
        <v>1185</v>
      </c>
      <c r="B55" s="33" t="s">
        <v>1184</v>
      </c>
      <c r="C55" s="34" t="s">
        <v>380</v>
      </c>
    </row>
    <row r="56" spans="1:3" x14ac:dyDescent="0.3">
      <c r="A56" s="1" t="s">
        <v>126</v>
      </c>
      <c r="B56" s="33" t="s">
        <v>1193</v>
      </c>
      <c r="C56" s="34" t="s">
        <v>5</v>
      </c>
    </row>
    <row r="57" spans="1:3" x14ac:dyDescent="0.3">
      <c r="A57" s="1" t="s">
        <v>68</v>
      </c>
      <c r="B57" s="33" t="s">
        <v>1194</v>
      </c>
      <c r="C57" s="34" t="s">
        <v>20</v>
      </c>
    </row>
    <row r="58" spans="1:3" x14ac:dyDescent="0.3">
      <c r="A58" s="1" t="s">
        <v>1200</v>
      </c>
      <c r="B58" s="33" t="s">
        <v>1195</v>
      </c>
      <c r="C58" s="34" t="s">
        <v>413</v>
      </c>
    </row>
    <row r="59" spans="1:3" x14ac:dyDescent="0.3">
      <c r="A59" s="1" t="s">
        <v>1201</v>
      </c>
      <c r="B59" s="33" t="s">
        <v>1196</v>
      </c>
      <c r="C59" s="34" t="s">
        <v>18</v>
      </c>
    </row>
    <row r="60" spans="1:3" x14ac:dyDescent="0.3">
      <c r="A60" s="1" t="s">
        <v>1202</v>
      </c>
      <c r="B60" s="33" t="s">
        <v>1197</v>
      </c>
      <c r="C60" s="34" t="s">
        <v>425</v>
      </c>
    </row>
    <row r="61" spans="1:3" x14ac:dyDescent="0.3">
      <c r="A61" s="1" t="s">
        <v>1203</v>
      </c>
      <c r="B61" s="33" t="s">
        <v>1198</v>
      </c>
      <c r="C61" s="34" t="s">
        <v>19</v>
      </c>
    </row>
    <row r="62" spans="1:3" x14ac:dyDescent="0.3">
      <c r="A62" s="1" t="s">
        <v>1204</v>
      </c>
      <c r="B62" s="33" t="s">
        <v>1199</v>
      </c>
      <c r="C62" s="34" t="s">
        <v>426</v>
      </c>
    </row>
    <row r="63" spans="1:3" x14ac:dyDescent="0.3">
      <c r="A63" s="1" t="s">
        <v>127</v>
      </c>
      <c r="B63" s="33" t="s">
        <v>1205</v>
      </c>
      <c r="C63" s="34" t="s">
        <v>5</v>
      </c>
    </row>
    <row r="64" spans="1:3" x14ac:dyDescent="0.3">
      <c r="A64" s="1" t="s">
        <v>128</v>
      </c>
      <c r="B64" s="33" t="s">
        <v>148</v>
      </c>
      <c r="C64" s="34" t="s">
        <v>5</v>
      </c>
    </row>
    <row r="65" spans="1:3" x14ac:dyDescent="0.3">
      <c r="A65" s="1" t="s">
        <v>129</v>
      </c>
      <c r="B65" s="33" t="s">
        <v>1207</v>
      </c>
      <c r="C65" s="34" t="s">
        <v>5</v>
      </c>
    </row>
    <row r="66" spans="1:3" x14ac:dyDescent="0.3">
      <c r="A66" s="1" t="s">
        <v>96</v>
      </c>
      <c r="B66" s="33" t="s">
        <v>1208</v>
      </c>
      <c r="C66" s="34" t="s">
        <v>431</v>
      </c>
    </row>
    <row r="67" spans="1:3" x14ac:dyDescent="0.3">
      <c r="A67" s="1" t="s">
        <v>1211</v>
      </c>
      <c r="B67" s="33" t="s">
        <v>1209</v>
      </c>
      <c r="C67" s="34" t="s">
        <v>432</v>
      </c>
    </row>
    <row r="68" spans="1:3" x14ac:dyDescent="0.3">
      <c r="A68" s="1" t="s">
        <v>1212</v>
      </c>
      <c r="B68" s="33" t="s">
        <v>1210</v>
      </c>
      <c r="C68" s="34" t="s">
        <v>433</v>
      </c>
    </row>
    <row r="69" spans="1:3" x14ac:dyDescent="0.3">
      <c r="A69" s="1" t="s">
        <v>130</v>
      </c>
      <c r="B69" s="33" t="s">
        <v>1216</v>
      </c>
      <c r="C69" s="34" t="s">
        <v>5</v>
      </c>
    </row>
    <row r="70" spans="1:3" x14ac:dyDescent="0.3">
      <c r="A70" s="1" t="s">
        <v>69</v>
      </c>
      <c r="B70" s="33" t="s">
        <v>1217</v>
      </c>
      <c r="C70" s="34" t="s">
        <v>14</v>
      </c>
    </row>
    <row r="71" spans="1:3" x14ac:dyDescent="0.3">
      <c r="A71" s="1" t="s">
        <v>1213</v>
      </c>
      <c r="B71" s="33" t="s">
        <v>1219</v>
      </c>
      <c r="C71" s="34" t="s">
        <v>18</v>
      </c>
    </row>
    <row r="72" spans="1:3" x14ac:dyDescent="0.3">
      <c r="A72" s="1" t="s">
        <v>1214</v>
      </c>
      <c r="B72" s="33" t="s">
        <v>1218</v>
      </c>
      <c r="C72" s="34" t="s">
        <v>53</v>
      </c>
    </row>
    <row r="73" spans="1:3" x14ac:dyDescent="0.3">
      <c r="A73" s="1" t="s">
        <v>1215</v>
      </c>
      <c r="B73" s="33" t="s">
        <v>1220</v>
      </c>
      <c r="C73" s="34" t="s">
        <v>436</v>
      </c>
    </row>
    <row r="74" spans="1:3" x14ac:dyDescent="0.3">
      <c r="A74" s="1" t="s">
        <v>131</v>
      </c>
      <c r="B74" s="33" t="s">
        <v>1221</v>
      </c>
      <c r="C74" s="34" t="s">
        <v>5</v>
      </c>
    </row>
    <row r="75" spans="1:3" x14ac:dyDescent="0.3">
      <c r="A75" s="1" t="s">
        <v>70</v>
      </c>
      <c r="B75" s="33" t="s">
        <v>1222</v>
      </c>
      <c r="C75" s="34" t="s">
        <v>441</v>
      </c>
    </row>
    <row r="76" spans="1:3" x14ac:dyDescent="0.3">
      <c r="A76" s="1" t="s">
        <v>1226</v>
      </c>
      <c r="B76" s="33" t="s">
        <v>1223</v>
      </c>
      <c r="C76" s="34" t="s">
        <v>443</v>
      </c>
    </row>
    <row r="77" spans="1:3" x14ac:dyDescent="0.3">
      <c r="A77" s="1" t="s">
        <v>1227</v>
      </c>
      <c r="B77" s="33" t="s">
        <v>1224</v>
      </c>
      <c r="C77" s="34" t="s">
        <v>448</v>
      </c>
    </row>
    <row r="78" spans="1:3" x14ac:dyDescent="0.3">
      <c r="A78" s="1" t="s">
        <v>1228</v>
      </c>
      <c r="B78" s="33" t="s">
        <v>1225</v>
      </c>
      <c r="C78" s="34" t="s">
        <v>449</v>
      </c>
    </row>
    <row r="79" spans="1:3" x14ac:dyDescent="0.3">
      <c r="A79" s="1" t="s">
        <v>79</v>
      </c>
      <c r="B79" s="33" t="s">
        <v>1229</v>
      </c>
      <c r="C79" s="34" t="s">
        <v>452</v>
      </c>
    </row>
    <row r="80" spans="1:3" x14ac:dyDescent="0.3">
      <c r="A80" s="1" t="s">
        <v>132</v>
      </c>
      <c r="B80" s="33" t="s">
        <v>1230</v>
      </c>
      <c r="C80" s="34" t="s">
        <v>5</v>
      </c>
    </row>
    <row r="81" spans="1:3" x14ac:dyDescent="0.3">
      <c r="A81" s="1" t="s">
        <v>80</v>
      </c>
      <c r="B81" s="33" t="s">
        <v>1231</v>
      </c>
      <c r="C81" s="34" t="s">
        <v>18</v>
      </c>
    </row>
    <row r="82" spans="1:3" x14ac:dyDescent="0.3">
      <c r="A82" s="1" t="s">
        <v>1233</v>
      </c>
      <c r="B82" s="33" t="s">
        <v>1232</v>
      </c>
      <c r="C82" s="34" t="s">
        <v>20</v>
      </c>
    </row>
    <row r="83" spans="1:3" x14ac:dyDescent="0.3">
      <c r="A83" s="1" t="s">
        <v>133</v>
      </c>
      <c r="B83" s="33" t="s">
        <v>1234</v>
      </c>
      <c r="C83" s="34" t="s">
        <v>5</v>
      </c>
    </row>
    <row r="84" spans="1:3" x14ac:dyDescent="0.3">
      <c r="A84" s="1" t="s">
        <v>134</v>
      </c>
      <c r="B84" s="33" t="s">
        <v>1235</v>
      </c>
      <c r="C84" s="34" t="s">
        <v>5</v>
      </c>
    </row>
    <row r="85" spans="1:3" x14ac:dyDescent="0.3">
      <c r="A85" s="1" t="s">
        <v>87</v>
      </c>
      <c r="B85" s="33" t="s">
        <v>1237</v>
      </c>
      <c r="C85" s="34" t="s">
        <v>463</v>
      </c>
    </row>
    <row r="86" spans="1:3" x14ac:dyDescent="0.3">
      <c r="A86" s="1" t="s">
        <v>86</v>
      </c>
      <c r="B86" s="33" t="s">
        <v>1238</v>
      </c>
      <c r="C86" s="34" t="s">
        <v>464</v>
      </c>
    </row>
    <row r="87" spans="1:3" x14ac:dyDescent="0.3">
      <c r="A87" s="1" t="s">
        <v>88</v>
      </c>
      <c r="B87" s="33" t="s">
        <v>1239</v>
      </c>
      <c r="C87" s="34" t="s">
        <v>20</v>
      </c>
    </row>
    <row r="88" spans="1:3" x14ac:dyDescent="0.3">
      <c r="A88" s="1" t="s">
        <v>89</v>
      </c>
      <c r="B88" s="33" t="s">
        <v>1240</v>
      </c>
      <c r="C88" s="34" t="s">
        <v>33</v>
      </c>
    </row>
    <row r="89" spans="1:3" x14ac:dyDescent="0.3">
      <c r="A89" s="1" t="s">
        <v>90</v>
      </c>
      <c r="B89" s="33" t="s">
        <v>1241</v>
      </c>
      <c r="C89" s="34" t="s">
        <v>468</v>
      </c>
    </row>
    <row r="90" spans="1:3" x14ac:dyDescent="0.3">
      <c r="A90" s="1" t="s">
        <v>135</v>
      </c>
      <c r="B90" s="33" t="s">
        <v>1246</v>
      </c>
      <c r="C90" s="34" t="s">
        <v>5</v>
      </c>
    </row>
    <row r="91" spans="1:3" x14ac:dyDescent="0.3">
      <c r="A91" s="1" t="s">
        <v>91</v>
      </c>
      <c r="B91" s="33" t="s">
        <v>1248</v>
      </c>
      <c r="C91" s="34" t="s">
        <v>468</v>
      </c>
    </row>
    <row r="92" spans="1:3" x14ac:dyDescent="0.3">
      <c r="A92" s="1" t="s">
        <v>92</v>
      </c>
      <c r="B92" s="33" t="s">
        <v>1249</v>
      </c>
      <c r="C92" s="34" t="s">
        <v>467</v>
      </c>
    </row>
    <row r="93" spans="1:3" x14ac:dyDescent="0.3">
      <c r="A93" s="1" t="s">
        <v>93</v>
      </c>
      <c r="B93" s="33" t="s">
        <v>1250</v>
      </c>
      <c r="C93" s="34" t="s">
        <v>464</v>
      </c>
    </row>
    <row r="94" spans="1:3" x14ac:dyDescent="0.3">
      <c r="A94" s="1" t="s">
        <v>1247</v>
      </c>
      <c r="B94" s="33" t="s">
        <v>1251</v>
      </c>
      <c r="C94" s="34" t="s">
        <v>33</v>
      </c>
    </row>
    <row r="95" spans="1:3" x14ac:dyDescent="0.3">
      <c r="A95" s="1" t="s">
        <v>136</v>
      </c>
      <c r="B95" s="33" t="s">
        <v>1252</v>
      </c>
      <c r="C95" s="34" t="s">
        <v>5</v>
      </c>
    </row>
    <row r="96" spans="1:3" x14ac:dyDescent="0.3">
      <c r="A96" s="1" t="s">
        <v>72</v>
      </c>
      <c r="B96" s="33" t="s">
        <v>1253</v>
      </c>
      <c r="C96" s="34" t="s">
        <v>18</v>
      </c>
    </row>
    <row r="97" spans="1:3" x14ac:dyDescent="0.3">
      <c r="A97" s="1" t="s">
        <v>1256</v>
      </c>
      <c r="B97" s="33" t="s">
        <v>1254</v>
      </c>
      <c r="C97" s="34" t="s">
        <v>443</v>
      </c>
    </row>
    <row r="98" spans="1:3" x14ac:dyDescent="0.3">
      <c r="A98" s="1" t="s">
        <v>1257</v>
      </c>
      <c r="B98" s="33" t="s">
        <v>1255</v>
      </c>
      <c r="C98" s="34" t="s">
        <v>607</v>
      </c>
    </row>
    <row r="99" spans="1:3" x14ac:dyDescent="0.3">
      <c r="A99" s="1" t="s">
        <v>137</v>
      </c>
      <c r="B99" s="33" t="s">
        <v>1258</v>
      </c>
      <c r="C99" s="34" t="s">
        <v>5</v>
      </c>
    </row>
    <row r="100" spans="1:3" x14ac:dyDescent="0.3">
      <c r="A100" s="1" t="s">
        <v>81</v>
      </c>
      <c r="B100" s="33" t="s">
        <v>1260</v>
      </c>
      <c r="C100" s="34" t="s">
        <v>18</v>
      </c>
    </row>
    <row r="101" spans="1:3" x14ac:dyDescent="0.3">
      <c r="A101" s="1" t="s">
        <v>82</v>
      </c>
      <c r="B101" s="33" t="s">
        <v>1261</v>
      </c>
      <c r="C101" s="34" t="s">
        <v>631</v>
      </c>
    </row>
    <row r="102" spans="1:3" x14ac:dyDescent="0.3">
      <c r="A102" s="1" t="s">
        <v>1259</v>
      </c>
      <c r="B102" s="33" t="s">
        <v>1262</v>
      </c>
      <c r="C102" s="34" t="s">
        <v>633</v>
      </c>
    </row>
    <row r="103" spans="1:3" x14ac:dyDescent="0.3">
      <c r="A103" s="1" t="s">
        <v>85</v>
      </c>
      <c r="B103" s="33" t="s">
        <v>850</v>
      </c>
      <c r="C103" s="34" t="s">
        <v>653</v>
      </c>
    </row>
    <row r="104" spans="1:3" x14ac:dyDescent="0.3">
      <c r="A104" s="1" t="s">
        <v>1264</v>
      </c>
      <c r="B104" s="33" t="s">
        <v>1263</v>
      </c>
      <c r="C104" s="34" t="s">
        <v>654</v>
      </c>
    </row>
    <row r="105" spans="1:3" x14ac:dyDescent="0.3">
      <c r="A105" s="1" t="s">
        <v>138</v>
      </c>
      <c r="B105" s="33" t="s">
        <v>1265</v>
      </c>
      <c r="C105" s="34" t="s">
        <v>5</v>
      </c>
    </row>
    <row r="106" spans="1:3" x14ac:dyDescent="0.3">
      <c r="A106" s="1" t="s">
        <v>83</v>
      </c>
      <c r="B106" s="33" t="s">
        <v>1266</v>
      </c>
      <c r="C106" s="34" t="s">
        <v>655</v>
      </c>
    </row>
    <row r="107" spans="1:3" x14ac:dyDescent="0.3">
      <c r="A107" s="1" t="s">
        <v>1270</v>
      </c>
      <c r="B107" s="33" t="s">
        <v>1267</v>
      </c>
      <c r="C107" s="34" t="s">
        <v>657</v>
      </c>
    </row>
    <row r="108" spans="1:3" x14ac:dyDescent="0.3">
      <c r="A108" s="1" t="s">
        <v>1271</v>
      </c>
      <c r="B108" s="33" t="s">
        <v>1268</v>
      </c>
      <c r="C108" s="34" t="s">
        <v>662</v>
      </c>
    </row>
    <row r="109" spans="1:3" x14ac:dyDescent="0.3">
      <c r="A109" s="1" t="s">
        <v>1272</v>
      </c>
      <c r="B109" s="33" t="s">
        <v>1269</v>
      </c>
      <c r="C109" s="34" t="s">
        <v>666</v>
      </c>
    </row>
    <row r="110" spans="1:3" x14ac:dyDescent="0.3">
      <c r="A110" s="1" t="s">
        <v>139</v>
      </c>
      <c r="B110" s="33" t="s">
        <v>1273</v>
      </c>
      <c r="C110" s="34" t="s">
        <v>5</v>
      </c>
    </row>
    <row r="111" spans="1:3" x14ac:dyDescent="0.3">
      <c r="A111" s="1" t="s">
        <v>94</v>
      </c>
      <c r="B111" s="33" t="s">
        <v>1274</v>
      </c>
      <c r="C111" s="34" t="s">
        <v>673</v>
      </c>
    </row>
    <row r="112" spans="1:3" x14ac:dyDescent="0.3">
      <c r="A112" s="1" t="s">
        <v>1278</v>
      </c>
      <c r="B112" s="33" t="s">
        <v>1275</v>
      </c>
      <c r="C112" s="34" t="s">
        <v>674</v>
      </c>
    </row>
    <row r="113" spans="1:3" x14ac:dyDescent="0.3">
      <c r="A113" s="1" t="s">
        <v>1279</v>
      </c>
      <c r="B113" s="33" t="s">
        <v>1276</v>
      </c>
      <c r="C113" s="34" t="s">
        <v>675</v>
      </c>
    </row>
    <row r="114" spans="1:3" x14ac:dyDescent="0.3">
      <c r="A114" s="1" t="s">
        <v>1280</v>
      </c>
      <c r="B114" s="33" t="s">
        <v>1277</v>
      </c>
      <c r="C114" s="34" t="s">
        <v>323</v>
      </c>
    </row>
    <row r="115" spans="1:3" x14ac:dyDescent="0.3">
      <c r="A115" s="1" t="s">
        <v>140</v>
      </c>
      <c r="B115" s="33" t="s">
        <v>1281</v>
      </c>
      <c r="C115" s="34" t="s">
        <v>5</v>
      </c>
    </row>
    <row r="116" spans="1:3" x14ac:dyDescent="0.3">
      <c r="A116" s="1" t="s">
        <v>95</v>
      </c>
      <c r="B116" s="33" t="s">
        <v>1282</v>
      </c>
      <c r="C116" s="34" t="s">
        <v>685</v>
      </c>
    </row>
    <row r="117" spans="1:3" x14ac:dyDescent="0.3">
      <c r="A117" s="1" t="s">
        <v>141</v>
      </c>
      <c r="B117" s="33" t="s">
        <v>1286</v>
      </c>
      <c r="C117" s="34" t="s">
        <v>5</v>
      </c>
    </row>
    <row r="118" spans="1:3" x14ac:dyDescent="0.3">
      <c r="A118" s="1" t="s">
        <v>71</v>
      </c>
      <c r="B118" s="33" t="s">
        <v>175</v>
      </c>
      <c r="C118" s="34" t="s">
        <v>300</v>
      </c>
    </row>
    <row r="119" spans="1:3" x14ac:dyDescent="0.3">
      <c r="A119" s="1" t="s">
        <v>1284</v>
      </c>
      <c r="B119" s="33" t="s">
        <v>1287</v>
      </c>
      <c r="C119" s="34" t="s">
        <v>689</v>
      </c>
    </row>
    <row r="120" spans="1:3" x14ac:dyDescent="0.3">
      <c r="A120" s="1" t="s">
        <v>1285</v>
      </c>
      <c r="B120" s="33" t="s">
        <v>1288</v>
      </c>
      <c r="C120" s="34" t="s">
        <v>691</v>
      </c>
    </row>
    <row r="121" spans="1:3" x14ac:dyDescent="0.3">
      <c r="A121" s="1" t="s">
        <v>881</v>
      </c>
      <c r="B121" s="33" t="s">
        <v>1289</v>
      </c>
      <c r="C121" s="34" t="s">
        <v>5</v>
      </c>
    </row>
    <row r="122" spans="1:3" x14ac:dyDescent="0.3">
      <c r="A122" s="1" t="s">
        <v>1292</v>
      </c>
      <c r="B122" s="33" t="s">
        <v>1290</v>
      </c>
      <c r="C122" s="34" t="s">
        <v>332</v>
      </c>
    </row>
    <row r="123" spans="1:3" x14ac:dyDescent="0.3">
      <c r="A123" s="1" t="s">
        <v>1293</v>
      </c>
      <c r="B123" s="33" t="s">
        <v>1291</v>
      </c>
      <c r="C123" s="34" t="s">
        <v>333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J23" sqref="J23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922</v>
      </c>
      <c r="B8" t="s">
        <v>52</v>
      </c>
      <c r="C8" t="s">
        <v>1300</v>
      </c>
      <c r="D8" t="s">
        <v>55</v>
      </c>
    </row>
    <row r="9" spans="1:13" x14ac:dyDescent="0.3">
      <c r="A9" t="s">
        <v>1301</v>
      </c>
      <c r="B9" t="s">
        <v>1302</v>
      </c>
      <c r="C9" t="s">
        <v>1303</v>
      </c>
      <c r="D9" t="s">
        <v>56</v>
      </c>
      <c r="J9" t="s">
        <v>883</v>
      </c>
      <c r="K9" s="40" t="s">
        <v>1331</v>
      </c>
      <c r="L9" s="40" t="s">
        <v>1313</v>
      </c>
      <c r="M9" s="40" t="s">
        <v>1330</v>
      </c>
    </row>
    <row r="10" spans="1:13" x14ac:dyDescent="0.3">
      <c r="A10" t="s">
        <v>1304</v>
      </c>
      <c r="B10" t="s">
        <v>1305</v>
      </c>
      <c r="C10" t="s">
        <v>1303</v>
      </c>
      <c r="D10" t="s">
        <v>56</v>
      </c>
      <c r="J10" t="s">
        <v>884</v>
      </c>
      <c r="K10" s="40" t="s">
        <v>1333</v>
      </c>
      <c r="L10" s="40" t="s">
        <v>1313</v>
      </c>
      <c r="M10" s="40" t="s">
        <v>1332</v>
      </c>
    </row>
    <row r="11" spans="1:13" x14ac:dyDescent="0.3">
      <c r="A11" t="s">
        <v>1306</v>
      </c>
      <c r="B11" t="s">
        <v>1307</v>
      </c>
      <c r="C11" t="s">
        <v>1303</v>
      </c>
      <c r="D11" t="s">
        <v>56</v>
      </c>
      <c r="J11" t="s">
        <v>1067</v>
      </c>
      <c r="K11" s="40" t="s">
        <v>1337</v>
      </c>
      <c r="L11" s="40" t="s">
        <v>1307</v>
      </c>
      <c r="M11" s="40" t="s">
        <v>1340</v>
      </c>
    </row>
    <row r="12" spans="1:13" x14ac:dyDescent="0.3">
      <c r="A12" t="s">
        <v>1308</v>
      </c>
      <c r="B12" t="s">
        <v>1309</v>
      </c>
      <c r="C12" t="s">
        <v>1303</v>
      </c>
      <c r="D12" t="s">
        <v>56</v>
      </c>
      <c r="J12" t="s">
        <v>1072</v>
      </c>
      <c r="K12" s="40" t="s">
        <v>1337</v>
      </c>
      <c r="L12" s="40" t="s">
        <v>1362</v>
      </c>
      <c r="M12" s="40" t="s">
        <v>1341</v>
      </c>
    </row>
    <row r="13" spans="1:13" x14ac:dyDescent="0.3">
      <c r="A13" t="s">
        <v>1310</v>
      </c>
      <c r="B13" t="s">
        <v>1311</v>
      </c>
      <c r="C13" t="s">
        <v>1303</v>
      </c>
      <c r="D13" t="s">
        <v>56</v>
      </c>
      <c r="J13" t="s">
        <v>1097</v>
      </c>
      <c r="K13" s="40" t="s">
        <v>1322</v>
      </c>
      <c r="L13" s="40" t="s">
        <v>1361</v>
      </c>
      <c r="M13" s="40" t="s">
        <v>1324</v>
      </c>
    </row>
    <row r="14" spans="1:13" x14ac:dyDescent="0.3">
      <c r="A14" t="s">
        <v>1312</v>
      </c>
      <c r="B14" t="s">
        <v>1313</v>
      </c>
      <c r="C14" t="s">
        <v>1314</v>
      </c>
      <c r="D14" t="s">
        <v>56</v>
      </c>
      <c r="J14" t="s">
        <v>1101</v>
      </c>
      <c r="K14" s="40" t="s">
        <v>1322</v>
      </c>
      <c r="L14" s="40" t="s">
        <v>1362</v>
      </c>
      <c r="M14" s="40" t="s">
        <v>1325</v>
      </c>
    </row>
    <row r="15" spans="1:13" x14ac:dyDescent="0.3">
      <c r="A15" t="s">
        <v>1315</v>
      </c>
      <c r="B15" t="s">
        <v>1313</v>
      </c>
      <c r="C15" t="s">
        <v>1316</v>
      </c>
      <c r="D15" t="s">
        <v>56</v>
      </c>
      <c r="J15" t="s">
        <v>1102</v>
      </c>
      <c r="K15" s="40" t="s">
        <v>1322</v>
      </c>
      <c r="L15" s="40" t="s">
        <v>1307</v>
      </c>
      <c r="M15" s="40" t="s">
        <v>1326</v>
      </c>
    </row>
    <row r="16" spans="1:13" x14ac:dyDescent="0.3">
      <c r="A16" t="s">
        <v>1317</v>
      </c>
      <c r="B16" t="s">
        <v>1313</v>
      </c>
      <c r="C16" t="s">
        <v>1318</v>
      </c>
      <c r="D16" t="s">
        <v>56</v>
      </c>
      <c r="J16" t="s">
        <v>1143</v>
      </c>
      <c r="K16" s="40" t="s">
        <v>1337</v>
      </c>
      <c r="L16" s="40" t="s">
        <v>1361</v>
      </c>
      <c r="M16" s="40" t="s">
        <v>1339</v>
      </c>
    </row>
    <row r="17" spans="1:13" x14ac:dyDescent="0.3">
      <c r="A17" t="s">
        <v>1319</v>
      </c>
      <c r="B17" t="s">
        <v>1313</v>
      </c>
      <c r="C17" t="s">
        <v>1320</v>
      </c>
      <c r="D17" t="s">
        <v>56</v>
      </c>
      <c r="J17" t="s">
        <v>1146</v>
      </c>
      <c r="K17" s="40" t="s">
        <v>1337</v>
      </c>
      <c r="L17" s="40" t="s">
        <v>1313</v>
      </c>
      <c r="M17" s="40" t="s">
        <v>1336</v>
      </c>
    </row>
    <row r="18" spans="1:13" x14ac:dyDescent="0.3">
      <c r="A18" t="s">
        <v>1321</v>
      </c>
      <c r="B18" t="s">
        <v>1313</v>
      </c>
      <c r="C18" t="s">
        <v>1322</v>
      </c>
      <c r="D18" t="s">
        <v>56</v>
      </c>
      <c r="J18" t="s">
        <v>1147</v>
      </c>
      <c r="K18" s="40" t="s">
        <v>1322</v>
      </c>
      <c r="L18" s="40" t="s">
        <v>1313</v>
      </c>
      <c r="M18" s="40" t="s">
        <v>1321</v>
      </c>
    </row>
    <row r="19" spans="1:13" x14ac:dyDescent="0.3">
      <c r="A19" t="s">
        <v>1323</v>
      </c>
      <c r="B19" t="s">
        <v>1302</v>
      </c>
      <c r="C19" t="s">
        <v>1322</v>
      </c>
      <c r="D19" t="s">
        <v>56</v>
      </c>
      <c r="J19" t="s">
        <v>1159</v>
      </c>
      <c r="K19" s="40" t="s">
        <v>1344</v>
      </c>
      <c r="L19" s="40" t="s">
        <v>1313</v>
      </c>
      <c r="M19" s="40" t="s">
        <v>1343</v>
      </c>
    </row>
    <row r="20" spans="1:13" x14ac:dyDescent="0.3">
      <c r="A20" t="s">
        <v>1324</v>
      </c>
      <c r="B20" t="s">
        <v>1305</v>
      </c>
      <c r="C20" t="s">
        <v>1322</v>
      </c>
      <c r="D20" t="s">
        <v>56</v>
      </c>
      <c r="J20" t="s">
        <v>1172</v>
      </c>
      <c r="K20" s="40" t="s">
        <v>1303</v>
      </c>
      <c r="L20" s="40" t="s">
        <v>1302</v>
      </c>
      <c r="M20" s="40" t="s">
        <v>1301</v>
      </c>
    </row>
    <row r="21" spans="1:13" x14ac:dyDescent="0.3">
      <c r="A21" t="s">
        <v>1325</v>
      </c>
      <c r="B21" t="s">
        <v>1307</v>
      </c>
      <c r="C21" t="s">
        <v>1322</v>
      </c>
      <c r="D21" t="s">
        <v>56</v>
      </c>
      <c r="J21" t="s">
        <v>1184</v>
      </c>
      <c r="K21" s="40" t="s">
        <v>1303</v>
      </c>
      <c r="L21" s="40" t="s">
        <v>1311</v>
      </c>
      <c r="M21" s="40" t="s">
        <v>1310</v>
      </c>
    </row>
    <row r="22" spans="1:13" x14ac:dyDescent="0.3">
      <c r="A22" t="s">
        <v>1326</v>
      </c>
      <c r="B22" t="s">
        <v>1309</v>
      </c>
      <c r="C22" t="s">
        <v>1322</v>
      </c>
      <c r="D22" t="s">
        <v>56</v>
      </c>
      <c r="J22" t="s">
        <v>1196</v>
      </c>
      <c r="K22" s="40" t="s">
        <v>1303</v>
      </c>
      <c r="L22" s="40" t="s">
        <v>1361</v>
      </c>
      <c r="M22" s="40" t="s">
        <v>1304</v>
      </c>
    </row>
    <row r="23" spans="1:13" x14ac:dyDescent="0.3">
      <c r="A23" t="s">
        <v>1327</v>
      </c>
      <c r="B23" t="s">
        <v>1311</v>
      </c>
      <c r="C23" t="s">
        <v>1322</v>
      </c>
      <c r="D23" t="s">
        <v>56</v>
      </c>
      <c r="J23" t="s">
        <v>1208</v>
      </c>
      <c r="K23" s="40" t="s">
        <v>1320</v>
      </c>
      <c r="L23" s="40" t="s">
        <v>1313</v>
      </c>
      <c r="M23" s="40" t="s">
        <v>1319</v>
      </c>
    </row>
    <row r="24" spans="1:13" x14ac:dyDescent="0.3">
      <c r="A24" t="s">
        <v>1328</v>
      </c>
      <c r="B24" t="s">
        <v>1313</v>
      </c>
      <c r="C24" t="s">
        <v>1329</v>
      </c>
      <c r="D24" t="s">
        <v>56</v>
      </c>
      <c r="J24" t="s">
        <v>1210</v>
      </c>
      <c r="K24" s="40" t="s">
        <v>1346</v>
      </c>
      <c r="L24" s="40" t="s">
        <v>1313</v>
      </c>
      <c r="M24" s="40" t="s">
        <v>1345</v>
      </c>
    </row>
    <row r="25" spans="1:13" x14ac:dyDescent="0.3">
      <c r="A25" t="s">
        <v>1330</v>
      </c>
      <c r="B25" t="s">
        <v>1313</v>
      </c>
      <c r="C25" t="s">
        <v>1331</v>
      </c>
      <c r="D25" t="s">
        <v>56</v>
      </c>
      <c r="J25" t="s">
        <v>1253</v>
      </c>
      <c r="K25" s="40" t="s">
        <v>1303</v>
      </c>
      <c r="L25" s="40" t="s">
        <v>1307</v>
      </c>
      <c r="M25" s="40" t="s">
        <v>1306</v>
      </c>
    </row>
    <row r="26" spans="1:13" x14ac:dyDescent="0.3">
      <c r="A26" t="s">
        <v>1332</v>
      </c>
      <c r="B26" t="s">
        <v>1313</v>
      </c>
      <c r="C26" t="s">
        <v>1333</v>
      </c>
      <c r="D26" t="s">
        <v>56</v>
      </c>
      <c r="J26" t="s">
        <v>1276</v>
      </c>
      <c r="K26" s="40" t="s">
        <v>1303</v>
      </c>
      <c r="L26" s="40" t="s">
        <v>1309</v>
      </c>
      <c r="M26" s="40" t="s">
        <v>1308</v>
      </c>
    </row>
    <row r="27" spans="1:13" x14ac:dyDescent="0.3">
      <c r="A27" t="s">
        <v>1334</v>
      </c>
      <c r="B27" t="s">
        <v>1313</v>
      </c>
      <c r="C27" t="s">
        <v>1335</v>
      </c>
      <c r="D27" t="s">
        <v>56</v>
      </c>
      <c r="J27" t="s">
        <v>1282</v>
      </c>
      <c r="K27" s="40" t="s">
        <v>1337</v>
      </c>
      <c r="L27" s="40" t="s">
        <v>1302</v>
      </c>
      <c r="M27" s="40" t="s">
        <v>1338</v>
      </c>
    </row>
    <row r="28" spans="1:13" x14ac:dyDescent="0.3">
      <c r="A28" t="s">
        <v>1336</v>
      </c>
      <c r="B28" t="s">
        <v>1313</v>
      </c>
      <c r="C28" t="s">
        <v>1337</v>
      </c>
      <c r="D28" t="s">
        <v>56</v>
      </c>
      <c r="J28" t="s">
        <v>1291</v>
      </c>
      <c r="K28" s="40" t="s">
        <v>1337</v>
      </c>
      <c r="L28" s="40" t="s">
        <v>1311</v>
      </c>
      <c r="M28" s="40" t="s">
        <v>1342</v>
      </c>
    </row>
    <row r="29" spans="1:13" x14ac:dyDescent="0.3">
      <c r="A29" t="s">
        <v>1338</v>
      </c>
      <c r="B29" t="s">
        <v>1302</v>
      </c>
      <c r="C29" t="s">
        <v>1337</v>
      </c>
      <c r="D29" t="s">
        <v>56</v>
      </c>
    </row>
    <row r="30" spans="1:13" x14ac:dyDescent="0.3">
      <c r="A30" t="s">
        <v>1339</v>
      </c>
      <c r="B30" t="s">
        <v>1305</v>
      </c>
      <c r="C30" t="s">
        <v>1337</v>
      </c>
      <c r="D30" t="s">
        <v>56</v>
      </c>
    </row>
    <row r="31" spans="1:13" x14ac:dyDescent="0.3">
      <c r="A31" t="s">
        <v>1340</v>
      </c>
      <c r="B31" t="s">
        <v>1307</v>
      </c>
      <c r="C31" t="s">
        <v>1337</v>
      </c>
      <c r="D31" t="s">
        <v>56</v>
      </c>
    </row>
    <row r="32" spans="1:13" x14ac:dyDescent="0.3">
      <c r="A32" t="s">
        <v>1341</v>
      </c>
      <c r="B32" t="s">
        <v>1309</v>
      </c>
      <c r="C32" t="s">
        <v>1337</v>
      </c>
      <c r="D32" t="s">
        <v>56</v>
      </c>
    </row>
    <row r="33" spans="1:4" x14ac:dyDescent="0.3">
      <c r="A33" t="s">
        <v>1342</v>
      </c>
      <c r="B33" t="s">
        <v>1311</v>
      </c>
      <c r="C33" t="s">
        <v>1337</v>
      </c>
      <c r="D33" t="s">
        <v>56</v>
      </c>
    </row>
    <row r="34" spans="1:4" x14ac:dyDescent="0.3">
      <c r="A34" t="s">
        <v>1343</v>
      </c>
      <c r="B34" t="s">
        <v>1313</v>
      </c>
      <c r="C34" t="s">
        <v>1344</v>
      </c>
      <c r="D34" t="s">
        <v>56</v>
      </c>
    </row>
    <row r="35" spans="1:4" x14ac:dyDescent="0.3">
      <c r="A35" t="s">
        <v>1345</v>
      </c>
      <c r="B35" t="s">
        <v>1313</v>
      </c>
      <c r="C35" t="s">
        <v>1346</v>
      </c>
      <c r="D35" t="s">
        <v>56</v>
      </c>
    </row>
    <row r="36" spans="1:4" x14ac:dyDescent="0.3">
      <c r="A36" t="s">
        <v>1347</v>
      </c>
      <c r="B36" t="s">
        <v>1307</v>
      </c>
      <c r="C36" t="s">
        <v>52</v>
      </c>
      <c r="D36" t="s">
        <v>236</v>
      </c>
    </row>
    <row r="37" spans="1:4" x14ac:dyDescent="0.3">
      <c r="A37" t="s">
        <v>1348</v>
      </c>
      <c r="B37" t="s">
        <v>1307</v>
      </c>
      <c r="C37" t="s">
        <v>52</v>
      </c>
      <c r="D37" t="s">
        <v>236</v>
      </c>
    </row>
    <row r="38" spans="1:4" x14ac:dyDescent="0.3">
      <c r="A38" t="s">
        <v>1349</v>
      </c>
      <c r="B38" t="s">
        <v>1307</v>
      </c>
      <c r="C38" t="s">
        <v>52</v>
      </c>
      <c r="D38" t="s">
        <v>236</v>
      </c>
    </row>
    <row r="39" spans="1:4" x14ac:dyDescent="0.3">
      <c r="A39" t="s">
        <v>174</v>
      </c>
      <c r="B39" t="s">
        <v>1313</v>
      </c>
      <c r="C39" t="s">
        <v>52</v>
      </c>
      <c r="D39" t="s">
        <v>236</v>
      </c>
    </row>
    <row r="40" spans="1:4" x14ac:dyDescent="0.3">
      <c r="A40" t="s">
        <v>1350</v>
      </c>
      <c r="B40" t="s">
        <v>1305</v>
      </c>
      <c r="C40" t="s">
        <v>52</v>
      </c>
      <c r="D40" t="s">
        <v>236</v>
      </c>
    </row>
    <row r="41" spans="1:4" x14ac:dyDescent="0.3">
      <c r="A41" t="s">
        <v>1351</v>
      </c>
      <c r="B41" t="s">
        <v>1311</v>
      </c>
      <c r="C41" t="s">
        <v>52</v>
      </c>
      <c r="D41" t="s">
        <v>236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36"/>
  <sheetViews>
    <sheetView topLeftCell="A16" workbookViewId="0">
      <selection activeCell="E30" sqref="E30"/>
    </sheetView>
  </sheetViews>
  <sheetFormatPr baseColWidth="10" defaultRowHeight="14.4" x14ac:dyDescent="0.3"/>
  <cols>
    <col min="1" max="1" width="8.77734375" bestFit="1" customWidth="1"/>
    <col min="2" max="2" width="41.21875" bestFit="1" customWidth="1"/>
    <col min="3" max="3" width="8.886718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41</v>
      </c>
      <c r="B1" t="s">
        <v>0</v>
      </c>
      <c r="C1" t="s">
        <v>55</v>
      </c>
      <c r="D1" t="s">
        <v>58</v>
      </c>
      <c r="E1" t="s">
        <v>60</v>
      </c>
    </row>
    <row r="2" spans="1:5" x14ac:dyDescent="0.3">
      <c r="A2">
        <v>1</v>
      </c>
      <c r="B2" s="9" t="s">
        <v>177</v>
      </c>
      <c r="C2" s="9" t="s">
        <v>56</v>
      </c>
      <c r="E2" t="s">
        <v>885</v>
      </c>
    </row>
    <row r="3" spans="1:5" x14ac:dyDescent="0.3">
      <c r="A3">
        <v>2</v>
      </c>
      <c r="B3" s="9" t="s">
        <v>178</v>
      </c>
      <c r="C3" s="9" t="s">
        <v>56</v>
      </c>
      <c r="E3" t="s">
        <v>886</v>
      </c>
    </row>
    <row r="4" spans="1:5" x14ac:dyDescent="0.3">
      <c r="A4">
        <v>3</v>
      </c>
      <c r="B4" s="9" t="s">
        <v>179</v>
      </c>
      <c r="C4" s="9" t="s">
        <v>236</v>
      </c>
      <c r="E4" t="s">
        <v>887</v>
      </c>
    </row>
    <row r="5" spans="1:5" x14ac:dyDescent="0.3">
      <c r="A5">
        <v>4</v>
      </c>
      <c r="B5" s="9" t="s">
        <v>180</v>
      </c>
      <c r="C5" s="9" t="s">
        <v>56</v>
      </c>
      <c r="E5" t="s">
        <v>888</v>
      </c>
    </row>
    <row r="6" spans="1:5" x14ac:dyDescent="0.3">
      <c r="A6">
        <v>5</v>
      </c>
      <c r="B6" s="9" t="s">
        <v>181</v>
      </c>
      <c r="C6" s="9" t="s">
        <v>56</v>
      </c>
      <c r="E6" t="s">
        <v>889</v>
      </c>
    </row>
    <row r="7" spans="1:5" x14ac:dyDescent="0.3">
      <c r="A7">
        <v>6</v>
      </c>
      <c r="B7" s="9" t="s">
        <v>182</v>
      </c>
      <c r="C7" s="9" t="s">
        <v>56</v>
      </c>
      <c r="E7" t="s">
        <v>890</v>
      </c>
    </row>
    <row r="8" spans="1:5" x14ac:dyDescent="0.3">
      <c r="A8">
        <v>7</v>
      </c>
      <c r="B8" s="9" t="s">
        <v>183</v>
      </c>
      <c r="C8" s="9" t="s">
        <v>56</v>
      </c>
      <c r="E8" t="s">
        <v>891</v>
      </c>
    </row>
    <row r="9" spans="1:5" x14ac:dyDescent="0.3">
      <c r="A9">
        <v>8</v>
      </c>
      <c r="B9" s="9" t="s">
        <v>184</v>
      </c>
      <c r="C9" s="9" t="s">
        <v>56</v>
      </c>
      <c r="E9" t="s">
        <v>892</v>
      </c>
    </row>
    <row r="10" spans="1:5" x14ac:dyDescent="0.3">
      <c r="A10">
        <v>9</v>
      </c>
      <c r="B10" s="9" t="s">
        <v>185</v>
      </c>
      <c r="C10" s="9" t="s">
        <v>56</v>
      </c>
      <c r="E10" t="s">
        <v>893</v>
      </c>
    </row>
    <row r="11" spans="1:5" x14ac:dyDescent="0.3">
      <c r="A11">
        <v>10</v>
      </c>
      <c r="B11" s="9" t="s">
        <v>186</v>
      </c>
      <c r="C11" s="9" t="s">
        <v>56</v>
      </c>
      <c r="E11" t="s">
        <v>894</v>
      </c>
    </row>
    <row r="12" spans="1:5" x14ac:dyDescent="0.3">
      <c r="A12">
        <v>11</v>
      </c>
      <c r="B12" s="9" t="s">
        <v>187</v>
      </c>
      <c r="C12" s="9" t="s">
        <v>56</v>
      </c>
      <c r="E12" t="s">
        <v>895</v>
      </c>
    </row>
    <row r="13" spans="1:5" x14ac:dyDescent="0.3">
      <c r="A13">
        <v>12</v>
      </c>
      <c r="B13" s="9" t="s">
        <v>188</v>
      </c>
      <c r="C13" s="9" t="s">
        <v>56</v>
      </c>
      <c r="E13" t="s">
        <v>896</v>
      </c>
    </row>
    <row r="14" spans="1:5" x14ac:dyDescent="0.3">
      <c r="A14">
        <v>13</v>
      </c>
      <c r="B14" s="9" t="s">
        <v>189</v>
      </c>
      <c r="C14" s="9" t="s">
        <v>236</v>
      </c>
      <c r="E14" t="s">
        <v>897</v>
      </c>
    </row>
    <row r="15" spans="1:5" x14ac:dyDescent="0.3">
      <c r="A15">
        <v>14</v>
      </c>
      <c r="B15" s="9" t="s">
        <v>190</v>
      </c>
      <c r="C15" s="9" t="s">
        <v>56</v>
      </c>
      <c r="E15" t="s">
        <v>898</v>
      </c>
    </row>
    <row r="16" spans="1:5" x14ac:dyDescent="0.3">
      <c r="A16">
        <v>15</v>
      </c>
      <c r="B16" s="9" t="s">
        <v>191</v>
      </c>
      <c r="C16" s="9" t="s">
        <v>56</v>
      </c>
      <c r="E16" t="s">
        <v>899</v>
      </c>
    </row>
    <row r="17" spans="1:5" x14ac:dyDescent="0.3">
      <c r="A17">
        <v>16</v>
      </c>
      <c r="B17" s="9" t="s">
        <v>192</v>
      </c>
      <c r="C17" s="9" t="s">
        <v>56</v>
      </c>
      <c r="E17" t="s">
        <v>900</v>
      </c>
    </row>
    <row r="18" spans="1:5" x14ac:dyDescent="0.3">
      <c r="A18">
        <v>17</v>
      </c>
      <c r="B18" s="9" t="s">
        <v>193</v>
      </c>
      <c r="C18" s="9" t="s">
        <v>56</v>
      </c>
      <c r="E18" t="s">
        <v>901</v>
      </c>
    </row>
    <row r="19" spans="1:5" x14ac:dyDescent="0.3">
      <c r="A19">
        <v>18</v>
      </c>
      <c r="B19" s="9" t="s">
        <v>194</v>
      </c>
      <c r="C19" s="9" t="s">
        <v>56</v>
      </c>
      <c r="E19" t="s">
        <v>902</v>
      </c>
    </row>
    <row r="20" spans="1:5" x14ac:dyDescent="0.3">
      <c r="A20">
        <v>19</v>
      </c>
      <c r="B20" s="9" t="s">
        <v>195</v>
      </c>
      <c r="C20" s="9" t="s">
        <v>56</v>
      </c>
      <c r="E20" t="s">
        <v>903</v>
      </c>
    </row>
    <row r="21" spans="1:5" x14ac:dyDescent="0.3">
      <c r="A21">
        <v>20</v>
      </c>
      <c r="B21" s="9" t="s">
        <v>196</v>
      </c>
      <c r="C21" s="9" t="s">
        <v>56</v>
      </c>
      <c r="E21" t="s">
        <v>904</v>
      </c>
    </row>
    <row r="22" spans="1:5" x14ac:dyDescent="0.3">
      <c r="A22">
        <v>21</v>
      </c>
      <c r="B22" s="9" t="s">
        <v>197</v>
      </c>
      <c r="C22" s="9" t="s">
        <v>236</v>
      </c>
      <c r="E22" t="s">
        <v>905</v>
      </c>
    </row>
    <row r="23" spans="1:5" x14ac:dyDescent="0.3">
      <c r="A23">
        <v>22</v>
      </c>
      <c r="B23" s="9" t="s">
        <v>198</v>
      </c>
      <c r="C23" s="9" t="s">
        <v>56</v>
      </c>
      <c r="E23" t="s">
        <v>906</v>
      </c>
    </row>
    <row r="24" spans="1:5" x14ac:dyDescent="0.3">
      <c r="A24">
        <v>23</v>
      </c>
      <c r="B24" s="9" t="s">
        <v>199</v>
      </c>
      <c r="C24" s="9" t="s">
        <v>236</v>
      </c>
      <c r="E24" t="s">
        <v>907</v>
      </c>
    </row>
    <row r="25" spans="1:5" x14ac:dyDescent="0.3">
      <c r="A25">
        <v>24</v>
      </c>
      <c r="B25" s="9" t="s">
        <v>200</v>
      </c>
      <c r="C25" s="9" t="s">
        <v>236</v>
      </c>
      <c r="E25" t="s">
        <v>908</v>
      </c>
    </row>
    <row r="26" spans="1:5" x14ac:dyDescent="0.3">
      <c r="A26">
        <v>25</v>
      </c>
      <c r="B26" s="9" t="s">
        <v>201</v>
      </c>
      <c r="C26" s="9" t="s">
        <v>236</v>
      </c>
      <c r="E26" t="s">
        <v>909</v>
      </c>
    </row>
    <row r="27" spans="1:5" x14ac:dyDescent="0.3">
      <c r="A27">
        <v>26</v>
      </c>
      <c r="B27" s="9" t="s">
        <v>202</v>
      </c>
      <c r="C27" s="9" t="s">
        <v>236</v>
      </c>
      <c r="E27" t="s">
        <v>910</v>
      </c>
    </row>
    <row r="28" spans="1:5" x14ac:dyDescent="0.3">
      <c r="A28">
        <v>27</v>
      </c>
      <c r="B28" s="9" t="s">
        <v>203</v>
      </c>
      <c r="C28" s="9" t="s">
        <v>236</v>
      </c>
      <c r="E28" t="s">
        <v>911</v>
      </c>
    </row>
    <row r="29" spans="1:5" x14ac:dyDescent="0.3">
      <c r="A29">
        <v>28</v>
      </c>
      <c r="B29" s="9" t="s">
        <v>204</v>
      </c>
      <c r="C29" s="9" t="s">
        <v>56</v>
      </c>
      <c r="E29" t="s">
        <v>912</v>
      </c>
    </row>
    <row r="30" spans="1:5" x14ac:dyDescent="0.3">
      <c r="A30">
        <v>29</v>
      </c>
      <c r="B30" s="9" t="s">
        <v>205</v>
      </c>
      <c r="C30" s="9" t="s">
        <v>236</v>
      </c>
      <c r="E30" t="s">
        <v>913</v>
      </c>
    </row>
    <row r="31" spans="1:5" x14ac:dyDescent="0.3">
      <c r="A31">
        <v>30</v>
      </c>
      <c r="B31" s="9" t="s">
        <v>206</v>
      </c>
      <c r="C31" s="9" t="s">
        <v>236</v>
      </c>
      <c r="E31" t="s">
        <v>914</v>
      </c>
    </row>
    <row r="32" spans="1:5" x14ac:dyDescent="0.3">
      <c r="A32">
        <v>31</v>
      </c>
      <c r="B32" s="9" t="s">
        <v>207</v>
      </c>
      <c r="C32" s="9" t="s">
        <v>236</v>
      </c>
      <c r="E32" t="s">
        <v>915</v>
      </c>
    </row>
    <row r="33" spans="1:5" x14ac:dyDescent="0.3">
      <c r="A33">
        <v>32</v>
      </c>
      <c r="B33" s="9" t="s">
        <v>208</v>
      </c>
      <c r="C33" s="9" t="s">
        <v>56</v>
      </c>
      <c r="E33" t="s">
        <v>916</v>
      </c>
    </row>
    <row r="34" spans="1:5" x14ac:dyDescent="0.3">
      <c r="A34">
        <v>33</v>
      </c>
      <c r="B34" s="9" t="s">
        <v>209</v>
      </c>
      <c r="C34" s="9" t="s">
        <v>56</v>
      </c>
      <c r="E34" t="s">
        <v>917</v>
      </c>
    </row>
    <row r="35" spans="1:5" x14ac:dyDescent="0.3">
      <c r="A35">
        <v>34</v>
      </c>
      <c r="B35" s="9" t="s">
        <v>210</v>
      </c>
      <c r="C35" s="9" t="s">
        <v>57</v>
      </c>
      <c r="E35" t="s">
        <v>918</v>
      </c>
    </row>
    <row r="36" spans="1:5" x14ac:dyDescent="0.3">
      <c r="A36">
        <v>35</v>
      </c>
      <c r="B36" s="9" t="s">
        <v>211</v>
      </c>
      <c r="C36" s="9" t="s">
        <v>56</v>
      </c>
      <c r="E36" t="s">
        <v>919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1073"/>
  <sheetViews>
    <sheetView workbookViewId="0">
      <selection activeCell="H19" sqref="B19:H19"/>
    </sheetView>
  </sheetViews>
  <sheetFormatPr baseColWidth="10" defaultRowHeight="14.4" x14ac:dyDescent="0.3"/>
  <cols>
    <col min="1" max="1" width="8.77734375" bestFit="1" customWidth="1"/>
    <col min="2" max="2" width="41.21875" bestFit="1" customWidth="1"/>
    <col min="3" max="3" width="13.44140625" bestFit="1" customWidth="1"/>
    <col min="4" max="4" width="13.6640625" bestFit="1" customWidth="1"/>
    <col min="5" max="5" width="12.77734375" bestFit="1" customWidth="1"/>
    <col min="6" max="6" width="24.33203125" bestFit="1" customWidth="1"/>
    <col min="7" max="7" width="16.77734375" bestFit="1" customWidth="1"/>
    <col min="8" max="8" width="35.554687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41</v>
      </c>
      <c r="B1" t="s">
        <v>0</v>
      </c>
      <c r="C1" t="s">
        <v>42</v>
      </c>
      <c r="D1" t="s">
        <v>1</v>
      </c>
      <c r="E1" t="s">
        <v>43</v>
      </c>
      <c r="F1" t="s">
        <v>39</v>
      </c>
      <c r="G1" t="s">
        <v>49</v>
      </c>
      <c r="H1" t="s">
        <v>38</v>
      </c>
      <c r="I1" t="s">
        <v>40</v>
      </c>
      <c r="J1" t="s">
        <v>50</v>
      </c>
    </row>
    <row r="2" spans="1:10" x14ac:dyDescent="0.3">
      <c r="A2" s="9" t="s">
        <v>212</v>
      </c>
      <c r="B2" s="9" t="s">
        <v>177</v>
      </c>
      <c r="C2">
        <v>1</v>
      </c>
      <c r="D2" s="9" t="s">
        <v>5</v>
      </c>
      <c r="E2">
        <v>1</v>
      </c>
      <c r="F2" s="9" t="s">
        <v>1370</v>
      </c>
      <c r="G2">
        <v>50</v>
      </c>
      <c r="H2" s="9" t="s">
        <v>882</v>
      </c>
      <c r="I2" s="9" t="s">
        <v>111</v>
      </c>
      <c r="J2">
        <v>0</v>
      </c>
    </row>
    <row r="3" spans="1:10" x14ac:dyDescent="0.3">
      <c r="A3" s="9" t="s">
        <v>212</v>
      </c>
      <c r="B3" s="9" t="s">
        <v>177</v>
      </c>
      <c r="C3">
        <v>2</v>
      </c>
      <c r="D3" s="9" t="s">
        <v>6</v>
      </c>
      <c r="F3" s="9"/>
      <c r="H3" s="9"/>
      <c r="I3" s="9"/>
    </row>
    <row r="4" spans="1:10" x14ac:dyDescent="0.3">
      <c r="A4" s="9" t="s">
        <v>212</v>
      </c>
      <c r="B4" s="9" t="s">
        <v>177</v>
      </c>
      <c r="C4">
        <v>3</v>
      </c>
      <c r="D4" s="9" t="s">
        <v>7</v>
      </c>
      <c r="F4" s="9"/>
      <c r="H4" s="9"/>
      <c r="I4" s="9"/>
    </row>
    <row r="5" spans="1:10" x14ac:dyDescent="0.3">
      <c r="A5" s="9" t="s">
        <v>212</v>
      </c>
      <c r="B5" s="9" t="s">
        <v>177</v>
      </c>
      <c r="C5">
        <v>4</v>
      </c>
      <c r="D5" s="9" t="s">
        <v>8</v>
      </c>
      <c r="E5">
        <v>1</v>
      </c>
      <c r="F5" s="9" t="s">
        <v>44</v>
      </c>
      <c r="G5">
        <v>3</v>
      </c>
      <c r="H5" s="9"/>
      <c r="I5" s="9"/>
    </row>
    <row r="6" spans="1:10" x14ac:dyDescent="0.3">
      <c r="A6" s="9" t="s">
        <v>212</v>
      </c>
      <c r="B6" s="9" t="s">
        <v>177</v>
      </c>
      <c r="C6">
        <v>5</v>
      </c>
      <c r="D6" s="9" t="s">
        <v>9</v>
      </c>
      <c r="E6">
        <v>1</v>
      </c>
      <c r="F6" s="9" t="s">
        <v>46</v>
      </c>
      <c r="G6">
        <v>4</v>
      </c>
      <c r="H6" s="9"/>
      <c r="I6" s="9"/>
    </row>
    <row r="7" spans="1:10" x14ac:dyDescent="0.3">
      <c r="A7" s="9" t="s">
        <v>212</v>
      </c>
      <c r="B7" s="9" t="s">
        <v>177</v>
      </c>
      <c r="C7">
        <v>6</v>
      </c>
      <c r="D7" s="9" t="s">
        <v>10</v>
      </c>
      <c r="E7">
        <v>1</v>
      </c>
      <c r="F7" s="9" t="s">
        <v>47</v>
      </c>
      <c r="G7">
        <v>5</v>
      </c>
      <c r="H7" s="9"/>
      <c r="I7" s="9"/>
    </row>
    <row r="8" spans="1:10" x14ac:dyDescent="0.3">
      <c r="A8" s="9" t="s">
        <v>212</v>
      </c>
      <c r="B8" s="9" t="s">
        <v>177</v>
      </c>
      <c r="C8">
        <v>7</v>
      </c>
      <c r="D8" s="9" t="s">
        <v>11</v>
      </c>
      <c r="F8" s="9"/>
      <c r="H8" s="9"/>
      <c r="I8" s="9"/>
    </row>
    <row r="9" spans="1:10" x14ac:dyDescent="0.3">
      <c r="A9" s="9" t="s">
        <v>212</v>
      </c>
      <c r="B9" s="9" t="s">
        <v>177</v>
      </c>
      <c r="C9">
        <v>8</v>
      </c>
      <c r="D9" s="9" t="s">
        <v>12</v>
      </c>
      <c r="F9" s="9"/>
      <c r="H9" s="9"/>
      <c r="I9" s="9"/>
    </row>
    <row r="10" spans="1:10" x14ac:dyDescent="0.3">
      <c r="A10" s="9" t="s">
        <v>212</v>
      </c>
      <c r="B10" s="9" t="s">
        <v>177</v>
      </c>
      <c r="C10">
        <v>9</v>
      </c>
      <c r="D10" s="9" t="s">
        <v>13</v>
      </c>
      <c r="F10" s="9"/>
      <c r="H10" s="9"/>
      <c r="I10" s="9"/>
    </row>
    <row r="11" spans="1:10" x14ac:dyDescent="0.3">
      <c r="A11" s="9" t="s">
        <v>212</v>
      </c>
      <c r="B11" s="9" t="s">
        <v>177</v>
      </c>
      <c r="C11">
        <v>10</v>
      </c>
      <c r="D11" s="9" t="s">
        <v>14</v>
      </c>
      <c r="E11">
        <v>1</v>
      </c>
      <c r="F11" s="9" t="s">
        <v>48</v>
      </c>
      <c r="G11">
        <v>2</v>
      </c>
      <c r="H11" s="9" t="s">
        <v>883</v>
      </c>
      <c r="I11" s="9" t="s">
        <v>99</v>
      </c>
      <c r="J11">
        <v>1</v>
      </c>
    </row>
    <row r="12" spans="1:10" x14ac:dyDescent="0.3">
      <c r="A12" s="9" t="s">
        <v>212</v>
      </c>
      <c r="B12" s="9" t="s">
        <v>177</v>
      </c>
      <c r="C12">
        <v>11</v>
      </c>
      <c r="D12" s="9" t="s">
        <v>237</v>
      </c>
      <c r="E12">
        <v>1</v>
      </c>
      <c r="F12" s="9" t="s">
        <v>692</v>
      </c>
      <c r="G12">
        <v>1</v>
      </c>
      <c r="H12" s="9" t="s">
        <v>884</v>
      </c>
      <c r="I12" s="9" t="s">
        <v>98</v>
      </c>
      <c r="J12">
        <v>2</v>
      </c>
    </row>
    <row r="13" spans="1:10" x14ac:dyDescent="0.3">
      <c r="A13" s="9" t="s">
        <v>212</v>
      </c>
      <c r="B13" s="9" t="s">
        <v>177</v>
      </c>
      <c r="C13">
        <v>12</v>
      </c>
      <c r="D13" s="9" t="s">
        <v>25</v>
      </c>
      <c r="F13" s="9"/>
      <c r="H13" s="9"/>
      <c r="I13" s="9"/>
    </row>
    <row r="14" spans="1:10" x14ac:dyDescent="0.3">
      <c r="A14" s="9" t="s">
        <v>212</v>
      </c>
      <c r="B14" s="9" t="s">
        <v>177</v>
      </c>
      <c r="C14">
        <v>13</v>
      </c>
      <c r="D14" s="9" t="s">
        <v>26</v>
      </c>
      <c r="F14" s="9"/>
      <c r="H14" s="9"/>
      <c r="I14" s="9"/>
    </row>
    <row r="15" spans="1:10" x14ac:dyDescent="0.3">
      <c r="A15" s="9" t="s">
        <v>212</v>
      </c>
      <c r="B15" s="9" t="s">
        <v>177</v>
      </c>
      <c r="C15">
        <v>14</v>
      </c>
      <c r="D15" s="9" t="s">
        <v>2</v>
      </c>
      <c r="F15" s="9"/>
      <c r="H15" s="9"/>
      <c r="I15" s="9"/>
    </row>
    <row r="16" spans="1:10" x14ac:dyDescent="0.3">
      <c r="A16" s="9" t="s">
        <v>212</v>
      </c>
      <c r="B16" s="9" t="s">
        <v>177</v>
      </c>
      <c r="C16">
        <v>15</v>
      </c>
      <c r="D16" s="9" t="s">
        <v>28</v>
      </c>
      <c r="F16" s="9"/>
      <c r="H16" s="9"/>
      <c r="I16" s="9"/>
    </row>
    <row r="17" spans="1:10" x14ac:dyDescent="0.3">
      <c r="A17" s="9" t="s">
        <v>212</v>
      </c>
      <c r="B17" s="9" t="s">
        <v>177</v>
      </c>
      <c r="C17">
        <v>16</v>
      </c>
      <c r="D17" s="9" t="s">
        <v>29</v>
      </c>
      <c r="F17" s="9"/>
      <c r="H17" s="9"/>
      <c r="I17" s="9"/>
    </row>
    <row r="18" spans="1:10" x14ac:dyDescent="0.3">
      <c r="A18" s="9" t="s">
        <v>212</v>
      </c>
      <c r="B18" s="9" t="s">
        <v>177</v>
      </c>
      <c r="C18">
        <v>17</v>
      </c>
      <c r="D18" s="9" t="s">
        <v>149</v>
      </c>
      <c r="F18" s="9"/>
      <c r="H18" s="9"/>
      <c r="I18" s="9"/>
    </row>
    <row r="19" spans="1:10" x14ac:dyDescent="0.3">
      <c r="A19" s="9" t="s">
        <v>213</v>
      </c>
      <c r="B19" s="9" t="s">
        <v>178</v>
      </c>
      <c r="C19">
        <v>1</v>
      </c>
      <c r="D19" s="9" t="s">
        <v>5</v>
      </c>
      <c r="E19">
        <v>1</v>
      </c>
      <c r="F19" s="9" t="s">
        <v>1370</v>
      </c>
      <c r="G19">
        <v>50</v>
      </c>
      <c r="H19" s="9" t="s">
        <v>924</v>
      </c>
      <c r="I19" s="9" t="s">
        <v>112</v>
      </c>
      <c r="J19">
        <v>0</v>
      </c>
    </row>
    <row r="20" spans="1:10" x14ac:dyDescent="0.3">
      <c r="A20" s="9" t="s">
        <v>213</v>
      </c>
      <c r="B20" s="9" t="s">
        <v>178</v>
      </c>
      <c r="C20">
        <v>2</v>
      </c>
      <c r="D20" s="9" t="s">
        <v>6</v>
      </c>
      <c r="F20" s="9"/>
      <c r="H20" s="9"/>
      <c r="I20" s="9"/>
    </row>
    <row r="21" spans="1:10" x14ac:dyDescent="0.3">
      <c r="A21" s="9" t="s">
        <v>213</v>
      </c>
      <c r="B21" s="9" t="s">
        <v>178</v>
      </c>
      <c r="C21">
        <v>3</v>
      </c>
      <c r="D21" s="9" t="s">
        <v>7</v>
      </c>
      <c r="F21" s="9"/>
      <c r="H21" s="9"/>
      <c r="I21" s="9"/>
    </row>
    <row r="22" spans="1:10" x14ac:dyDescent="0.3">
      <c r="A22" s="9" t="s">
        <v>213</v>
      </c>
      <c r="B22" s="9" t="s">
        <v>178</v>
      </c>
      <c r="C22">
        <v>4</v>
      </c>
      <c r="D22" s="9" t="s">
        <v>8</v>
      </c>
      <c r="E22">
        <v>1</v>
      </c>
      <c r="F22" s="9" t="s">
        <v>44</v>
      </c>
      <c r="G22">
        <v>9</v>
      </c>
      <c r="H22" s="9"/>
      <c r="I22" s="9"/>
    </row>
    <row r="23" spans="1:10" x14ac:dyDescent="0.3">
      <c r="A23" s="9" t="s">
        <v>213</v>
      </c>
      <c r="B23" s="9" t="s">
        <v>178</v>
      </c>
      <c r="C23">
        <v>5</v>
      </c>
      <c r="D23" s="9" t="s">
        <v>9</v>
      </c>
      <c r="E23">
        <v>1</v>
      </c>
      <c r="F23" s="9" t="s">
        <v>46</v>
      </c>
      <c r="G23">
        <v>10</v>
      </c>
      <c r="H23" s="9"/>
      <c r="I23" s="9"/>
    </row>
    <row r="24" spans="1:10" x14ac:dyDescent="0.3">
      <c r="A24" s="9" t="s">
        <v>213</v>
      </c>
      <c r="B24" s="9" t="s">
        <v>178</v>
      </c>
      <c r="C24">
        <v>6</v>
      </c>
      <c r="D24" s="9" t="s">
        <v>10</v>
      </c>
      <c r="E24">
        <v>1</v>
      </c>
      <c r="F24" s="9" t="s">
        <v>47</v>
      </c>
      <c r="G24">
        <v>11</v>
      </c>
      <c r="H24" s="9"/>
      <c r="I24" s="9"/>
    </row>
    <row r="25" spans="1:10" x14ac:dyDescent="0.3">
      <c r="A25" s="9" t="s">
        <v>213</v>
      </c>
      <c r="B25" s="9" t="s">
        <v>178</v>
      </c>
      <c r="C25">
        <v>7</v>
      </c>
      <c r="D25" s="9" t="s">
        <v>11</v>
      </c>
      <c r="F25" s="9"/>
      <c r="H25" s="9"/>
      <c r="I25" s="9"/>
    </row>
    <row r="26" spans="1:10" x14ac:dyDescent="0.3">
      <c r="A26" s="9" t="s">
        <v>213</v>
      </c>
      <c r="B26" s="9" t="s">
        <v>178</v>
      </c>
      <c r="C26">
        <v>8</v>
      </c>
      <c r="D26" s="9" t="s">
        <v>12</v>
      </c>
      <c r="F26" s="9"/>
      <c r="H26" s="9"/>
      <c r="I26" s="9"/>
    </row>
    <row r="27" spans="1:10" x14ac:dyDescent="0.3">
      <c r="A27" s="9" t="s">
        <v>213</v>
      </c>
      <c r="B27" s="9" t="s">
        <v>178</v>
      </c>
      <c r="C27">
        <v>9</v>
      </c>
      <c r="D27" s="9" t="s">
        <v>13</v>
      </c>
      <c r="F27" s="9"/>
      <c r="H27" s="9"/>
      <c r="I27" s="9"/>
    </row>
    <row r="28" spans="1:10" x14ac:dyDescent="0.3">
      <c r="A28" s="9" t="s">
        <v>213</v>
      </c>
      <c r="B28" s="9" t="s">
        <v>178</v>
      </c>
      <c r="C28">
        <v>10</v>
      </c>
      <c r="D28" s="9" t="s">
        <v>14</v>
      </c>
      <c r="F28" s="9"/>
      <c r="H28" s="9"/>
      <c r="I28" s="9"/>
    </row>
    <row r="29" spans="1:10" x14ac:dyDescent="0.3">
      <c r="A29" s="9" t="s">
        <v>213</v>
      </c>
      <c r="B29" s="9" t="s">
        <v>178</v>
      </c>
      <c r="C29">
        <v>11</v>
      </c>
      <c r="D29" s="9" t="s">
        <v>238</v>
      </c>
      <c r="E29">
        <v>1</v>
      </c>
      <c r="F29" s="9" t="s">
        <v>706</v>
      </c>
      <c r="G29">
        <v>1</v>
      </c>
      <c r="H29" s="9" t="s">
        <v>925</v>
      </c>
      <c r="I29" s="9" t="s">
        <v>100</v>
      </c>
      <c r="J29">
        <v>1</v>
      </c>
    </row>
    <row r="30" spans="1:10" x14ac:dyDescent="0.3">
      <c r="A30" s="9" t="s">
        <v>213</v>
      </c>
      <c r="B30" s="9" t="s">
        <v>178</v>
      </c>
      <c r="C30">
        <v>12</v>
      </c>
      <c r="D30" s="9" t="s">
        <v>239</v>
      </c>
      <c r="E30">
        <v>1</v>
      </c>
      <c r="F30" s="9" t="s">
        <v>923</v>
      </c>
      <c r="G30">
        <v>3</v>
      </c>
      <c r="H30" s="9" t="s">
        <v>926</v>
      </c>
      <c r="I30" s="9" t="s">
        <v>928</v>
      </c>
      <c r="J30">
        <v>2</v>
      </c>
    </row>
    <row r="31" spans="1:10" x14ac:dyDescent="0.3">
      <c r="A31" s="9" t="s">
        <v>213</v>
      </c>
      <c r="B31" s="9" t="s">
        <v>178</v>
      </c>
      <c r="C31">
        <v>13</v>
      </c>
      <c r="D31" s="9" t="s">
        <v>240</v>
      </c>
      <c r="E31">
        <v>1</v>
      </c>
      <c r="F31" s="9" t="s">
        <v>921</v>
      </c>
      <c r="G31">
        <v>5</v>
      </c>
      <c r="H31" s="9"/>
      <c r="I31" s="9"/>
    </row>
    <row r="32" spans="1:10" x14ac:dyDescent="0.3">
      <c r="A32" s="9" t="s">
        <v>213</v>
      </c>
      <c r="B32" s="9" t="s">
        <v>178</v>
      </c>
      <c r="C32">
        <v>14</v>
      </c>
      <c r="D32" s="9" t="s">
        <v>241</v>
      </c>
      <c r="E32">
        <v>1</v>
      </c>
      <c r="F32" s="9" t="s">
        <v>710</v>
      </c>
      <c r="G32">
        <v>8</v>
      </c>
      <c r="H32" s="9"/>
      <c r="I32" s="9"/>
    </row>
    <row r="33" spans="1:10" x14ac:dyDescent="0.3">
      <c r="A33" s="9" t="s">
        <v>213</v>
      </c>
      <c r="B33" s="9" t="s">
        <v>178</v>
      </c>
      <c r="C33">
        <v>15</v>
      </c>
      <c r="D33" s="9" t="s">
        <v>242</v>
      </c>
      <c r="F33" s="9"/>
      <c r="H33" s="9"/>
      <c r="I33" s="9"/>
    </row>
    <row r="34" spans="1:10" x14ac:dyDescent="0.3">
      <c r="A34" s="9" t="s">
        <v>213</v>
      </c>
      <c r="B34" s="9" t="s">
        <v>178</v>
      </c>
      <c r="C34">
        <v>16</v>
      </c>
      <c r="D34" s="9" t="s">
        <v>243</v>
      </c>
      <c r="F34" s="9"/>
      <c r="H34" s="9"/>
      <c r="I34" s="9"/>
    </row>
    <row r="35" spans="1:10" x14ac:dyDescent="0.3">
      <c r="A35" s="9" t="s">
        <v>213</v>
      </c>
      <c r="B35" s="9" t="s">
        <v>178</v>
      </c>
      <c r="C35">
        <v>17</v>
      </c>
      <c r="D35" s="9" t="s">
        <v>244</v>
      </c>
      <c r="F35" s="9"/>
      <c r="H35" s="9"/>
      <c r="I35" s="9"/>
    </row>
    <row r="36" spans="1:10" x14ac:dyDescent="0.3">
      <c r="A36" s="9" t="s">
        <v>213</v>
      </c>
      <c r="B36" s="9" t="s">
        <v>178</v>
      </c>
      <c r="C36">
        <v>18</v>
      </c>
      <c r="D36" s="9" t="s">
        <v>245</v>
      </c>
      <c r="E36">
        <v>1</v>
      </c>
      <c r="F36" s="9" t="s">
        <v>922</v>
      </c>
      <c r="G36">
        <v>6</v>
      </c>
      <c r="H36" s="9"/>
      <c r="I36" s="9"/>
    </row>
    <row r="37" spans="1:10" x14ac:dyDescent="0.3">
      <c r="A37" s="9" t="s">
        <v>213</v>
      </c>
      <c r="B37" s="9" t="s">
        <v>178</v>
      </c>
      <c r="C37">
        <v>19</v>
      </c>
      <c r="D37" s="9" t="s">
        <v>246</v>
      </c>
      <c r="E37">
        <v>1</v>
      </c>
      <c r="F37" s="9" t="s">
        <v>17</v>
      </c>
      <c r="G37">
        <v>7</v>
      </c>
      <c r="H37" s="9"/>
      <c r="I37" s="9"/>
    </row>
    <row r="38" spans="1:10" x14ac:dyDescent="0.3">
      <c r="A38" s="9" t="s">
        <v>213</v>
      </c>
      <c r="B38" s="9" t="s">
        <v>178</v>
      </c>
      <c r="C38">
        <v>20</v>
      </c>
      <c r="D38" s="9" t="s">
        <v>247</v>
      </c>
      <c r="E38">
        <v>1</v>
      </c>
      <c r="F38" s="9" t="s">
        <v>694</v>
      </c>
      <c r="G38">
        <v>4</v>
      </c>
      <c r="H38" s="9"/>
      <c r="I38" s="9"/>
    </row>
    <row r="39" spans="1:10" x14ac:dyDescent="0.3">
      <c r="A39" s="9" t="s">
        <v>213</v>
      </c>
      <c r="B39" s="9" t="s">
        <v>178</v>
      </c>
      <c r="C39">
        <v>21</v>
      </c>
      <c r="D39" s="9" t="s">
        <v>248</v>
      </c>
      <c r="E39">
        <v>1</v>
      </c>
      <c r="F39" s="9" t="s">
        <v>693</v>
      </c>
      <c r="G39">
        <v>2</v>
      </c>
      <c r="H39" s="9" t="s">
        <v>927</v>
      </c>
      <c r="I39" s="9" t="s">
        <v>929</v>
      </c>
      <c r="J39">
        <v>3</v>
      </c>
    </row>
    <row r="40" spans="1:10" x14ac:dyDescent="0.3">
      <c r="A40" s="9" t="s">
        <v>213</v>
      </c>
      <c r="B40" s="9" t="s">
        <v>178</v>
      </c>
      <c r="C40">
        <v>22</v>
      </c>
      <c r="D40" s="9" t="s">
        <v>25</v>
      </c>
      <c r="F40" s="9"/>
      <c r="H40" s="9"/>
      <c r="I40" s="9"/>
    </row>
    <row r="41" spans="1:10" x14ac:dyDescent="0.3">
      <c r="A41" s="9" t="s">
        <v>213</v>
      </c>
      <c r="B41" s="9" t="s">
        <v>178</v>
      </c>
      <c r="C41">
        <v>23</v>
      </c>
      <c r="D41" s="9" t="s">
        <v>26</v>
      </c>
      <c r="F41" s="9"/>
      <c r="H41" s="9"/>
      <c r="I41" s="9"/>
    </row>
    <row r="42" spans="1:10" x14ac:dyDescent="0.3">
      <c r="A42" s="9" t="s">
        <v>213</v>
      </c>
      <c r="B42" s="9" t="s">
        <v>178</v>
      </c>
      <c r="C42">
        <v>24</v>
      </c>
      <c r="D42" s="9" t="s">
        <v>2</v>
      </c>
      <c r="F42" s="9"/>
      <c r="H42" s="9"/>
      <c r="I42" s="9"/>
    </row>
    <row r="43" spans="1:10" x14ac:dyDescent="0.3">
      <c r="A43" s="9" t="s">
        <v>213</v>
      </c>
      <c r="B43" s="9" t="s">
        <v>178</v>
      </c>
      <c r="C43">
        <v>25</v>
      </c>
      <c r="D43" s="9" t="s">
        <v>28</v>
      </c>
      <c r="F43" s="9"/>
      <c r="H43" s="9"/>
      <c r="I43" s="9"/>
    </row>
    <row r="44" spans="1:10" x14ac:dyDescent="0.3">
      <c r="A44" s="9" t="s">
        <v>213</v>
      </c>
      <c r="B44" s="9" t="s">
        <v>178</v>
      </c>
      <c r="C44">
        <v>26</v>
      </c>
      <c r="D44" s="9" t="s">
        <v>29</v>
      </c>
      <c r="F44" s="9"/>
      <c r="H44" s="9"/>
      <c r="I44" s="9"/>
    </row>
    <row r="45" spans="1:10" x14ac:dyDescent="0.3">
      <c r="A45" s="9" t="s">
        <v>213</v>
      </c>
      <c r="B45" s="9" t="s">
        <v>178</v>
      </c>
      <c r="C45">
        <v>27</v>
      </c>
      <c r="D45" s="9" t="s">
        <v>149</v>
      </c>
      <c r="F45" s="9"/>
      <c r="H45" s="9"/>
      <c r="I45" s="9"/>
    </row>
    <row r="46" spans="1:10" x14ac:dyDescent="0.3">
      <c r="A46" s="9" t="s">
        <v>214</v>
      </c>
      <c r="B46" s="9" t="s">
        <v>179</v>
      </c>
      <c r="C46">
        <v>1</v>
      </c>
      <c r="D46" s="9" t="s">
        <v>5</v>
      </c>
      <c r="E46">
        <v>1</v>
      </c>
      <c r="F46" s="9" t="s">
        <v>1370</v>
      </c>
      <c r="G46">
        <v>50</v>
      </c>
      <c r="H46" s="9" t="s">
        <v>982</v>
      </c>
      <c r="I46" s="9" t="s">
        <v>114</v>
      </c>
      <c r="J46">
        <v>0</v>
      </c>
    </row>
    <row r="47" spans="1:10" x14ac:dyDescent="0.3">
      <c r="A47" s="9" t="s">
        <v>214</v>
      </c>
      <c r="B47" s="9" t="s">
        <v>179</v>
      </c>
      <c r="C47">
        <v>2</v>
      </c>
      <c r="D47" s="9" t="s">
        <v>6</v>
      </c>
      <c r="F47" s="9"/>
      <c r="H47" s="9"/>
      <c r="I47" s="9"/>
    </row>
    <row r="48" spans="1:10" x14ac:dyDescent="0.3">
      <c r="A48" s="9" t="s">
        <v>214</v>
      </c>
      <c r="B48" s="9" t="s">
        <v>179</v>
      </c>
      <c r="C48">
        <v>3</v>
      </c>
      <c r="D48" s="9" t="s">
        <v>7</v>
      </c>
      <c r="F48" s="9"/>
      <c r="H48" s="9"/>
      <c r="I48" s="9"/>
    </row>
    <row r="49" spans="1:10" x14ac:dyDescent="0.3">
      <c r="A49" s="9" t="s">
        <v>214</v>
      </c>
      <c r="B49" s="9" t="s">
        <v>179</v>
      </c>
      <c r="C49">
        <v>4</v>
      </c>
      <c r="D49" s="9" t="s">
        <v>8</v>
      </c>
      <c r="E49">
        <v>1</v>
      </c>
      <c r="F49" s="9" t="s">
        <v>44</v>
      </c>
      <c r="G49">
        <v>3</v>
      </c>
      <c r="H49" s="9"/>
      <c r="I49" s="9"/>
    </row>
    <row r="50" spans="1:10" x14ac:dyDescent="0.3">
      <c r="A50" s="9" t="s">
        <v>214</v>
      </c>
      <c r="B50" s="9" t="s">
        <v>179</v>
      </c>
      <c r="C50">
        <v>5</v>
      </c>
      <c r="D50" s="9" t="s">
        <v>9</v>
      </c>
      <c r="E50">
        <v>1</v>
      </c>
      <c r="F50" s="9" t="s">
        <v>46</v>
      </c>
      <c r="G50">
        <v>4</v>
      </c>
      <c r="H50" s="9"/>
      <c r="I50" s="9"/>
    </row>
    <row r="51" spans="1:10" x14ac:dyDescent="0.3">
      <c r="A51" s="9" t="s">
        <v>214</v>
      </c>
      <c r="B51" s="9" t="s">
        <v>179</v>
      </c>
      <c r="C51">
        <v>6</v>
      </c>
      <c r="D51" s="9" t="s">
        <v>10</v>
      </c>
      <c r="E51">
        <v>1</v>
      </c>
      <c r="F51" s="9" t="s">
        <v>47</v>
      </c>
      <c r="G51">
        <v>5</v>
      </c>
      <c r="H51" s="9"/>
      <c r="I51" s="9"/>
    </row>
    <row r="52" spans="1:10" x14ac:dyDescent="0.3">
      <c r="A52" s="9" t="s">
        <v>214</v>
      </c>
      <c r="B52" s="9" t="s">
        <v>179</v>
      </c>
      <c r="C52">
        <v>7</v>
      </c>
      <c r="D52" s="9" t="s">
        <v>11</v>
      </c>
      <c r="F52" s="9"/>
      <c r="H52" s="9"/>
      <c r="I52" s="9"/>
    </row>
    <row r="53" spans="1:10" x14ac:dyDescent="0.3">
      <c r="A53" s="9" t="s">
        <v>214</v>
      </c>
      <c r="B53" s="9" t="s">
        <v>179</v>
      </c>
      <c r="C53">
        <v>8</v>
      </c>
      <c r="D53" s="9" t="s">
        <v>12</v>
      </c>
      <c r="F53" s="9"/>
      <c r="H53" s="9"/>
      <c r="I53" s="9"/>
    </row>
    <row r="54" spans="1:10" x14ac:dyDescent="0.3">
      <c r="A54" s="9" t="s">
        <v>214</v>
      </c>
      <c r="B54" s="9" t="s">
        <v>179</v>
      </c>
      <c r="C54">
        <v>9</v>
      </c>
      <c r="D54" s="9" t="s">
        <v>13</v>
      </c>
      <c r="F54" s="9"/>
      <c r="H54" s="9"/>
      <c r="I54" s="9"/>
    </row>
    <row r="55" spans="1:10" x14ac:dyDescent="0.3">
      <c r="A55" s="9" t="s">
        <v>214</v>
      </c>
      <c r="B55" s="9" t="s">
        <v>179</v>
      </c>
      <c r="C55">
        <v>10</v>
      </c>
      <c r="D55" s="9" t="s">
        <v>14</v>
      </c>
      <c r="F55" s="9"/>
      <c r="H55" s="9"/>
      <c r="I55" s="9"/>
    </row>
    <row r="56" spans="1:10" x14ac:dyDescent="0.3">
      <c r="A56" s="9" t="s">
        <v>214</v>
      </c>
      <c r="B56" s="9" t="s">
        <v>179</v>
      </c>
      <c r="C56">
        <v>11</v>
      </c>
      <c r="D56" s="9" t="s">
        <v>249</v>
      </c>
      <c r="E56">
        <v>1</v>
      </c>
      <c r="F56" s="9" t="s">
        <v>695</v>
      </c>
      <c r="G56">
        <v>1</v>
      </c>
      <c r="H56" s="9"/>
      <c r="I56" s="9"/>
    </row>
    <row r="57" spans="1:10" x14ac:dyDescent="0.3">
      <c r="A57" s="9" t="s">
        <v>214</v>
      </c>
      <c r="B57" s="9" t="s">
        <v>179</v>
      </c>
      <c r="C57">
        <v>12</v>
      </c>
      <c r="D57" s="9" t="s">
        <v>250</v>
      </c>
      <c r="E57">
        <v>1</v>
      </c>
      <c r="F57" s="9" t="s">
        <v>696</v>
      </c>
      <c r="G57">
        <v>2</v>
      </c>
      <c r="H57" s="9" t="s">
        <v>983</v>
      </c>
      <c r="I57" s="9" t="s">
        <v>101</v>
      </c>
      <c r="J57">
        <v>1</v>
      </c>
    </row>
    <row r="58" spans="1:10" x14ac:dyDescent="0.3">
      <c r="A58" s="9" t="s">
        <v>214</v>
      </c>
      <c r="B58" s="9" t="s">
        <v>179</v>
      </c>
      <c r="C58">
        <v>13</v>
      </c>
      <c r="D58" s="9" t="s">
        <v>251</v>
      </c>
      <c r="F58" s="9"/>
      <c r="H58" s="9"/>
      <c r="I58" s="9"/>
    </row>
    <row r="59" spans="1:10" x14ac:dyDescent="0.3">
      <c r="A59" s="9" t="s">
        <v>214</v>
      </c>
      <c r="B59" s="9" t="s">
        <v>179</v>
      </c>
      <c r="C59">
        <v>14</v>
      </c>
      <c r="D59" s="9" t="s">
        <v>252</v>
      </c>
      <c r="E59">
        <v>1</v>
      </c>
      <c r="F59" s="9" t="s">
        <v>45</v>
      </c>
      <c r="G59">
        <v>6</v>
      </c>
      <c r="H59" s="9"/>
      <c r="I59" s="9"/>
    </row>
    <row r="60" spans="1:10" x14ac:dyDescent="0.3">
      <c r="A60" s="9" t="s">
        <v>214</v>
      </c>
      <c r="B60" s="9" t="s">
        <v>179</v>
      </c>
      <c r="C60">
        <v>15</v>
      </c>
      <c r="D60" s="9" t="s">
        <v>253</v>
      </c>
      <c r="F60" s="9"/>
      <c r="H60" s="9"/>
      <c r="I60" s="9"/>
    </row>
    <row r="61" spans="1:10" x14ac:dyDescent="0.3">
      <c r="A61" s="9" t="s">
        <v>214</v>
      </c>
      <c r="B61" s="9" t="s">
        <v>179</v>
      </c>
      <c r="C61">
        <v>16</v>
      </c>
      <c r="D61" s="9" t="s">
        <v>2</v>
      </c>
      <c r="F61" s="9"/>
      <c r="H61" s="9"/>
      <c r="I61" s="9"/>
    </row>
    <row r="62" spans="1:10" x14ac:dyDescent="0.3">
      <c r="A62" s="9" t="s">
        <v>214</v>
      </c>
      <c r="B62" s="9" t="s">
        <v>179</v>
      </c>
      <c r="C62">
        <v>17</v>
      </c>
      <c r="D62" s="9" t="s">
        <v>28</v>
      </c>
      <c r="F62" s="9"/>
      <c r="H62" s="9"/>
      <c r="I62" s="9"/>
    </row>
    <row r="63" spans="1:10" x14ac:dyDescent="0.3">
      <c r="A63" s="9" t="s">
        <v>214</v>
      </c>
      <c r="B63" s="9" t="s">
        <v>179</v>
      </c>
      <c r="C63">
        <v>18</v>
      </c>
      <c r="D63" s="9" t="s">
        <v>29</v>
      </c>
      <c r="F63" s="9"/>
      <c r="H63" s="9"/>
      <c r="I63" s="9"/>
    </row>
    <row r="64" spans="1:10" x14ac:dyDescent="0.3">
      <c r="A64" s="9" t="s">
        <v>214</v>
      </c>
      <c r="B64" s="9" t="s">
        <v>179</v>
      </c>
      <c r="C64">
        <v>19</v>
      </c>
      <c r="D64" s="9" t="s">
        <v>149</v>
      </c>
      <c r="F64" s="9"/>
      <c r="H64" s="9"/>
      <c r="I64" s="9"/>
    </row>
    <row r="65" spans="1:10" x14ac:dyDescent="0.3">
      <c r="A65" s="9" t="s">
        <v>215</v>
      </c>
      <c r="B65" s="9" t="s">
        <v>180</v>
      </c>
      <c r="C65">
        <v>1</v>
      </c>
      <c r="D65" s="9" t="s">
        <v>5</v>
      </c>
      <c r="E65">
        <v>1</v>
      </c>
      <c r="F65" s="9" t="s">
        <v>1370</v>
      </c>
      <c r="G65">
        <v>50</v>
      </c>
      <c r="H65" s="9" t="s">
        <v>984</v>
      </c>
      <c r="I65" s="9" t="s">
        <v>116</v>
      </c>
      <c r="J65">
        <v>0</v>
      </c>
    </row>
    <row r="66" spans="1:10" x14ac:dyDescent="0.3">
      <c r="A66" s="9" t="s">
        <v>215</v>
      </c>
      <c r="B66" s="9" t="s">
        <v>180</v>
      </c>
      <c r="C66">
        <v>2</v>
      </c>
      <c r="D66" s="9" t="s">
        <v>6</v>
      </c>
      <c r="F66" s="9"/>
      <c r="H66" s="9"/>
      <c r="I66" s="9"/>
    </row>
    <row r="67" spans="1:10" x14ac:dyDescent="0.3">
      <c r="A67" s="9" t="s">
        <v>215</v>
      </c>
      <c r="B67" s="9" t="s">
        <v>180</v>
      </c>
      <c r="C67">
        <v>3</v>
      </c>
      <c r="D67" s="9" t="s">
        <v>7</v>
      </c>
      <c r="F67" s="9"/>
      <c r="H67" s="9"/>
      <c r="I67" s="9"/>
    </row>
    <row r="68" spans="1:10" x14ac:dyDescent="0.3">
      <c r="A68" s="9" t="s">
        <v>215</v>
      </c>
      <c r="B68" s="9" t="s">
        <v>180</v>
      </c>
      <c r="C68">
        <v>4</v>
      </c>
      <c r="D68" s="9" t="s">
        <v>8</v>
      </c>
      <c r="E68">
        <v>1</v>
      </c>
      <c r="F68" s="9" t="s">
        <v>44</v>
      </c>
      <c r="H68" s="9"/>
      <c r="I68" s="9"/>
    </row>
    <row r="69" spans="1:10" x14ac:dyDescent="0.3">
      <c r="A69" s="9" t="s">
        <v>215</v>
      </c>
      <c r="B69" s="9" t="s">
        <v>180</v>
      </c>
      <c r="C69">
        <v>5</v>
      </c>
      <c r="D69" s="9" t="s">
        <v>9</v>
      </c>
      <c r="E69">
        <v>1</v>
      </c>
      <c r="F69" s="9" t="s">
        <v>46</v>
      </c>
      <c r="H69" s="9"/>
      <c r="I69" s="9"/>
    </row>
    <row r="70" spans="1:10" x14ac:dyDescent="0.3">
      <c r="A70" s="9" t="s">
        <v>215</v>
      </c>
      <c r="B70" s="9" t="s">
        <v>180</v>
      </c>
      <c r="C70">
        <v>6</v>
      </c>
      <c r="D70" s="9" t="s">
        <v>10</v>
      </c>
      <c r="E70">
        <v>1</v>
      </c>
      <c r="F70" s="9" t="s">
        <v>47</v>
      </c>
      <c r="H70" s="9"/>
      <c r="I70" s="9"/>
    </row>
    <row r="71" spans="1:10" x14ac:dyDescent="0.3">
      <c r="A71" s="9" t="s">
        <v>215</v>
      </c>
      <c r="B71" s="9" t="s">
        <v>180</v>
      </c>
      <c r="C71">
        <v>7</v>
      </c>
      <c r="D71" s="9" t="s">
        <v>11</v>
      </c>
      <c r="F71" s="9"/>
      <c r="H71" s="9"/>
      <c r="I71" s="9"/>
    </row>
    <row r="72" spans="1:10" x14ac:dyDescent="0.3">
      <c r="A72" s="9" t="s">
        <v>215</v>
      </c>
      <c r="B72" s="9" t="s">
        <v>180</v>
      </c>
      <c r="C72">
        <v>8</v>
      </c>
      <c r="D72" s="9" t="s">
        <v>12</v>
      </c>
      <c r="F72" s="9"/>
      <c r="H72" s="9"/>
      <c r="I72" s="9"/>
    </row>
    <row r="73" spans="1:10" x14ac:dyDescent="0.3">
      <c r="A73" s="9" t="s">
        <v>215</v>
      </c>
      <c r="B73" s="9" t="s">
        <v>180</v>
      </c>
      <c r="C73">
        <v>9</v>
      </c>
      <c r="D73" s="9" t="s">
        <v>13</v>
      </c>
      <c r="F73" s="9"/>
      <c r="H73" s="9"/>
      <c r="I73" s="9"/>
    </row>
    <row r="74" spans="1:10" x14ac:dyDescent="0.3">
      <c r="A74" s="9" t="s">
        <v>215</v>
      </c>
      <c r="B74" s="9" t="s">
        <v>180</v>
      </c>
      <c r="C74">
        <v>10</v>
      </c>
      <c r="D74" s="9" t="s">
        <v>14</v>
      </c>
      <c r="F74" s="9"/>
      <c r="H74" s="9"/>
      <c r="I74" s="9"/>
    </row>
    <row r="75" spans="1:10" x14ac:dyDescent="0.3">
      <c r="A75" s="9" t="s">
        <v>215</v>
      </c>
      <c r="B75" s="9" t="s">
        <v>180</v>
      </c>
      <c r="C75">
        <v>11</v>
      </c>
      <c r="D75" s="9" t="s">
        <v>15</v>
      </c>
      <c r="E75">
        <v>1</v>
      </c>
      <c r="F75" s="9" t="s">
        <v>45</v>
      </c>
      <c r="H75" s="9"/>
      <c r="I75" s="9"/>
    </row>
    <row r="76" spans="1:10" x14ac:dyDescent="0.3">
      <c r="A76" s="9" t="s">
        <v>215</v>
      </c>
      <c r="B76" s="9" t="s">
        <v>180</v>
      </c>
      <c r="C76">
        <v>12</v>
      </c>
      <c r="D76" s="9" t="s">
        <v>254</v>
      </c>
      <c r="F76" s="9"/>
      <c r="H76" s="9"/>
      <c r="I76" s="9"/>
    </row>
    <row r="77" spans="1:10" x14ac:dyDescent="0.3">
      <c r="A77" s="9" t="s">
        <v>215</v>
      </c>
      <c r="B77" s="9" t="s">
        <v>180</v>
      </c>
      <c r="C77">
        <v>13</v>
      </c>
      <c r="D77" s="9" t="s">
        <v>255</v>
      </c>
      <c r="E77">
        <v>1</v>
      </c>
      <c r="F77" s="9" t="s">
        <v>697</v>
      </c>
      <c r="H77" s="9" t="s">
        <v>989</v>
      </c>
      <c r="I77" s="9" t="s">
        <v>102</v>
      </c>
      <c r="J77">
        <v>1</v>
      </c>
    </row>
    <row r="78" spans="1:10" x14ac:dyDescent="0.3">
      <c r="A78" s="9" t="s">
        <v>215</v>
      </c>
      <c r="B78" s="9" t="s">
        <v>180</v>
      </c>
      <c r="C78">
        <v>14</v>
      </c>
      <c r="D78" s="9" t="s">
        <v>33</v>
      </c>
      <c r="E78">
        <v>1</v>
      </c>
      <c r="F78" s="9" t="s">
        <v>97</v>
      </c>
      <c r="H78" s="9" t="s">
        <v>985</v>
      </c>
      <c r="I78" s="9" t="s">
        <v>991</v>
      </c>
      <c r="J78">
        <v>2</v>
      </c>
    </row>
    <row r="79" spans="1:10" x14ac:dyDescent="0.3">
      <c r="A79" s="9" t="s">
        <v>215</v>
      </c>
      <c r="B79" s="9" t="s">
        <v>180</v>
      </c>
      <c r="C79">
        <v>15</v>
      </c>
      <c r="D79" s="9" t="s">
        <v>20</v>
      </c>
      <c r="E79">
        <v>1</v>
      </c>
      <c r="F79" s="9" t="s">
        <v>55</v>
      </c>
      <c r="H79" s="9" t="s">
        <v>986</v>
      </c>
      <c r="I79" s="9" t="s">
        <v>992</v>
      </c>
      <c r="J79">
        <v>3</v>
      </c>
    </row>
    <row r="80" spans="1:10" x14ac:dyDescent="0.3">
      <c r="A80" s="9" t="s">
        <v>215</v>
      </c>
      <c r="B80" s="9" t="s">
        <v>180</v>
      </c>
      <c r="C80">
        <v>16</v>
      </c>
      <c r="D80" s="9" t="s">
        <v>256</v>
      </c>
      <c r="E80">
        <v>1</v>
      </c>
      <c r="F80" s="9" t="s">
        <v>698</v>
      </c>
      <c r="H80" s="9"/>
      <c r="I80" s="9"/>
    </row>
    <row r="81" spans="1:10" x14ac:dyDescent="0.3">
      <c r="A81" s="9" t="s">
        <v>215</v>
      </c>
      <c r="B81" s="9" t="s">
        <v>180</v>
      </c>
      <c r="C81">
        <v>17</v>
      </c>
      <c r="D81" s="9" t="s">
        <v>18</v>
      </c>
      <c r="E81">
        <v>1</v>
      </c>
      <c r="F81" s="9" t="s">
        <v>17</v>
      </c>
      <c r="H81" s="9"/>
      <c r="I81" s="9"/>
    </row>
    <row r="82" spans="1:10" x14ac:dyDescent="0.3">
      <c r="A82" s="9" t="s">
        <v>215</v>
      </c>
      <c r="B82" s="9" t="s">
        <v>180</v>
      </c>
      <c r="C82">
        <v>18</v>
      </c>
      <c r="D82" s="9" t="s">
        <v>237</v>
      </c>
      <c r="E82">
        <v>1</v>
      </c>
      <c r="F82" s="9" t="s">
        <v>692</v>
      </c>
      <c r="H82" s="9"/>
      <c r="I82" s="9"/>
    </row>
    <row r="83" spans="1:10" x14ac:dyDescent="0.3">
      <c r="A83" s="9" t="s">
        <v>215</v>
      </c>
      <c r="B83" s="9" t="s">
        <v>180</v>
      </c>
      <c r="C83">
        <v>19</v>
      </c>
      <c r="D83" s="9" t="s">
        <v>35</v>
      </c>
      <c r="F83" s="9"/>
      <c r="H83" s="9"/>
      <c r="I83" s="9"/>
    </row>
    <row r="84" spans="1:10" x14ac:dyDescent="0.3">
      <c r="A84" s="9" t="s">
        <v>215</v>
      </c>
      <c r="B84" s="9" t="s">
        <v>180</v>
      </c>
      <c r="C84">
        <v>20</v>
      </c>
      <c r="D84" s="9" t="s">
        <v>257</v>
      </c>
      <c r="F84" s="9"/>
      <c r="H84" s="9"/>
      <c r="I84" s="9"/>
    </row>
    <row r="85" spans="1:10" x14ac:dyDescent="0.3">
      <c r="A85" s="9" t="s">
        <v>215</v>
      </c>
      <c r="B85" s="9" t="s">
        <v>180</v>
      </c>
      <c r="C85">
        <v>21</v>
      </c>
      <c r="D85" s="9" t="s">
        <v>258</v>
      </c>
      <c r="E85">
        <v>1</v>
      </c>
      <c r="F85" s="9" t="s">
        <v>1</v>
      </c>
      <c r="H85" s="9" t="s">
        <v>987</v>
      </c>
      <c r="I85" s="9" t="s">
        <v>993</v>
      </c>
      <c r="J85">
        <v>4</v>
      </c>
    </row>
    <row r="86" spans="1:10" x14ac:dyDescent="0.3">
      <c r="A86" s="9" t="s">
        <v>215</v>
      </c>
      <c r="B86" s="9" t="s">
        <v>180</v>
      </c>
      <c r="C86">
        <v>22</v>
      </c>
      <c r="D86" s="9" t="s">
        <v>259</v>
      </c>
      <c r="E86">
        <v>1</v>
      </c>
      <c r="F86" s="9" t="s">
        <v>699</v>
      </c>
      <c r="H86" s="9"/>
      <c r="I86" s="9"/>
    </row>
    <row r="87" spans="1:10" x14ac:dyDescent="0.3">
      <c r="A87" s="9" t="s">
        <v>215</v>
      </c>
      <c r="B87" s="9" t="s">
        <v>180</v>
      </c>
      <c r="C87">
        <v>23</v>
      </c>
      <c r="D87" s="9" t="s">
        <v>260</v>
      </c>
      <c r="E87">
        <v>1</v>
      </c>
      <c r="F87" s="9"/>
      <c r="H87" s="9"/>
      <c r="I87" s="9"/>
    </row>
    <row r="88" spans="1:10" x14ac:dyDescent="0.3">
      <c r="A88" s="9" t="s">
        <v>215</v>
      </c>
      <c r="B88" s="9" t="s">
        <v>180</v>
      </c>
      <c r="C88">
        <v>24</v>
      </c>
      <c r="D88" s="9" t="s">
        <v>261</v>
      </c>
      <c r="E88">
        <v>1</v>
      </c>
      <c r="F88" s="9"/>
      <c r="H88" s="9"/>
      <c r="I88" s="9"/>
    </row>
    <row r="89" spans="1:10" x14ac:dyDescent="0.3">
      <c r="A89" s="9" t="s">
        <v>215</v>
      </c>
      <c r="B89" s="9" t="s">
        <v>180</v>
      </c>
      <c r="C89">
        <v>25</v>
      </c>
      <c r="D89" s="9" t="s">
        <v>262</v>
      </c>
      <c r="E89">
        <v>1</v>
      </c>
      <c r="F89" s="9"/>
      <c r="H89" s="9"/>
      <c r="I89" s="9"/>
    </row>
    <row r="90" spans="1:10" x14ac:dyDescent="0.3">
      <c r="A90" s="9" t="s">
        <v>215</v>
      </c>
      <c r="B90" s="9" t="s">
        <v>180</v>
      </c>
      <c r="C90">
        <v>26</v>
      </c>
      <c r="D90" s="9" t="s">
        <v>263</v>
      </c>
      <c r="E90">
        <v>1</v>
      </c>
      <c r="F90" s="9"/>
      <c r="H90" s="9"/>
      <c r="I90" s="9"/>
    </row>
    <row r="91" spans="1:10" x14ac:dyDescent="0.3">
      <c r="A91" s="9" t="s">
        <v>215</v>
      </c>
      <c r="B91" s="9" t="s">
        <v>180</v>
      </c>
      <c r="C91">
        <v>27</v>
      </c>
      <c r="D91" s="9" t="s">
        <v>264</v>
      </c>
      <c r="E91">
        <v>1</v>
      </c>
      <c r="F91" s="9"/>
      <c r="H91" s="9"/>
      <c r="I91" s="9"/>
    </row>
    <row r="92" spans="1:10" x14ac:dyDescent="0.3">
      <c r="A92" s="9" t="s">
        <v>215</v>
      </c>
      <c r="B92" s="9" t="s">
        <v>180</v>
      </c>
      <c r="C92">
        <v>28</v>
      </c>
      <c r="D92" s="9" t="s">
        <v>265</v>
      </c>
      <c r="E92">
        <v>1</v>
      </c>
      <c r="F92" s="9" t="s">
        <v>703</v>
      </c>
      <c r="H92" s="9"/>
      <c r="I92" s="9"/>
    </row>
    <row r="93" spans="1:10" x14ac:dyDescent="0.3">
      <c r="A93" s="9" t="s">
        <v>215</v>
      </c>
      <c r="B93" s="9" t="s">
        <v>180</v>
      </c>
      <c r="C93">
        <v>29</v>
      </c>
      <c r="D93" s="9" t="s">
        <v>266</v>
      </c>
      <c r="E93">
        <v>1</v>
      </c>
      <c r="F93" s="9" t="s">
        <v>700</v>
      </c>
      <c r="H93" s="9" t="s">
        <v>988</v>
      </c>
      <c r="I93" s="9" t="s">
        <v>994</v>
      </c>
      <c r="J93">
        <v>5</v>
      </c>
    </row>
    <row r="94" spans="1:10" x14ac:dyDescent="0.3">
      <c r="A94" s="9" t="s">
        <v>215</v>
      </c>
      <c r="B94" s="9" t="s">
        <v>180</v>
      </c>
      <c r="C94">
        <v>30</v>
      </c>
      <c r="D94" s="9" t="s">
        <v>267</v>
      </c>
      <c r="E94">
        <v>1</v>
      </c>
      <c r="F94" s="9" t="s">
        <v>701</v>
      </c>
      <c r="H94" s="9"/>
      <c r="I94" s="9"/>
    </row>
    <row r="95" spans="1:10" x14ac:dyDescent="0.3">
      <c r="A95" s="9" t="s">
        <v>215</v>
      </c>
      <c r="B95" s="9" t="s">
        <v>180</v>
      </c>
      <c r="C95">
        <v>31</v>
      </c>
      <c r="D95" s="9" t="s">
        <v>268</v>
      </c>
      <c r="E95">
        <v>1</v>
      </c>
      <c r="F95" s="9" t="s">
        <v>702</v>
      </c>
      <c r="H95" s="9"/>
      <c r="I95" s="9"/>
    </row>
    <row r="96" spans="1:10" x14ac:dyDescent="0.3">
      <c r="A96" s="9" t="s">
        <v>215</v>
      </c>
      <c r="B96" s="9" t="s">
        <v>180</v>
      </c>
      <c r="C96">
        <v>32</v>
      </c>
      <c r="D96" s="9" t="s">
        <v>269</v>
      </c>
      <c r="E96">
        <v>1</v>
      </c>
      <c r="F96" s="9" t="s">
        <v>61</v>
      </c>
      <c r="H96" s="9"/>
      <c r="I96" s="9"/>
    </row>
    <row r="97" spans="1:10" x14ac:dyDescent="0.3">
      <c r="A97" s="9" t="s">
        <v>215</v>
      </c>
      <c r="B97" s="9" t="s">
        <v>180</v>
      </c>
      <c r="C97">
        <v>33</v>
      </c>
      <c r="D97" s="9" t="s">
        <v>270</v>
      </c>
      <c r="E97">
        <v>1</v>
      </c>
      <c r="F97" s="9" t="s">
        <v>62</v>
      </c>
      <c r="H97" s="9" t="s">
        <v>990</v>
      </c>
      <c r="I97" s="9" t="s">
        <v>995</v>
      </c>
      <c r="J97">
        <v>6</v>
      </c>
    </row>
    <row r="98" spans="1:10" x14ac:dyDescent="0.3">
      <c r="A98" s="9" t="s">
        <v>215</v>
      </c>
      <c r="B98" s="9" t="s">
        <v>180</v>
      </c>
      <c r="C98">
        <v>34</v>
      </c>
      <c r="D98" s="9" t="s">
        <v>25</v>
      </c>
      <c r="F98" s="9"/>
      <c r="H98" s="9"/>
      <c r="I98" s="9"/>
    </row>
    <row r="99" spans="1:10" x14ac:dyDescent="0.3">
      <c r="A99" s="9" t="s">
        <v>215</v>
      </c>
      <c r="B99" s="9" t="s">
        <v>180</v>
      </c>
      <c r="C99">
        <v>35</v>
      </c>
      <c r="D99" s="9" t="s">
        <v>26</v>
      </c>
      <c r="F99" s="9"/>
      <c r="H99" s="9"/>
      <c r="I99" s="9"/>
    </row>
    <row r="100" spans="1:10" x14ac:dyDescent="0.3">
      <c r="A100" s="9" t="s">
        <v>215</v>
      </c>
      <c r="B100" s="9" t="s">
        <v>180</v>
      </c>
      <c r="C100">
        <v>36</v>
      </c>
      <c r="D100" s="9" t="s">
        <v>2</v>
      </c>
      <c r="F100" s="9"/>
      <c r="H100" s="9"/>
      <c r="I100" s="9"/>
    </row>
    <row r="101" spans="1:10" x14ac:dyDescent="0.3">
      <c r="A101" s="9" t="s">
        <v>215</v>
      </c>
      <c r="B101" s="9" t="s">
        <v>180</v>
      </c>
      <c r="C101">
        <v>37</v>
      </c>
      <c r="D101" s="9" t="s">
        <v>28</v>
      </c>
      <c r="F101" s="9"/>
      <c r="H101" s="9"/>
      <c r="I101" s="9"/>
    </row>
    <row r="102" spans="1:10" x14ac:dyDescent="0.3">
      <c r="A102" s="9" t="s">
        <v>215</v>
      </c>
      <c r="B102" s="9" t="s">
        <v>180</v>
      </c>
      <c r="C102">
        <v>38</v>
      </c>
      <c r="D102" s="9" t="s">
        <v>29</v>
      </c>
      <c r="F102" s="9"/>
      <c r="H102" s="9"/>
      <c r="I102" s="9"/>
    </row>
    <row r="103" spans="1:10" x14ac:dyDescent="0.3">
      <c r="A103" s="9" t="s">
        <v>215</v>
      </c>
      <c r="B103" s="9" t="s">
        <v>180</v>
      </c>
      <c r="C103">
        <v>39</v>
      </c>
      <c r="D103" s="9" t="s">
        <v>149</v>
      </c>
      <c r="F103" s="9"/>
      <c r="H103" s="9"/>
      <c r="I103" s="9"/>
    </row>
    <row r="104" spans="1:10" x14ac:dyDescent="0.3">
      <c r="A104" s="9" t="s">
        <v>216</v>
      </c>
      <c r="B104" s="9" t="s">
        <v>181</v>
      </c>
      <c r="C104">
        <v>1</v>
      </c>
      <c r="D104" s="9" t="s">
        <v>5</v>
      </c>
      <c r="E104">
        <v>1</v>
      </c>
      <c r="F104" s="9" t="s">
        <v>1370</v>
      </c>
      <c r="G104">
        <v>50</v>
      </c>
      <c r="H104" s="9" t="s">
        <v>1066</v>
      </c>
      <c r="I104" s="9" t="s">
        <v>117</v>
      </c>
      <c r="J104">
        <v>0</v>
      </c>
    </row>
    <row r="105" spans="1:10" x14ac:dyDescent="0.3">
      <c r="A105" s="9" t="s">
        <v>216</v>
      </c>
      <c r="B105" s="9" t="s">
        <v>181</v>
      </c>
      <c r="C105">
        <v>2</v>
      </c>
      <c r="D105" s="9" t="s">
        <v>6</v>
      </c>
      <c r="F105" s="9"/>
      <c r="H105" s="9"/>
      <c r="I105" s="9"/>
    </row>
    <row r="106" spans="1:10" x14ac:dyDescent="0.3">
      <c r="A106" s="9" t="s">
        <v>216</v>
      </c>
      <c r="B106" s="9" t="s">
        <v>181</v>
      </c>
      <c r="C106">
        <v>3</v>
      </c>
      <c r="D106" s="9" t="s">
        <v>7</v>
      </c>
      <c r="F106" s="9"/>
      <c r="H106" s="9"/>
      <c r="I106" s="9"/>
    </row>
    <row r="107" spans="1:10" x14ac:dyDescent="0.3">
      <c r="A107" s="9" t="s">
        <v>216</v>
      </c>
      <c r="B107" s="9" t="s">
        <v>181</v>
      </c>
      <c r="C107">
        <v>4</v>
      </c>
      <c r="D107" s="9" t="s">
        <v>8</v>
      </c>
      <c r="E107">
        <v>1</v>
      </c>
      <c r="F107" s="9" t="s">
        <v>44</v>
      </c>
      <c r="G107">
        <v>4</v>
      </c>
      <c r="H107" s="9"/>
      <c r="I107" s="9"/>
    </row>
    <row r="108" spans="1:10" x14ac:dyDescent="0.3">
      <c r="A108" s="9" t="s">
        <v>216</v>
      </c>
      <c r="B108" s="9" t="s">
        <v>181</v>
      </c>
      <c r="C108">
        <v>5</v>
      </c>
      <c r="D108" s="9" t="s">
        <v>9</v>
      </c>
      <c r="E108">
        <v>1</v>
      </c>
      <c r="F108" s="9" t="s">
        <v>46</v>
      </c>
      <c r="G108">
        <v>5</v>
      </c>
      <c r="H108" s="9"/>
      <c r="I108" s="9"/>
    </row>
    <row r="109" spans="1:10" x14ac:dyDescent="0.3">
      <c r="A109" s="9" t="s">
        <v>216</v>
      </c>
      <c r="B109" s="9" t="s">
        <v>181</v>
      </c>
      <c r="C109">
        <v>6</v>
      </c>
      <c r="D109" s="9" t="s">
        <v>10</v>
      </c>
      <c r="E109">
        <v>1</v>
      </c>
      <c r="F109" s="9" t="s">
        <v>47</v>
      </c>
      <c r="G109">
        <v>6</v>
      </c>
      <c r="H109" s="9"/>
      <c r="I109" s="9"/>
    </row>
    <row r="110" spans="1:10" x14ac:dyDescent="0.3">
      <c r="A110" s="9" t="s">
        <v>216</v>
      </c>
      <c r="B110" s="9" t="s">
        <v>181</v>
      </c>
      <c r="C110">
        <v>7</v>
      </c>
      <c r="D110" s="9" t="s">
        <v>11</v>
      </c>
      <c r="F110" s="9"/>
      <c r="H110" s="9"/>
      <c r="I110" s="9"/>
    </row>
    <row r="111" spans="1:10" x14ac:dyDescent="0.3">
      <c r="A111" s="9" t="s">
        <v>216</v>
      </c>
      <c r="B111" s="9" t="s">
        <v>181</v>
      </c>
      <c r="C111">
        <v>8</v>
      </c>
      <c r="D111" s="9" t="s">
        <v>12</v>
      </c>
      <c r="F111" s="9"/>
      <c r="H111" s="9"/>
      <c r="I111" s="9"/>
    </row>
    <row r="112" spans="1:10" x14ac:dyDescent="0.3">
      <c r="A112" s="9" t="s">
        <v>216</v>
      </c>
      <c r="B112" s="9" t="s">
        <v>181</v>
      </c>
      <c r="C112">
        <v>9</v>
      </c>
      <c r="D112" s="9" t="s">
        <v>13</v>
      </c>
      <c r="F112" s="9"/>
      <c r="H112" s="9"/>
      <c r="I112" s="9"/>
    </row>
    <row r="113" spans="1:10" x14ac:dyDescent="0.3">
      <c r="A113" s="9" t="s">
        <v>216</v>
      </c>
      <c r="B113" s="9" t="s">
        <v>181</v>
      </c>
      <c r="C113">
        <v>10</v>
      </c>
      <c r="D113" s="9" t="s">
        <v>14</v>
      </c>
      <c r="F113" s="9"/>
      <c r="H113" s="9"/>
      <c r="I113" s="9"/>
    </row>
    <row r="114" spans="1:10" x14ac:dyDescent="0.3">
      <c r="A114" s="9" t="s">
        <v>216</v>
      </c>
      <c r="B114" s="9" t="s">
        <v>181</v>
      </c>
      <c r="C114">
        <v>11</v>
      </c>
      <c r="D114" s="9" t="s">
        <v>271</v>
      </c>
      <c r="E114">
        <v>1</v>
      </c>
      <c r="F114" s="9" t="s">
        <v>1065</v>
      </c>
      <c r="G114">
        <v>1</v>
      </c>
      <c r="H114" s="9" t="s">
        <v>1067</v>
      </c>
      <c r="I114" s="9" t="s">
        <v>103</v>
      </c>
      <c r="J114">
        <v>1</v>
      </c>
    </row>
    <row r="115" spans="1:10" x14ac:dyDescent="0.3">
      <c r="A115" s="9" t="s">
        <v>216</v>
      </c>
      <c r="B115" s="9" t="s">
        <v>181</v>
      </c>
      <c r="C115">
        <v>12</v>
      </c>
      <c r="D115" s="9" t="s">
        <v>272</v>
      </c>
      <c r="E115">
        <v>1</v>
      </c>
      <c r="F115" s="9" t="s">
        <v>705</v>
      </c>
      <c r="G115">
        <v>3</v>
      </c>
      <c r="H115" s="9"/>
      <c r="I115" s="9"/>
    </row>
    <row r="116" spans="1:10" x14ac:dyDescent="0.3">
      <c r="A116" s="9" t="s">
        <v>216</v>
      </c>
      <c r="B116" s="9" t="s">
        <v>181</v>
      </c>
      <c r="C116">
        <v>13</v>
      </c>
      <c r="D116" s="9" t="s">
        <v>273</v>
      </c>
      <c r="E116">
        <v>1</v>
      </c>
      <c r="F116" s="9" t="s">
        <v>704</v>
      </c>
      <c r="G116">
        <v>2</v>
      </c>
      <c r="H116" s="9" t="s">
        <v>1068</v>
      </c>
      <c r="I116" s="9" t="s">
        <v>1069</v>
      </c>
      <c r="J116">
        <v>2</v>
      </c>
    </row>
    <row r="117" spans="1:10" x14ac:dyDescent="0.3">
      <c r="A117" s="9" t="s">
        <v>216</v>
      </c>
      <c r="B117" s="9" t="s">
        <v>181</v>
      </c>
      <c r="C117">
        <v>14</v>
      </c>
      <c r="D117" s="9" t="s">
        <v>15</v>
      </c>
      <c r="E117">
        <v>1</v>
      </c>
      <c r="F117" s="9" t="s">
        <v>45</v>
      </c>
      <c r="G117">
        <v>7</v>
      </c>
      <c r="H117" s="9"/>
      <c r="I117" s="9"/>
    </row>
    <row r="118" spans="1:10" x14ac:dyDescent="0.3">
      <c r="A118" s="9" t="s">
        <v>216</v>
      </c>
      <c r="B118" s="9" t="s">
        <v>181</v>
      </c>
      <c r="C118">
        <v>15</v>
      </c>
      <c r="D118" s="9" t="s">
        <v>2</v>
      </c>
      <c r="F118" s="9"/>
      <c r="H118" s="9"/>
      <c r="I118" s="9"/>
    </row>
    <row r="119" spans="1:10" x14ac:dyDescent="0.3">
      <c r="A119" s="9" t="s">
        <v>216</v>
      </c>
      <c r="B119" s="9" t="s">
        <v>181</v>
      </c>
      <c r="C119">
        <v>16</v>
      </c>
      <c r="D119" s="9" t="s">
        <v>28</v>
      </c>
      <c r="F119" s="9"/>
      <c r="H119" s="9"/>
      <c r="I119" s="9"/>
    </row>
    <row r="120" spans="1:10" x14ac:dyDescent="0.3">
      <c r="A120" s="9" t="s">
        <v>216</v>
      </c>
      <c r="B120" s="9" t="s">
        <v>181</v>
      </c>
      <c r="C120">
        <v>17</v>
      </c>
      <c r="D120" s="9" t="s">
        <v>29</v>
      </c>
      <c r="F120" s="9"/>
      <c r="H120" s="9"/>
      <c r="I120" s="9"/>
    </row>
    <row r="121" spans="1:10" x14ac:dyDescent="0.3">
      <c r="A121" s="9" t="s">
        <v>216</v>
      </c>
      <c r="B121" s="9" t="s">
        <v>181</v>
      </c>
      <c r="C121">
        <v>18</v>
      </c>
      <c r="D121" s="9" t="s">
        <v>149</v>
      </c>
      <c r="F121" s="9"/>
      <c r="H121" s="9"/>
      <c r="I121" s="9"/>
    </row>
    <row r="122" spans="1:10" x14ac:dyDescent="0.3">
      <c r="A122" s="9" t="s">
        <v>217</v>
      </c>
      <c r="B122" s="9" t="s">
        <v>182</v>
      </c>
      <c r="C122">
        <v>1</v>
      </c>
      <c r="D122" s="9" t="s">
        <v>5</v>
      </c>
      <c r="E122">
        <v>1</v>
      </c>
      <c r="F122" s="9" t="s">
        <v>1370</v>
      </c>
      <c r="G122">
        <v>50</v>
      </c>
      <c r="H122" s="9" t="s">
        <v>1070</v>
      </c>
      <c r="I122" s="9" t="s">
        <v>118</v>
      </c>
      <c r="J122">
        <v>0</v>
      </c>
    </row>
    <row r="123" spans="1:10" x14ac:dyDescent="0.3">
      <c r="A123" s="9" t="s">
        <v>217</v>
      </c>
      <c r="B123" s="9" t="s">
        <v>182</v>
      </c>
      <c r="C123">
        <v>2</v>
      </c>
      <c r="D123" s="9" t="s">
        <v>6</v>
      </c>
      <c r="F123" s="9"/>
      <c r="H123" s="9"/>
      <c r="I123" s="9"/>
    </row>
    <row r="124" spans="1:10" x14ac:dyDescent="0.3">
      <c r="A124" s="9" t="s">
        <v>217</v>
      </c>
      <c r="B124" s="9" t="s">
        <v>182</v>
      </c>
      <c r="C124">
        <v>3</v>
      </c>
      <c r="D124" s="9" t="s">
        <v>7</v>
      </c>
      <c r="F124" s="9"/>
      <c r="H124" s="9"/>
      <c r="I124" s="9"/>
    </row>
    <row r="125" spans="1:10" x14ac:dyDescent="0.3">
      <c r="A125" s="9" t="s">
        <v>217</v>
      </c>
      <c r="B125" s="9" t="s">
        <v>182</v>
      </c>
      <c r="C125">
        <v>4</v>
      </c>
      <c r="D125" s="9" t="s">
        <v>8</v>
      </c>
      <c r="E125">
        <v>1</v>
      </c>
      <c r="F125" s="9" t="s">
        <v>44</v>
      </c>
      <c r="G125">
        <v>5</v>
      </c>
      <c r="H125" s="9"/>
      <c r="I125" s="9"/>
    </row>
    <row r="126" spans="1:10" x14ac:dyDescent="0.3">
      <c r="A126" s="9" t="s">
        <v>217</v>
      </c>
      <c r="B126" s="9" t="s">
        <v>182</v>
      </c>
      <c r="C126">
        <v>5</v>
      </c>
      <c r="D126" s="9" t="s">
        <v>9</v>
      </c>
      <c r="E126">
        <v>1</v>
      </c>
      <c r="F126" s="9" t="s">
        <v>46</v>
      </c>
      <c r="G126">
        <v>6</v>
      </c>
      <c r="H126" s="9"/>
      <c r="I126" s="9"/>
    </row>
    <row r="127" spans="1:10" x14ac:dyDescent="0.3">
      <c r="A127" s="9" t="s">
        <v>217</v>
      </c>
      <c r="B127" s="9" t="s">
        <v>182</v>
      </c>
      <c r="C127">
        <v>6</v>
      </c>
      <c r="D127" s="9" t="s">
        <v>10</v>
      </c>
      <c r="E127">
        <v>1</v>
      </c>
      <c r="F127" s="9" t="s">
        <v>47</v>
      </c>
      <c r="G127">
        <v>7</v>
      </c>
      <c r="H127" s="9"/>
      <c r="I127" s="9"/>
    </row>
    <row r="128" spans="1:10" x14ac:dyDescent="0.3">
      <c r="A128" s="9" t="s">
        <v>217</v>
      </c>
      <c r="B128" s="9" t="s">
        <v>182</v>
      </c>
      <c r="C128">
        <v>7</v>
      </c>
      <c r="D128" s="9" t="s">
        <v>11</v>
      </c>
      <c r="F128" s="9"/>
      <c r="H128" s="9"/>
      <c r="I128" s="9"/>
    </row>
    <row r="129" spans="1:10" x14ac:dyDescent="0.3">
      <c r="A129" s="9" t="s">
        <v>217</v>
      </c>
      <c r="B129" s="9" t="s">
        <v>182</v>
      </c>
      <c r="C129">
        <v>8</v>
      </c>
      <c r="D129" s="9" t="s">
        <v>12</v>
      </c>
      <c r="F129" s="9"/>
      <c r="H129" s="9"/>
      <c r="I129" s="9"/>
    </row>
    <row r="130" spans="1:10" x14ac:dyDescent="0.3">
      <c r="A130" s="9" t="s">
        <v>217</v>
      </c>
      <c r="B130" s="9" t="s">
        <v>182</v>
      </c>
      <c r="C130">
        <v>9</v>
      </c>
      <c r="D130" s="9" t="s">
        <v>13</v>
      </c>
      <c r="F130" s="9"/>
      <c r="H130" s="9"/>
      <c r="I130" s="9"/>
    </row>
    <row r="131" spans="1:10" x14ac:dyDescent="0.3">
      <c r="A131" s="9" t="s">
        <v>217</v>
      </c>
      <c r="B131" s="9" t="s">
        <v>182</v>
      </c>
      <c r="C131">
        <v>10</v>
      </c>
      <c r="D131" s="9" t="s">
        <v>14</v>
      </c>
      <c r="F131" s="9"/>
      <c r="H131" s="9"/>
      <c r="I131" s="9"/>
    </row>
    <row r="132" spans="1:10" x14ac:dyDescent="0.3">
      <c r="A132" s="9" t="s">
        <v>217</v>
      </c>
      <c r="B132" s="9" t="s">
        <v>182</v>
      </c>
      <c r="C132">
        <v>11</v>
      </c>
      <c r="D132" s="9" t="s">
        <v>274</v>
      </c>
      <c r="E132">
        <v>1</v>
      </c>
      <c r="F132" s="9" t="s">
        <v>708</v>
      </c>
      <c r="G132">
        <v>2</v>
      </c>
      <c r="H132" s="9"/>
      <c r="I132" s="9"/>
    </row>
    <row r="133" spans="1:10" x14ac:dyDescent="0.3">
      <c r="A133" s="9" t="s">
        <v>217</v>
      </c>
      <c r="B133" s="9" t="s">
        <v>182</v>
      </c>
      <c r="C133">
        <v>12</v>
      </c>
      <c r="D133" s="9" t="s">
        <v>275</v>
      </c>
      <c r="E133">
        <v>1</v>
      </c>
      <c r="F133" s="9" t="s">
        <v>709</v>
      </c>
      <c r="G133">
        <v>1</v>
      </c>
      <c r="H133" s="9"/>
      <c r="I133" s="9"/>
    </row>
    <row r="134" spans="1:10" x14ac:dyDescent="0.3">
      <c r="A134" s="9" t="s">
        <v>217</v>
      </c>
      <c r="B134" s="9" t="s">
        <v>182</v>
      </c>
      <c r="C134">
        <v>13</v>
      </c>
      <c r="D134" s="9" t="s">
        <v>276</v>
      </c>
      <c r="E134">
        <v>1</v>
      </c>
      <c r="F134" s="9" t="s">
        <v>707</v>
      </c>
      <c r="G134">
        <v>4</v>
      </c>
      <c r="H134" s="9"/>
      <c r="I134" s="9"/>
    </row>
    <row r="135" spans="1:10" x14ac:dyDescent="0.3">
      <c r="A135" s="9" t="s">
        <v>217</v>
      </c>
      <c r="B135" s="9" t="s">
        <v>182</v>
      </c>
      <c r="C135">
        <v>14</v>
      </c>
      <c r="D135" s="9" t="s">
        <v>277</v>
      </c>
      <c r="E135">
        <v>1</v>
      </c>
      <c r="F135" s="9" t="s">
        <v>710</v>
      </c>
      <c r="G135">
        <v>3</v>
      </c>
      <c r="H135" s="9"/>
      <c r="I135" s="9"/>
    </row>
    <row r="136" spans="1:10" x14ac:dyDescent="0.3">
      <c r="A136" s="9" t="s">
        <v>217</v>
      </c>
      <c r="B136" s="9" t="s">
        <v>182</v>
      </c>
      <c r="C136">
        <v>15</v>
      </c>
      <c r="D136" s="9" t="s">
        <v>278</v>
      </c>
      <c r="F136" s="9"/>
      <c r="H136" s="9"/>
      <c r="I136" s="9"/>
    </row>
    <row r="137" spans="1:10" x14ac:dyDescent="0.3">
      <c r="A137" s="9" t="s">
        <v>217</v>
      </c>
      <c r="B137" s="9" t="s">
        <v>182</v>
      </c>
      <c r="C137">
        <v>16</v>
      </c>
      <c r="D137" s="9" t="s">
        <v>25</v>
      </c>
      <c r="F137" s="9"/>
      <c r="H137" s="9"/>
      <c r="I137" s="9"/>
    </row>
    <row r="138" spans="1:10" x14ac:dyDescent="0.3">
      <c r="A138" s="9" t="s">
        <v>217</v>
      </c>
      <c r="B138" s="9" t="s">
        <v>182</v>
      </c>
      <c r="C138">
        <v>17</v>
      </c>
      <c r="D138" s="9" t="s">
        <v>26</v>
      </c>
      <c r="F138" s="9"/>
      <c r="H138" s="9"/>
      <c r="I138" s="9"/>
    </row>
    <row r="139" spans="1:10" x14ac:dyDescent="0.3">
      <c r="A139" s="9" t="s">
        <v>217</v>
      </c>
      <c r="B139" s="9" t="s">
        <v>182</v>
      </c>
      <c r="C139">
        <v>18</v>
      </c>
      <c r="D139" s="9" t="s">
        <v>2</v>
      </c>
      <c r="F139" s="9"/>
      <c r="H139" s="9"/>
      <c r="I139" s="9"/>
    </row>
    <row r="140" spans="1:10" x14ac:dyDescent="0.3">
      <c r="A140" s="9" t="s">
        <v>217</v>
      </c>
      <c r="B140" s="9" t="s">
        <v>182</v>
      </c>
      <c r="C140">
        <v>19</v>
      </c>
      <c r="D140" s="9" t="s">
        <v>28</v>
      </c>
      <c r="F140" s="9"/>
      <c r="H140" s="9"/>
      <c r="I140" s="9"/>
    </row>
    <row r="141" spans="1:10" x14ac:dyDescent="0.3">
      <c r="A141" s="9" t="s">
        <v>217</v>
      </c>
      <c r="B141" s="9" t="s">
        <v>182</v>
      </c>
      <c r="C141">
        <v>20</v>
      </c>
      <c r="D141" s="9" t="s">
        <v>29</v>
      </c>
      <c r="F141" s="9"/>
      <c r="H141" s="9"/>
      <c r="I141" s="9"/>
    </row>
    <row r="142" spans="1:10" x14ac:dyDescent="0.3">
      <c r="A142" s="9" t="s">
        <v>217</v>
      </c>
      <c r="B142" s="9" t="s">
        <v>182</v>
      </c>
      <c r="C142">
        <v>21</v>
      </c>
      <c r="D142" s="9" t="s">
        <v>149</v>
      </c>
      <c r="F142" s="9"/>
      <c r="H142" s="9"/>
      <c r="I142" s="9"/>
    </row>
    <row r="143" spans="1:10" x14ac:dyDescent="0.3">
      <c r="A143" s="9" t="s">
        <v>218</v>
      </c>
      <c r="B143" s="9" t="s">
        <v>183</v>
      </c>
      <c r="C143">
        <v>1</v>
      </c>
      <c r="D143" s="9" t="s">
        <v>5</v>
      </c>
      <c r="E143">
        <v>1</v>
      </c>
      <c r="F143" s="9" t="s">
        <v>1370</v>
      </c>
      <c r="G143">
        <v>50</v>
      </c>
      <c r="H143" s="9" t="s">
        <v>1071</v>
      </c>
      <c r="I143" s="9" t="s">
        <v>119</v>
      </c>
      <c r="J143">
        <v>0</v>
      </c>
    </row>
    <row r="144" spans="1:10" x14ac:dyDescent="0.3">
      <c r="A144" s="9" t="s">
        <v>218</v>
      </c>
      <c r="B144" s="9" t="s">
        <v>183</v>
      </c>
      <c r="C144">
        <v>2</v>
      </c>
      <c r="D144" s="9" t="s">
        <v>6</v>
      </c>
      <c r="F144" s="9"/>
      <c r="H144" s="9"/>
      <c r="I144" s="9"/>
    </row>
    <row r="145" spans="1:10" x14ac:dyDescent="0.3">
      <c r="A145" s="9" t="s">
        <v>218</v>
      </c>
      <c r="B145" s="9" t="s">
        <v>183</v>
      </c>
      <c r="C145">
        <v>3</v>
      </c>
      <c r="D145" s="9" t="s">
        <v>7</v>
      </c>
      <c r="F145" s="9"/>
      <c r="H145" s="9"/>
      <c r="I145" s="9"/>
    </row>
    <row r="146" spans="1:10" x14ac:dyDescent="0.3">
      <c r="A146" s="9" t="s">
        <v>218</v>
      </c>
      <c r="B146" s="9" t="s">
        <v>183</v>
      </c>
      <c r="C146">
        <v>4</v>
      </c>
      <c r="D146" s="9" t="s">
        <v>8</v>
      </c>
      <c r="E146">
        <v>1</v>
      </c>
      <c r="F146" s="9" t="s">
        <v>44</v>
      </c>
      <c r="G146">
        <v>4</v>
      </c>
      <c r="H146" s="9"/>
      <c r="I146" s="9"/>
    </row>
    <row r="147" spans="1:10" x14ac:dyDescent="0.3">
      <c r="A147" s="9" t="s">
        <v>218</v>
      </c>
      <c r="B147" s="9" t="s">
        <v>183</v>
      </c>
      <c r="C147">
        <v>5</v>
      </c>
      <c r="D147" s="9" t="s">
        <v>9</v>
      </c>
      <c r="E147">
        <v>1</v>
      </c>
      <c r="F147" s="9" t="s">
        <v>46</v>
      </c>
      <c r="G147">
        <v>5</v>
      </c>
      <c r="H147" s="9"/>
      <c r="I147" s="9"/>
    </row>
    <row r="148" spans="1:10" x14ac:dyDescent="0.3">
      <c r="A148" s="9" t="s">
        <v>218</v>
      </c>
      <c r="B148" s="9" t="s">
        <v>183</v>
      </c>
      <c r="C148">
        <v>6</v>
      </c>
      <c r="D148" s="9" t="s">
        <v>10</v>
      </c>
      <c r="E148">
        <v>1</v>
      </c>
      <c r="F148" s="9" t="s">
        <v>47</v>
      </c>
      <c r="G148">
        <v>6</v>
      </c>
      <c r="H148" s="9"/>
      <c r="I148" s="9"/>
    </row>
    <row r="149" spans="1:10" x14ac:dyDescent="0.3">
      <c r="A149" s="9" t="s">
        <v>218</v>
      </c>
      <c r="B149" s="9" t="s">
        <v>183</v>
      </c>
      <c r="C149">
        <v>7</v>
      </c>
      <c r="D149" s="9" t="s">
        <v>11</v>
      </c>
      <c r="F149" s="9"/>
      <c r="H149" s="9"/>
      <c r="I149" s="9"/>
    </row>
    <row r="150" spans="1:10" x14ac:dyDescent="0.3">
      <c r="A150" s="9" t="s">
        <v>218</v>
      </c>
      <c r="B150" s="9" t="s">
        <v>183</v>
      </c>
      <c r="C150">
        <v>8</v>
      </c>
      <c r="D150" s="9" t="s">
        <v>12</v>
      </c>
      <c r="F150" s="9"/>
      <c r="H150" s="9"/>
      <c r="I150" s="9"/>
    </row>
    <row r="151" spans="1:10" x14ac:dyDescent="0.3">
      <c r="A151" s="9" t="s">
        <v>218</v>
      </c>
      <c r="B151" s="9" t="s">
        <v>183</v>
      </c>
      <c r="C151">
        <v>9</v>
      </c>
      <c r="D151" s="9" t="s">
        <v>13</v>
      </c>
      <c r="F151" s="9"/>
      <c r="H151" s="9"/>
      <c r="I151" s="9"/>
    </row>
    <row r="152" spans="1:10" x14ac:dyDescent="0.3">
      <c r="A152" s="9" t="s">
        <v>218</v>
      </c>
      <c r="B152" s="9" t="s">
        <v>183</v>
      </c>
      <c r="C152">
        <v>10</v>
      </c>
      <c r="D152" s="9" t="s">
        <v>14</v>
      </c>
      <c r="F152" s="9"/>
      <c r="H152" s="9"/>
      <c r="I152" s="9"/>
    </row>
    <row r="153" spans="1:10" x14ac:dyDescent="0.3">
      <c r="A153" s="9" t="s">
        <v>218</v>
      </c>
      <c r="B153" s="9" t="s">
        <v>183</v>
      </c>
      <c r="C153">
        <v>11</v>
      </c>
      <c r="D153" s="9" t="s">
        <v>279</v>
      </c>
      <c r="E153">
        <v>1</v>
      </c>
      <c r="F153" s="9" t="s">
        <v>711</v>
      </c>
      <c r="G153">
        <v>2</v>
      </c>
      <c r="H153" s="9"/>
      <c r="I153" s="9"/>
    </row>
    <row r="154" spans="1:10" x14ac:dyDescent="0.3">
      <c r="A154" s="9" t="s">
        <v>218</v>
      </c>
      <c r="B154" s="9" t="s">
        <v>183</v>
      </c>
      <c r="C154">
        <v>12</v>
      </c>
      <c r="D154" s="9" t="s">
        <v>17</v>
      </c>
      <c r="E154">
        <v>1</v>
      </c>
      <c r="F154" s="9" t="s">
        <v>17</v>
      </c>
      <c r="G154">
        <v>1</v>
      </c>
      <c r="H154" s="9" t="s">
        <v>1072</v>
      </c>
      <c r="I154" s="9" t="s">
        <v>104</v>
      </c>
      <c r="J154">
        <v>1</v>
      </c>
    </row>
    <row r="155" spans="1:10" x14ac:dyDescent="0.3">
      <c r="A155" s="9" t="s">
        <v>218</v>
      </c>
      <c r="B155" s="9" t="s">
        <v>183</v>
      </c>
      <c r="C155">
        <v>13</v>
      </c>
      <c r="D155" s="9" t="s">
        <v>280</v>
      </c>
      <c r="E155">
        <v>1</v>
      </c>
      <c r="F155" s="9" t="s">
        <v>280</v>
      </c>
      <c r="G155">
        <v>3</v>
      </c>
      <c r="H155" s="9" t="s">
        <v>1073</v>
      </c>
      <c r="I155" s="9" t="s">
        <v>1074</v>
      </c>
      <c r="J155">
        <v>2</v>
      </c>
    </row>
    <row r="156" spans="1:10" x14ac:dyDescent="0.3">
      <c r="A156" s="9" t="s">
        <v>218</v>
      </c>
      <c r="B156" s="9" t="s">
        <v>183</v>
      </c>
      <c r="C156">
        <v>14</v>
      </c>
      <c r="D156" s="9" t="s">
        <v>281</v>
      </c>
      <c r="E156">
        <v>1</v>
      </c>
      <c r="F156" s="9" t="s">
        <v>1737</v>
      </c>
      <c r="G156">
        <v>7</v>
      </c>
      <c r="H156" s="9"/>
      <c r="I156" s="9"/>
    </row>
    <row r="157" spans="1:10" x14ac:dyDescent="0.3">
      <c r="A157" s="9" t="s">
        <v>218</v>
      </c>
      <c r="B157" s="9" t="s">
        <v>183</v>
      </c>
      <c r="C157">
        <v>15</v>
      </c>
      <c r="D157" s="9" t="s">
        <v>282</v>
      </c>
      <c r="E157">
        <v>1</v>
      </c>
      <c r="F157" s="9" t="s">
        <v>712</v>
      </c>
      <c r="G157">
        <v>8</v>
      </c>
      <c r="H157" s="9"/>
      <c r="I157" s="9"/>
    </row>
    <row r="158" spans="1:10" x14ac:dyDescent="0.3">
      <c r="A158" s="9" t="s">
        <v>218</v>
      </c>
      <c r="B158" s="9" t="s">
        <v>183</v>
      </c>
      <c r="C158">
        <v>16</v>
      </c>
      <c r="D158" s="9" t="s">
        <v>283</v>
      </c>
      <c r="E158">
        <v>1</v>
      </c>
      <c r="F158" s="9" t="s">
        <v>713</v>
      </c>
      <c r="G158">
        <v>9</v>
      </c>
      <c r="H158" s="9"/>
      <c r="I158" s="9"/>
    </row>
    <row r="159" spans="1:10" x14ac:dyDescent="0.3">
      <c r="A159" s="9" t="s">
        <v>218</v>
      </c>
      <c r="B159" s="9" t="s">
        <v>183</v>
      </c>
      <c r="C159">
        <v>17</v>
      </c>
      <c r="D159" s="9" t="s">
        <v>284</v>
      </c>
      <c r="E159">
        <v>1</v>
      </c>
      <c r="F159" s="9" t="s">
        <v>714</v>
      </c>
      <c r="G159">
        <v>10</v>
      </c>
      <c r="H159" s="9"/>
      <c r="I159" s="9"/>
    </row>
    <row r="160" spans="1:10" x14ac:dyDescent="0.3">
      <c r="A160" s="9" t="s">
        <v>218</v>
      </c>
      <c r="B160" s="9" t="s">
        <v>183</v>
      </c>
      <c r="C160">
        <v>18</v>
      </c>
      <c r="D160" s="9" t="s">
        <v>285</v>
      </c>
      <c r="E160">
        <v>1</v>
      </c>
      <c r="F160" s="9" t="s">
        <v>715</v>
      </c>
      <c r="G160">
        <v>11</v>
      </c>
      <c r="H160" s="9"/>
      <c r="I160" s="9"/>
    </row>
    <row r="161" spans="1:10" x14ac:dyDescent="0.3">
      <c r="A161" s="9" t="s">
        <v>218</v>
      </c>
      <c r="B161" s="9" t="s">
        <v>183</v>
      </c>
      <c r="C161">
        <v>19</v>
      </c>
      <c r="D161" s="9" t="s">
        <v>286</v>
      </c>
      <c r="E161">
        <v>1</v>
      </c>
      <c r="F161" s="9" t="s">
        <v>716</v>
      </c>
      <c r="G161">
        <v>12</v>
      </c>
      <c r="H161" s="9"/>
      <c r="I161" s="9"/>
    </row>
    <row r="162" spans="1:10" x14ac:dyDescent="0.3">
      <c r="A162" s="9" t="s">
        <v>218</v>
      </c>
      <c r="B162" s="9" t="s">
        <v>183</v>
      </c>
      <c r="C162">
        <v>20</v>
      </c>
      <c r="D162" s="9" t="s">
        <v>287</v>
      </c>
      <c r="E162">
        <v>1</v>
      </c>
      <c r="F162" s="9" t="s">
        <v>717</v>
      </c>
      <c r="G162">
        <v>13</v>
      </c>
      <c r="H162" s="9"/>
      <c r="I162" s="9"/>
    </row>
    <row r="163" spans="1:10" x14ac:dyDescent="0.3">
      <c r="A163" s="9" t="s">
        <v>218</v>
      </c>
      <c r="B163" s="9" t="s">
        <v>183</v>
      </c>
      <c r="C163">
        <v>21</v>
      </c>
      <c r="D163" s="9" t="s">
        <v>288</v>
      </c>
      <c r="E163">
        <v>1</v>
      </c>
      <c r="F163" s="9" t="s">
        <v>718</v>
      </c>
      <c r="G163">
        <v>14</v>
      </c>
      <c r="H163" s="9"/>
      <c r="I163" s="9"/>
    </row>
    <row r="164" spans="1:10" x14ac:dyDescent="0.3">
      <c r="A164" s="9" t="s">
        <v>218</v>
      </c>
      <c r="B164" s="9" t="s">
        <v>183</v>
      </c>
      <c r="C164">
        <v>22</v>
      </c>
      <c r="D164" s="9" t="s">
        <v>25</v>
      </c>
      <c r="F164" s="9"/>
      <c r="H164" s="9"/>
      <c r="I164" s="9"/>
    </row>
    <row r="165" spans="1:10" x14ac:dyDescent="0.3">
      <c r="A165" s="9" t="s">
        <v>218</v>
      </c>
      <c r="B165" s="9" t="s">
        <v>183</v>
      </c>
      <c r="C165">
        <v>23</v>
      </c>
      <c r="D165" s="9" t="s">
        <v>26</v>
      </c>
      <c r="F165" s="9"/>
      <c r="H165" s="9"/>
      <c r="I165" s="9"/>
    </row>
    <row r="166" spans="1:10" x14ac:dyDescent="0.3">
      <c r="A166" s="9" t="s">
        <v>218</v>
      </c>
      <c r="B166" s="9" t="s">
        <v>183</v>
      </c>
      <c r="C166">
        <v>24</v>
      </c>
      <c r="D166" s="9" t="s">
        <v>2</v>
      </c>
      <c r="F166" s="9"/>
      <c r="H166" s="9"/>
      <c r="I166" s="9"/>
    </row>
    <row r="167" spans="1:10" x14ac:dyDescent="0.3">
      <c r="A167" s="9" t="s">
        <v>218</v>
      </c>
      <c r="B167" s="9" t="s">
        <v>183</v>
      </c>
      <c r="C167">
        <v>25</v>
      </c>
      <c r="D167" s="9" t="s">
        <v>28</v>
      </c>
      <c r="F167" s="9"/>
      <c r="H167" s="9"/>
      <c r="I167" s="9"/>
    </row>
    <row r="168" spans="1:10" x14ac:dyDescent="0.3">
      <c r="A168" s="9" t="s">
        <v>218</v>
      </c>
      <c r="B168" s="9" t="s">
        <v>183</v>
      </c>
      <c r="C168">
        <v>26</v>
      </c>
      <c r="D168" s="9" t="s">
        <v>29</v>
      </c>
      <c r="F168" s="9"/>
      <c r="H168" s="9"/>
      <c r="I168" s="9"/>
    </row>
    <row r="169" spans="1:10" x14ac:dyDescent="0.3">
      <c r="A169" s="9" t="s">
        <v>218</v>
      </c>
      <c r="B169" s="9" t="s">
        <v>183</v>
      </c>
      <c r="C169">
        <v>27</v>
      </c>
      <c r="D169" s="9" t="s">
        <v>149</v>
      </c>
      <c r="F169" s="9"/>
      <c r="H169" s="9"/>
      <c r="I169" s="9"/>
    </row>
    <row r="170" spans="1:10" x14ac:dyDescent="0.3">
      <c r="A170" s="9" t="s">
        <v>219</v>
      </c>
      <c r="B170" s="9" t="s">
        <v>184</v>
      </c>
      <c r="C170">
        <v>1</v>
      </c>
      <c r="D170" s="9" t="s">
        <v>5</v>
      </c>
      <c r="E170">
        <v>1</v>
      </c>
      <c r="F170" s="9" t="s">
        <v>1370</v>
      </c>
      <c r="G170">
        <v>50</v>
      </c>
      <c r="H170" s="9" t="s">
        <v>1095</v>
      </c>
      <c r="I170" s="9" t="s">
        <v>120</v>
      </c>
      <c r="J170">
        <v>0</v>
      </c>
    </row>
    <row r="171" spans="1:10" x14ac:dyDescent="0.3">
      <c r="A171" s="9" t="s">
        <v>219</v>
      </c>
      <c r="B171" s="9" t="s">
        <v>184</v>
      </c>
      <c r="C171">
        <v>2</v>
      </c>
      <c r="D171" s="9" t="s">
        <v>6</v>
      </c>
      <c r="F171" s="9"/>
      <c r="H171" s="9"/>
      <c r="I171" s="9"/>
    </row>
    <row r="172" spans="1:10" x14ac:dyDescent="0.3">
      <c r="A172" s="9" t="s">
        <v>219</v>
      </c>
      <c r="B172" s="9" t="s">
        <v>184</v>
      </c>
      <c r="C172">
        <v>3</v>
      </c>
      <c r="D172" s="9" t="s">
        <v>7</v>
      </c>
      <c r="F172" s="9"/>
      <c r="H172" s="9"/>
      <c r="I172" s="9"/>
    </row>
    <row r="173" spans="1:10" x14ac:dyDescent="0.3">
      <c r="A173" s="9" t="s">
        <v>219</v>
      </c>
      <c r="B173" s="9" t="s">
        <v>184</v>
      </c>
      <c r="C173">
        <v>4</v>
      </c>
      <c r="D173" s="9" t="s">
        <v>8</v>
      </c>
      <c r="E173">
        <v>1</v>
      </c>
      <c r="F173" s="9" t="s">
        <v>44</v>
      </c>
      <c r="G173">
        <v>7</v>
      </c>
      <c r="H173" s="9"/>
      <c r="I173" s="9"/>
    </row>
    <row r="174" spans="1:10" x14ac:dyDescent="0.3">
      <c r="A174" s="9" t="s">
        <v>219</v>
      </c>
      <c r="B174" s="9" t="s">
        <v>184</v>
      </c>
      <c r="C174">
        <v>5</v>
      </c>
      <c r="D174" s="9" t="s">
        <v>9</v>
      </c>
      <c r="E174">
        <v>1</v>
      </c>
      <c r="F174" s="9" t="s">
        <v>46</v>
      </c>
      <c r="G174">
        <v>8</v>
      </c>
      <c r="H174" s="9"/>
      <c r="I174" s="9"/>
    </row>
    <row r="175" spans="1:10" x14ac:dyDescent="0.3">
      <c r="A175" s="9" t="s">
        <v>219</v>
      </c>
      <c r="B175" s="9" t="s">
        <v>184</v>
      </c>
      <c r="C175">
        <v>6</v>
      </c>
      <c r="D175" s="9" t="s">
        <v>10</v>
      </c>
      <c r="E175">
        <v>1</v>
      </c>
      <c r="F175" s="9" t="s">
        <v>47</v>
      </c>
      <c r="G175">
        <v>9</v>
      </c>
      <c r="H175" s="9"/>
      <c r="I175" s="9"/>
    </row>
    <row r="176" spans="1:10" x14ac:dyDescent="0.3">
      <c r="A176" s="9" t="s">
        <v>219</v>
      </c>
      <c r="B176" s="9" t="s">
        <v>184</v>
      </c>
      <c r="C176">
        <v>7</v>
      </c>
      <c r="D176" s="9" t="s">
        <v>11</v>
      </c>
      <c r="F176" s="9"/>
      <c r="H176" s="9"/>
      <c r="I176" s="9"/>
    </row>
    <row r="177" spans="1:10" x14ac:dyDescent="0.3">
      <c r="A177" s="9" t="s">
        <v>219</v>
      </c>
      <c r="B177" s="9" t="s">
        <v>184</v>
      </c>
      <c r="C177">
        <v>8</v>
      </c>
      <c r="D177" s="9" t="s">
        <v>12</v>
      </c>
      <c r="F177" s="9"/>
      <c r="H177" s="9"/>
      <c r="I177" s="9"/>
    </row>
    <row r="178" spans="1:10" x14ac:dyDescent="0.3">
      <c r="A178" s="9" t="s">
        <v>219</v>
      </c>
      <c r="B178" s="9" t="s">
        <v>184</v>
      </c>
      <c r="C178">
        <v>9</v>
      </c>
      <c r="D178" s="9" t="s">
        <v>13</v>
      </c>
      <c r="F178" s="9"/>
      <c r="H178" s="9"/>
      <c r="I178" s="9"/>
    </row>
    <row r="179" spans="1:10" x14ac:dyDescent="0.3">
      <c r="A179" s="9" t="s">
        <v>219</v>
      </c>
      <c r="B179" s="9" t="s">
        <v>184</v>
      </c>
      <c r="C179">
        <v>10</v>
      </c>
      <c r="D179" s="9" t="s">
        <v>14</v>
      </c>
      <c r="F179" s="9"/>
      <c r="H179" s="9"/>
      <c r="I179" s="9"/>
    </row>
    <row r="180" spans="1:10" x14ac:dyDescent="0.3">
      <c r="A180" s="9" t="s">
        <v>219</v>
      </c>
      <c r="B180" s="9" t="s">
        <v>184</v>
      </c>
      <c r="C180">
        <v>11</v>
      </c>
      <c r="D180" s="9" t="s">
        <v>289</v>
      </c>
      <c r="E180">
        <v>1</v>
      </c>
      <c r="F180" s="9" t="s">
        <v>719</v>
      </c>
      <c r="G180">
        <v>3</v>
      </c>
      <c r="H180" s="9"/>
      <c r="I180" s="9"/>
    </row>
    <row r="181" spans="1:10" x14ac:dyDescent="0.3">
      <c r="A181" s="9" t="s">
        <v>219</v>
      </c>
      <c r="B181" s="9" t="s">
        <v>184</v>
      </c>
      <c r="C181">
        <v>12</v>
      </c>
      <c r="D181" s="9" t="s">
        <v>20</v>
      </c>
      <c r="F181" s="9"/>
      <c r="H181" s="9"/>
      <c r="I181" s="9"/>
    </row>
    <row r="182" spans="1:10" x14ac:dyDescent="0.3">
      <c r="A182" s="9" t="s">
        <v>219</v>
      </c>
      <c r="B182" s="9" t="s">
        <v>184</v>
      </c>
      <c r="C182">
        <v>13</v>
      </c>
      <c r="D182" s="9" t="s">
        <v>19</v>
      </c>
      <c r="F182" s="9"/>
      <c r="H182" s="9"/>
      <c r="I182" s="9"/>
    </row>
    <row r="183" spans="1:10" x14ac:dyDescent="0.3">
      <c r="A183" s="9" t="s">
        <v>219</v>
      </c>
      <c r="B183" s="9" t="s">
        <v>184</v>
      </c>
      <c r="C183">
        <v>14</v>
      </c>
      <c r="D183" s="9" t="s">
        <v>269</v>
      </c>
      <c r="E183">
        <v>1</v>
      </c>
      <c r="F183" s="9" t="s">
        <v>61</v>
      </c>
      <c r="G183">
        <v>10</v>
      </c>
      <c r="H183" s="9"/>
      <c r="I183" s="9"/>
    </row>
    <row r="184" spans="1:10" x14ac:dyDescent="0.3">
      <c r="A184" s="9" t="s">
        <v>219</v>
      </c>
      <c r="B184" s="9" t="s">
        <v>184</v>
      </c>
      <c r="C184">
        <v>15</v>
      </c>
      <c r="D184" s="9" t="s">
        <v>290</v>
      </c>
      <c r="F184" s="9"/>
      <c r="H184" s="9"/>
      <c r="I184" s="9"/>
    </row>
    <row r="185" spans="1:10" x14ac:dyDescent="0.3">
      <c r="A185" s="9" t="s">
        <v>219</v>
      </c>
      <c r="B185" s="9" t="s">
        <v>184</v>
      </c>
      <c r="C185">
        <v>16</v>
      </c>
      <c r="D185" s="9" t="s">
        <v>291</v>
      </c>
      <c r="E185">
        <v>1</v>
      </c>
      <c r="F185" s="9" t="s">
        <v>739</v>
      </c>
      <c r="G185">
        <v>5</v>
      </c>
      <c r="H185" s="9"/>
      <c r="I185" s="9"/>
    </row>
    <row r="186" spans="1:10" x14ac:dyDescent="0.3">
      <c r="A186" s="9" t="s">
        <v>219</v>
      </c>
      <c r="B186" s="9" t="s">
        <v>184</v>
      </c>
      <c r="C186">
        <v>17</v>
      </c>
      <c r="D186" s="9" t="s">
        <v>292</v>
      </c>
      <c r="E186">
        <v>1</v>
      </c>
      <c r="F186" s="9" t="s">
        <v>738</v>
      </c>
      <c r="G186">
        <v>6</v>
      </c>
      <c r="H186" s="9" t="s">
        <v>1096</v>
      </c>
      <c r="I186" s="9" t="s">
        <v>105</v>
      </c>
      <c r="J186">
        <v>1</v>
      </c>
    </row>
    <row r="187" spans="1:10" x14ac:dyDescent="0.3">
      <c r="A187" s="9" t="s">
        <v>219</v>
      </c>
      <c r="B187" s="9" t="s">
        <v>184</v>
      </c>
      <c r="C187">
        <v>18</v>
      </c>
      <c r="D187" s="9" t="s">
        <v>293</v>
      </c>
      <c r="F187" s="9"/>
      <c r="H187" s="9"/>
      <c r="I187" s="9"/>
    </row>
    <row r="188" spans="1:10" x14ac:dyDescent="0.3">
      <c r="A188" s="9" t="s">
        <v>219</v>
      </c>
      <c r="B188" s="9" t="s">
        <v>184</v>
      </c>
      <c r="C188">
        <v>19</v>
      </c>
      <c r="D188" s="9" t="s">
        <v>294</v>
      </c>
      <c r="E188">
        <v>1</v>
      </c>
      <c r="F188" s="9" t="s">
        <v>721</v>
      </c>
      <c r="G188">
        <v>11</v>
      </c>
      <c r="H188" s="9"/>
      <c r="I188" s="9"/>
    </row>
    <row r="189" spans="1:10" x14ac:dyDescent="0.3">
      <c r="A189" s="9" t="s">
        <v>219</v>
      </c>
      <c r="B189" s="9" t="s">
        <v>184</v>
      </c>
      <c r="C189">
        <v>20</v>
      </c>
      <c r="D189" s="9" t="s">
        <v>295</v>
      </c>
      <c r="E189">
        <v>1</v>
      </c>
      <c r="F189" s="9" t="s">
        <v>722</v>
      </c>
      <c r="G189">
        <v>1</v>
      </c>
      <c r="H189" s="9"/>
      <c r="I189" s="9"/>
    </row>
    <row r="190" spans="1:10" x14ac:dyDescent="0.3">
      <c r="A190" s="9" t="s">
        <v>219</v>
      </c>
      <c r="B190" s="9" t="s">
        <v>184</v>
      </c>
      <c r="C190">
        <v>21</v>
      </c>
      <c r="D190" s="9" t="s">
        <v>296</v>
      </c>
      <c r="E190">
        <v>1</v>
      </c>
      <c r="F190" s="9" t="s">
        <v>723</v>
      </c>
      <c r="G190">
        <v>12</v>
      </c>
      <c r="H190" s="9"/>
      <c r="I190" s="9"/>
    </row>
    <row r="191" spans="1:10" x14ac:dyDescent="0.3">
      <c r="A191" s="9" t="s">
        <v>219</v>
      </c>
      <c r="B191" s="9" t="s">
        <v>184</v>
      </c>
      <c r="C191">
        <v>22</v>
      </c>
      <c r="D191" s="9" t="s">
        <v>297</v>
      </c>
      <c r="F191" s="9"/>
      <c r="H191" s="9"/>
      <c r="I191" s="9"/>
    </row>
    <row r="192" spans="1:10" x14ac:dyDescent="0.3">
      <c r="A192" s="9" t="s">
        <v>219</v>
      </c>
      <c r="B192" s="9" t="s">
        <v>184</v>
      </c>
      <c r="C192">
        <v>23</v>
      </c>
      <c r="D192" s="9" t="s">
        <v>298</v>
      </c>
      <c r="E192">
        <v>1</v>
      </c>
      <c r="F192" s="9" t="s">
        <v>724</v>
      </c>
      <c r="G192">
        <v>2</v>
      </c>
      <c r="H192" s="9" t="s">
        <v>1097</v>
      </c>
      <c r="I192" s="9" t="s">
        <v>106</v>
      </c>
      <c r="J192">
        <v>2</v>
      </c>
    </row>
    <row r="193" spans="1:10" x14ac:dyDescent="0.3">
      <c r="A193" s="9" t="s">
        <v>219</v>
      </c>
      <c r="B193" s="9" t="s">
        <v>184</v>
      </c>
      <c r="C193">
        <v>24</v>
      </c>
      <c r="D193" s="9" t="s">
        <v>299</v>
      </c>
      <c r="E193">
        <v>1</v>
      </c>
      <c r="F193" s="9" t="s">
        <v>725</v>
      </c>
      <c r="G193">
        <v>4</v>
      </c>
      <c r="H193" s="9"/>
      <c r="I193" s="9"/>
    </row>
    <row r="194" spans="1:10" x14ac:dyDescent="0.3">
      <c r="A194" s="9" t="s">
        <v>219</v>
      </c>
      <c r="B194" s="9" t="s">
        <v>184</v>
      </c>
      <c r="C194">
        <v>25</v>
      </c>
      <c r="D194" s="9" t="s">
        <v>300</v>
      </c>
      <c r="E194">
        <v>1</v>
      </c>
      <c r="F194" s="9" t="s">
        <v>74</v>
      </c>
      <c r="G194">
        <v>13</v>
      </c>
      <c r="H194" s="9" t="s">
        <v>1098</v>
      </c>
      <c r="I194" s="9" t="s">
        <v>107</v>
      </c>
      <c r="J194">
        <v>3</v>
      </c>
    </row>
    <row r="195" spans="1:10" x14ac:dyDescent="0.3">
      <c r="A195" s="9" t="s">
        <v>219</v>
      </c>
      <c r="B195" s="9" t="s">
        <v>184</v>
      </c>
      <c r="C195">
        <v>26</v>
      </c>
      <c r="D195" s="9" t="s">
        <v>301</v>
      </c>
      <c r="E195">
        <v>1</v>
      </c>
      <c r="F195" s="9" t="s">
        <v>726</v>
      </c>
      <c r="G195">
        <v>14</v>
      </c>
      <c r="H195" s="9" t="s">
        <v>1100</v>
      </c>
      <c r="I195" s="9" t="s">
        <v>108</v>
      </c>
      <c r="J195">
        <v>4</v>
      </c>
    </row>
    <row r="196" spans="1:10" x14ac:dyDescent="0.3">
      <c r="A196" s="9" t="s">
        <v>219</v>
      </c>
      <c r="B196" s="9" t="s">
        <v>184</v>
      </c>
      <c r="C196">
        <v>27</v>
      </c>
      <c r="D196" s="9" t="s">
        <v>270</v>
      </c>
      <c r="E196">
        <v>1</v>
      </c>
      <c r="F196" s="9" t="s">
        <v>720</v>
      </c>
      <c r="G196">
        <v>15</v>
      </c>
      <c r="H196" s="9" t="s">
        <v>1099</v>
      </c>
      <c r="I196" s="9" t="s">
        <v>109</v>
      </c>
      <c r="J196">
        <v>5</v>
      </c>
    </row>
    <row r="197" spans="1:10" x14ac:dyDescent="0.3">
      <c r="A197" s="9" t="s">
        <v>219</v>
      </c>
      <c r="B197" s="9" t="s">
        <v>184</v>
      </c>
      <c r="C197">
        <v>28</v>
      </c>
      <c r="D197" s="9" t="s">
        <v>302</v>
      </c>
      <c r="E197">
        <v>1</v>
      </c>
      <c r="F197" s="9" t="s">
        <v>731</v>
      </c>
      <c r="G197">
        <v>16</v>
      </c>
      <c r="H197" s="9"/>
      <c r="I197" s="9"/>
    </row>
    <row r="198" spans="1:10" x14ac:dyDescent="0.3">
      <c r="A198" s="9" t="s">
        <v>219</v>
      </c>
      <c r="B198" s="9" t="s">
        <v>184</v>
      </c>
      <c r="C198">
        <v>29</v>
      </c>
      <c r="D198" s="9" t="s">
        <v>303</v>
      </c>
      <c r="E198">
        <v>1</v>
      </c>
      <c r="F198" s="9" t="s">
        <v>732</v>
      </c>
      <c r="G198">
        <v>17</v>
      </c>
      <c r="H198" s="9"/>
      <c r="I198" s="9"/>
    </row>
    <row r="199" spans="1:10" x14ac:dyDescent="0.3">
      <c r="A199" s="9" t="s">
        <v>219</v>
      </c>
      <c r="B199" s="9" t="s">
        <v>184</v>
      </c>
      <c r="C199">
        <v>30</v>
      </c>
      <c r="D199" s="9" t="s">
        <v>304</v>
      </c>
      <c r="E199">
        <v>1</v>
      </c>
      <c r="F199" s="9" t="s">
        <v>733</v>
      </c>
      <c r="G199">
        <v>18</v>
      </c>
      <c r="H199" s="9"/>
      <c r="I199" s="9"/>
    </row>
    <row r="200" spans="1:10" x14ac:dyDescent="0.3">
      <c r="A200" s="9" t="s">
        <v>219</v>
      </c>
      <c r="B200" s="9" t="s">
        <v>184</v>
      </c>
      <c r="C200">
        <v>31</v>
      </c>
      <c r="D200" s="9" t="s">
        <v>305</v>
      </c>
      <c r="E200">
        <v>1</v>
      </c>
      <c r="F200" s="9" t="s">
        <v>734</v>
      </c>
      <c r="G200">
        <v>19</v>
      </c>
      <c r="H200" s="9"/>
      <c r="I200" s="9"/>
    </row>
    <row r="201" spans="1:10" x14ac:dyDescent="0.3">
      <c r="A201" s="9" t="s">
        <v>219</v>
      </c>
      <c r="B201" s="9" t="s">
        <v>184</v>
      </c>
      <c r="C201">
        <v>32</v>
      </c>
      <c r="D201" s="9" t="s">
        <v>306</v>
      </c>
      <c r="E201">
        <v>1</v>
      </c>
      <c r="F201" s="9" t="s">
        <v>735</v>
      </c>
      <c r="G201">
        <v>20</v>
      </c>
      <c r="H201" s="9"/>
      <c r="I201" s="9"/>
    </row>
    <row r="202" spans="1:10" x14ac:dyDescent="0.3">
      <c r="A202" s="9" t="s">
        <v>219</v>
      </c>
      <c r="B202" s="9" t="s">
        <v>184</v>
      </c>
      <c r="C202">
        <v>33</v>
      </c>
      <c r="D202" s="9" t="s">
        <v>307</v>
      </c>
      <c r="E202">
        <v>1</v>
      </c>
      <c r="F202" s="9" t="s">
        <v>736</v>
      </c>
      <c r="G202">
        <v>21</v>
      </c>
      <c r="H202" s="9"/>
      <c r="I202" s="9"/>
    </row>
    <row r="203" spans="1:10" x14ac:dyDescent="0.3">
      <c r="A203" s="9" t="s">
        <v>219</v>
      </c>
      <c r="B203" s="9" t="s">
        <v>184</v>
      </c>
      <c r="C203">
        <v>34</v>
      </c>
      <c r="D203" s="9" t="s">
        <v>308</v>
      </c>
      <c r="E203">
        <v>1</v>
      </c>
      <c r="F203" s="9" t="s">
        <v>737</v>
      </c>
      <c r="G203">
        <v>22</v>
      </c>
      <c r="H203" s="9"/>
      <c r="I203" s="9"/>
    </row>
    <row r="204" spans="1:10" x14ac:dyDescent="0.3">
      <c r="A204" s="9" t="s">
        <v>219</v>
      </c>
      <c r="B204" s="9" t="s">
        <v>184</v>
      </c>
      <c r="C204">
        <v>35</v>
      </c>
      <c r="D204" s="9" t="s">
        <v>309</v>
      </c>
      <c r="E204">
        <v>1</v>
      </c>
      <c r="F204" s="9" t="s">
        <v>727</v>
      </c>
      <c r="G204">
        <v>23</v>
      </c>
      <c r="H204" s="9" t="s">
        <v>1101</v>
      </c>
      <c r="I204" s="9" t="s">
        <v>1103</v>
      </c>
      <c r="J204">
        <v>6</v>
      </c>
    </row>
    <row r="205" spans="1:10" x14ac:dyDescent="0.3">
      <c r="A205" s="9" t="s">
        <v>219</v>
      </c>
      <c r="B205" s="9" t="s">
        <v>184</v>
      </c>
      <c r="C205">
        <v>36</v>
      </c>
      <c r="D205" s="9" t="s">
        <v>310</v>
      </c>
      <c r="E205">
        <v>1</v>
      </c>
      <c r="F205" s="9" t="s">
        <v>728</v>
      </c>
      <c r="G205">
        <v>24</v>
      </c>
      <c r="H205" s="9" t="s">
        <v>1102</v>
      </c>
      <c r="I205" s="9" t="s">
        <v>1104</v>
      </c>
      <c r="J205">
        <v>7</v>
      </c>
    </row>
    <row r="206" spans="1:10" x14ac:dyDescent="0.3">
      <c r="A206" s="9" t="s">
        <v>219</v>
      </c>
      <c r="B206" s="9" t="s">
        <v>184</v>
      </c>
      <c r="C206">
        <v>37</v>
      </c>
      <c r="D206" s="9" t="s">
        <v>311</v>
      </c>
      <c r="E206">
        <v>1</v>
      </c>
      <c r="F206" s="9" t="s">
        <v>729</v>
      </c>
      <c r="H206" s="9"/>
      <c r="I206" s="9"/>
    </row>
    <row r="207" spans="1:10" x14ac:dyDescent="0.3">
      <c r="A207" s="9" t="s">
        <v>219</v>
      </c>
      <c r="B207" s="9" t="s">
        <v>184</v>
      </c>
      <c r="C207">
        <v>38</v>
      </c>
      <c r="D207" s="9" t="s">
        <v>312</v>
      </c>
      <c r="E207">
        <v>1</v>
      </c>
      <c r="F207" s="9" t="s">
        <v>730</v>
      </c>
      <c r="H207" s="9"/>
      <c r="I207" s="9"/>
    </row>
    <row r="208" spans="1:10" x14ac:dyDescent="0.3">
      <c r="A208" s="9" t="s">
        <v>219</v>
      </c>
      <c r="B208" s="9" t="s">
        <v>184</v>
      </c>
      <c r="C208">
        <v>39</v>
      </c>
      <c r="D208" s="9" t="s">
        <v>25</v>
      </c>
      <c r="F208" s="9"/>
      <c r="H208" s="9"/>
      <c r="I208" s="9"/>
    </row>
    <row r="209" spans="1:10" x14ac:dyDescent="0.3">
      <c r="A209" s="9" t="s">
        <v>219</v>
      </c>
      <c r="B209" s="9" t="s">
        <v>184</v>
      </c>
      <c r="C209">
        <v>40</v>
      </c>
      <c r="D209" s="9" t="s">
        <v>26</v>
      </c>
      <c r="F209" s="9"/>
      <c r="H209" s="9"/>
      <c r="I209" s="9"/>
    </row>
    <row r="210" spans="1:10" x14ac:dyDescent="0.3">
      <c r="A210" s="9" t="s">
        <v>219</v>
      </c>
      <c r="B210" s="9" t="s">
        <v>184</v>
      </c>
      <c r="C210">
        <v>41</v>
      </c>
      <c r="D210" s="9" t="s">
        <v>2</v>
      </c>
      <c r="F210" s="9"/>
      <c r="H210" s="9"/>
      <c r="I210" s="9"/>
    </row>
    <row r="211" spans="1:10" x14ac:dyDescent="0.3">
      <c r="A211" s="9" t="s">
        <v>219</v>
      </c>
      <c r="B211" s="9" t="s">
        <v>184</v>
      </c>
      <c r="C211">
        <v>42</v>
      </c>
      <c r="D211" s="9" t="s">
        <v>28</v>
      </c>
      <c r="F211" s="9"/>
      <c r="H211" s="9"/>
      <c r="I211" s="9"/>
    </row>
    <row r="212" spans="1:10" x14ac:dyDescent="0.3">
      <c r="A212" s="9" t="s">
        <v>219</v>
      </c>
      <c r="B212" s="9" t="s">
        <v>184</v>
      </c>
      <c r="C212">
        <v>43</v>
      </c>
      <c r="D212" s="9" t="s">
        <v>29</v>
      </c>
      <c r="F212" s="9"/>
      <c r="H212" s="9"/>
      <c r="I212" s="9"/>
    </row>
    <row r="213" spans="1:10" x14ac:dyDescent="0.3">
      <c r="A213" s="9" t="s">
        <v>219</v>
      </c>
      <c r="B213" s="9" t="s">
        <v>184</v>
      </c>
      <c r="C213">
        <v>44</v>
      </c>
      <c r="D213" s="9" t="s">
        <v>149</v>
      </c>
      <c r="F213" s="9"/>
      <c r="H213" s="9"/>
      <c r="I213" s="9"/>
    </row>
    <row r="214" spans="1:10" x14ac:dyDescent="0.3">
      <c r="A214" s="9" t="s">
        <v>220</v>
      </c>
      <c r="B214" s="9" t="s">
        <v>185</v>
      </c>
      <c r="C214">
        <v>1</v>
      </c>
      <c r="D214" s="9" t="s">
        <v>5</v>
      </c>
      <c r="E214">
        <v>1</v>
      </c>
      <c r="F214" s="9" t="s">
        <v>1370</v>
      </c>
      <c r="G214">
        <v>50</v>
      </c>
      <c r="H214" s="9" t="s">
        <v>1130</v>
      </c>
      <c r="I214" s="9" t="s">
        <v>121</v>
      </c>
      <c r="J214">
        <v>0</v>
      </c>
    </row>
    <row r="215" spans="1:10" x14ac:dyDescent="0.3">
      <c r="A215" s="9" t="s">
        <v>220</v>
      </c>
      <c r="B215" s="9" t="s">
        <v>185</v>
      </c>
      <c r="C215">
        <v>2</v>
      </c>
      <c r="D215" s="9" t="s">
        <v>6</v>
      </c>
      <c r="F215" s="9"/>
      <c r="H215" s="9"/>
      <c r="I215" s="9"/>
    </row>
    <row r="216" spans="1:10" x14ac:dyDescent="0.3">
      <c r="A216" s="9" t="s">
        <v>220</v>
      </c>
      <c r="B216" s="9" t="s">
        <v>185</v>
      </c>
      <c r="C216">
        <v>3</v>
      </c>
      <c r="D216" s="9" t="s">
        <v>7</v>
      </c>
      <c r="F216" s="9"/>
      <c r="H216" s="9"/>
      <c r="I216" s="9"/>
    </row>
    <row r="217" spans="1:10" x14ac:dyDescent="0.3">
      <c r="A217" s="9" t="s">
        <v>220</v>
      </c>
      <c r="B217" s="9" t="s">
        <v>185</v>
      </c>
      <c r="C217">
        <v>4</v>
      </c>
      <c r="D217" s="9" t="s">
        <v>8</v>
      </c>
      <c r="E217">
        <v>1</v>
      </c>
      <c r="F217" s="9" t="s">
        <v>44</v>
      </c>
      <c r="G217">
        <v>5</v>
      </c>
      <c r="H217" s="9"/>
      <c r="I217" s="9"/>
    </row>
    <row r="218" spans="1:10" x14ac:dyDescent="0.3">
      <c r="A218" s="9" t="s">
        <v>220</v>
      </c>
      <c r="B218" s="9" t="s">
        <v>185</v>
      </c>
      <c r="C218">
        <v>5</v>
      </c>
      <c r="D218" s="9" t="s">
        <v>9</v>
      </c>
      <c r="E218">
        <v>1</v>
      </c>
      <c r="F218" s="9" t="s">
        <v>46</v>
      </c>
      <c r="G218">
        <v>6</v>
      </c>
      <c r="H218" s="9"/>
      <c r="I218" s="9"/>
    </row>
    <row r="219" spans="1:10" x14ac:dyDescent="0.3">
      <c r="A219" s="9" t="s">
        <v>220</v>
      </c>
      <c r="B219" s="9" t="s">
        <v>185</v>
      </c>
      <c r="C219">
        <v>6</v>
      </c>
      <c r="D219" s="9" t="s">
        <v>10</v>
      </c>
      <c r="E219">
        <v>1</v>
      </c>
      <c r="F219" s="9" t="s">
        <v>47</v>
      </c>
      <c r="G219">
        <v>7</v>
      </c>
      <c r="H219" s="9"/>
      <c r="I219" s="9"/>
    </row>
    <row r="220" spans="1:10" x14ac:dyDescent="0.3">
      <c r="A220" s="9" t="s">
        <v>220</v>
      </c>
      <c r="B220" s="9" t="s">
        <v>185</v>
      </c>
      <c r="C220">
        <v>7</v>
      </c>
      <c r="D220" s="9" t="s">
        <v>11</v>
      </c>
      <c r="F220" s="9"/>
      <c r="H220" s="9"/>
      <c r="I220" s="9"/>
    </row>
    <row r="221" spans="1:10" x14ac:dyDescent="0.3">
      <c r="A221" s="9" t="s">
        <v>220</v>
      </c>
      <c r="B221" s="9" t="s">
        <v>185</v>
      </c>
      <c r="C221">
        <v>8</v>
      </c>
      <c r="D221" s="9" t="s">
        <v>12</v>
      </c>
      <c r="F221" s="9"/>
      <c r="H221" s="9"/>
      <c r="I221" s="9"/>
    </row>
    <row r="222" spans="1:10" x14ac:dyDescent="0.3">
      <c r="A222" s="9" t="s">
        <v>220</v>
      </c>
      <c r="B222" s="9" t="s">
        <v>185</v>
      </c>
      <c r="C222">
        <v>9</v>
      </c>
      <c r="D222" s="9" t="s">
        <v>13</v>
      </c>
      <c r="F222" s="9"/>
      <c r="H222" s="9"/>
      <c r="I222" s="9"/>
    </row>
    <row r="223" spans="1:10" x14ac:dyDescent="0.3">
      <c r="A223" s="9" t="s">
        <v>220</v>
      </c>
      <c r="B223" s="9" t="s">
        <v>185</v>
      </c>
      <c r="C223">
        <v>10</v>
      </c>
      <c r="D223" s="9" t="s">
        <v>14</v>
      </c>
      <c r="F223" s="9"/>
      <c r="H223" s="9"/>
      <c r="I223" s="9"/>
    </row>
    <row r="224" spans="1:10" x14ac:dyDescent="0.3">
      <c r="A224" s="9" t="s">
        <v>220</v>
      </c>
      <c r="B224" s="9" t="s">
        <v>185</v>
      </c>
      <c r="C224">
        <v>11</v>
      </c>
      <c r="D224" s="9" t="s">
        <v>313</v>
      </c>
      <c r="E224">
        <v>1</v>
      </c>
      <c r="F224" s="9" t="s">
        <v>740</v>
      </c>
      <c r="G224">
        <v>1</v>
      </c>
      <c r="H224" s="9"/>
      <c r="I224" s="9"/>
    </row>
    <row r="225" spans="1:10" x14ac:dyDescent="0.3">
      <c r="A225" s="9" t="s">
        <v>220</v>
      </c>
      <c r="B225" s="9" t="s">
        <v>185</v>
      </c>
      <c r="C225">
        <v>12</v>
      </c>
      <c r="D225" s="9" t="s">
        <v>314</v>
      </c>
      <c r="E225">
        <v>1</v>
      </c>
      <c r="F225" s="9" t="s">
        <v>741</v>
      </c>
      <c r="G225">
        <v>2</v>
      </c>
      <c r="H225" s="9" t="s">
        <v>1131</v>
      </c>
      <c r="I225" s="9" t="s">
        <v>110</v>
      </c>
      <c r="J225">
        <v>1</v>
      </c>
    </row>
    <row r="226" spans="1:10" x14ac:dyDescent="0.3">
      <c r="A226" s="9" t="s">
        <v>220</v>
      </c>
      <c r="B226" s="9" t="s">
        <v>185</v>
      </c>
      <c r="C226">
        <v>13</v>
      </c>
      <c r="D226" s="9" t="s">
        <v>315</v>
      </c>
      <c r="F226" s="9"/>
      <c r="H226" s="9"/>
      <c r="I226" s="9"/>
    </row>
    <row r="227" spans="1:10" x14ac:dyDescent="0.3">
      <c r="A227" s="9" t="s">
        <v>220</v>
      </c>
      <c r="B227" s="9" t="s">
        <v>185</v>
      </c>
      <c r="C227">
        <v>14</v>
      </c>
      <c r="D227" s="9" t="s">
        <v>316</v>
      </c>
      <c r="F227" s="9"/>
      <c r="H227" s="9"/>
      <c r="I227" s="9"/>
    </row>
    <row r="228" spans="1:10" x14ac:dyDescent="0.3">
      <c r="A228" s="9" t="s">
        <v>220</v>
      </c>
      <c r="B228" s="9" t="s">
        <v>185</v>
      </c>
      <c r="C228">
        <v>15</v>
      </c>
      <c r="D228" s="9" t="s">
        <v>37</v>
      </c>
      <c r="F228" s="9"/>
      <c r="H228" s="9"/>
      <c r="I228" s="9"/>
    </row>
    <row r="229" spans="1:10" x14ac:dyDescent="0.3">
      <c r="A229" s="9" t="s">
        <v>220</v>
      </c>
      <c r="B229" s="9" t="s">
        <v>185</v>
      </c>
      <c r="C229">
        <v>16</v>
      </c>
      <c r="D229" s="9" t="s">
        <v>317</v>
      </c>
      <c r="E229">
        <v>1</v>
      </c>
      <c r="F229" s="9" t="s">
        <v>743</v>
      </c>
      <c r="G229">
        <v>4</v>
      </c>
      <c r="H229" s="9"/>
      <c r="I229" s="9"/>
    </row>
    <row r="230" spans="1:10" x14ac:dyDescent="0.3">
      <c r="A230" s="9" t="s">
        <v>220</v>
      </c>
      <c r="B230" s="9" t="s">
        <v>185</v>
      </c>
      <c r="C230">
        <v>17</v>
      </c>
      <c r="D230" s="9" t="s">
        <v>318</v>
      </c>
      <c r="E230">
        <v>1</v>
      </c>
      <c r="F230" s="9" t="s">
        <v>744</v>
      </c>
      <c r="G230">
        <v>3</v>
      </c>
      <c r="H230" s="9"/>
      <c r="I230" s="9"/>
    </row>
    <row r="231" spans="1:10" x14ac:dyDescent="0.3">
      <c r="A231" s="9" t="s">
        <v>220</v>
      </c>
      <c r="B231" s="9" t="s">
        <v>185</v>
      </c>
      <c r="C231">
        <v>18</v>
      </c>
      <c r="D231" s="9" t="s">
        <v>25</v>
      </c>
      <c r="F231" s="9"/>
      <c r="H231" s="9"/>
      <c r="I231" s="9"/>
    </row>
    <row r="232" spans="1:10" x14ac:dyDescent="0.3">
      <c r="A232" s="9" t="s">
        <v>220</v>
      </c>
      <c r="B232" s="9" t="s">
        <v>185</v>
      </c>
      <c r="C232">
        <v>19</v>
      </c>
      <c r="D232" s="9" t="s">
        <v>26</v>
      </c>
      <c r="F232" s="9"/>
      <c r="H232" s="9"/>
      <c r="I232" s="9"/>
    </row>
    <row r="233" spans="1:10" x14ac:dyDescent="0.3">
      <c r="A233" s="9" t="s">
        <v>220</v>
      </c>
      <c r="B233" s="9" t="s">
        <v>185</v>
      </c>
      <c r="C233">
        <v>20</v>
      </c>
      <c r="D233" s="9" t="s">
        <v>2</v>
      </c>
      <c r="F233" s="9"/>
      <c r="H233" s="9"/>
      <c r="I233" s="9"/>
    </row>
    <row r="234" spans="1:10" x14ac:dyDescent="0.3">
      <c r="A234" s="9" t="s">
        <v>220</v>
      </c>
      <c r="B234" s="9" t="s">
        <v>185</v>
      </c>
      <c r="C234">
        <v>21</v>
      </c>
      <c r="D234" s="9" t="s">
        <v>28</v>
      </c>
      <c r="F234" s="9"/>
      <c r="H234" s="9"/>
      <c r="I234" s="9"/>
    </row>
    <row r="235" spans="1:10" x14ac:dyDescent="0.3">
      <c r="A235" s="9" t="s">
        <v>220</v>
      </c>
      <c r="B235" s="9" t="s">
        <v>185</v>
      </c>
      <c r="C235">
        <v>22</v>
      </c>
      <c r="D235" s="9" t="s">
        <v>29</v>
      </c>
      <c r="F235" s="9"/>
      <c r="H235" s="9"/>
      <c r="I235" s="9"/>
    </row>
    <row r="236" spans="1:10" x14ac:dyDescent="0.3">
      <c r="A236" s="9" t="s">
        <v>220</v>
      </c>
      <c r="B236" s="9" t="s">
        <v>185</v>
      </c>
      <c r="C236">
        <v>23</v>
      </c>
      <c r="D236" s="9" t="s">
        <v>149</v>
      </c>
      <c r="F236" s="9"/>
      <c r="H236" s="9"/>
      <c r="I236" s="9"/>
    </row>
    <row r="237" spans="1:10" x14ac:dyDescent="0.3">
      <c r="A237" s="9" t="s">
        <v>147</v>
      </c>
      <c r="B237" s="9" t="s">
        <v>186</v>
      </c>
      <c r="C237">
        <v>1</v>
      </c>
      <c r="D237" s="9" t="s">
        <v>5</v>
      </c>
      <c r="E237">
        <v>1</v>
      </c>
      <c r="F237" s="9" t="s">
        <v>1370</v>
      </c>
      <c r="G237">
        <v>50</v>
      </c>
      <c r="H237" s="9" t="s">
        <v>1142</v>
      </c>
      <c r="I237" s="9" t="s">
        <v>122</v>
      </c>
      <c r="J237">
        <v>0</v>
      </c>
    </row>
    <row r="238" spans="1:10" x14ac:dyDescent="0.3">
      <c r="A238" s="9" t="s">
        <v>147</v>
      </c>
      <c r="B238" s="9" t="s">
        <v>186</v>
      </c>
      <c r="C238">
        <v>2</v>
      </c>
      <c r="D238" s="9" t="s">
        <v>6</v>
      </c>
      <c r="F238" s="9"/>
      <c r="H238" s="9"/>
      <c r="I238" s="9"/>
    </row>
    <row r="239" spans="1:10" x14ac:dyDescent="0.3">
      <c r="A239" s="9" t="s">
        <v>147</v>
      </c>
      <c r="B239" s="9" t="s">
        <v>186</v>
      </c>
      <c r="C239">
        <v>3</v>
      </c>
      <c r="D239" s="9" t="s">
        <v>7</v>
      </c>
      <c r="F239" s="9"/>
      <c r="H239" s="9"/>
      <c r="I239" s="9"/>
    </row>
    <row r="240" spans="1:10" x14ac:dyDescent="0.3">
      <c r="A240" s="9" t="s">
        <v>147</v>
      </c>
      <c r="B240" s="9" t="s">
        <v>186</v>
      </c>
      <c r="C240">
        <v>4</v>
      </c>
      <c r="D240" s="9" t="s">
        <v>8</v>
      </c>
      <c r="E240">
        <v>1</v>
      </c>
      <c r="F240" s="9" t="s">
        <v>44</v>
      </c>
      <c r="G240">
        <v>7</v>
      </c>
      <c r="H240" s="9"/>
      <c r="I240" s="9"/>
    </row>
    <row r="241" spans="1:10" x14ac:dyDescent="0.3">
      <c r="A241" s="9" t="s">
        <v>147</v>
      </c>
      <c r="B241" s="9" t="s">
        <v>186</v>
      </c>
      <c r="C241">
        <v>5</v>
      </c>
      <c r="D241" s="9" t="s">
        <v>9</v>
      </c>
      <c r="E241">
        <v>1</v>
      </c>
      <c r="F241" s="9" t="s">
        <v>46</v>
      </c>
      <c r="G241">
        <v>6</v>
      </c>
      <c r="H241" s="9"/>
      <c r="I241" s="9"/>
    </row>
    <row r="242" spans="1:10" x14ac:dyDescent="0.3">
      <c r="A242" s="9" t="s">
        <v>147</v>
      </c>
      <c r="B242" s="9" t="s">
        <v>186</v>
      </c>
      <c r="C242">
        <v>6</v>
      </c>
      <c r="D242" s="9" t="s">
        <v>10</v>
      </c>
      <c r="E242">
        <v>1</v>
      </c>
      <c r="F242" s="9" t="s">
        <v>47</v>
      </c>
      <c r="G242">
        <v>5</v>
      </c>
      <c r="H242" s="9"/>
      <c r="I242" s="9"/>
    </row>
    <row r="243" spans="1:10" x14ac:dyDescent="0.3">
      <c r="A243" s="9" t="s">
        <v>147</v>
      </c>
      <c r="B243" s="9" t="s">
        <v>186</v>
      </c>
      <c r="C243">
        <v>7</v>
      </c>
      <c r="D243" s="9" t="s">
        <v>11</v>
      </c>
      <c r="F243" s="9"/>
      <c r="H243" s="9"/>
      <c r="I243" s="9"/>
    </row>
    <row r="244" spans="1:10" x14ac:dyDescent="0.3">
      <c r="A244" s="9" t="s">
        <v>147</v>
      </c>
      <c r="B244" s="9" t="s">
        <v>186</v>
      </c>
      <c r="C244">
        <v>8</v>
      </c>
      <c r="D244" s="9" t="s">
        <v>12</v>
      </c>
      <c r="F244" s="9"/>
      <c r="H244" s="9"/>
      <c r="I244" s="9"/>
    </row>
    <row r="245" spans="1:10" x14ac:dyDescent="0.3">
      <c r="A245" s="9" t="s">
        <v>147</v>
      </c>
      <c r="B245" s="9" t="s">
        <v>186</v>
      </c>
      <c r="C245">
        <v>9</v>
      </c>
      <c r="D245" s="9" t="s">
        <v>13</v>
      </c>
      <c r="F245" s="9"/>
      <c r="H245" s="9"/>
      <c r="I245" s="9"/>
    </row>
    <row r="246" spans="1:10" x14ac:dyDescent="0.3">
      <c r="A246" s="9" t="s">
        <v>147</v>
      </c>
      <c r="B246" s="9" t="s">
        <v>186</v>
      </c>
      <c r="C246">
        <v>10</v>
      </c>
      <c r="D246" s="9" t="s">
        <v>14</v>
      </c>
      <c r="F246" s="9"/>
      <c r="H246" s="9"/>
      <c r="I246" s="9"/>
    </row>
    <row r="247" spans="1:10" x14ac:dyDescent="0.3">
      <c r="A247" s="9" t="s">
        <v>147</v>
      </c>
      <c r="B247" s="9" t="s">
        <v>186</v>
      </c>
      <c r="C247">
        <v>11</v>
      </c>
      <c r="D247" s="9" t="s">
        <v>319</v>
      </c>
      <c r="E247">
        <v>1</v>
      </c>
      <c r="F247" s="9" t="s">
        <v>745</v>
      </c>
      <c r="G247">
        <v>1</v>
      </c>
      <c r="H247" s="9" t="s">
        <v>1143</v>
      </c>
      <c r="I247" s="9" t="s">
        <v>65</v>
      </c>
      <c r="J247">
        <v>1</v>
      </c>
    </row>
    <row r="248" spans="1:10" x14ac:dyDescent="0.3">
      <c r="A248" s="9" t="s">
        <v>147</v>
      </c>
      <c r="B248" s="9" t="s">
        <v>186</v>
      </c>
      <c r="C248">
        <v>12</v>
      </c>
      <c r="D248" s="9" t="s">
        <v>320</v>
      </c>
      <c r="E248">
        <v>1</v>
      </c>
      <c r="F248" s="9" t="s">
        <v>1735</v>
      </c>
      <c r="G248">
        <v>2</v>
      </c>
      <c r="H248" s="9"/>
      <c r="I248" s="9"/>
    </row>
    <row r="249" spans="1:10" x14ac:dyDescent="0.3">
      <c r="A249" s="9" t="s">
        <v>147</v>
      </c>
      <c r="B249" s="9" t="s">
        <v>186</v>
      </c>
      <c r="C249">
        <v>13</v>
      </c>
      <c r="D249" s="9" t="s">
        <v>321</v>
      </c>
      <c r="E249">
        <v>1</v>
      </c>
      <c r="F249" s="9" t="s">
        <v>746</v>
      </c>
      <c r="G249">
        <v>4</v>
      </c>
      <c r="H249" s="9"/>
      <c r="I249" s="9"/>
    </row>
    <row r="250" spans="1:10" x14ac:dyDescent="0.3">
      <c r="A250" s="9" t="s">
        <v>147</v>
      </c>
      <c r="B250" s="9" t="s">
        <v>186</v>
      </c>
      <c r="C250">
        <v>14</v>
      </c>
      <c r="D250" s="9" t="s">
        <v>322</v>
      </c>
      <c r="E250">
        <v>1</v>
      </c>
      <c r="F250" s="9" t="s">
        <v>1736</v>
      </c>
      <c r="G250">
        <v>3</v>
      </c>
      <c r="H250" s="9"/>
      <c r="I250" s="9"/>
    </row>
    <row r="251" spans="1:10" x14ac:dyDescent="0.3">
      <c r="A251" s="9" t="s">
        <v>147</v>
      </c>
      <c r="B251" s="9" t="s">
        <v>186</v>
      </c>
      <c r="C251">
        <v>15</v>
      </c>
      <c r="D251" s="9" t="s">
        <v>25</v>
      </c>
      <c r="F251" s="9"/>
      <c r="H251" s="9"/>
      <c r="I251" s="9"/>
    </row>
    <row r="252" spans="1:10" x14ac:dyDescent="0.3">
      <c r="A252" s="9" t="s">
        <v>147</v>
      </c>
      <c r="B252" s="9" t="s">
        <v>186</v>
      </c>
      <c r="C252">
        <v>16</v>
      </c>
      <c r="D252" s="9" t="s">
        <v>26</v>
      </c>
      <c r="F252" s="9"/>
      <c r="H252" s="9"/>
      <c r="I252" s="9"/>
    </row>
    <row r="253" spans="1:10" x14ac:dyDescent="0.3">
      <c r="A253" s="9" t="s">
        <v>147</v>
      </c>
      <c r="B253" s="9" t="s">
        <v>186</v>
      </c>
      <c r="C253">
        <v>17</v>
      </c>
      <c r="D253" s="9" t="s">
        <v>2</v>
      </c>
      <c r="F253" s="9"/>
      <c r="H253" s="9"/>
      <c r="I253" s="9"/>
    </row>
    <row r="254" spans="1:10" x14ac:dyDescent="0.3">
      <c r="A254" s="9" t="s">
        <v>147</v>
      </c>
      <c r="B254" s="9" t="s">
        <v>186</v>
      </c>
      <c r="C254">
        <v>18</v>
      </c>
      <c r="D254" s="9" t="s">
        <v>28</v>
      </c>
      <c r="F254" s="9"/>
      <c r="H254" s="9"/>
      <c r="I254" s="9"/>
    </row>
    <row r="255" spans="1:10" x14ac:dyDescent="0.3">
      <c r="A255" s="9" t="s">
        <v>147</v>
      </c>
      <c r="B255" s="9" t="s">
        <v>186</v>
      </c>
      <c r="C255">
        <v>19</v>
      </c>
      <c r="D255" s="9" t="s">
        <v>29</v>
      </c>
      <c r="F255" s="9"/>
      <c r="H255" s="9"/>
      <c r="I255" s="9"/>
    </row>
    <row r="256" spans="1:10" x14ac:dyDescent="0.3">
      <c r="A256" s="9" t="s">
        <v>147</v>
      </c>
      <c r="B256" s="9" t="s">
        <v>186</v>
      </c>
      <c r="C256">
        <v>20</v>
      </c>
      <c r="D256" s="9" t="s">
        <v>149</v>
      </c>
      <c r="F256" s="9"/>
      <c r="H256" s="9"/>
      <c r="I256" s="9"/>
    </row>
    <row r="257" spans="1:10" x14ac:dyDescent="0.3">
      <c r="A257" s="9" t="s">
        <v>159</v>
      </c>
      <c r="B257" s="9" t="s">
        <v>187</v>
      </c>
      <c r="C257">
        <v>1</v>
      </c>
      <c r="D257" s="9" t="s">
        <v>5</v>
      </c>
      <c r="E257">
        <v>1</v>
      </c>
      <c r="F257" s="9" t="s">
        <v>1370</v>
      </c>
      <c r="G257">
        <v>50</v>
      </c>
      <c r="H257" s="9" t="s">
        <v>1144</v>
      </c>
      <c r="I257" s="9" t="s">
        <v>123</v>
      </c>
      <c r="J257">
        <v>0</v>
      </c>
    </row>
    <row r="258" spans="1:10" x14ac:dyDescent="0.3">
      <c r="A258" s="9" t="s">
        <v>159</v>
      </c>
      <c r="B258" s="9" t="s">
        <v>187</v>
      </c>
      <c r="C258">
        <v>2</v>
      </c>
      <c r="D258" s="9" t="s">
        <v>6</v>
      </c>
      <c r="F258" s="9"/>
      <c r="H258" s="9"/>
      <c r="I258" s="9"/>
    </row>
    <row r="259" spans="1:10" x14ac:dyDescent="0.3">
      <c r="A259" s="9" t="s">
        <v>159</v>
      </c>
      <c r="B259" s="9" t="s">
        <v>187</v>
      </c>
      <c r="C259">
        <v>3</v>
      </c>
      <c r="D259" s="9" t="s">
        <v>7</v>
      </c>
      <c r="F259" s="9"/>
      <c r="H259" s="9"/>
      <c r="I259" s="9"/>
    </row>
    <row r="260" spans="1:10" x14ac:dyDescent="0.3">
      <c r="A260" s="9" t="s">
        <v>159</v>
      </c>
      <c r="B260" s="9" t="s">
        <v>187</v>
      </c>
      <c r="C260">
        <v>4</v>
      </c>
      <c r="D260" s="9" t="s">
        <v>8</v>
      </c>
      <c r="E260">
        <v>1</v>
      </c>
      <c r="F260" s="9" t="s">
        <v>44</v>
      </c>
      <c r="G260">
        <v>11</v>
      </c>
      <c r="H260" s="9"/>
      <c r="I260" s="9"/>
    </row>
    <row r="261" spans="1:10" x14ac:dyDescent="0.3">
      <c r="A261" s="9" t="s">
        <v>159</v>
      </c>
      <c r="B261" s="9" t="s">
        <v>187</v>
      </c>
      <c r="C261">
        <v>5</v>
      </c>
      <c r="D261" s="9" t="s">
        <v>9</v>
      </c>
      <c r="E261">
        <v>1</v>
      </c>
      <c r="F261" s="9" t="s">
        <v>46</v>
      </c>
      <c r="G261">
        <v>12</v>
      </c>
      <c r="H261" s="9"/>
      <c r="I261" s="9"/>
    </row>
    <row r="262" spans="1:10" x14ac:dyDescent="0.3">
      <c r="A262" s="9" t="s">
        <v>159</v>
      </c>
      <c r="B262" s="9" t="s">
        <v>187</v>
      </c>
      <c r="C262">
        <v>6</v>
      </c>
      <c r="D262" s="9" t="s">
        <v>10</v>
      </c>
      <c r="E262">
        <v>1</v>
      </c>
      <c r="F262" s="9" t="s">
        <v>47</v>
      </c>
      <c r="G262">
        <v>13</v>
      </c>
      <c r="H262" s="9"/>
      <c r="I262" s="9"/>
    </row>
    <row r="263" spans="1:10" x14ac:dyDescent="0.3">
      <c r="A263" s="9" t="s">
        <v>159</v>
      </c>
      <c r="B263" s="9" t="s">
        <v>187</v>
      </c>
      <c r="C263">
        <v>7</v>
      </c>
      <c r="D263" s="9" t="s">
        <v>11</v>
      </c>
      <c r="F263" s="9"/>
      <c r="H263" s="9"/>
      <c r="I263" s="9"/>
    </row>
    <row r="264" spans="1:10" x14ac:dyDescent="0.3">
      <c r="A264" s="9" t="s">
        <v>159</v>
      </c>
      <c r="B264" s="9" t="s">
        <v>187</v>
      </c>
      <c r="C264">
        <v>8</v>
      </c>
      <c r="D264" s="9" t="s">
        <v>12</v>
      </c>
      <c r="F264" s="9"/>
      <c r="H264" s="9"/>
      <c r="I264" s="9"/>
    </row>
    <row r="265" spans="1:10" x14ac:dyDescent="0.3">
      <c r="A265" s="9" t="s">
        <v>159</v>
      </c>
      <c r="B265" s="9" t="s">
        <v>187</v>
      </c>
      <c r="C265">
        <v>9</v>
      </c>
      <c r="D265" s="9" t="s">
        <v>13</v>
      </c>
      <c r="F265" s="9"/>
      <c r="H265" s="9"/>
      <c r="I265" s="9"/>
    </row>
    <row r="266" spans="1:10" x14ac:dyDescent="0.3">
      <c r="A266" s="9" t="s">
        <v>159</v>
      </c>
      <c r="B266" s="9" t="s">
        <v>187</v>
      </c>
      <c r="C266">
        <v>10</v>
      </c>
      <c r="D266" s="9" t="s">
        <v>14</v>
      </c>
      <c r="F266" s="9"/>
      <c r="H266" s="9"/>
      <c r="I266" s="9"/>
    </row>
    <row r="267" spans="1:10" x14ac:dyDescent="0.3">
      <c r="A267" s="9" t="s">
        <v>159</v>
      </c>
      <c r="B267" s="9" t="s">
        <v>187</v>
      </c>
      <c r="C267">
        <v>11</v>
      </c>
      <c r="D267" s="9" t="s">
        <v>323</v>
      </c>
      <c r="E267">
        <v>1</v>
      </c>
      <c r="F267" s="9" t="s">
        <v>724</v>
      </c>
      <c r="G267">
        <v>1</v>
      </c>
      <c r="H267" s="9"/>
      <c r="I267" s="9"/>
    </row>
    <row r="268" spans="1:10" x14ac:dyDescent="0.3">
      <c r="A268" s="9" t="s">
        <v>159</v>
      </c>
      <c r="B268" s="9" t="s">
        <v>187</v>
      </c>
      <c r="C268">
        <v>12</v>
      </c>
      <c r="D268" s="9" t="s">
        <v>324</v>
      </c>
      <c r="F268" s="9"/>
      <c r="H268" s="9"/>
      <c r="I268" s="9"/>
    </row>
    <row r="269" spans="1:10" x14ac:dyDescent="0.3">
      <c r="A269" s="9" t="s">
        <v>159</v>
      </c>
      <c r="B269" s="9" t="s">
        <v>187</v>
      </c>
      <c r="C269">
        <v>13</v>
      </c>
      <c r="D269" s="9" t="s">
        <v>325</v>
      </c>
      <c r="E269">
        <v>1</v>
      </c>
      <c r="F269" s="9" t="s">
        <v>748</v>
      </c>
      <c r="G269">
        <v>5</v>
      </c>
      <c r="H269" s="9" t="s">
        <v>1145</v>
      </c>
      <c r="I269" s="9" t="s">
        <v>66</v>
      </c>
      <c r="J269">
        <v>1</v>
      </c>
    </row>
    <row r="270" spans="1:10" x14ac:dyDescent="0.3">
      <c r="A270" s="9" t="s">
        <v>159</v>
      </c>
      <c r="B270" s="9" t="s">
        <v>187</v>
      </c>
      <c r="C270">
        <v>14</v>
      </c>
      <c r="D270" s="9" t="s">
        <v>326</v>
      </c>
      <c r="E270">
        <v>1</v>
      </c>
      <c r="F270" s="9" t="s">
        <v>749</v>
      </c>
      <c r="G270">
        <v>6</v>
      </c>
      <c r="H270" s="9"/>
      <c r="I270" s="9"/>
    </row>
    <row r="271" spans="1:10" x14ac:dyDescent="0.3">
      <c r="A271" s="9" t="s">
        <v>159</v>
      </c>
      <c r="B271" s="9" t="s">
        <v>187</v>
      </c>
      <c r="C271">
        <v>15</v>
      </c>
      <c r="D271" s="9" t="s">
        <v>327</v>
      </c>
      <c r="E271">
        <v>1</v>
      </c>
      <c r="F271" s="9" t="s">
        <v>750</v>
      </c>
      <c r="G271">
        <v>7</v>
      </c>
      <c r="H271" s="9"/>
      <c r="I271" s="9"/>
    </row>
    <row r="272" spans="1:10" x14ac:dyDescent="0.3">
      <c r="A272" s="9" t="s">
        <v>159</v>
      </c>
      <c r="B272" s="9" t="s">
        <v>187</v>
      </c>
      <c r="C272">
        <v>16</v>
      </c>
      <c r="D272" s="9" t="s">
        <v>328</v>
      </c>
      <c r="E272">
        <v>1</v>
      </c>
      <c r="F272" s="9" t="s">
        <v>751</v>
      </c>
      <c r="G272">
        <v>8</v>
      </c>
      <c r="H272" s="9"/>
      <c r="I272" s="9"/>
    </row>
    <row r="273" spans="1:10" x14ac:dyDescent="0.3">
      <c r="A273" s="9" t="s">
        <v>159</v>
      </c>
      <c r="B273" s="9" t="s">
        <v>187</v>
      </c>
      <c r="C273">
        <v>17</v>
      </c>
      <c r="D273" s="9" t="s">
        <v>329</v>
      </c>
      <c r="E273">
        <v>1</v>
      </c>
      <c r="F273" s="9" t="s">
        <v>78</v>
      </c>
      <c r="G273">
        <v>9</v>
      </c>
      <c r="H273" s="9"/>
      <c r="I273" s="9"/>
    </row>
    <row r="274" spans="1:10" x14ac:dyDescent="0.3">
      <c r="A274" s="9" t="s">
        <v>159</v>
      </c>
      <c r="B274" s="9" t="s">
        <v>187</v>
      </c>
      <c r="C274">
        <v>18</v>
      </c>
      <c r="D274" s="9" t="s">
        <v>330</v>
      </c>
      <c r="E274">
        <v>1</v>
      </c>
      <c r="F274" s="9" t="s">
        <v>752</v>
      </c>
      <c r="G274">
        <v>10</v>
      </c>
      <c r="H274" s="9"/>
      <c r="I274" s="9"/>
    </row>
    <row r="275" spans="1:10" x14ac:dyDescent="0.3">
      <c r="A275" s="9" t="s">
        <v>159</v>
      </c>
      <c r="B275" s="9" t="s">
        <v>187</v>
      </c>
      <c r="C275">
        <v>19</v>
      </c>
      <c r="D275" s="9" t="s">
        <v>331</v>
      </c>
      <c r="E275">
        <v>1</v>
      </c>
      <c r="F275" s="9" t="s">
        <v>753</v>
      </c>
      <c r="G275">
        <v>2</v>
      </c>
      <c r="H275" s="9"/>
      <c r="I275" s="9"/>
    </row>
    <row r="276" spans="1:10" x14ac:dyDescent="0.3">
      <c r="A276" s="9" t="s">
        <v>159</v>
      </c>
      <c r="B276" s="9" t="s">
        <v>187</v>
      </c>
      <c r="C276">
        <v>20</v>
      </c>
      <c r="D276" s="9" t="s">
        <v>332</v>
      </c>
      <c r="E276">
        <v>1</v>
      </c>
      <c r="F276" s="9" t="s">
        <v>754</v>
      </c>
      <c r="G276">
        <v>3</v>
      </c>
      <c r="H276" s="9" t="s">
        <v>1146</v>
      </c>
      <c r="I276" s="9" t="s">
        <v>1148</v>
      </c>
      <c r="J276">
        <v>2</v>
      </c>
    </row>
    <row r="277" spans="1:10" x14ac:dyDescent="0.3">
      <c r="A277" s="9" t="s">
        <v>159</v>
      </c>
      <c r="B277" s="9" t="s">
        <v>187</v>
      </c>
      <c r="C277">
        <v>21</v>
      </c>
      <c r="D277" s="9" t="s">
        <v>333</v>
      </c>
      <c r="E277">
        <v>1</v>
      </c>
      <c r="F277" s="9" t="s">
        <v>747</v>
      </c>
      <c r="G277">
        <v>4</v>
      </c>
      <c r="H277" s="9" t="s">
        <v>1147</v>
      </c>
      <c r="I277" s="9" t="s">
        <v>1149</v>
      </c>
      <c r="J277">
        <v>3</v>
      </c>
    </row>
    <row r="278" spans="1:10" x14ac:dyDescent="0.3">
      <c r="A278" s="9" t="s">
        <v>159</v>
      </c>
      <c r="B278" s="9" t="s">
        <v>187</v>
      </c>
      <c r="C278">
        <v>22</v>
      </c>
      <c r="D278" s="9" t="s">
        <v>334</v>
      </c>
      <c r="F278" s="9"/>
      <c r="H278" s="9"/>
      <c r="I278" s="9"/>
    </row>
    <row r="279" spans="1:10" x14ac:dyDescent="0.3">
      <c r="A279" s="9" t="s">
        <v>159</v>
      </c>
      <c r="B279" s="9" t="s">
        <v>187</v>
      </c>
      <c r="C279">
        <v>23</v>
      </c>
      <c r="D279" s="9" t="s">
        <v>335</v>
      </c>
      <c r="F279" s="9"/>
      <c r="H279" s="9"/>
      <c r="I279" s="9"/>
    </row>
    <row r="280" spans="1:10" x14ac:dyDescent="0.3">
      <c r="A280" s="9" t="s">
        <v>159</v>
      </c>
      <c r="B280" s="9" t="s">
        <v>187</v>
      </c>
      <c r="C280">
        <v>24</v>
      </c>
      <c r="D280" s="9" t="s">
        <v>2</v>
      </c>
      <c r="F280" s="9"/>
      <c r="H280" s="9"/>
      <c r="I280" s="9"/>
    </row>
    <row r="281" spans="1:10" x14ac:dyDescent="0.3">
      <c r="A281" s="9" t="s">
        <v>159</v>
      </c>
      <c r="B281" s="9" t="s">
        <v>187</v>
      </c>
      <c r="C281">
        <v>25</v>
      </c>
      <c r="D281" s="9" t="s">
        <v>28</v>
      </c>
      <c r="F281" s="9"/>
      <c r="H281" s="9"/>
      <c r="I281" s="9"/>
    </row>
    <row r="282" spans="1:10" x14ac:dyDescent="0.3">
      <c r="A282" s="9" t="s">
        <v>159</v>
      </c>
      <c r="B282" s="9" t="s">
        <v>187</v>
      </c>
      <c r="C282">
        <v>26</v>
      </c>
      <c r="D282" s="9" t="s">
        <v>29</v>
      </c>
      <c r="F282" s="9"/>
      <c r="H282" s="9"/>
      <c r="I282" s="9"/>
    </row>
    <row r="283" spans="1:10" x14ac:dyDescent="0.3">
      <c r="A283" s="9" t="s">
        <v>159</v>
      </c>
      <c r="B283" s="9" t="s">
        <v>187</v>
      </c>
      <c r="C283">
        <v>27</v>
      </c>
      <c r="D283" s="9" t="s">
        <v>149</v>
      </c>
      <c r="F283" s="9"/>
      <c r="H283" s="9"/>
      <c r="I283" s="9"/>
    </row>
    <row r="284" spans="1:10" x14ac:dyDescent="0.3">
      <c r="A284" s="9" t="s">
        <v>152</v>
      </c>
      <c r="B284" s="9" t="s">
        <v>188</v>
      </c>
      <c r="C284">
        <v>1</v>
      </c>
      <c r="D284" s="9" t="s">
        <v>5</v>
      </c>
      <c r="E284">
        <v>1</v>
      </c>
      <c r="F284" s="9" t="s">
        <v>1370</v>
      </c>
      <c r="G284">
        <v>50</v>
      </c>
      <c r="H284" s="9" t="s">
        <v>1158</v>
      </c>
      <c r="I284" s="9" t="s">
        <v>879</v>
      </c>
      <c r="J284">
        <v>0</v>
      </c>
    </row>
    <row r="285" spans="1:10" x14ac:dyDescent="0.3">
      <c r="A285" s="9" t="s">
        <v>152</v>
      </c>
      <c r="B285" s="9" t="s">
        <v>188</v>
      </c>
      <c r="C285">
        <v>2</v>
      </c>
      <c r="D285" s="9" t="s">
        <v>6</v>
      </c>
      <c r="F285" s="9"/>
      <c r="H285" s="9"/>
      <c r="I285" s="9"/>
    </row>
    <row r="286" spans="1:10" x14ac:dyDescent="0.3">
      <c r="A286" s="9" t="s">
        <v>152</v>
      </c>
      <c r="B286" s="9" t="s">
        <v>188</v>
      </c>
      <c r="C286">
        <v>3</v>
      </c>
      <c r="D286" s="9" t="s">
        <v>7</v>
      </c>
      <c r="F286" s="9"/>
      <c r="H286" s="9"/>
      <c r="I286" s="9"/>
    </row>
    <row r="287" spans="1:10" x14ac:dyDescent="0.3">
      <c r="A287" s="9" t="s">
        <v>152</v>
      </c>
      <c r="B287" s="9" t="s">
        <v>188</v>
      </c>
      <c r="C287">
        <v>4</v>
      </c>
      <c r="D287" s="9" t="s">
        <v>8</v>
      </c>
      <c r="E287">
        <v>1</v>
      </c>
      <c r="F287" s="9" t="s">
        <v>44</v>
      </c>
      <c r="G287">
        <v>5</v>
      </c>
      <c r="H287" s="9"/>
      <c r="I287" s="9"/>
    </row>
    <row r="288" spans="1:10" x14ac:dyDescent="0.3">
      <c r="A288" s="9" t="s">
        <v>152</v>
      </c>
      <c r="B288" s="9" t="s">
        <v>188</v>
      </c>
      <c r="C288">
        <v>5</v>
      </c>
      <c r="D288" s="9" t="s">
        <v>9</v>
      </c>
      <c r="E288">
        <v>1</v>
      </c>
      <c r="F288" s="9" t="s">
        <v>46</v>
      </c>
      <c r="G288">
        <v>4</v>
      </c>
      <c r="H288" s="9"/>
      <c r="I288" s="9"/>
    </row>
    <row r="289" spans="1:10" x14ac:dyDescent="0.3">
      <c r="A289" s="9" t="s">
        <v>152</v>
      </c>
      <c r="B289" s="9" t="s">
        <v>188</v>
      </c>
      <c r="C289">
        <v>6</v>
      </c>
      <c r="D289" s="9" t="s">
        <v>10</v>
      </c>
      <c r="E289">
        <v>1</v>
      </c>
      <c r="F289" s="9" t="s">
        <v>47</v>
      </c>
      <c r="G289">
        <v>3</v>
      </c>
      <c r="H289" s="9"/>
      <c r="I289" s="9"/>
    </row>
    <row r="290" spans="1:10" x14ac:dyDescent="0.3">
      <c r="A290" s="9" t="s">
        <v>152</v>
      </c>
      <c r="B290" s="9" t="s">
        <v>188</v>
      </c>
      <c r="C290">
        <v>7</v>
      </c>
      <c r="D290" s="9" t="s">
        <v>11</v>
      </c>
      <c r="F290" s="9"/>
      <c r="H290" s="9"/>
      <c r="I290" s="9"/>
    </row>
    <row r="291" spans="1:10" x14ac:dyDescent="0.3">
      <c r="A291" s="9" t="s">
        <v>152</v>
      </c>
      <c r="B291" s="9" t="s">
        <v>188</v>
      </c>
      <c r="C291">
        <v>8</v>
      </c>
      <c r="D291" s="9" t="s">
        <v>12</v>
      </c>
      <c r="F291" s="9"/>
      <c r="H291" s="9"/>
      <c r="I291" s="9"/>
    </row>
    <row r="292" spans="1:10" x14ac:dyDescent="0.3">
      <c r="A292" s="9" t="s">
        <v>152</v>
      </c>
      <c r="B292" s="9" t="s">
        <v>188</v>
      </c>
      <c r="C292">
        <v>9</v>
      </c>
      <c r="D292" s="9" t="s">
        <v>13</v>
      </c>
      <c r="F292" s="9"/>
      <c r="H292" s="9"/>
      <c r="I292" s="9"/>
    </row>
    <row r="293" spans="1:10" x14ac:dyDescent="0.3">
      <c r="A293" s="9" t="s">
        <v>152</v>
      </c>
      <c r="B293" s="9" t="s">
        <v>188</v>
      </c>
      <c r="C293">
        <v>10</v>
      </c>
      <c r="D293" s="9" t="s">
        <v>14</v>
      </c>
      <c r="E293">
        <v>1</v>
      </c>
      <c r="F293" s="9" t="s">
        <v>48</v>
      </c>
      <c r="G293">
        <v>2</v>
      </c>
      <c r="H293" s="9"/>
      <c r="I293" s="9"/>
    </row>
    <row r="294" spans="1:10" x14ac:dyDescent="0.3">
      <c r="A294" s="9" t="s">
        <v>152</v>
      </c>
      <c r="B294" s="9" t="s">
        <v>188</v>
      </c>
      <c r="C294">
        <v>11</v>
      </c>
      <c r="D294" s="9" t="s">
        <v>18</v>
      </c>
      <c r="E294">
        <v>1</v>
      </c>
      <c r="F294" s="9" t="s">
        <v>761</v>
      </c>
      <c r="G294">
        <v>1</v>
      </c>
      <c r="H294" s="9"/>
      <c r="I294" s="9"/>
    </row>
    <row r="295" spans="1:10" x14ac:dyDescent="0.3">
      <c r="A295" s="9" t="s">
        <v>152</v>
      </c>
      <c r="B295" s="9" t="s">
        <v>188</v>
      </c>
      <c r="C295">
        <v>12</v>
      </c>
      <c r="D295" s="9" t="s">
        <v>336</v>
      </c>
      <c r="E295">
        <v>1</v>
      </c>
      <c r="F295" s="9" t="s">
        <v>763</v>
      </c>
      <c r="G295">
        <v>11</v>
      </c>
      <c r="H295" s="9"/>
      <c r="I295" s="9"/>
    </row>
    <row r="296" spans="1:10" x14ac:dyDescent="0.3">
      <c r="A296" s="9" t="s">
        <v>152</v>
      </c>
      <c r="B296" s="9" t="s">
        <v>188</v>
      </c>
      <c r="C296">
        <v>13</v>
      </c>
      <c r="D296" s="9" t="s">
        <v>337</v>
      </c>
      <c r="E296">
        <v>1</v>
      </c>
      <c r="F296" s="9" t="s">
        <v>762</v>
      </c>
      <c r="G296">
        <v>12</v>
      </c>
      <c r="H296" s="9"/>
      <c r="I296" s="9"/>
    </row>
    <row r="297" spans="1:10" x14ac:dyDescent="0.3">
      <c r="A297" s="9" t="s">
        <v>152</v>
      </c>
      <c r="B297" s="9" t="s">
        <v>188</v>
      </c>
      <c r="C297">
        <v>14</v>
      </c>
      <c r="D297" s="9" t="s">
        <v>338</v>
      </c>
      <c r="F297" s="9"/>
      <c r="H297" s="9"/>
      <c r="I297" s="9"/>
    </row>
    <row r="298" spans="1:10" x14ac:dyDescent="0.3">
      <c r="A298" s="9" t="s">
        <v>152</v>
      </c>
      <c r="B298" s="9" t="s">
        <v>188</v>
      </c>
      <c r="C298">
        <v>15</v>
      </c>
      <c r="D298" s="9" t="s">
        <v>339</v>
      </c>
      <c r="F298" s="9"/>
      <c r="H298" s="9"/>
      <c r="I298" s="9"/>
    </row>
    <row r="299" spans="1:10" x14ac:dyDescent="0.3">
      <c r="A299" s="9" t="s">
        <v>152</v>
      </c>
      <c r="B299" s="9" t="s">
        <v>188</v>
      </c>
      <c r="C299">
        <v>16</v>
      </c>
      <c r="D299" s="9" t="s">
        <v>340</v>
      </c>
      <c r="E299">
        <v>1</v>
      </c>
      <c r="F299" s="9" t="s">
        <v>760</v>
      </c>
      <c r="G299">
        <v>6</v>
      </c>
      <c r="H299" s="9"/>
      <c r="I299" s="9"/>
    </row>
    <row r="300" spans="1:10" x14ac:dyDescent="0.3">
      <c r="A300" s="9" t="s">
        <v>152</v>
      </c>
      <c r="B300" s="9" t="s">
        <v>188</v>
      </c>
      <c r="C300">
        <v>17</v>
      </c>
      <c r="D300" s="9" t="s">
        <v>341</v>
      </c>
      <c r="E300">
        <v>1</v>
      </c>
      <c r="F300" s="9" t="s">
        <v>755</v>
      </c>
      <c r="G300">
        <v>7</v>
      </c>
      <c r="H300" s="9" t="s">
        <v>1159</v>
      </c>
      <c r="I300" s="9" t="s">
        <v>1162</v>
      </c>
      <c r="J300">
        <v>1</v>
      </c>
    </row>
    <row r="301" spans="1:10" x14ac:dyDescent="0.3">
      <c r="A301" s="9" t="s">
        <v>152</v>
      </c>
      <c r="B301" s="9" t="s">
        <v>188</v>
      </c>
      <c r="C301">
        <v>18</v>
      </c>
      <c r="D301" s="9" t="s">
        <v>342</v>
      </c>
      <c r="E301">
        <v>1</v>
      </c>
      <c r="F301" s="9" t="s">
        <v>756</v>
      </c>
      <c r="G301">
        <v>8</v>
      </c>
      <c r="H301" s="9"/>
      <c r="I301" s="9"/>
    </row>
    <row r="302" spans="1:10" x14ac:dyDescent="0.3">
      <c r="A302" s="9" t="s">
        <v>152</v>
      </c>
      <c r="B302" s="9" t="s">
        <v>188</v>
      </c>
      <c r="C302">
        <v>19</v>
      </c>
      <c r="D302" s="9" t="s">
        <v>343</v>
      </c>
      <c r="E302">
        <v>1</v>
      </c>
      <c r="F302" s="9" t="s">
        <v>757</v>
      </c>
      <c r="G302">
        <v>9</v>
      </c>
      <c r="H302" s="9" t="s">
        <v>1160</v>
      </c>
      <c r="I302" s="9" t="s">
        <v>1163</v>
      </c>
      <c r="J302">
        <v>2</v>
      </c>
    </row>
    <row r="303" spans="1:10" x14ac:dyDescent="0.3">
      <c r="A303" s="9" t="s">
        <v>152</v>
      </c>
      <c r="B303" s="9" t="s">
        <v>188</v>
      </c>
      <c r="C303">
        <v>20</v>
      </c>
      <c r="D303" s="9" t="s">
        <v>344</v>
      </c>
      <c r="E303">
        <v>1</v>
      </c>
      <c r="F303" s="9" t="s">
        <v>758</v>
      </c>
      <c r="G303">
        <v>10</v>
      </c>
      <c r="H303" s="9" t="s">
        <v>1161</v>
      </c>
      <c r="I303" s="9" t="s">
        <v>1164</v>
      </c>
      <c r="J303">
        <v>3</v>
      </c>
    </row>
    <row r="304" spans="1:10" x14ac:dyDescent="0.3">
      <c r="A304" s="9" t="s">
        <v>152</v>
      </c>
      <c r="B304" s="9" t="s">
        <v>188</v>
      </c>
      <c r="C304">
        <v>21</v>
      </c>
      <c r="D304" s="9" t="s">
        <v>345</v>
      </c>
      <c r="F304" s="9"/>
      <c r="H304" s="9"/>
      <c r="I304" s="9"/>
    </row>
    <row r="305" spans="1:9" x14ac:dyDescent="0.3">
      <c r="A305" s="9" t="s">
        <v>152</v>
      </c>
      <c r="B305" s="9" t="s">
        <v>188</v>
      </c>
      <c r="C305">
        <v>22</v>
      </c>
      <c r="D305" s="9" t="s">
        <v>346</v>
      </c>
      <c r="E305">
        <v>1</v>
      </c>
      <c r="F305" s="9" t="s">
        <v>759</v>
      </c>
      <c r="G305">
        <v>13</v>
      </c>
      <c r="H305" s="9"/>
      <c r="I305" s="9"/>
    </row>
    <row r="306" spans="1:9" x14ac:dyDescent="0.3">
      <c r="A306" s="9" t="s">
        <v>152</v>
      </c>
      <c r="B306" s="9" t="s">
        <v>188</v>
      </c>
      <c r="C306">
        <v>23</v>
      </c>
      <c r="D306" s="9" t="s">
        <v>25</v>
      </c>
      <c r="F306" s="9"/>
      <c r="H306" s="9"/>
      <c r="I306" s="9"/>
    </row>
    <row r="307" spans="1:9" x14ac:dyDescent="0.3">
      <c r="A307" s="9" t="s">
        <v>152</v>
      </c>
      <c r="B307" s="9" t="s">
        <v>188</v>
      </c>
      <c r="C307">
        <v>24</v>
      </c>
      <c r="D307" s="9" t="s">
        <v>26</v>
      </c>
      <c r="F307" s="9"/>
      <c r="H307" s="9"/>
      <c r="I307" s="9"/>
    </row>
    <row r="308" spans="1:9" x14ac:dyDescent="0.3">
      <c r="A308" s="9" t="s">
        <v>152</v>
      </c>
      <c r="B308" s="9" t="s">
        <v>188</v>
      </c>
      <c r="C308">
        <v>25</v>
      </c>
      <c r="D308" s="9" t="s">
        <v>2</v>
      </c>
      <c r="F308" s="9"/>
      <c r="H308" s="9"/>
      <c r="I308" s="9"/>
    </row>
    <row r="309" spans="1:9" x14ac:dyDescent="0.3">
      <c r="A309" s="9" t="s">
        <v>152</v>
      </c>
      <c r="B309" s="9" t="s">
        <v>188</v>
      </c>
      <c r="C309">
        <v>26</v>
      </c>
      <c r="D309" s="9" t="s">
        <v>28</v>
      </c>
      <c r="F309" s="9"/>
      <c r="H309" s="9"/>
      <c r="I309" s="9"/>
    </row>
    <row r="310" spans="1:9" x14ac:dyDescent="0.3">
      <c r="A310" s="9" t="s">
        <v>152</v>
      </c>
      <c r="B310" s="9" t="s">
        <v>188</v>
      </c>
      <c r="C310">
        <v>27</v>
      </c>
      <c r="D310" s="9" t="s">
        <v>29</v>
      </c>
      <c r="F310" s="9"/>
      <c r="H310" s="9"/>
      <c r="I310" s="9"/>
    </row>
    <row r="311" spans="1:9" x14ac:dyDescent="0.3">
      <c r="A311" s="9" t="s">
        <v>152</v>
      </c>
      <c r="B311" s="9" t="s">
        <v>188</v>
      </c>
      <c r="C311">
        <v>28</v>
      </c>
      <c r="D311" s="9" t="s">
        <v>149</v>
      </c>
      <c r="F311" s="9"/>
      <c r="H311" s="9"/>
      <c r="I311" s="9"/>
    </row>
    <row r="312" spans="1:9" x14ac:dyDescent="0.3">
      <c r="A312" s="9" t="s">
        <v>160</v>
      </c>
      <c r="B312" s="9" t="s">
        <v>189</v>
      </c>
      <c r="C312">
        <v>1</v>
      </c>
      <c r="D312" s="9" t="s">
        <v>5</v>
      </c>
      <c r="F312" s="9"/>
      <c r="H312" s="9"/>
      <c r="I312" s="9"/>
    </row>
    <row r="313" spans="1:9" x14ac:dyDescent="0.3">
      <c r="A313" s="9" t="s">
        <v>160</v>
      </c>
      <c r="B313" s="9" t="s">
        <v>189</v>
      </c>
      <c r="C313">
        <v>2</v>
      </c>
      <c r="D313" s="9" t="s">
        <v>6</v>
      </c>
      <c r="F313" s="9"/>
      <c r="H313" s="9"/>
      <c r="I313" s="9"/>
    </row>
    <row r="314" spans="1:9" x14ac:dyDescent="0.3">
      <c r="A314" s="9" t="s">
        <v>160</v>
      </c>
      <c r="B314" s="9" t="s">
        <v>189</v>
      </c>
      <c r="C314">
        <v>3</v>
      </c>
      <c r="D314" s="9" t="s">
        <v>7</v>
      </c>
      <c r="F314" s="9"/>
      <c r="H314" s="9"/>
      <c r="I314" s="9"/>
    </row>
    <row r="315" spans="1:9" x14ac:dyDescent="0.3">
      <c r="A315" s="9" t="s">
        <v>160</v>
      </c>
      <c r="B315" s="9" t="s">
        <v>189</v>
      </c>
      <c r="C315">
        <v>4</v>
      </c>
      <c r="D315" s="9" t="s">
        <v>8</v>
      </c>
      <c r="E315">
        <v>1</v>
      </c>
      <c r="F315" s="9" t="s">
        <v>44</v>
      </c>
      <c r="G315">
        <v>6</v>
      </c>
      <c r="H315" s="9"/>
      <c r="I315" s="9"/>
    </row>
    <row r="316" spans="1:9" x14ac:dyDescent="0.3">
      <c r="A316" s="9" t="s">
        <v>160</v>
      </c>
      <c r="B316" s="9" t="s">
        <v>189</v>
      </c>
      <c r="C316">
        <v>5</v>
      </c>
      <c r="D316" s="9" t="s">
        <v>9</v>
      </c>
      <c r="E316">
        <v>1</v>
      </c>
      <c r="F316" s="9" t="s">
        <v>46</v>
      </c>
      <c r="G316">
        <v>5</v>
      </c>
      <c r="H316" s="9"/>
      <c r="I316" s="9"/>
    </row>
    <row r="317" spans="1:9" x14ac:dyDescent="0.3">
      <c r="A317" s="9" t="s">
        <v>160</v>
      </c>
      <c r="B317" s="9" t="s">
        <v>189</v>
      </c>
      <c r="C317">
        <v>6</v>
      </c>
      <c r="D317" s="9" t="s">
        <v>10</v>
      </c>
      <c r="E317">
        <v>1</v>
      </c>
      <c r="F317" s="9" t="s">
        <v>47</v>
      </c>
      <c r="G317">
        <v>4</v>
      </c>
      <c r="H317" s="9"/>
      <c r="I317" s="9"/>
    </row>
    <row r="318" spans="1:9" x14ac:dyDescent="0.3">
      <c r="A318" s="9" t="s">
        <v>160</v>
      </c>
      <c r="B318" s="9" t="s">
        <v>189</v>
      </c>
      <c r="C318">
        <v>7</v>
      </c>
      <c r="D318" s="9" t="s">
        <v>11</v>
      </c>
      <c r="F318" s="9"/>
      <c r="H318" s="9"/>
      <c r="I318" s="9"/>
    </row>
    <row r="319" spans="1:9" x14ac:dyDescent="0.3">
      <c r="A319" s="9" t="s">
        <v>160</v>
      </c>
      <c r="B319" s="9" t="s">
        <v>189</v>
      </c>
      <c r="C319">
        <v>8</v>
      </c>
      <c r="D319" s="9" t="s">
        <v>12</v>
      </c>
      <c r="F319" s="9"/>
      <c r="H319" s="9"/>
      <c r="I319" s="9"/>
    </row>
    <row r="320" spans="1:9" x14ac:dyDescent="0.3">
      <c r="A320" s="9" t="s">
        <v>160</v>
      </c>
      <c r="B320" s="9" t="s">
        <v>189</v>
      </c>
      <c r="C320">
        <v>9</v>
      </c>
      <c r="D320" s="9" t="s">
        <v>13</v>
      </c>
      <c r="F320" s="9"/>
      <c r="H320" s="9"/>
      <c r="I320" s="9"/>
    </row>
    <row r="321" spans="1:10" x14ac:dyDescent="0.3">
      <c r="A321" s="9" t="s">
        <v>160</v>
      </c>
      <c r="B321" s="9" t="s">
        <v>189</v>
      </c>
      <c r="C321">
        <v>10</v>
      </c>
      <c r="D321" s="9" t="s">
        <v>14</v>
      </c>
      <c r="E321">
        <v>1</v>
      </c>
      <c r="F321" s="9" t="s">
        <v>48</v>
      </c>
      <c r="G321">
        <v>3</v>
      </c>
      <c r="H321" s="9"/>
      <c r="I321" s="9"/>
    </row>
    <row r="322" spans="1:10" x14ac:dyDescent="0.3">
      <c r="A322" s="9" t="s">
        <v>160</v>
      </c>
      <c r="B322" s="9" t="s">
        <v>189</v>
      </c>
      <c r="C322">
        <v>11</v>
      </c>
      <c r="D322" s="9" t="s">
        <v>347</v>
      </c>
      <c r="E322">
        <v>1</v>
      </c>
      <c r="F322" s="9" t="s">
        <v>764</v>
      </c>
      <c r="G322">
        <v>1</v>
      </c>
      <c r="H322" s="9" t="s">
        <v>1166</v>
      </c>
      <c r="I322" s="9" t="s">
        <v>67</v>
      </c>
      <c r="J322">
        <v>1</v>
      </c>
    </row>
    <row r="323" spans="1:10" x14ac:dyDescent="0.3">
      <c r="A323" s="9" t="s">
        <v>160</v>
      </c>
      <c r="B323" s="9" t="s">
        <v>189</v>
      </c>
      <c r="C323">
        <v>12</v>
      </c>
      <c r="D323" s="9" t="s">
        <v>348</v>
      </c>
      <c r="E323">
        <v>1</v>
      </c>
      <c r="F323" s="9" t="s">
        <v>765</v>
      </c>
      <c r="G323">
        <v>2</v>
      </c>
      <c r="H323" s="9" t="s">
        <v>1167</v>
      </c>
      <c r="I323" s="9" t="s">
        <v>1165</v>
      </c>
      <c r="J323">
        <v>2</v>
      </c>
    </row>
    <row r="324" spans="1:10" x14ac:dyDescent="0.3">
      <c r="A324" s="9" t="s">
        <v>160</v>
      </c>
      <c r="B324" s="9" t="s">
        <v>189</v>
      </c>
      <c r="C324">
        <v>13</v>
      </c>
      <c r="D324" s="9" t="s">
        <v>15</v>
      </c>
      <c r="E324">
        <v>1</v>
      </c>
      <c r="F324" s="9" t="s">
        <v>45</v>
      </c>
      <c r="G324">
        <v>7</v>
      </c>
      <c r="H324" s="9"/>
      <c r="I324" s="9"/>
    </row>
    <row r="325" spans="1:10" x14ac:dyDescent="0.3">
      <c r="A325" s="9" t="s">
        <v>160</v>
      </c>
      <c r="B325" s="9" t="s">
        <v>189</v>
      </c>
      <c r="C325">
        <v>14</v>
      </c>
      <c r="D325" s="9" t="s">
        <v>2</v>
      </c>
      <c r="F325" s="9"/>
      <c r="H325" s="9"/>
      <c r="I325" s="9"/>
    </row>
    <row r="326" spans="1:10" x14ac:dyDescent="0.3">
      <c r="A326" s="9" t="s">
        <v>160</v>
      </c>
      <c r="B326" s="9" t="s">
        <v>189</v>
      </c>
      <c r="C326">
        <v>15</v>
      </c>
      <c r="D326" s="9" t="s">
        <v>28</v>
      </c>
      <c r="F326" s="9"/>
      <c r="H326" s="9"/>
      <c r="I326" s="9"/>
    </row>
    <row r="327" spans="1:10" x14ac:dyDescent="0.3">
      <c r="A327" s="9" t="s">
        <v>160</v>
      </c>
      <c r="B327" s="9" t="s">
        <v>189</v>
      </c>
      <c r="C327">
        <v>16</v>
      </c>
      <c r="D327" s="9" t="s">
        <v>29</v>
      </c>
      <c r="F327" s="9"/>
      <c r="H327" s="9"/>
      <c r="I327" s="9"/>
    </row>
    <row r="328" spans="1:10" x14ac:dyDescent="0.3">
      <c r="A328" s="9" t="s">
        <v>160</v>
      </c>
      <c r="B328" s="9" t="s">
        <v>189</v>
      </c>
      <c r="C328">
        <v>17</v>
      </c>
      <c r="D328" s="9" t="s">
        <v>149</v>
      </c>
      <c r="F328" s="9"/>
      <c r="H328" s="9"/>
      <c r="I328" s="9"/>
    </row>
    <row r="329" spans="1:10" x14ac:dyDescent="0.3">
      <c r="A329" s="9" t="s">
        <v>153</v>
      </c>
      <c r="B329" s="9" t="s">
        <v>190</v>
      </c>
      <c r="C329">
        <v>1</v>
      </c>
      <c r="D329" s="9" t="s">
        <v>5</v>
      </c>
      <c r="E329">
        <v>1</v>
      </c>
      <c r="F329" s="9" t="s">
        <v>1370</v>
      </c>
      <c r="G329">
        <v>50</v>
      </c>
      <c r="H329" s="9" t="s">
        <v>1168</v>
      </c>
      <c r="I329" s="9" t="s">
        <v>124</v>
      </c>
      <c r="J329">
        <v>0</v>
      </c>
    </row>
    <row r="330" spans="1:10" x14ac:dyDescent="0.3">
      <c r="A330" s="9" t="s">
        <v>153</v>
      </c>
      <c r="B330" s="9" t="s">
        <v>190</v>
      </c>
      <c r="C330">
        <v>2</v>
      </c>
      <c r="D330" s="9" t="s">
        <v>6</v>
      </c>
      <c r="F330" s="9"/>
      <c r="H330" s="9"/>
      <c r="I330" s="9"/>
    </row>
    <row r="331" spans="1:10" x14ac:dyDescent="0.3">
      <c r="A331" s="9" t="s">
        <v>153</v>
      </c>
      <c r="B331" s="9" t="s">
        <v>190</v>
      </c>
      <c r="C331">
        <v>3</v>
      </c>
      <c r="D331" s="9" t="s">
        <v>7</v>
      </c>
      <c r="F331" s="9"/>
      <c r="H331" s="9"/>
      <c r="I331" s="9"/>
    </row>
    <row r="332" spans="1:10" x14ac:dyDescent="0.3">
      <c r="A332" s="9" t="s">
        <v>153</v>
      </c>
      <c r="B332" s="9" t="s">
        <v>190</v>
      </c>
      <c r="C332">
        <v>4</v>
      </c>
      <c r="D332" s="9" t="s">
        <v>8</v>
      </c>
      <c r="E332">
        <v>1</v>
      </c>
      <c r="F332" s="9" t="s">
        <v>44</v>
      </c>
      <c r="G332">
        <v>4</v>
      </c>
      <c r="H332" s="9"/>
      <c r="I332" s="9"/>
    </row>
    <row r="333" spans="1:10" x14ac:dyDescent="0.3">
      <c r="A333" s="9" t="s">
        <v>153</v>
      </c>
      <c r="B333" s="9" t="s">
        <v>190</v>
      </c>
      <c r="C333">
        <v>5</v>
      </c>
      <c r="D333" s="9" t="s">
        <v>9</v>
      </c>
      <c r="E333">
        <v>1</v>
      </c>
      <c r="F333" s="9" t="s">
        <v>46</v>
      </c>
      <c r="G333">
        <v>5</v>
      </c>
      <c r="H333" s="9"/>
      <c r="I333" s="9"/>
    </row>
    <row r="334" spans="1:10" x14ac:dyDescent="0.3">
      <c r="A334" s="9" t="s">
        <v>153</v>
      </c>
      <c r="B334" s="9" t="s">
        <v>190</v>
      </c>
      <c r="C334">
        <v>6</v>
      </c>
      <c r="D334" s="9" t="s">
        <v>10</v>
      </c>
      <c r="E334">
        <v>1</v>
      </c>
      <c r="F334" s="9" t="s">
        <v>47</v>
      </c>
      <c r="G334">
        <v>6</v>
      </c>
      <c r="H334" s="9"/>
      <c r="I334" s="9"/>
    </row>
    <row r="335" spans="1:10" x14ac:dyDescent="0.3">
      <c r="A335" s="9" t="s">
        <v>153</v>
      </c>
      <c r="B335" s="9" t="s">
        <v>190</v>
      </c>
      <c r="C335">
        <v>7</v>
      </c>
      <c r="D335" s="9" t="s">
        <v>11</v>
      </c>
      <c r="F335" s="9"/>
      <c r="H335" s="9"/>
      <c r="I335" s="9"/>
    </row>
    <row r="336" spans="1:10" x14ac:dyDescent="0.3">
      <c r="A336" s="9" t="s">
        <v>153</v>
      </c>
      <c r="B336" s="9" t="s">
        <v>190</v>
      </c>
      <c r="C336">
        <v>8</v>
      </c>
      <c r="D336" s="9" t="s">
        <v>12</v>
      </c>
      <c r="F336" s="9"/>
      <c r="H336" s="9"/>
      <c r="I336" s="9"/>
    </row>
    <row r="337" spans="1:10" x14ac:dyDescent="0.3">
      <c r="A337" s="9" t="s">
        <v>153</v>
      </c>
      <c r="B337" s="9" t="s">
        <v>190</v>
      </c>
      <c r="C337">
        <v>9</v>
      </c>
      <c r="D337" s="9" t="s">
        <v>13</v>
      </c>
      <c r="F337" s="9"/>
      <c r="H337" s="9"/>
      <c r="I337" s="9"/>
    </row>
    <row r="338" spans="1:10" x14ac:dyDescent="0.3">
      <c r="A338" s="9" t="s">
        <v>153</v>
      </c>
      <c r="B338" s="9" t="s">
        <v>190</v>
      </c>
      <c r="C338">
        <v>10</v>
      </c>
      <c r="D338" s="9" t="s">
        <v>14</v>
      </c>
      <c r="E338">
        <v>1</v>
      </c>
      <c r="F338" s="9" t="s">
        <v>48</v>
      </c>
      <c r="G338">
        <v>7</v>
      </c>
      <c r="H338" s="9"/>
      <c r="I338" s="9"/>
    </row>
    <row r="339" spans="1:10" x14ac:dyDescent="0.3">
      <c r="A339" s="9" t="s">
        <v>153</v>
      </c>
      <c r="B339" s="9" t="s">
        <v>190</v>
      </c>
      <c r="C339">
        <v>11</v>
      </c>
      <c r="D339" s="9" t="s">
        <v>349</v>
      </c>
      <c r="E339">
        <v>1</v>
      </c>
      <c r="F339" s="9" t="s">
        <v>766</v>
      </c>
      <c r="G339">
        <v>1</v>
      </c>
      <c r="H339" s="9"/>
      <c r="I339" s="9"/>
    </row>
    <row r="340" spans="1:10" x14ac:dyDescent="0.3">
      <c r="A340" s="9" t="s">
        <v>153</v>
      </c>
      <c r="B340" s="9" t="s">
        <v>190</v>
      </c>
      <c r="C340">
        <v>12</v>
      </c>
      <c r="D340" s="9" t="s">
        <v>350</v>
      </c>
      <c r="E340">
        <v>1</v>
      </c>
      <c r="F340" s="9" t="s">
        <v>36</v>
      </c>
      <c r="G340">
        <v>3</v>
      </c>
      <c r="H340" s="9"/>
      <c r="I340" s="9"/>
    </row>
    <row r="341" spans="1:10" x14ac:dyDescent="0.3">
      <c r="A341" s="9" t="s">
        <v>153</v>
      </c>
      <c r="B341" s="9" t="s">
        <v>190</v>
      </c>
      <c r="C341">
        <v>13</v>
      </c>
      <c r="D341" s="9" t="s">
        <v>351</v>
      </c>
      <c r="E341">
        <v>1</v>
      </c>
      <c r="F341" s="9" t="s">
        <v>767</v>
      </c>
      <c r="G341">
        <v>2</v>
      </c>
      <c r="H341" s="9"/>
      <c r="I341" s="9"/>
    </row>
    <row r="342" spans="1:10" x14ac:dyDescent="0.3">
      <c r="A342" s="9" t="s">
        <v>153</v>
      </c>
      <c r="B342" s="9" t="s">
        <v>190</v>
      </c>
      <c r="C342">
        <v>14</v>
      </c>
      <c r="D342" s="9" t="s">
        <v>25</v>
      </c>
      <c r="F342" s="9"/>
      <c r="H342" s="9"/>
      <c r="I342" s="9"/>
    </row>
    <row r="343" spans="1:10" x14ac:dyDescent="0.3">
      <c r="A343" s="9" t="s">
        <v>153</v>
      </c>
      <c r="B343" s="9" t="s">
        <v>190</v>
      </c>
      <c r="C343">
        <v>15</v>
      </c>
      <c r="D343" s="9" t="s">
        <v>26</v>
      </c>
      <c r="F343" s="9"/>
      <c r="H343" s="9"/>
      <c r="I343" s="9"/>
    </row>
    <row r="344" spans="1:10" x14ac:dyDescent="0.3">
      <c r="A344" s="9" t="s">
        <v>153</v>
      </c>
      <c r="B344" s="9" t="s">
        <v>190</v>
      </c>
      <c r="C344">
        <v>16</v>
      </c>
      <c r="D344" s="9" t="s">
        <v>2</v>
      </c>
      <c r="F344" s="9"/>
      <c r="H344" s="9"/>
      <c r="I344" s="9"/>
    </row>
    <row r="345" spans="1:10" x14ac:dyDescent="0.3">
      <c r="A345" s="9" t="s">
        <v>153</v>
      </c>
      <c r="B345" s="9" t="s">
        <v>190</v>
      </c>
      <c r="C345">
        <v>17</v>
      </c>
      <c r="D345" s="9" t="s">
        <v>28</v>
      </c>
      <c r="F345" s="9"/>
      <c r="H345" s="9"/>
      <c r="I345" s="9"/>
    </row>
    <row r="346" spans="1:10" x14ac:dyDescent="0.3">
      <c r="A346" s="9" t="s">
        <v>153</v>
      </c>
      <c r="B346" s="9" t="s">
        <v>190</v>
      </c>
      <c r="C346">
        <v>18</v>
      </c>
      <c r="D346" s="9" t="s">
        <v>29</v>
      </c>
      <c r="F346" s="9"/>
      <c r="H346" s="9"/>
      <c r="I346" s="9"/>
    </row>
    <row r="347" spans="1:10" x14ac:dyDescent="0.3">
      <c r="A347" s="9" t="s">
        <v>153</v>
      </c>
      <c r="B347" s="9" t="s">
        <v>190</v>
      </c>
      <c r="C347">
        <v>19</v>
      </c>
      <c r="D347" s="9" t="s">
        <v>149</v>
      </c>
      <c r="F347" s="9"/>
      <c r="H347" s="9"/>
      <c r="I347" s="9"/>
    </row>
    <row r="348" spans="1:10" x14ac:dyDescent="0.3">
      <c r="A348" s="9" t="s">
        <v>173</v>
      </c>
      <c r="B348" s="9" t="s">
        <v>191</v>
      </c>
      <c r="C348">
        <v>1</v>
      </c>
      <c r="D348" s="9" t="s">
        <v>5</v>
      </c>
      <c r="E348">
        <v>1</v>
      </c>
      <c r="F348" s="9" t="s">
        <v>1370</v>
      </c>
      <c r="G348">
        <v>50</v>
      </c>
      <c r="H348" s="9" t="s">
        <v>1169</v>
      </c>
      <c r="I348" s="9" t="s">
        <v>125</v>
      </c>
      <c r="J348">
        <v>0</v>
      </c>
    </row>
    <row r="349" spans="1:10" x14ac:dyDescent="0.3">
      <c r="A349" s="9" t="s">
        <v>173</v>
      </c>
      <c r="B349" s="9" t="s">
        <v>191</v>
      </c>
      <c r="C349">
        <v>2</v>
      </c>
      <c r="D349" s="9" t="s">
        <v>6</v>
      </c>
      <c r="F349" s="9"/>
      <c r="H349" s="9"/>
      <c r="I349" s="9"/>
    </row>
    <row r="350" spans="1:10" x14ac:dyDescent="0.3">
      <c r="A350" s="9" t="s">
        <v>173</v>
      </c>
      <c r="B350" s="9" t="s">
        <v>191</v>
      </c>
      <c r="C350">
        <v>3</v>
      </c>
      <c r="D350" s="9" t="s">
        <v>7</v>
      </c>
      <c r="F350" s="9"/>
      <c r="H350" s="9"/>
      <c r="I350" s="9"/>
    </row>
    <row r="351" spans="1:10" x14ac:dyDescent="0.3">
      <c r="A351" s="9" t="s">
        <v>173</v>
      </c>
      <c r="B351" s="9" t="s">
        <v>191</v>
      </c>
      <c r="C351">
        <v>4</v>
      </c>
      <c r="D351" s="9" t="s">
        <v>8</v>
      </c>
      <c r="E351">
        <v>1</v>
      </c>
      <c r="F351" s="9" t="s">
        <v>44</v>
      </c>
      <c r="G351">
        <v>9</v>
      </c>
      <c r="H351" s="9"/>
      <c r="I351" s="9"/>
    </row>
    <row r="352" spans="1:10" x14ac:dyDescent="0.3">
      <c r="A352" s="9" t="s">
        <v>173</v>
      </c>
      <c r="B352" s="9" t="s">
        <v>191</v>
      </c>
      <c r="C352">
        <v>5</v>
      </c>
      <c r="D352" s="9" t="s">
        <v>9</v>
      </c>
      <c r="E352">
        <v>1</v>
      </c>
      <c r="F352" s="9" t="s">
        <v>46</v>
      </c>
      <c r="G352">
        <v>10</v>
      </c>
      <c r="H352" s="9"/>
      <c r="I352" s="9"/>
    </row>
    <row r="353" spans="1:10" x14ac:dyDescent="0.3">
      <c r="A353" s="9" t="s">
        <v>173</v>
      </c>
      <c r="B353" s="9" t="s">
        <v>191</v>
      </c>
      <c r="C353">
        <v>6</v>
      </c>
      <c r="D353" s="9" t="s">
        <v>10</v>
      </c>
      <c r="E353">
        <v>1</v>
      </c>
      <c r="F353" s="9" t="s">
        <v>47</v>
      </c>
      <c r="G353">
        <v>11</v>
      </c>
      <c r="H353" s="9"/>
      <c r="I353" s="9"/>
    </row>
    <row r="354" spans="1:10" x14ac:dyDescent="0.3">
      <c r="A354" s="9" t="s">
        <v>173</v>
      </c>
      <c r="B354" s="9" t="s">
        <v>191</v>
      </c>
      <c r="C354">
        <v>7</v>
      </c>
      <c r="D354" s="9" t="s">
        <v>11</v>
      </c>
      <c r="F354" s="9"/>
      <c r="H354" s="9"/>
      <c r="I354" s="9"/>
    </row>
    <row r="355" spans="1:10" x14ac:dyDescent="0.3">
      <c r="A355" s="9" t="s">
        <v>173</v>
      </c>
      <c r="B355" s="9" t="s">
        <v>191</v>
      </c>
      <c r="C355">
        <v>8</v>
      </c>
      <c r="D355" s="9" t="s">
        <v>12</v>
      </c>
      <c r="F355" s="9"/>
      <c r="H355" s="9"/>
      <c r="I355" s="9"/>
    </row>
    <row r="356" spans="1:10" x14ac:dyDescent="0.3">
      <c r="A356" s="9" t="s">
        <v>173</v>
      </c>
      <c r="B356" s="9" t="s">
        <v>191</v>
      </c>
      <c r="C356">
        <v>9</v>
      </c>
      <c r="D356" s="9" t="s">
        <v>13</v>
      </c>
      <c r="F356" s="9"/>
      <c r="H356" s="9"/>
      <c r="I356" s="9"/>
    </row>
    <row r="357" spans="1:10" x14ac:dyDescent="0.3">
      <c r="A357" s="9" t="s">
        <v>173</v>
      </c>
      <c r="B357" s="9" t="s">
        <v>191</v>
      </c>
      <c r="C357">
        <v>10</v>
      </c>
      <c r="D357" s="9" t="s">
        <v>14</v>
      </c>
      <c r="F357" s="9"/>
      <c r="H357" s="9"/>
      <c r="I357" s="9"/>
    </row>
    <row r="358" spans="1:10" x14ac:dyDescent="0.3">
      <c r="A358" s="9" t="s">
        <v>173</v>
      </c>
      <c r="B358" s="9" t="s">
        <v>191</v>
      </c>
      <c r="C358">
        <v>11</v>
      </c>
      <c r="D358" s="9" t="s">
        <v>15</v>
      </c>
      <c r="F358" s="9"/>
      <c r="H358" s="9"/>
      <c r="I358" s="9"/>
    </row>
    <row r="359" spans="1:10" x14ac:dyDescent="0.3">
      <c r="A359" s="9" t="s">
        <v>173</v>
      </c>
      <c r="B359" s="9" t="s">
        <v>191</v>
      </c>
      <c r="C359">
        <v>12</v>
      </c>
      <c r="D359" s="9" t="s">
        <v>352</v>
      </c>
      <c r="E359">
        <v>1</v>
      </c>
      <c r="F359" s="9" t="s">
        <v>24</v>
      </c>
      <c r="G359">
        <v>3</v>
      </c>
      <c r="H359" s="9"/>
      <c r="I359" s="9"/>
    </row>
    <row r="360" spans="1:10" x14ac:dyDescent="0.3">
      <c r="A360" s="9" t="s">
        <v>173</v>
      </c>
      <c r="B360" s="9" t="s">
        <v>191</v>
      </c>
      <c r="C360">
        <v>13</v>
      </c>
      <c r="D360" s="9" t="s">
        <v>353</v>
      </c>
      <c r="E360">
        <v>1</v>
      </c>
      <c r="F360" s="9" t="s">
        <v>353</v>
      </c>
      <c r="G360">
        <v>2</v>
      </c>
      <c r="H360" s="9"/>
      <c r="I360" s="9"/>
    </row>
    <row r="361" spans="1:10" x14ac:dyDescent="0.3">
      <c r="A361" s="9" t="s">
        <v>173</v>
      </c>
      <c r="B361" s="9" t="s">
        <v>191</v>
      </c>
      <c r="C361">
        <v>14</v>
      </c>
      <c r="D361" s="9" t="s">
        <v>354</v>
      </c>
      <c r="F361" s="9"/>
      <c r="H361" s="9"/>
      <c r="I361" s="9"/>
    </row>
    <row r="362" spans="1:10" x14ac:dyDescent="0.3">
      <c r="A362" s="9" t="s">
        <v>173</v>
      </c>
      <c r="B362" s="9" t="s">
        <v>191</v>
      </c>
      <c r="C362">
        <v>15</v>
      </c>
      <c r="D362" s="9" t="s">
        <v>355</v>
      </c>
      <c r="E362">
        <v>1</v>
      </c>
      <c r="F362" s="9" t="s">
        <v>17</v>
      </c>
      <c r="G362">
        <v>1</v>
      </c>
      <c r="H362" s="9" t="s">
        <v>1172</v>
      </c>
      <c r="I362" s="9" t="s">
        <v>73</v>
      </c>
      <c r="J362">
        <v>1</v>
      </c>
    </row>
    <row r="363" spans="1:10" x14ac:dyDescent="0.3">
      <c r="A363" s="9" t="s">
        <v>173</v>
      </c>
      <c r="B363" s="9" t="s">
        <v>191</v>
      </c>
      <c r="C363">
        <v>16</v>
      </c>
      <c r="D363" s="9" t="s">
        <v>356</v>
      </c>
      <c r="E363">
        <v>1</v>
      </c>
      <c r="F363" s="9" t="s">
        <v>770</v>
      </c>
      <c r="G363">
        <v>4</v>
      </c>
      <c r="H363" s="9" t="s">
        <v>1170</v>
      </c>
      <c r="I363" s="9" t="s">
        <v>1173</v>
      </c>
      <c r="J363">
        <v>2</v>
      </c>
    </row>
    <row r="364" spans="1:10" x14ac:dyDescent="0.3">
      <c r="A364" s="9" t="s">
        <v>173</v>
      </c>
      <c r="B364" s="9" t="s">
        <v>191</v>
      </c>
      <c r="C364">
        <v>17</v>
      </c>
      <c r="D364" s="9" t="s">
        <v>357</v>
      </c>
      <c r="E364">
        <v>1</v>
      </c>
      <c r="F364" s="9" t="s">
        <v>771</v>
      </c>
      <c r="G364">
        <v>5</v>
      </c>
      <c r="H364" s="9" t="s">
        <v>1171</v>
      </c>
      <c r="I364" s="9" t="s">
        <v>1174</v>
      </c>
      <c r="J364">
        <v>3</v>
      </c>
    </row>
    <row r="365" spans="1:10" x14ac:dyDescent="0.3">
      <c r="A365" s="9" t="s">
        <v>173</v>
      </c>
      <c r="B365" s="9" t="s">
        <v>191</v>
      </c>
      <c r="C365">
        <v>18</v>
      </c>
      <c r="D365" s="9" t="s">
        <v>35</v>
      </c>
      <c r="E365">
        <v>1</v>
      </c>
      <c r="F365" s="9" t="s">
        <v>710</v>
      </c>
      <c r="G365">
        <v>6</v>
      </c>
      <c r="H365" s="9"/>
      <c r="I365" s="9"/>
    </row>
    <row r="366" spans="1:10" x14ac:dyDescent="0.3">
      <c r="A366" s="9" t="s">
        <v>173</v>
      </c>
      <c r="B366" s="9" t="s">
        <v>191</v>
      </c>
      <c r="C366">
        <v>19</v>
      </c>
      <c r="D366" s="9" t="s">
        <v>37</v>
      </c>
      <c r="E366">
        <v>1</v>
      </c>
      <c r="F366" s="9" t="s">
        <v>742</v>
      </c>
      <c r="G366">
        <v>7</v>
      </c>
      <c r="H366" s="9"/>
      <c r="I366" s="9"/>
    </row>
    <row r="367" spans="1:10" x14ac:dyDescent="0.3">
      <c r="A367" s="9" t="s">
        <v>173</v>
      </c>
      <c r="B367" s="9" t="s">
        <v>191</v>
      </c>
      <c r="C367">
        <v>20</v>
      </c>
      <c r="D367" s="9" t="s">
        <v>4</v>
      </c>
      <c r="E367">
        <v>1</v>
      </c>
      <c r="F367" s="9" t="s">
        <v>34</v>
      </c>
      <c r="G367">
        <v>8</v>
      </c>
      <c r="H367" s="9"/>
      <c r="I367" s="9"/>
    </row>
    <row r="368" spans="1:10" x14ac:dyDescent="0.3">
      <c r="A368" s="9" t="s">
        <v>173</v>
      </c>
      <c r="B368" s="9" t="s">
        <v>191</v>
      </c>
      <c r="C368">
        <v>21</v>
      </c>
      <c r="D368" s="9" t="s">
        <v>31</v>
      </c>
      <c r="F368" s="9"/>
      <c r="H368" s="9"/>
      <c r="I368" s="9"/>
    </row>
    <row r="369" spans="1:9" x14ac:dyDescent="0.3">
      <c r="A369" s="9" t="s">
        <v>173</v>
      </c>
      <c r="B369" s="9" t="s">
        <v>191</v>
      </c>
      <c r="C369">
        <v>22</v>
      </c>
      <c r="D369" s="9" t="s">
        <v>32</v>
      </c>
      <c r="F369" s="9"/>
      <c r="H369" s="9"/>
      <c r="I369" s="9"/>
    </row>
    <row r="370" spans="1:9" x14ac:dyDescent="0.3">
      <c r="A370" s="9" t="s">
        <v>173</v>
      </c>
      <c r="B370" s="9" t="s">
        <v>191</v>
      </c>
      <c r="C370">
        <v>23</v>
      </c>
      <c r="D370" s="9" t="s">
        <v>358</v>
      </c>
      <c r="E370">
        <v>1</v>
      </c>
      <c r="F370" s="9" t="s">
        <v>768</v>
      </c>
      <c r="G370">
        <v>12</v>
      </c>
      <c r="H370" s="9"/>
      <c r="I370" s="9"/>
    </row>
    <row r="371" spans="1:9" x14ac:dyDescent="0.3">
      <c r="A371" s="9" t="s">
        <v>173</v>
      </c>
      <c r="B371" s="9" t="s">
        <v>191</v>
      </c>
      <c r="C371">
        <v>24</v>
      </c>
      <c r="D371" s="9" t="s">
        <v>359</v>
      </c>
      <c r="E371">
        <v>1</v>
      </c>
      <c r="F371" s="9" t="s">
        <v>769</v>
      </c>
      <c r="G371">
        <v>13</v>
      </c>
      <c r="H371" s="9"/>
      <c r="I371" s="9"/>
    </row>
    <row r="372" spans="1:9" x14ac:dyDescent="0.3">
      <c r="A372" s="9" t="s">
        <v>173</v>
      </c>
      <c r="B372" s="9" t="s">
        <v>191</v>
      </c>
      <c r="C372">
        <v>25</v>
      </c>
      <c r="D372" s="9" t="s">
        <v>360</v>
      </c>
      <c r="E372">
        <v>1</v>
      </c>
      <c r="F372" s="9" t="s">
        <v>775</v>
      </c>
      <c r="G372">
        <v>14</v>
      </c>
      <c r="H372" s="9"/>
      <c r="I372" s="9"/>
    </row>
    <row r="373" spans="1:9" x14ac:dyDescent="0.3">
      <c r="A373" s="9" t="s">
        <v>173</v>
      </c>
      <c r="B373" s="9" t="s">
        <v>191</v>
      </c>
      <c r="C373">
        <v>26</v>
      </c>
      <c r="D373" s="9" t="s">
        <v>361</v>
      </c>
      <c r="E373">
        <v>1</v>
      </c>
      <c r="F373" s="9" t="s">
        <v>776</v>
      </c>
      <c r="G373">
        <v>15</v>
      </c>
      <c r="H373" s="9"/>
      <c r="I373" s="9"/>
    </row>
    <row r="374" spans="1:9" x14ac:dyDescent="0.3">
      <c r="A374" s="9" t="s">
        <v>173</v>
      </c>
      <c r="B374" s="9" t="s">
        <v>191</v>
      </c>
      <c r="C374">
        <v>27</v>
      </c>
      <c r="D374" s="9" t="s">
        <v>362</v>
      </c>
      <c r="E374">
        <v>1</v>
      </c>
      <c r="F374" s="9" t="s">
        <v>774</v>
      </c>
      <c r="G374">
        <v>16</v>
      </c>
      <c r="H374" s="9"/>
      <c r="I374" s="9"/>
    </row>
    <row r="375" spans="1:9" x14ac:dyDescent="0.3">
      <c r="A375" s="9" t="s">
        <v>173</v>
      </c>
      <c r="B375" s="9" t="s">
        <v>191</v>
      </c>
      <c r="C375">
        <v>28</v>
      </c>
      <c r="D375" s="9" t="s">
        <v>363</v>
      </c>
      <c r="E375">
        <v>1</v>
      </c>
      <c r="F375" s="9" t="s">
        <v>777</v>
      </c>
      <c r="G375">
        <v>17</v>
      </c>
      <c r="H375" s="9"/>
      <c r="I375" s="9"/>
    </row>
    <row r="376" spans="1:9" x14ac:dyDescent="0.3">
      <c r="A376" s="9" t="s">
        <v>173</v>
      </c>
      <c r="B376" s="9" t="s">
        <v>191</v>
      </c>
      <c r="C376">
        <v>29</v>
      </c>
      <c r="D376" s="9" t="s">
        <v>364</v>
      </c>
      <c r="E376">
        <v>1</v>
      </c>
      <c r="F376" s="9" t="s">
        <v>779</v>
      </c>
      <c r="G376">
        <v>18</v>
      </c>
      <c r="H376" s="9"/>
      <c r="I376" s="9"/>
    </row>
    <row r="377" spans="1:9" x14ac:dyDescent="0.3">
      <c r="A377" s="9" t="s">
        <v>173</v>
      </c>
      <c r="B377" s="9" t="s">
        <v>191</v>
      </c>
      <c r="C377">
        <v>30</v>
      </c>
      <c r="D377" s="9" t="s">
        <v>365</v>
      </c>
      <c r="E377">
        <v>1</v>
      </c>
      <c r="F377" s="9" t="s">
        <v>778</v>
      </c>
      <c r="G377">
        <v>19</v>
      </c>
      <c r="H377" s="9"/>
      <c r="I377" s="9"/>
    </row>
    <row r="378" spans="1:9" x14ac:dyDescent="0.3">
      <c r="A378" s="9" t="s">
        <v>173</v>
      </c>
      <c r="B378" s="9" t="s">
        <v>191</v>
      </c>
      <c r="C378">
        <v>31</v>
      </c>
      <c r="D378" s="9" t="s">
        <v>366</v>
      </c>
      <c r="E378">
        <v>1</v>
      </c>
      <c r="F378" s="9" t="s">
        <v>780</v>
      </c>
      <c r="G378">
        <v>20</v>
      </c>
      <c r="H378" s="9"/>
      <c r="I378" s="9"/>
    </row>
    <row r="379" spans="1:9" x14ac:dyDescent="0.3">
      <c r="A379" s="9" t="s">
        <v>173</v>
      </c>
      <c r="B379" s="9" t="s">
        <v>191</v>
      </c>
      <c r="C379">
        <v>32</v>
      </c>
      <c r="D379" s="9" t="s">
        <v>367</v>
      </c>
      <c r="E379">
        <v>1</v>
      </c>
      <c r="F379" s="9" t="s">
        <v>772</v>
      </c>
      <c r="G379">
        <v>21</v>
      </c>
      <c r="H379" s="9"/>
      <c r="I379" s="9"/>
    </row>
    <row r="380" spans="1:9" x14ac:dyDescent="0.3">
      <c r="A380" s="9" t="s">
        <v>173</v>
      </c>
      <c r="B380" s="9" t="s">
        <v>191</v>
      </c>
      <c r="C380">
        <v>33</v>
      </c>
      <c r="D380" s="9" t="s">
        <v>368</v>
      </c>
      <c r="E380">
        <v>1</v>
      </c>
      <c r="F380" s="9" t="s">
        <v>773</v>
      </c>
      <c r="G380">
        <v>22</v>
      </c>
      <c r="H380" s="9"/>
      <c r="I380" s="9"/>
    </row>
    <row r="381" spans="1:9" x14ac:dyDescent="0.3">
      <c r="A381" s="9" t="s">
        <v>173</v>
      </c>
      <c r="B381" s="9" t="s">
        <v>191</v>
      </c>
      <c r="C381">
        <v>34</v>
      </c>
      <c r="D381" s="9" t="s">
        <v>369</v>
      </c>
      <c r="E381">
        <v>1</v>
      </c>
      <c r="F381" s="9" t="s">
        <v>1740</v>
      </c>
      <c r="G381">
        <v>23</v>
      </c>
      <c r="H381" s="9"/>
      <c r="I381" s="9"/>
    </row>
    <row r="382" spans="1:9" x14ac:dyDescent="0.3">
      <c r="A382" s="9" t="s">
        <v>173</v>
      </c>
      <c r="B382" s="9" t="s">
        <v>191</v>
      </c>
      <c r="C382">
        <v>35</v>
      </c>
      <c r="D382" s="9" t="s">
        <v>370</v>
      </c>
      <c r="E382">
        <v>1</v>
      </c>
      <c r="F382" s="9" t="s">
        <v>1738</v>
      </c>
      <c r="G382">
        <v>24</v>
      </c>
      <c r="H382" s="9"/>
      <c r="I382" s="9"/>
    </row>
    <row r="383" spans="1:9" x14ac:dyDescent="0.3">
      <c r="A383" s="9" t="s">
        <v>173</v>
      </c>
      <c r="B383" s="9" t="s">
        <v>191</v>
      </c>
      <c r="C383">
        <v>36</v>
      </c>
      <c r="D383" s="9" t="s">
        <v>371</v>
      </c>
      <c r="E383">
        <v>1</v>
      </c>
      <c r="F383" s="9" t="s">
        <v>1739</v>
      </c>
      <c r="G383">
        <v>25</v>
      </c>
      <c r="H383" s="9"/>
      <c r="I383" s="9"/>
    </row>
    <row r="384" spans="1:9" x14ac:dyDescent="0.3">
      <c r="A384" s="9" t="s">
        <v>173</v>
      </c>
      <c r="B384" s="9" t="s">
        <v>191</v>
      </c>
      <c r="C384">
        <v>37</v>
      </c>
      <c r="D384" s="9" t="s">
        <v>372</v>
      </c>
      <c r="F384" s="9"/>
      <c r="H384" s="9"/>
      <c r="I384" s="9"/>
    </row>
    <row r="385" spans="1:10" x14ac:dyDescent="0.3">
      <c r="A385" s="9" t="s">
        <v>173</v>
      </c>
      <c r="B385" s="9" t="s">
        <v>191</v>
      </c>
      <c r="C385">
        <v>38</v>
      </c>
      <c r="D385" s="9" t="s">
        <v>373</v>
      </c>
      <c r="E385">
        <v>1</v>
      </c>
      <c r="F385" s="9" t="s">
        <v>782</v>
      </c>
      <c r="G385">
        <v>27</v>
      </c>
      <c r="H385" s="9"/>
      <c r="I385" s="9"/>
    </row>
    <row r="386" spans="1:10" x14ac:dyDescent="0.3">
      <c r="A386" s="9" t="s">
        <v>173</v>
      </c>
      <c r="B386" s="9" t="s">
        <v>191</v>
      </c>
      <c r="C386">
        <v>39</v>
      </c>
      <c r="D386" s="9" t="s">
        <v>374</v>
      </c>
      <c r="E386">
        <v>1</v>
      </c>
      <c r="F386" s="9" t="s">
        <v>781</v>
      </c>
      <c r="G386">
        <v>28</v>
      </c>
      <c r="H386" s="9"/>
      <c r="I386" s="9"/>
    </row>
    <row r="387" spans="1:10" x14ac:dyDescent="0.3">
      <c r="A387" s="9" t="s">
        <v>173</v>
      </c>
      <c r="B387" s="9" t="s">
        <v>191</v>
      </c>
      <c r="C387">
        <v>40</v>
      </c>
      <c r="D387" s="9" t="s">
        <v>375</v>
      </c>
      <c r="E387">
        <v>1</v>
      </c>
      <c r="F387" s="9" t="s">
        <v>1741</v>
      </c>
      <c r="G387">
        <v>29</v>
      </c>
      <c r="H387" s="9"/>
      <c r="I387" s="9"/>
    </row>
    <row r="388" spans="1:10" x14ac:dyDescent="0.3">
      <c r="A388" s="9" t="s">
        <v>173</v>
      </c>
      <c r="B388" s="9" t="s">
        <v>191</v>
      </c>
      <c r="C388">
        <v>41</v>
      </c>
      <c r="D388" s="9" t="s">
        <v>376</v>
      </c>
      <c r="E388">
        <v>1</v>
      </c>
      <c r="F388" s="9" t="s">
        <v>1746</v>
      </c>
      <c r="G388">
        <v>30</v>
      </c>
      <c r="H388" s="9"/>
      <c r="I388" s="9"/>
    </row>
    <row r="389" spans="1:10" x14ac:dyDescent="0.3">
      <c r="A389" s="9" t="s">
        <v>173</v>
      </c>
      <c r="B389" s="9" t="s">
        <v>191</v>
      </c>
      <c r="C389">
        <v>42</v>
      </c>
      <c r="D389" s="9" t="s">
        <v>377</v>
      </c>
      <c r="F389" s="9"/>
      <c r="H389" s="9"/>
      <c r="I389" s="9"/>
    </row>
    <row r="390" spans="1:10" x14ac:dyDescent="0.3">
      <c r="A390" s="9" t="s">
        <v>173</v>
      </c>
      <c r="B390" s="9" t="s">
        <v>191</v>
      </c>
      <c r="C390">
        <v>43</v>
      </c>
      <c r="D390" s="9" t="s">
        <v>25</v>
      </c>
      <c r="F390" s="9"/>
      <c r="H390" s="9"/>
      <c r="I390" s="9"/>
    </row>
    <row r="391" spans="1:10" x14ac:dyDescent="0.3">
      <c r="A391" s="9" t="s">
        <v>173</v>
      </c>
      <c r="B391" s="9" t="s">
        <v>191</v>
      </c>
      <c r="C391">
        <v>44</v>
      </c>
      <c r="D391" s="9" t="s">
        <v>26</v>
      </c>
      <c r="F391" s="9"/>
      <c r="H391" s="9"/>
      <c r="I391" s="9"/>
    </row>
    <row r="392" spans="1:10" x14ac:dyDescent="0.3">
      <c r="A392" s="9" t="s">
        <v>173</v>
      </c>
      <c r="B392" s="9" t="s">
        <v>191</v>
      </c>
      <c r="C392">
        <v>45</v>
      </c>
      <c r="D392" s="9" t="s">
        <v>2</v>
      </c>
      <c r="F392" s="9"/>
      <c r="H392" s="9"/>
      <c r="I392" s="9"/>
    </row>
    <row r="393" spans="1:10" x14ac:dyDescent="0.3">
      <c r="A393" s="9" t="s">
        <v>173</v>
      </c>
      <c r="B393" s="9" t="s">
        <v>191</v>
      </c>
      <c r="C393">
        <v>46</v>
      </c>
      <c r="D393" s="9" t="s">
        <v>28</v>
      </c>
      <c r="F393" s="9"/>
      <c r="H393" s="9"/>
      <c r="I393" s="9"/>
    </row>
    <row r="394" spans="1:10" x14ac:dyDescent="0.3">
      <c r="A394" s="9" t="s">
        <v>173</v>
      </c>
      <c r="B394" s="9" t="s">
        <v>191</v>
      </c>
      <c r="C394">
        <v>47</v>
      </c>
      <c r="D394" s="9" t="s">
        <v>29</v>
      </c>
      <c r="F394" s="9"/>
      <c r="H394" s="9"/>
      <c r="I394" s="9"/>
    </row>
    <row r="395" spans="1:10" x14ac:dyDescent="0.3">
      <c r="A395" s="9" t="s">
        <v>173</v>
      </c>
      <c r="B395" s="9" t="s">
        <v>191</v>
      </c>
      <c r="C395">
        <v>48</v>
      </c>
      <c r="D395" s="9" t="s">
        <v>149</v>
      </c>
      <c r="F395" s="9"/>
      <c r="H395" s="9"/>
      <c r="I395" s="9"/>
    </row>
    <row r="396" spans="1:10" x14ac:dyDescent="0.3">
      <c r="A396" s="9" t="s">
        <v>154</v>
      </c>
      <c r="B396" s="9" t="s">
        <v>192</v>
      </c>
      <c r="C396">
        <v>1</v>
      </c>
      <c r="D396" s="9" t="s">
        <v>5</v>
      </c>
      <c r="E396">
        <v>1</v>
      </c>
      <c r="F396" s="9" t="s">
        <v>1370</v>
      </c>
      <c r="G396">
        <v>50</v>
      </c>
      <c r="H396" s="9" t="s">
        <v>1183</v>
      </c>
      <c r="I396" s="9" t="s">
        <v>880</v>
      </c>
      <c r="J396">
        <v>0</v>
      </c>
    </row>
    <row r="397" spans="1:10" x14ac:dyDescent="0.3">
      <c r="A397" s="9" t="s">
        <v>154</v>
      </c>
      <c r="B397" s="9" t="s">
        <v>192</v>
      </c>
      <c r="C397">
        <v>2</v>
      </c>
      <c r="D397" s="9" t="s">
        <v>6</v>
      </c>
      <c r="F397" s="9"/>
      <c r="H397" s="9"/>
      <c r="I397" s="9"/>
    </row>
    <row r="398" spans="1:10" x14ac:dyDescent="0.3">
      <c r="A398" s="9" t="s">
        <v>154</v>
      </c>
      <c r="B398" s="9" t="s">
        <v>192</v>
      </c>
      <c r="C398">
        <v>3</v>
      </c>
      <c r="D398" s="9" t="s">
        <v>7</v>
      </c>
      <c r="F398" s="9"/>
      <c r="H398" s="9"/>
      <c r="I398" s="9"/>
    </row>
    <row r="399" spans="1:10" x14ac:dyDescent="0.3">
      <c r="A399" s="9" t="s">
        <v>154</v>
      </c>
      <c r="B399" s="9" t="s">
        <v>192</v>
      </c>
      <c r="C399">
        <v>4</v>
      </c>
      <c r="D399" s="9" t="s">
        <v>8</v>
      </c>
      <c r="E399">
        <v>1</v>
      </c>
      <c r="F399" s="9" t="s">
        <v>44</v>
      </c>
      <c r="G399">
        <v>13</v>
      </c>
      <c r="H399" s="9"/>
      <c r="I399" s="9"/>
    </row>
    <row r="400" spans="1:10" x14ac:dyDescent="0.3">
      <c r="A400" s="9" t="s">
        <v>154</v>
      </c>
      <c r="B400" s="9" t="s">
        <v>192</v>
      </c>
      <c r="C400">
        <v>5</v>
      </c>
      <c r="D400" s="9" t="s">
        <v>9</v>
      </c>
      <c r="E400">
        <v>1</v>
      </c>
      <c r="F400" s="9" t="s">
        <v>46</v>
      </c>
      <c r="G400">
        <v>12</v>
      </c>
      <c r="H400" s="9"/>
      <c r="I400" s="9"/>
    </row>
    <row r="401" spans="1:10" x14ac:dyDescent="0.3">
      <c r="A401" s="9" t="s">
        <v>154</v>
      </c>
      <c r="B401" s="9" t="s">
        <v>192</v>
      </c>
      <c r="C401">
        <v>6</v>
      </c>
      <c r="D401" s="9" t="s">
        <v>10</v>
      </c>
      <c r="E401">
        <v>1</v>
      </c>
      <c r="F401" s="9" t="s">
        <v>47</v>
      </c>
      <c r="G401">
        <v>11</v>
      </c>
      <c r="H401" s="9"/>
      <c r="I401" s="9"/>
    </row>
    <row r="402" spans="1:10" x14ac:dyDescent="0.3">
      <c r="A402" s="9" t="s">
        <v>154</v>
      </c>
      <c r="B402" s="9" t="s">
        <v>192</v>
      </c>
      <c r="C402">
        <v>7</v>
      </c>
      <c r="D402" s="9" t="s">
        <v>11</v>
      </c>
      <c r="F402" s="9"/>
      <c r="H402" s="9"/>
      <c r="I402" s="9"/>
    </row>
    <row r="403" spans="1:10" x14ac:dyDescent="0.3">
      <c r="A403" s="9" t="s">
        <v>154</v>
      </c>
      <c r="B403" s="9" t="s">
        <v>192</v>
      </c>
      <c r="C403">
        <v>8</v>
      </c>
      <c r="D403" s="9" t="s">
        <v>12</v>
      </c>
      <c r="F403" s="9"/>
      <c r="H403" s="9"/>
      <c r="I403" s="9"/>
    </row>
    <row r="404" spans="1:10" x14ac:dyDescent="0.3">
      <c r="A404" s="9" t="s">
        <v>154</v>
      </c>
      <c r="B404" s="9" t="s">
        <v>192</v>
      </c>
      <c r="C404">
        <v>9</v>
      </c>
      <c r="D404" s="9" t="s">
        <v>13</v>
      </c>
      <c r="F404" s="9"/>
      <c r="H404" s="9"/>
      <c r="I404" s="9"/>
    </row>
    <row r="405" spans="1:10" x14ac:dyDescent="0.3">
      <c r="A405" s="9" t="s">
        <v>154</v>
      </c>
      <c r="B405" s="9" t="s">
        <v>192</v>
      </c>
      <c r="C405">
        <v>10</v>
      </c>
      <c r="D405" s="9" t="s">
        <v>14</v>
      </c>
      <c r="F405" s="9"/>
      <c r="H405" s="9"/>
      <c r="I405" s="9"/>
    </row>
    <row r="406" spans="1:10" x14ac:dyDescent="0.3">
      <c r="A406" s="9" t="s">
        <v>154</v>
      </c>
      <c r="B406" s="9" t="s">
        <v>192</v>
      </c>
      <c r="C406">
        <v>11</v>
      </c>
      <c r="D406" s="9" t="s">
        <v>15</v>
      </c>
      <c r="F406" s="9"/>
      <c r="H406" s="9"/>
      <c r="I406" s="9"/>
    </row>
    <row r="407" spans="1:10" x14ac:dyDescent="0.3">
      <c r="A407" s="9" t="s">
        <v>154</v>
      </c>
      <c r="B407" s="9" t="s">
        <v>192</v>
      </c>
      <c r="C407">
        <v>12</v>
      </c>
      <c r="D407" s="9" t="s">
        <v>352</v>
      </c>
      <c r="E407">
        <v>1</v>
      </c>
      <c r="F407" s="9" t="s">
        <v>24</v>
      </c>
      <c r="G407">
        <v>3</v>
      </c>
      <c r="H407" s="9"/>
      <c r="I407" s="9"/>
    </row>
    <row r="408" spans="1:10" x14ac:dyDescent="0.3">
      <c r="A408" s="9" t="s">
        <v>154</v>
      </c>
      <c r="B408" s="9" t="s">
        <v>192</v>
      </c>
      <c r="C408">
        <v>13</v>
      </c>
      <c r="D408" s="9" t="s">
        <v>378</v>
      </c>
      <c r="E408">
        <v>1</v>
      </c>
      <c r="F408" s="9" t="s">
        <v>877</v>
      </c>
      <c r="G408">
        <v>2</v>
      </c>
      <c r="H408" s="9"/>
      <c r="I408" s="9"/>
    </row>
    <row r="409" spans="1:10" x14ac:dyDescent="0.3">
      <c r="A409" s="9" t="s">
        <v>154</v>
      </c>
      <c r="B409" s="9" t="s">
        <v>192</v>
      </c>
      <c r="C409">
        <v>14</v>
      </c>
      <c r="D409" s="9" t="s">
        <v>379</v>
      </c>
      <c r="E409">
        <v>1</v>
      </c>
      <c r="F409" s="9" t="s">
        <v>876</v>
      </c>
      <c r="G409">
        <v>4</v>
      </c>
      <c r="H409" s="9"/>
      <c r="I409" s="9"/>
    </row>
    <row r="410" spans="1:10" x14ac:dyDescent="0.3">
      <c r="A410" s="9" t="s">
        <v>154</v>
      </c>
      <c r="B410" s="9" t="s">
        <v>192</v>
      </c>
      <c r="C410">
        <v>15</v>
      </c>
      <c r="D410" s="9" t="s">
        <v>380</v>
      </c>
      <c r="E410">
        <v>1</v>
      </c>
      <c r="F410" s="9" t="s">
        <v>875</v>
      </c>
      <c r="G410">
        <v>1</v>
      </c>
      <c r="H410" s="9" t="s">
        <v>1184</v>
      </c>
      <c r="I410" s="9" t="s">
        <v>1185</v>
      </c>
      <c r="J410">
        <v>1</v>
      </c>
    </row>
    <row r="411" spans="1:10" x14ac:dyDescent="0.3">
      <c r="A411" s="9" t="s">
        <v>154</v>
      </c>
      <c r="B411" s="9" t="s">
        <v>192</v>
      </c>
      <c r="C411">
        <v>16</v>
      </c>
      <c r="D411" s="9" t="s">
        <v>381</v>
      </c>
      <c r="F411" s="9"/>
      <c r="H411" s="9"/>
      <c r="I411" s="9"/>
    </row>
    <row r="412" spans="1:10" x14ac:dyDescent="0.3">
      <c r="A412" s="9" t="s">
        <v>154</v>
      </c>
      <c r="B412" s="9" t="s">
        <v>192</v>
      </c>
      <c r="C412">
        <v>17</v>
      </c>
      <c r="D412" s="9" t="s">
        <v>382</v>
      </c>
      <c r="F412" s="9"/>
      <c r="H412" s="9"/>
      <c r="I412" s="9"/>
    </row>
    <row r="413" spans="1:10" x14ac:dyDescent="0.3">
      <c r="A413" s="9" t="s">
        <v>154</v>
      </c>
      <c r="B413" s="9" t="s">
        <v>192</v>
      </c>
      <c r="C413">
        <v>18</v>
      </c>
      <c r="D413" s="9" t="s">
        <v>383</v>
      </c>
      <c r="F413" s="9"/>
      <c r="H413" s="9"/>
      <c r="I413" s="9"/>
    </row>
    <row r="414" spans="1:10" x14ac:dyDescent="0.3">
      <c r="A414" s="9" t="s">
        <v>154</v>
      </c>
      <c r="B414" s="9" t="s">
        <v>192</v>
      </c>
      <c r="C414">
        <v>19</v>
      </c>
      <c r="D414" s="9" t="s">
        <v>384</v>
      </c>
      <c r="F414" s="9"/>
      <c r="H414" s="9"/>
      <c r="I414" s="9"/>
    </row>
    <row r="415" spans="1:10" x14ac:dyDescent="0.3">
      <c r="A415" s="9" t="s">
        <v>154</v>
      </c>
      <c r="B415" s="9" t="s">
        <v>192</v>
      </c>
      <c r="C415">
        <v>20</v>
      </c>
      <c r="D415" s="9" t="s">
        <v>385</v>
      </c>
      <c r="F415" s="9"/>
      <c r="H415" s="9"/>
      <c r="I415" s="9"/>
    </row>
    <row r="416" spans="1:10" x14ac:dyDescent="0.3">
      <c r="A416" s="9" t="s">
        <v>154</v>
      </c>
      <c r="B416" s="9" t="s">
        <v>192</v>
      </c>
      <c r="C416">
        <v>21</v>
      </c>
      <c r="D416" s="9" t="s">
        <v>386</v>
      </c>
      <c r="F416" s="9"/>
      <c r="H416" s="9"/>
      <c r="I416" s="9"/>
    </row>
    <row r="417" spans="1:9" x14ac:dyDescent="0.3">
      <c r="A417" s="9" t="s">
        <v>154</v>
      </c>
      <c r="B417" s="9" t="s">
        <v>192</v>
      </c>
      <c r="C417">
        <v>22</v>
      </c>
      <c r="D417" s="9" t="s">
        <v>387</v>
      </c>
      <c r="E417">
        <v>1</v>
      </c>
      <c r="F417" s="9" t="s">
        <v>770</v>
      </c>
      <c r="G417">
        <v>5</v>
      </c>
      <c r="H417" s="9"/>
      <c r="I417" s="9"/>
    </row>
    <row r="418" spans="1:9" x14ac:dyDescent="0.3">
      <c r="A418" s="9" t="s">
        <v>154</v>
      </c>
      <c r="B418" s="9" t="s">
        <v>192</v>
      </c>
      <c r="C418">
        <v>23</v>
      </c>
      <c r="D418" s="9" t="s">
        <v>388</v>
      </c>
      <c r="E418">
        <v>1</v>
      </c>
      <c r="F418" s="9" t="s">
        <v>878</v>
      </c>
      <c r="G418">
        <v>6</v>
      </c>
      <c r="H418" s="9"/>
      <c r="I418" s="9"/>
    </row>
    <row r="419" spans="1:9" x14ac:dyDescent="0.3">
      <c r="A419" s="9" t="s">
        <v>154</v>
      </c>
      <c r="B419" s="9" t="s">
        <v>192</v>
      </c>
      <c r="C419">
        <v>24</v>
      </c>
      <c r="D419" s="9" t="s">
        <v>389</v>
      </c>
      <c r="E419">
        <v>1</v>
      </c>
      <c r="F419" s="9" t="s">
        <v>62</v>
      </c>
      <c r="G419">
        <v>7</v>
      </c>
      <c r="H419" s="9"/>
      <c r="I419" s="9"/>
    </row>
    <row r="420" spans="1:9" x14ac:dyDescent="0.3">
      <c r="A420" s="9" t="s">
        <v>154</v>
      </c>
      <c r="B420" s="9" t="s">
        <v>192</v>
      </c>
      <c r="C420">
        <v>25</v>
      </c>
      <c r="D420" s="9" t="s">
        <v>35</v>
      </c>
      <c r="E420">
        <v>1</v>
      </c>
      <c r="F420" s="9" t="s">
        <v>710</v>
      </c>
      <c r="G420">
        <v>8</v>
      </c>
      <c r="H420" s="9"/>
      <c r="I420" s="9"/>
    </row>
    <row r="421" spans="1:9" x14ac:dyDescent="0.3">
      <c r="A421" s="9" t="s">
        <v>154</v>
      </c>
      <c r="B421" s="9" t="s">
        <v>192</v>
      </c>
      <c r="C421">
        <v>26</v>
      </c>
      <c r="D421" s="9" t="s">
        <v>37</v>
      </c>
      <c r="E421">
        <v>1</v>
      </c>
      <c r="F421" s="9" t="s">
        <v>742</v>
      </c>
      <c r="G421">
        <v>9</v>
      </c>
      <c r="H421" s="9"/>
      <c r="I421" s="9"/>
    </row>
    <row r="422" spans="1:9" x14ac:dyDescent="0.3">
      <c r="A422" s="9" t="s">
        <v>154</v>
      </c>
      <c r="B422" s="9" t="s">
        <v>192</v>
      </c>
      <c r="C422">
        <v>27</v>
      </c>
      <c r="D422" s="9" t="s">
        <v>4</v>
      </c>
      <c r="E422">
        <v>1</v>
      </c>
      <c r="F422" s="9" t="s">
        <v>34</v>
      </c>
      <c r="G422">
        <v>10</v>
      </c>
      <c r="H422" s="9"/>
      <c r="I422" s="9"/>
    </row>
    <row r="423" spans="1:9" x14ac:dyDescent="0.3">
      <c r="A423" s="9" t="s">
        <v>154</v>
      </c>
      <c r="B423" s="9" t="s">
        <v>192</v>
      </c>
      <c r="C423">
        <v>28</v>
      </c>
      <c r="D423" s="9" t="s">
        <v>31</v>
      </c>
      <c r="F423" s="9"/>
      <c r="H423" s="9"/>
      <c r="I423" s="9"/>
    </row>
    <row r="424" spans="1:9" x14ac:dyDescent="0.3">
      <c r="A424" s="9" t="s">
        <v>154</v>
      </c>
      <c r="B424" s="9" t="s">
        <v>192</v>
      </c>
      <c r="C424">
        <v>29</v>
      </c>
      <c r="D424" s="9" t="s">
        <v>32</v>
      </c>
      <c r="F424" s="9"/>
      <c r="H424" s="9"/>
      <c r="I424" s="9"/>
    </row>
    <row r="425" spans="1:9" x14ac:dyDescent="0.3">
      <c r="A425" s="9" t="s">
        <v>154</v>
      </c>
      <c r="B425" s="9" t="s">
        <v>192</v>
      </c>
      <c r="C425">
        <v>30</v>
      </c>
      <c r="D425" s="9" t="s">
        <v>390</v>
      </c>
      <c r="E425">
        <v>1</v>
      </c>
      <c r="F425" s="9" t="s">
        <v>1731</v>
      </c>
      <c r="G425">
        <v>14</v>
      </c>
      <c r="H425" s="9"/>
      <c r="I425" s="9"/>
    </row>
    <row r="426" spans="1:9" x14ac:dyDescent="0.3">
      <c r="A426" s="9" t="s">
        <v>154</v>
      </c>
      <c r="B426" s="9" t="s">
        <v>192</v>
      </c>
      <c r="C426">
        <v>31</v>
      </c>
      <c r="D426" s="9" t="s">
        <v>391</v>
      </c>
      <c r="E426">
        <v>1</v>
      </c>
      <c r="F426" s="9" t="s">
        <v>1732</v>
      </c>
      <c r="G426">
        <v>15</v>
      </c>
      <c r="H426" s="9"/>
      <c r="I426" s="9"/>
    </row>
    <row r="427" spans="1:9" x14ac:dyDescent="0.3">
      <c r="A427" s="9" t="s">
        <v>154</v>
      </c>
      <c r="B427" s="9" t="s">
        <v>192</v>
      </c>
      <c r="C427">
        <v>32</v>
      </c>
      <c r="D427" s="9" t="s">
        <v>392</v>
      </c>
      <c r="E427">
        <v>1</v>
      </c>
      <c r="F427" s="9" t="s">
        <v>1733</v>
      </c>
      <c r="G427">
        <v>16</v>
      </c>
      <c r="H427" s="9"/>
      <c r="I427" s="9"/>
    </row>
    <row r="428" spans="1:9" x14ac:dyDescent="0.3">
      <c r="A428" s="9" t="s">
        <v>154</v>
      </c>
      <c r="B428" s="9" t="s">
        <v>192</v>
      </c>
      <c r="C428">
        <v>33</v>
      </c>
      <c r="D428" s="9" t="s">
        <v>393</v>
      </c>
      <c r="E428">
        <v>1</v>
      </c>
      <c r="F428" s="9" t="s">
        <v>1734</v>
      </c>
      <c r="G428">
        <v>17</v>
      </c>
      <c r="H428" s="9"/>
      <c r="I428" s="9"/>
    </row>
    <row r="429" spans="1:9" x14ac:dyDescent="0.3">
      <c r="A429" s="9" t="s">
        <v>154</v>
      </c>
      <c r="B429" s="9" t="s">
        <v>192</v>
      </c>
      <c r="C429">
        <v>34</v>
      </c>
      <c r="D429" s="9" t="s">
        <v>394</v>
      </c>
      <c r="E429">
        <v>1</v>
      </c>
      <c r="F429" s="9" t="s">
        <v>1725</v>
      </c>
      <c r="G429">
        <v>18</v>
      </c>
      <c r="H429" s="9"/>
      <c r="I429" s="9"/>
    </row>
    <row r="430" spans="1:9" x14ac:dyDescent="0.3">
      <c r="A430" s="9" t="s">
        <v>154</v>
      </c>
      <c r="B430" s="9" t="s">
        <v>192</v>
      </c>
      <c r="C430">
        <v>35</v>
      </c>
      <c r="D430" s="9" t="s">
        <v>395</v>
      </c>
      <c r="E430">
        <v>1</v>
      </c>
      <c r="F430" s="9" t="s">
        <v>1726</v>
      </c>
      <c r="G430">
        <v>19</v>
      </c>
      <c r="H430" s="9"/>
      <c r="I430" s="9"/>
    </row>
    <row r="431" spans="1:9" x14ac:dyDescent="0.3">
      <c r="A431" s="9" t="s">
        <v>154</v>
      </c>
      <c r="B431" s="9" t="s">
        <v>192</v>
      </c>
      <c r="C431">
        <v>36</v>
      </c>
      <c r="D431" s="9" t="s">
        <v>396</v>
      </c>
      <c r="E431">
        <v>1</v>
      </c>
      <c r="F431" s="9" t="s">
        <v>1727</v>
      </c>
      <c r="G431">
        <v>20</v>
      </c>
      <c r="H431" s="9"/>
      <c r="I431" s="9"/>
    </row>
    <row r="432" spans="1:9" x14ac:dyDescent="0.3">
      <c r="A432" s="9" t="s">
        <v>154</v>
      </c>
      <c r="B432" s="9" t="s">
        <v>192</v>
      </c>
      <c r="C432">
        <v>37</v>
      </c>
      <c r="D432" s="9" t="s">
        <v>397</v>
      </c>
      <c r="E432">
        <v>1</v>
      </c>
      <c r="F432" s="9" t="s">
        <v>1728</v>
      </c>
      <c r="G432">
        <v>21</v>
      </c>
      <c r="H432" s="9"/>
      <c r="I432" s="9"/>
    </row>
    <row r="433" spans="1:10" x14ac:dyDescent="0.3">
      <c r="A433" s="9" t="s">
        <v>154</v>
      </c>
      <c r="B433" s="9" t="s">
        <v>192</v>
      </c>
      <c r="C433">
        <v>38</v>
      </c>
      <c r="D433" s="9" t="s">
        <v>398</v>
      </c>
      <c r="E433">
        <v>1</v>
      </c>
      <c r="F433" s="9" t="s">
        <v>1729</v>
      </c>
      <c r="G433">
        <v>22</v>
      </c>
      <c r="H433" s="9"/>
      <c r="I433" s="9"/>
    </row>
    <row r="434" spans="1:10" x14ac:dyDescent="0.3">
      <c r="A434" s="9" t="s">
        <v>154</v>
      </c>
      <c r="B434" s="9" t="s">
        <v>192</v>
      </c>
      <c r="C434">
        <v>39</v>
      </c>
      <c r="D434" s="9" t="s">
        <v>399</v>
      </c>
      <c r="E434">
        <v>1</v>
      </c>
      <c r="F434" s="9" t="s">
        <v>1730</v>
      </c>
      <c r="G434">
        <v>23</v>
      </c>
      <c r="H434" s="9"/>
      <c r="I434" s="9"/>
    </row>
    <row r="435" spans="1:10" x14ac:dyDescent="0.3">
      <c r="A435" s="9" t="s">
        <v>154</v>
      </c>
      <c r="B435" s="9" t="s">
        <v>192</v>
      </c>
      <c r="C435">
        <v>40</v>
      </c>
      <c r="D435" s="9" t="s">
        <v>400</v>
      </c>
      <c r="E435">
        <v>1</v>
      </c>
      <c r="F435" s="9" t="s">
        <v>1742</v>
      </c>
      <c r="G435">
        <v>24</v>
      </c>
      <c r="H435" s="9"/>
      <c r="I435" s="9"/>
    </row>
    <row r="436" spans="1:10" x14ac:dyDescent="0.3">
      <c r="A436" s="9" t="s">
        <v>154</v>
      </c>
      <c r="B436" s="9" t="s">
        <v>192</v>
      </c>
      <c r="C436">
        <v>41</v>
      </c>
      <c r="D436" s="9" t="s">
        <v>401</v>
      </c>
      <c r="E436">
        <v>1</v>
      </c>
      <c r="F436" s="9" t="s">
        <v>1743</v>
      </c>
      <c r="G436">
        <v>25</v>
      </c>
      <c r="H436" s="9"/>
      <c r="I436" s="9"/>
    </row>
    <row r="437" spans="1:10" x14ac:dyDescent="0.3">
      <c r="A437" s="9" t="s">
        <v>154</v>
      </c>
      <c r="B437" s="9" t="s">
        <v>192</v>
      </c>
      <c r="C437">
        <v>42</v>
      </c>
      <c r="D437" s="9" t="s">
        <v>402</v>
      </c>
      <c r="E437">
        <v>1</v>
      </c>
      <c r="F437" s="9" t="s">
        <v>1744</v>
      </c>
      <c r="G437">
        <v>26</v>
      </c>
      <c r="H437" s="9"/>
      <c r="I437" s="9"/>
    </row>
    <row r="438" spans="1:10" x14ac:dyDescent="0.3">
      <c r="A438" s="9" t="s">
        <v>154</v>
      </c>
      <c r="B438" s="9" t="s">
        <v>192</v>
      </c>
      <c r="C438">
        <v>43</v>
      </c>
      <c r="D438" s="9" t="s">
        <v>403</v>
      </c>
      <c r="E438">
        <v>1</v>
      </c>
      <c r="F438" s="9" t="s">
        <v>1745</v>
      </c>
      <c r="G438">
        <v>27</v>
      </c>
      <c r="H438" s="9"/>
      <c r="I438" s="9"/>
    </row>
    <row r="439" spans="1:10" x14ac:dyDescent="0.3">
      <c r="A439" s="9" t="s">
        <v>154</v>
      </c>
      <c r="B439" s="9" t="s">
        <v>192</v>
      </c>
      <c r="C439">
        <v>44</v>
      </c>
      <c r="D439" s="9" t="s">
        <v>404</v>
      </c>
      <c r="E439">
        <v>1</v>
      </c>
      <c r="F439" s="9" t="s">
        <v>768</v>
      </c>
      <c r="G439">
        <v>28</v>
      </c>
      <c r="H439" s="9"/>
      <c r="I439" s="9"/>
    </row>
    <row r="440" spans="1:10" x14ac:dyDescent="0.3">
      <c r="A440" s="9" t="s">
        <v>154</v>
      </c>
      <c r="B440" s="9" t="s">
        <v>192</v>
      </c>
      <c r="C440">
        <v>45</v>
      </c>
      <c r="D440" s="9" t="s">
        <v>25</v>
      </c>
      <c r="F440" s="9"/>
      <c r="H440" s="9"/>
      <c r="I440" s="9"/>
    </row>
    <row r="441" spans="1:10" x14ac:dyDescent="0.3">
      <c r="A441" s="9" t="s">
        <v>154</v>
      </c>
      <c r="B441" s="9" t="s">
        <v>192</v>
      </c>
      <c r="C441">
        <v>46</v>
      </c>
      <c r="D441" s="9" t="s">
        <v>26</v>
      </c>
      <c r="F441" s="9"/>
      <c r="H441" s="9"/>
      <c r="I441" s="9"/>
    </row>
    <row r="442" spans="1:10" x14ac:dyDescent="0.3">
      <c r="A442" s="9" t="s">
        <v>154</v>
      </c>
      <c r="B442" s="9" t="s">
        <v>192</v>
      </c>
      <c r="C442">
        <v>47</v>
      </c>
      <c r="D442" s="9" t="s">
        <v>2</v>
      </c>
      <c r="F442" s="9"/>
      <c r="H442" s="9"/>
      <c r="I442" s="9"/>
    </row>
    <row r="443" spans="1:10" x14ac:dyDescent="0.3">
      <c r="A443" s="9" t="s">
        <v>154</v>
      </c>
      <c r="B443" s="9" t="s">
        <v>192</v>
      </c>
      <c r="C443">
        <v>48</v>
      </c>
      <c r="D443" s="9" t="s">
        <v>28</v>
      </c>
      <c r="F443" s="9"/>
      <c r="H443" s="9"/>
      <c r="I443" s="9"/>
    </row>
    <row r="444" spans="1:10" x14ac:dyDescent="0.3">
      <c r="A444" s="9" t="s">
        <v>154</v>
      </c>
      <c r="B444" s="9" t="s">
        <v>192</v>
      </c>
      <c r="C444">
        <v>49</v>
      </c>
      <c r="D444" s="9" t="s">
        <v>29</v>
      </c>
      <c r="F444" s="9"/>
      <c r="H444" s="9"/>
      <c r="I444" s="9"/>
    </row>
    <row r="445" spans="1:10" x14ac:dyDescent="0.3">
      <c r="A445" s="9" t="s">
        <v>154</v>
      </c>
      <c r="B445" s="9" t="s">
        <v>192</v>
      </c>
      <c r="C445">
        <v>50</v>
      </c>
      <c r="D445" s="9" t="s">
        <v>149</v>
      </c>
      <c r="F445" s="9"/>
      <c r="H445" s="9"/>
      <c r="I445" s="9"/>
    </row>
    <row r="446" spans="1:10" x14ac:dyDescent="0.3">
      <c r="A446" s="9" t="s">
        <v>221</v>
      </c>
      <c r="B446" s="9" t="s">
        <v>193</v>
      </c>
      <c r="C446">
        <v>1</v>
      </c>
      <c r="D446" s="9" t="s">
        <v>5</v>
      </c>
      <c r="E446">
        <v>1</v>
      </c>
      <c r="F446" s="9" t="s">
        <v>1370</v>
      </c>
      <c r="G446">
        <v>50</v>
      </c>
      <c r="H446" s="9" t="s">
        <v>1193</v>
      </c>
      <c r="I446" s="9" t="s">
        <v>126</v>
      </c>
      <c r="J446">
        <v>0</v>
      </c>
    </row>
    <row r="447" spans="1:10" x14ac:dyDescent="0.3">
      <c r="A447" s="9" t="s">
        <v>221</v>
      </c>
      <c r="B447" s="9" t="s">
        <v>193</v>
      </c>
      <c r="C447">
        <v>2</v>
      </c>
      <c r="D447" s="9" t="s">
        <v>6</v>
      </c>
      <c r="F447" s="9"/>
      <c r="H447" s="9"/>
      <c r="I447" s="9"/>
    </row>
    <row r="448" spans="1:10" x14ac:dyDescent="0.3">
      <c r="A448" s="9" t="s">
        <v>221</v>
      </c>
      <c r="B448" s="9" t="s">
        <v>193</v>
      </c>
      <c r="C448">
        <v>3</v>
      </c>
      <c r="D448" s="9" t="s">
        <v>7</v>
      </c>
      <c r="F448" s="9"/>
      <c r="H448" s="9"/>
      <c r="I448" s="9"/>
    </row>
    <row r="449" spans="1:10" x14ac:dyDescent="0.3">
      <c r="A449" s="9" t="s">
        <v>221</v>
      </c>
      <c r="B449" s="9" t="s">
        <v>193</v>
      </c>
      <c r="C449">
        <v>4</v>
      </c>
      <c r="D449" s="9" t="s">
        <v>8</v>
      </c>
      <c r="E449">
        <v>1</v>
      </c>
      <c r="F449" s="9" t="s">
        <v>44</v>
      </c>
      <c r="G449">
        <v>17</v>
      </c>
      <c r="H449" s="9"/>
      <c r="I449" s="9"/>
    </row>
    <row r="450" spans="1:10" x14ac:dyDescent="0.3">
      <c r="A450" s="9" t="s">
        <v>221</v>
      </c>
      <c r="B450" s="9" t="s">
        <v>193</v>
      </c>
      <c r="C450">
        <v>5</v>
      </c>
      <c r="D450" s="9" t="s">
        <v>9</v>
      </c>
      <c r="E450">
        <v>1</v>
      </c>
      <c r="F450" s="9" t="s">
        <v>46</v>
      </c>
      <c r="G450">
        <v>18</v>
      </c>
      <c r="H450" s="9"/>
      <c r="I450" s="9"/>
    </row>
    <row r="451" spans="1:10" x14ac:dyDescent="0.3">
      <c r="A451" s="9" t="s">
        <v>221</v>
      </c>
      <c r="B451" s="9" t="s">
        <v>193</v>
      </c>
      <c r="C451">
        <v>6</v>
      </c>
      <c r="D451" s="9" t="s">
        <v>10</v>
      </c>
      <c r="E451">
        <v>1</v>
      </c>
      <c r="F451" s="9" t="s">
        <v>47</v>
      </c>
      <c r="G451">
        <v>19</v>
      </c>
      <c r="H451" s="9"/>
      <c r="I451" s="9"/>
    </row>
    <row r="452" spans="1:10" x14ac:dyDescent="0.3">
      <c r="A452" s="9" t="s">
        <v>221</v>
      </c>
      <c r="B452" s="9" t="s">
        <v>193</v>
      </c>
      <c r="C452">
        <v>7</v>
      </c>
      <c r="D452" s="9" t="s">
        <v>11</v>
      </c>
      <c r="F452" s="9"/>
      <c r="H452" s="9"/>
      <c r="I452" s="9"/>
    </row>
    <row r="453" spans="1:10" x14ac:dyDescent="0.3">
      <c r="A453" s="9" t="s">
        <v>221</v>
      </c>
      <c r="B453" s="9" t="s">
        <v>193</v>
      </c>
      <c r="C453">
        <v>8</v>
      </c>
      <c r="D453" s="9" t="s">
        <v>12</v>
      </c>
      <c r="F453" s="9"/>
      <c r="H453" s="9"/>
      <c r="I453" s="9"/>
    </row>
    <row r="454" spans="1:10" x14ac:dyDescent="0.3">
      <c r="A454" s="9" t="s">
        <v>221</v>
      </c>
      <c r="B454" s="9" t="s">
        <v>193</v>
      </c>
      <c r="C454">
        <v>9</v>
      </c>
      <c r="D454" s="9" t="s">
        <v>13</v>
      </c>
      <c r="F454" s="9"/>
      <c r="H454" s="9"/>
      <c r="I454" s="9"/>
    </row>
    <row r="455" spans="1:10" x14ac:dyDescent="0.3">
      <c r="A455" s="9" t="s">
        <v>221</v>
      </c>
      <c r="B455" s="9" t="s">
        <v>193</v>
      </c>
      <c r="C455">
        <v>10</v>
      </c>
      <c r="D455" s="9" t="s">
        <v>14</v>
      </c>
      <c r="F455" s="9"/>
      <c r="H455" s="9"/>
      <c r="I455" s="9"/>
    </row>
    <row r="456" spans="1:10" x14ac:dyDescent="0.3">
      <c r="A456" s="9" t="s">
        <v>221</v>
      </c>
      <c r="B456" s="9" t="s">
        <v>193</v>
      </c>
      <c r="C456">
        <v>11</v>
      </c>
      <c r="D456" s="9" t="s">
        <v>15</v>
      </c>
      <c r="F456" s="9"/>
      <c r="H456" s="9"/>
      <c r="I456" s="9"/>
    </row>
    <row r="457" spans="1:10" x14ac:dyDescent="0.3">
      <c r="A457" s="9" t="s">
        <v>221</v>
      </c>
      <c r="B457" s="9" t="s">
        <v>193</v>
      </c>
      <c r="C457">
        <v>12</v>
      </c>
      <c r="D457" s="9" t="s">
        <v>405</v>
      </c>
      <c r="E457">
        <v>1</v>
      </c>
      <c r="F457" s="9" t="s">
        <v>795</v>
      </c>
      <c r="G457">
        <v>3</v>
      </c>
      <c r="H457" s="9"/>
      <c r="I457" s="9"/>
    </row>
    <row r="458" spans="1:10" x14ac:dyDescent="0.3">
      <c r="A458" s="9" t="s">
        <v>221</v>
      </c>
      <c r="B458" s="9" t="s">
        <v>193</v>
      </c>
      <c r="C458">
        <v>13</v>
      </c>
      <c r="D458" s="9" t="s">
        <v>406</v>
      </c>
      <c r="E458">
        <v>1</v>
      </c>
      <c r="F458" s="9" t="s">
        <v>796</v>
      </c>
      <c r="G458">
        <v>4</v>
      </c>
      <c r="H458" s="9"/>
      <c r="I458" s="9"/>
    </row>
    <row r="459" spans="1:10" x14ac:dyDescent="0.3">
      <c r="A459" s="9" t="s">
        <v>221</v>
      </c>
      <c r="B459" s="9" t="s">
        <v>193</v>
      </c>
      <c r="C459">
        <v>14</v>
      </c>
      <c r="D459" s="9" t="s">
        <v>407</v>
      </c>
      <c r="F459" s="9"/>
      <c r="H459" s="9"/>
      <c r="I459" s="9"/>
    </row>
    <row r="460" spans="1:10" x14ac:dyDescent="0.3">
      <c r="A460" s="9" t="s">
        <v>221</v>
      </c>
      <c r="B460" s="9" t="s">
        <v>193</v>
      </c>
      <c r="C460">
        <v>15</v>
      </c>
      <c r="D460" s="9" t="s">
        <v>408</v>
      </c>
      <c r="F460" s="9"/>
      <c r="H460" s="9"/>
      <c r="I460" s="9"/>
    </row>
    <row r="461" spans="1:10" x14ac:dyDescent="0.3">
      <c r="A461" s="9" t="s">
        <v>221</v>
      </c>
      <c r="B461" s="9" t="s">
        <v>193</v>
      </c>
      <c r="C461">
        <v>16</v>
      </c>
      <c r="D461" s="9" t="s">
        <v>409</v>
      </c>
      <c r="F461" s="9"/>
      <c r="H461" s="9"/>
      <c r="I461" s="9"/>
    </row>
    <row r="462" spans="1:10" x14ac:dyDescent="0.3">
      <c r="A462" s="9" t="s">
        <v>221</v>
      </c>
      <c r="B462" s="9" t="s">
        <v>193</v>
      </c>
      <c r="C462">
        <v>17</v>
      </c>
      <c r="D462" s="9" t="s">
        <v>410</v>
      </c>
      <c r="E462">
        <v>1</v>
      </c>
      <c r="F462" s="9" t="s">
        <v>1187</v>
      </c>
      <c r="G462">
        <v>6</v>
      </c>
      <c r="H462" s="9"/>
      <c r="I462" s="9"/>
    </row>
    <row r="463" spans="1:10" x14ac:dyDescent="0.3">
      <c r="A463" s="9" t="s">
        <v>221</v>
      </c>
      <c r="B463" s="9" t="s">
        <v>193</v>
      </c>
      <c r="C463">
        <v>18</v>
      </c>
      <c r="D463" s="9" t="s">
        <v>411</v>
      </c>
      <c r="E463">
        <v>1</v>
      </c>
      <c r="F463" s="9" t="s">
        <v>1188</v>
      </c>
      <c r="G463">
        <v>8</v>
      </c>
      <c r="H463" s="9"/>
      <c r="I463" s="9"/>
    </row>
    <row r="464" spans="1:10" x14ac:dyDescent="0.3">
      <c r="A464" s="9" t="s">
        <v>221</v>
      </c>
      <c r="B464" s="9" t="s">
        <v>193</v>
      </c>
      <c r="C464">
        <v>19</v>
      </c>
      <c r="D464" s="9" t="s">
        <v>20</v>
      </c>
      <c r="E464">
        <v>1</v>
      </c>
      <c r="F464" s="9" t="s">
        <v>1189</v>
      </c>
      <c r="G464">
        <v>2</v>
      </c>
      <c r="H464" s="9" t="s">
        <v>1194</v>
      </c>
      <c r="I464" s="9" t="s">
        <v>68</v>
      </c>
      <c r="J464">
        <v>1</v>
      </c>
    </row>
    <row r="465" spans="1:10" x14ac:dyDescent="0.3">
      <c r="A465" s="9" t="s">
        <v>221</v>
      </c>
      <c r="B465" s="9" t="s">
        <v>193</v>
      </c>
      <c r="C465">
        <v>20</v>
      </c>
      <c r="D465" s="9" t="s">
        <v>412</v>
      </c>
      <c r="E465">
        <v>1</v>
      </c>
      <c r="F465" s="9" t="s">
        <v>1190</v>
      </c>
      <c r="G465">
        <v>5</v>
      </c>
      <c r="H465" s="9"/>
      <c r="I465" s="9"/>
    </row>
    <row r="466" spans="1:10" x14ac:dyDescent="0.3">
      <c r="A466" s="9" t="s">
        <v>221</v>
      </c>
      <c r="B466" s="9" t="s">
        <v>193</v>
      </c>
      <c r="C466">
        <v>21</v>
      </c>
      <c r="D466" s="9" t="s">
        <v>413</v>
      </c>
      <c r="E466">
        <v>1</v>
      </c>
      <c r="F466" s="9" t="s">
        <v>792</v>
      </c>
      <c r="G466">
        <v>9</v>
      </c>
      <c r="H466" s="9" t="s">
        <v>1195</v>
      </c>
      <c r="I466" s="9" t="s">
        <v>1200</v>
      </c>
      <c r="J466">
        <v>2</v>
      </c>
    </row>
    <row r="467" spans="1:10" x14ac:dyDescent="0.3">
      <c r="A467" s="9" t="s">
        <v>221</v>
      </c>
      <c r="B467" s="9" t="s">
        <v>193</v>
      </c>
      <c r="C467">
        <v>22</v>
      </c>
      <c r="D467" s="9" t="s">
        <v>414</v>
      </c>
      <c r="E467">
        <v>1</v>
      </c>
      <c r="F467" s="9" t="s">
        <v>794</v>
      </c>
      <c r="G467">
        <v>10</v>
      </c>
      <c r="H467" s="9"/>
      <c r="I467" s="9"/>
    </row>
    <row r="468" spans="1:10" x14ac:dyDescent="0.3">
      <c r="A468" s="9" t="s">
        <v>221</v>
      </c>
      <c r="B468" s="9" t="s">
        <v>193</v>
      </c>
      <c r="C468">
        <v>23</v>
      </c>
      <c r="D468" s="9" t="s">
        <v>415</v>
      </c>
      <c r="E468">
        <v>1</v>
      </c>
      <c r="F468" s="9" t="s">
        <v>1186</v>
      </c>
      <c r="G468">
        <v>7</v>
      </c>
      <c r="H468" s="9"/>
      <c r="I468" s="9"/>
    </row>
    <row r="469" spans="1:10" x14ac:dyDescent="0.3">
      <c r="A469" s="9" t="s">
        <v>221</v>
      </c>
      <c r="B469" s="9" t="s">
        <v>193</v>
      </c>
      <c r="C469">
        <v>24</v>
      </c>
      <c r="D469" s="9" t="s">
        <v>416</v>
      </c>
      <c r="E469">
        <v>1</v>
      </c>
      <c r="F469" s="9" t="s">
        <v>793</v>
      </c>
      <c r="G469">
        <v>11</v>
      </c>
      <c r="H469" s="9"/>
      <c r="I469" s="9"/>
    </row>
    <row r="470" spans="1:10" x14ac:dyDescent="0.3">
      <c r="A470" s="9" t="s">
        <v>221</v>
      </c>
      <c r="B470" s="9" t="s">
        <v>193</v>
      </c>
      <c r="C470">
        <v>25</v>
      </c>
      <c r="D470" s="9" t="s">
        <v>18</v>
      </c>
      <c r="E470">
        <v>1</v>
      </c>
      <c r="F470" s="9" t="s">
        <v>17</v>
      </c>
      <c r="G470">
        <v>1</v>
      </c>
      <c r="H470" s="9" t="s">
        <v>1196</v>
      </c>
      <c r="I470" s="9" t="s">
        <v>1201</v>
      </c>
      <c r="J470">
        <v>3</v>
      </c>
    </row>
    <row r="471" spans="1:10" x14ac:dyDescent="0.3">
      <c r="A471" s="9" t="s">
        <v>221</v>
      </c>
      <c r="B471" s="9" t="s">
        <v>193</v>
      </c>
      <c r="C471">
        <v>26</v>
      </c>
      <c r="D471" s="9" t="s">
        <v>417</v>
      </c>
      <c r="F471" s="9"/>
      <c r="H471" s="9"/>
      <c r="I471" s="9"/>
    </row>
    <row r="472" spans="1:10" x14ac:dyDescent="0.3">
      <c r="A472" s="9" t="s">
        <v>221</v>
      </c>
      <c r="B472" s="9" t="s">
        <v>193</v>
      </c>
      <c r="C472">
        <v>27</v>
      </c>
      <c r="D472" s="9" t="s">
        <v>30</v>
      </c>
      <c r="F472" s="9"/>
      <c r="H472" s="9"/>
      <c r="I472" s="9"/>
    </row>
    <row r="473" spans="1:10" x14ac:dyDescent="0.3">
      <c r="A473" s="9" t="s">
        <v>221</v>
      </c>
      <c r="B473" s="9" t="s">
        <v>193</v>
      </c>
      <c r="C473">
        <v>28</v>
      </c>
      <c r="D473" s="9" t="s">
        <v>418</v>
      </c>
      <c r="F473" s="9"/>
      <c r="H473" s="9"/>
      <c r="I473" s="9"/>
    </row>
    <row r="474" spans="1:10" x14ac:dyDescent="0.3">
      <c r="A474" s="9" t="s">
        <v>221</v>
      </c>
      <c r="B474" s="9" t="s">
        <v>193</v>
      </c>
      <c r="C474">
        <v>29</v>
      </c>
      <c r="D474" s="9" t="s">
        <v>37</v>
      </c>
      <c r="F474" s="9"/>
      <c r="H474" s="9"/>
      <c r="I474" s="9"/>
    </row>
    <row r="475" spans="1:10" x14ac:dyDescent="0.3">
      <c r="A475" s="9" t="s">
        <v>221</v>
      </c>
      <c r="B475" s="9" t="s">
        <v>193</v>
      </c>
      <c r="C475">
        <v>30</v>
      </c>
      <c r="D475" s="9" t="s">
        <v>35</v>
      </c>
      <c r="F475" s="9"/>
      <c r="H475" s="9"/>
      <c r="I475" s="9"/>
    </row>
    <row r="476" spans="1:10" x14ac:dyDescent="0.3">
      <c r="A476" s="9" t="s">
        <v>221</v>
      </c>
      <c r="B476" s="9" t="s">
        <v>193</v>
      </c>
      <c r="C476">
        <v>31</v>
      </c>
      <c r="D476" s="9" t="s">
        <v>419</v>
      </c>
      <c r="F476" s="9"/>
      <c r="H476" s="9"/>
      <c r="I476" s="9"/>
    </row>
    <row r="477" spans="1:10" x14ac:dyDescent="0.3">
      <c r="A477" s="9" t="s">
        <v>221</v>
      </c>
      <c r="B477" s="9" t="s">
        <v>193</v>
      </c>
      <c r="C477">
        <v>32</v>
      </c>
      <c r="D477" s="9" t="s">
        <v>420</v>
      </c>
      <c r="F477" s="9"/>
      <c r="H477" s="9"/>
      <c r="I477" s="9"/>
    </row>
    <row r="478" spans="1:10" x14ac:dyDescent="0.3">
      <c r="A478" s="9" t="s">
        <v>221</v>
      </c>
      <c r="B478" s="9" t="s">
        <v>193</v>
      </c>
      <c r="C478">
        <v>33</v>
      </c>
      <c r="D478" s="9" t="s">
        <v>421</v>
      </c>
      <c r="F478" s="9"/>
      <c r="H478" s="9"/>
      <c r="I478" s="9"/>
    </row>
    <row r="479" spans="1:10" x14ac:dyDescent="0.3">
      <c r="A479" s="9" t="s">
        <v>221</v>
      </c>
      <c r="B479" s="9" t="s">
        <v>193</v>
      </c>
      <c r="C479">
        <v>34</v>
      </c>
      <c r="D479" s="9" t="s">
        <v>422</v>
      </c>
      <c r="E479">
        <v>1</v>
      </c>
      <c r="F479" s="9" t="s">
        <v>422</v>
      </c>
      <c r="G479">
        <v>16</v>
      </c>
      <c r="H479" s="9"/>
      <c r="I479" s="9"/>
    </row>
    <row r="480" spans="1:10" x14ac:dyDescent="0.3">
      <c r="A480" s="9" t="s">
        <v>221</v>
      </c>
      <c r="B480" s="9" t="s">
        <v>193</v>
      </c>
      <c r="C480">
        <v>35</v>
      </c>
      <c r="D480" s="9" t="s">
        <v>423</v>
      </c>
      <c r="F480" s="9"/>
      <c r="H480" s="9"/>
      <c r="I480" s="9"/>
    </row>
    <row r="481" spans="1:10" x14ac:dyDescent="0.3">
      <c r="A481" s="9" t="s">
        <v>221</v>
      </c>
      <c r="B481" s="9" t="s">
        <v>193</v>
      </c>
      <c r="C481">
        <v>36</v>
      </c>
      <c r="D481" s="9" t="s">
        <v>424</v>
      </c>
      <c r="F481" s="9"/>
      <c r="H481" s="9"/>
      <c r="I481" s="9"/>
    </row>
    <row r="482" spans="1:10" x14ac:dyDescent="0.3">
      <c r="A482" s="9" t="s">
        <v>221</v>
      </c>
      <c r="B482" s="9" t="s">
        <v>193</v>
      </c>
      <c r="C482">
        <v>37</v>
      </c>
      <c r="D482" s="9" t="s">
        <v>425</v>
      </c>
      <c r="E482">
        <v>1</v>
      </c>
      <c r="F482" s="9" t="s">
        <v>791</v>
      </c>
      <c r="G482">
        <v>12</v>
      </c>
      <c r="H482" s="9" t="s">
        <v>1197</v>
      </c>
      <c r="I482" s="9" t="s">
        <v>1202</v>
      </c>
      <c r="J482">
        <v>4</v>
      </c>
    </row>
    <row r="483" spans="1:10" x14ac:dyDescent="0.3">
      <c r="A483" s="9" t="s">
        <v>221</v>
      </c>
      <c r="B483" s="9" t="s">
        <v>193</v>
      </c>
      <c r="C483">
        <v>38</v>
      </c>
      <c r="D483" s="9" t="s">
        <v>19</v>
      </c>
      <c r="E483">
        <v>1</v>
      </c>
      <c r="F483" s="9" t="s">
        <v>62</v>
      </c>
      <c r="G483">
        <v>13</v>
      </c>
      <c r="H483" s="9" t="s">
        <v>1198</v>
      </c>
      <c r="I483" s="9" t="s">
        <v>1203</v>
      </c>
      <c r="J483">
        <v>5</v>
      </c>
    </row>
    <row r="484" spans="1:10" x14ac:dyDescent="0.3">
      <c r="A484" s="9" t="s">
        <v>221</v>
      </c>
      <c r="B484" s="9" t="s">
        <v>193</v>
      </c>
      <c r="C484">
        <v>39</v>
      </c>
      <c r="D484" s="9" t="s">
        <v>426</v>
      </c>
      <c r="E484">
        <v>1</v>
      </c>
      <c r="F484" s="9" t="s">
        <v>1191</v>
      </c>
      <c r="G484">
        <v>14</v>
      </c>
      <c r="H484" s="9" t="s">
        <v>1199</v>
      </c>
      <c r="I484" s="9" t="s">
        <v>1204</v>
      </c>
      <c r="J484">
        <v>6</v>
      </c>
    </row>
    <row r="485" spans="1:10" x14ac:dyDescent="0.3">
      <c r="A485" s="9" t="s">
        <v>221</v>
      </c>
      <c r="B485" s="9" t="s">
        <v>193</v>
      </c>
      <c r="C485">
        <v>40</v>
      </c>
      <c r="D485" s="9" t="s">
        <v>427</v>
      </c>
      <c r="E485">
        <v>1</v>
      </c>
      <c r="F485" s="9" t="s">
        <v>1192</v>
      </c>
      <c r="G485">
        <v>15</v>
      </c>
      <c r="H485" s="9"/>
      <c r="I485" s="9"/>
    </row>
    <row r="486" spans="1:10" x14ac:dyDescent="0.3">
      <c r="A486" s="9" t="s">
        <v>221</v>
      </c>
      <c r="B486" s="9" t="s">
        <v>193</v>
      </c>
      <c r="C486">
        <v>41</v>
      </c>
      <c r="D486" s="9" t="s">
        <v>25</v>
      </c>
      <c r="F486" s="9"/>
      <c r="H486" s="9"/>
      <c r="I486" s="9"/>
    </row>
    <row r="487" spans="1:10" x14ac:dyDescent="0.3">
      <c r="A487" s="9" t="s">
        <v>221</v>
      </c>
      <c r="B487" s="9" t="s">
        <v>193</v>
      </c>
      <c r="C487">
        <v>42</v>
      </c>
      <c r="D487" s="9" t="s">
        <v>26</v>
      </c>
      <c r="F487" s="9"/>
      <c r="H487" s="9"/>
      <c r="I487" s="9"/>
    </row>
    <row r="488" spans="1:10" x14ac:dyDescent="0.3">
      <c r="A488" s="9" t="s">
        <v>221</v>
      </c>
      <c r="B488" s="9" t="s">
        <v>193</v>
      </c>
      <c r="C488">
        <v>43</v>
      </c>
      <c r="D488" s="9" t="s">
        <v>2</v>
      </c>
      <c r="F488" s="9"/>
      <c r="H488" s="9"/>
      <c r="I488" s="9"/>
    </row>
    <row r="489" spans="1:10" x14ac:dyDescent="0.3">
      <c r="A489" s="9" t="s">
        <v>221</v>
      </c>
      <c r="B489" s="9" t="s">
        <v>193</v>
      </c>
      <c r="C489">
        <v>44</v>
      </c>
      <c r="D489" s="9" t="s">
        <v>28</v>
      </c>
      <c r="F489" s="9"/>
      <c r="H489" s="9"/>
      <c r="I489" s="9"/>
    </row>
    <row r="490" spans="1:10" x14ac:dyDescent="0.3">
      <c r="A490" s="9" t="s">
        <v>221</v>
      </c>
      <c r="B490" s="9" t="s">
        <v>193</v>
      </c>
      <c r="C490">
        <v>45</v>
      </c>
      <c r="D490" s="9" t="s">
        <v>29</v>
      </c>
      <c r="F490" s="9"/>
      <c r="H490" s="9"/>
      <c r="I490" s="9"/>
    </row>
    <row r="491" spans="1:10" x14ac:dyDescent="0.3">
      <c r="A491" s="9" t="s">
        <v>221</v>
      </c>
      <c r="B491" s="9" t="s">
        <v>193</v>
      </c>
      <c r="C491">
        <v>46</v>
      </c>
      <c r="D491" s="9" t="s">
        <v>149</v>
      </c>
      <c r="F491" s="9"/>
      <c r="H491" s="9"/>
      <c r="I491" s="9"/>
    </row>
    <row r="492" spans="1:10" x14ac:dyDescent="0.3">
      <c r="A492" s="9" t="s">
        <v>155</v>
      </c>
      <c r="B492" s="9" t="s">
        <v>194</v>
      </c>
      <c r="C492">
        <v>1</v>
      </c>
      <c r="D492" s="9" t="s">
        <v>5</v>
      </c>
      <c r="E492">
        <v>1</v>
      </c>
      <c r="F492" s="9" t="s">
        <v>1370</v>
      </c>
      <c r="G492">
        <v>50</v>
      </c>
      <c r="H492" s="9" t="s">
        <v>1205</v>
      </c>
      <c r="I492" s="9" t="s">
        <v>127</v>
      </c>
      <c r="J492">
        <v>0</v>
      </c>
    </row>
    <row r="493" spans="1:10" x14ac:dyDescent="0.3">
      <c r="A493" s="9" t="s">
        <v>155</v>
      </c>
      <c r="B493" s="9" t="s">
        <v>194</v>
      </c>
      <c r="C493">
        <v>2</v>
      </c>
      <c r="D493" s="9" t="s">
        <v>6</v>
      </c>
      <c r="F493" s="9"/>
      <c r="H493" s="9"/>
      <c r="I493" s="9"/>
    </row>
    <row r="494" spans="1:10" x14ac:dyDescent="0.3">
      <c r="A494" s="9" t="s">
        <v>155</v>
      </c>
      <c r="B494" s="9" t="s">
        <v>194</v>
      </c>
      <c r="C494">
        <v>3</v>
      </c>
      <c r="D494" s="9" t="s">
        <v>7</v>
      </c>
      <c r="F494" s="9"/>
      <c r="H494" s="9"/>
      <c r="I494" s="9"/>
    </row>
    <row r="495" spans="1:10" x14ac:dyDescent="0.3">
      <c r="A495" s="9" t="s">
        <v>155</v>
      </c>
      <c r="B495" s="9" t="s">
        <v>194</v>
      </c>
      <c r="C495">
        <v>4</v>
      </c>
      <c r="D495" s="9" t="s">
        <v>8</v>
      </c>
      <c r="E495">
        <v>1</v>
      </c>
      <c r="F495" s="9" t="s">
        <v>44</v>
      </c>
      <c r="G495">
        <v>8</v>
      </c>
      <c r="H495" s="9"/>
      <c r="I495" s="9"/>
    </row>
    <row r="496" spans="1:10" x14ac:dyDescent="0.3">
      <c r="A496" s="9" t="s">
        <v>155</v>
      </c>
      <c r="B496" s="9" t="s">
        <v>194</v>
      </c>
      <c r="C496">
        <v>5</v>
      </c>
      <c r="D496" s="9" t="s">
        <v>9</v>
      </c>
      <c r="E496">
        <v>1</v>
      </c>
      <c r="F496" s="9" t="s">
        <v>46</v>
      </c>
      <c r="G496">
        <v>7</v>
      </c>
      <c r="H496" s="9"/>
      <c r="I496" s="9"/>
    </row>
    <row r="497" spans="1:10" x14ac:dyDescent="0.3">
      <c r="A497" s="9" t="s">
        <v>155</v>
      </c>
      <c r="B497" s="9" t="s">
        <v>194</v>
      </c>
      <c r="C497">
        <v>6</v>
      </c>
      <c r="D497" s="9" t="s">
        <v>10</v>
      </c>
      <c r="E497">
        <v>1</v>
      </c>
      <c r="F497" s="9" t="s">
        <v>47</v>
      </c>
      <c r="G497">
        <v>6</v>
      </c>
      <c r="H497" s="9"/>
      <c r="I497" s="9"/>
    </row>
    <row r="498" spans="1:10" x14ac:dyDescent="0.3">
      <c r="A498" s="9" t="s">
        <v>155</v>
      </c>
      <c r="B498" s="9" t="s">
        <v>194</v>
      </c>
      <c r="C498">
        <v>7</v>
      </c>
      <c r="D498" s="9" t="s">
        <v>11</v>
      </c>
      <c r="F498" s="9"/>
      <c r="H498" s="9"/>
      <c r="I498" s="9"/>
    </row>
    <row r="499" spans="1:10" x14ac:dyDescent="0.3">
      <c r="A499" s="9" t="s">
        <v>155</v>
      </c>
      <c r="B499" s="9" t="s">
        <v>194</v>
      </c>
      <c r="C499">
        <v>8</v>
      </c>
      <c r="D499" s="9" t="s">
        <v>12</v>
      </c>
      <c r="F499" s="9"/>
      <c r="H499" s="9"/>
      <c r="I499" s="9"/>
    </row>
    <row r="500" spans="1:10" x14ac:dyDescent="0.3">
      <c r="A500" s="9" t="s">
        <v>155</v>
      </c>
      <c r="B500" s="9" t="s">
        <v>194</v>
      </c>
      <c r="C500">
        <v>9</v>
      </c>
      <c r="D500" s="9" t="s">
        <v>13</v>
      </c>
      <c r="F500" s="9"/>
      <c r="H500" s="9"/>
      <c r="I500" s="9"/>
    </row>
    <row r="501" spans="1:10" x14ac:dyDescent="0.3">
      <c r="A501" s="9" t="s">
        <v>155</v>
      </c>
      <c r="B501" s="9" t="s">
        <v>194</v>
      </c>
      <c r="C501">
        <v>10</v>
      </c>
      <c r="D501" s="9" t="s">
        <v>14</v>
      </c>
      <c r="E501">
        <v>1</v>
      </c>
      <c r="F501" s="9" t="s">
        <v>48</v>
      </c>
      <c r="G501">
        <v>5</v>
      </c>
      <c r="H501" s="9"/>
      <c r="I501" s="9"/>
    </row>
    <row r="502" spans="1:10" x14ac:dyDescent="0.3">
      <c r="A502" s="9" t="s">
        <v>155</v>
      </c>
      <c r="B502" s="9" t="s">
        <v>194</v>
      </c>
      <c r="C502">
        <v>11</v>
      </c>
      <c r="D502" s="9" t="s">
        <v>3</v>
      </c>
      <c r="E502">
        <v>1</v>
      </c>
      <c r="F502" s="9" t="s">
        <v>783</v>
      </c>
      <c r="G502">
        <v>2</v>
      </c>
      <c r="H502" s="9"/>
      <c r="I502" s="9"/>
    </row>
    <row r="503" spans="1:10" x14ac:dyDescent="0.3">
      <c r="A503" s="9" t="s">
        <v>155</v>
      </c>
      <c r="B503" s="9" t="s">
        <v>194</v>
      </c>
      <c r="C503">
        <v>12</v>
      </c>
      <c r="D503" s="9" t="s">
        <v>18</v>
      </c>
      <c r="E503">
        <v>1</v>
      </c>
      <c r="F503" s="9" t="s">
        <v>17</v>
      </c>
      <c r="G503">
        <v>1</v>
      </c>
      <c r="H503" s="9"/>
      <c r="I503" s="9"/>
    </row>
    <row r="504" spans="1:10" x14ac:dyDescent="0.3">
      <c r="A504" s="9" t="s">
        <v>155</v>
      </c>
      <c r="B504" s="9" t="s">
        <v>194</v>
      </c>
      <c r="C504">
        <v>13</v>
      </c>
      <c r="D504" s="9" t="s">
        <v>19</v>
      </c>
      <c r="E504">
        <v>1</v>
      </c>
      <c r="F504" s="9" t="s">
        <v>62</v>
      </c>
      <c r="G504">
        <v>3</v>
      </c>
      <c r="H504" s="9"/>
      <c r="I504" s="9"/>
    </row>
    <row r="505" spans="1:10" x14ac:dyDescent="0.3">
      <c r="A505" s="9" t="s">
        <v>155</v>
      </c>
      <c r="B505" s="9" t="s">
        <v>194</v>
      </c>
      <c r="C505">
        <v>14</v>
      </c>
      <c r="D505" s="9" t="s">
        <v>27</v>
      </c>
      <c r="E505">
        <v>1</v>
      </c>
      <c r="F505" s="9" t="s">
        <v>23</v>
      </c>
      <c r="G505">
        <v>4</v>
      </c>
      <c r="H505" s="9"/>
      <c r="I505" s="9"/>
    </row>
    <row r="506" spans="1:10" x14ac:dyDescent="0.3">
      <c r="A506" s="9" t="s">
        <v>155</v>
      </c>
      <c r="B506" s="9" t="s">
        <v>194</v>
      </c>
      <c r="C506">
        <v>15</v>
      </c>
      <c r="D506" s="9" t="s">
        <v>25</v>
      </c>
      <c r="F506" s="9"/>
      <c r="H506" s="9"/>
      <c r="I506" s="9"/>
    </row>
    <row r="507" spans="1:10" x14ac:dyDescent="0.3">
      <c r="A507" s="9" t="s">
        <v>155</v>
      </c>
      <c r="B507" s="9" t="s">
        <v>194</v>
      </c>
      <c r="C507">
        <v>16</v>
      </c>
      <c r="D507" s="9" t="s">
        <v>26</v>
      </c>
      <c r="F507" s="9"/>
      <c r="H507" s="9"/>
      <c r="I507" s="9"/>
    </row>
    <row r="508" spans="1:10" x14ac:dyDescent="0.3">
      <c r="A508" s="9" t="s">
        <v>155</v>
      </c>
      <c r="B508" s="9" t="s">
        <v>194</v>
      </c>
      <c r="C508">
        <v>17</v>
      </c>
      <c r="D508" s="9" t="s">
        <v>2</v>
      </c>
      <c r="F508" s="9"/>
      <c r="H508" s="9"/>
      <c r="I508" s="9"/>
    </row>
    <row r="509" spans="1:10" x14ac:dyDescent="0.3">
      <c r="A509" s="9" t="s">
        <v>155</v>
      </c>
      <c r="B509" s="9" t="s">
        <v>194</v>
      </c>
      <c r="C509">
        <v>18</v>
      </c>
      <c r="D509" s="9" t="s">
        <v>28</v>
      </c>
      <c r="F509" s="9"/>
      <c r="H509" s="9"/>
      <c r="I509" s="9"/>
    </row>
    <row r="510" spans="1:10" x14ac:dyDescent="0.3">
      <c r="A510" s="9" t="s">
        <v>155</v>
      </c>
      <c r="B510" s="9" t="s">
        <v>194</v>
      </c>
      <c r="C510">
        <v>19</v>
      </c>
      <c r="D510" s="9" t="s">
        <v>29</v>
      </c>
      <c r="F510" s="9"/>
      <c r="H510" s="9"/>
      <c r="I510" s="9"/>
    </row>
    <row r="511" spans="1:10" x14ac:dyDescent="0.3">
      <c r="A511" s="9" t="s">
        <v>155</v>
      </c>
      <c r="B511" s="9" t="s">
        <v>194</v>
      </c>
      <c r="C511">
        <v>20</v>
      </c>
      <c r="D511" s="9" t="s">
        <v>149</v>
      </c>
      <c r="F511" s="9"/>
      <c r="H511" s="9"/>
      <c r="I511" s="9"/>
    </row>
    <row r="512" spans="1:10" x14ac:dyDescent="0.3">
      <c r="A512" s="9" t="s">
        <v>222</v>
      </c>
      <c r="B512" s="9" t="s">
        <v>195</v>
      </c>
      <c r="C512">
        <v>1</v>
      </c>
      <c r="D512" s="9" t="s">
        <v>5</v>
      </c>
      <c r="E512">
        <v>1</v>
      </c>
      <c r="F512" s="9" t="s">
        <v>1370</v>
      </c>
      <c r="G512">
        <v>50</v>
      </c>
      <c r="H512" s="9" t="s">
        <v>148</v>
      </c>
      <c r="I512" s="9" t="s">
        <v>128</v>
      </c>
      <c r="J512">
        <v>0</v>
      </c>
    </row>
    <row r="513" spans="1:9" x14ac:dyDescent="0.3">
      <c r="A513" s="9" t="s">
        <v>222</v>
      </c>
      <c r="B513" s="9" t="s">
        <v>195</v>
      </c>
      <c r="C513">
        <v>2</v>
      </c>
      <c r="D513" s="9" t="s">
        <v>6</v>
      </c>
      <c r="F513" s="9"/>
      <c r="H513" s="9"/>
      <c r="I513" s="9"/>
    </row>
    <row r="514" spans="1:9" x14ac:dyDescent="0.3">
      <c r="A514" s="9" t="s">
        <v>222</v>
      </c>
      <c r="B514" s="9" t="s">
        <v>195</v>
      </c>
      <c r="C514">
        <v>3</v>
      </c>
      <c r="D514" s="9" t="s">
        <v>7</v>
      </c>
      <c r="F514" s="9"/>
      <c r="H514" s="9"/>
      <c r="I514" s="9"/>
    </row>
    <row r="515" spans="1:9" x14ac:dyDescent="0.3">
      <c r="A515" s="9" t="s">
        <v>222</v>
      </c>
      <c r="B515" s="9" t="s">
        <v>195</v>
      </c>
      <c r="C515">
        <v>4</v>
      </c>
      <c r="D515" s="9" t="s">
        <v>8</v>
      </c>
      <c r="E515">
        <v>1</v>
      </c>
      <c r="F515" s="9" t="s">
        <v>44</v>
      </c>
      <c r="G515">
        <v>8</v>
      </c>
      <c r="H515" s="9"/>
      <c r="I515" s="9"/>
    </row>
    <row r="516" spans="1:9" x14ac:dyDescent="0.3">
      <c r="A516" s="9" t="s">
        <v>222</v>
      </c>
      <c r="B516" s="9" t="s">
        <v>195</v>
      </c>
      <c r="C516">
        <v>5</v>
      </c>
      <c r="D516" s="9" t="s">
        <v>9</v>
      </c>
      <c r="E516">
        <v>1</v>
      </c>
      <c r="F516" s="9" t="s">
        <v>46</v>
      </c>
      <c r="G516">
        <v>7</v>
      </c>
      <c r="H516" s="9"/>
      <c r="I516" s="9"/>
    </row>
    <row r="517" spans="1:9" x14ac:dyDescent="0.3">
      <c r="A517" s="9" t="s">
        <v>222</v>
      </c>
      <c r="B517" s="9" t="s">
        <v>195</v>
      </c>
      <c r="C517">
        <v>6</v>
      </c>
      <c r="D517" s="9" t="s">
        <v>10</v>
      </c>
      <c r="E517">
        <v>1</v>
      </c>
      <c r="F517" s="9" t="s">
        <v>47</v>
      </c>
      <c r="G517">
        <v>6</v>
      </c>
      <c r="H517" s="9"/>
      <c r="I517" s="9"/>
    </row>
    <row r="518" spans="1:9" x14ac:dyDescent="0.3">
      <c r="A518" s="9" t="s">
        <v>222</v>
      </c>
      <c r="B518" s="9" t="s">
        <v>195</v>
      </c>
      <c r="C518">
        <v>7</v>
      </c>
      <c r="D518" s="9" t="s">
        <v>11</v>
      </c>
      <c r="F518" s="9"/>
      <c r="H518" s="9"/>
      <c r="I518" s="9"/>
    </row>
    <row r="519" spans="1:9" x14ac:dyDescent="0.3">
      <c r="A519" s="9" t="s">
        <v>222</v>
      </c>
      <c r="B519" s="9" t="s">
        <v>195</v>
      </c>
      <c r="C519">
        <v>8</v>
      </c>
      <c r="D519" s="9" t="s">
        <v>12</v>
      </c>
      <c r="F519" s="9"/>
      <c r="H519" s="9"/>
      <c r="I519" s="9"/>
    </row>
    <row r="520" spans="1:9" x14ac:dyDescent="0.3">
      <c r="A520" s="9" t="s">
        <v>222</v>
      </c>
      <c r="B520" s="9" t="s">
        <v>195</v>
      </c>
      <c r="C520">
        <v>9</v>
      </c>
      <c r="D520" s="9" t="s">
        <v>13</v>
      </c>
      <c r="F520" s="9"/>
      <c r="H520" s="9"/>
      <c r="I520" s="9"/>
    </row>
    <row r="521" spans="1:9" x14ac:dyDescent="0.3">
      <c r="A521" s="9" t="s">
        <v>222</v>
      </c>
      <c r="B521" s="9" t="s">
        <v>195</v>
      </c>
      <c r="C521">
        <v>10</v>
      </c>
      <c r="D521" s="9" t="s">
        <v>14</v>
      </c>
      <c r="E521">
        <v>1</v>
      </c>
      <c r="F521" s="9" t="s">
        <v>48</v>
      </c>
      <c r="G521">
        <v>5</v>
      </c>
      <c r="H521" s="9"/>
      <c r="I521" s="9"/>
    </row>
    <row r="522" spans="1:9" x14ac:dyDescent="0.3">
      <c r="A522" s="9" t="s">
        <v>222</v>
      </c>
      <c r="B522" s="9" t="s">
        <v>195</v>
      </c>
      <c r="C522">
        <v>11</v>
      </c>
      <c r="D522" s="9" t="s">
        <v>3</v>
      </c>
      <c r="E522">
        <v>1</v>
      </c>
      <c r="F522" s="9" t="s">
        <v>783</v>
      </c>
      <c r="G522">
        <v>2</v>
      </c>
      <c r="H522" s="9"/>
      <c r="I522" s="9"/>
    </row>
    <row r="523" spans="1:9" x14ac:dyDescent="0.3">
      <c r="A523" s="9" t="s">
        <v>222</v>
      </c>
      <c r="B523" s="9" t="s">
        <v>195</v>
      </c>
      <c r="C523">
        <v>12</v>
      </c>
      <c r="D523" s="9" t="s">
        <v>18</v>
      </c>
      <c r="E523">
        <v>1</v>
      </c>
      <c r="F523" s="9" t="s">
        <v>17</v>
      </c>
      <c r="G523">
        <v>1</v>
      </c>
      <c r="H523" s="9"/>
      <c r="I523" s="9"/>
    </row>
    <row r="524" spans="1:9" x14ac:dyDescent="0.3">
      <c r="A524" s="9" t="s">
        <v>222</v>
      </c>
      <c r="B524" s="9" t="s">
        <v>195</v>
      </c>
      <c r="C524">
        <v>13</v>
      </c>
      <c r="D524" s="9" t="s">
        <v>19</v>
      </c>
      <c r="E524">
        <v>1</v>
      </c>
      <c r="F524" s="9" t="s">
        <v>62</v>
      </c>
      <c r="G524">
        <v>3</v>
      </c>
      <c r="H524" s="9"/>
      <c r="I524" s="9"/>
    </row>
    <row r="525" spans="1:9" x14ac:dyDescent="0.3">
      <c r="A525" s="9" t="s">
        <v>222</v>
      </c>
      <c r="B525" s="9" t="s">
        <v>195</v>
      </c>
      <c r="C525">
        <v>14</v>
      </c>
      <c r="D525" s="9" t="s">
        <v>27</v>
      </c>
      <c r="E525">
        <v>1</v>
      </c>
      <c r="F525" s="9" t="s">
        <v>23</v>
      </c>
      <c r="G525">
        <v>4</v>
      </c>
      <c r="H525" s="9"/>
      <c r="I525" s="9"/>
    </row>
    <row r="526" spans="1:9" x14ac:dyDescent="0.3">
      <c r="A526" s="9" t="s">
        <v>222</v>
      </c>
      <c r="B526" s="9" t="s">
        <v>195</v>
      </c>
      <c r="C526">
        <v>15</v>
      </c>
      <c r="D526" s="9" t="s">
        <v>25</v>
      </c>
      <c r="F526" s="9"/>
      <c r="H526" s="9"/>
      <c r="I526" s="9"/>
    </row>
    <row r="527" spans="1:9" x14ac:dyDescent="0.3">
      <c r="A527" s="9" t="s">
        <v>222</v>
      </c>
      <c r="B527" s="9" t="s">
        <v>195</v>
      </c>
      <c r="C527">
        <v>16</v>
      </c>
      <c r="D527" s="9" t="s">
        <v>26</v>
      </c>
      <c r="F527" s="9"/>
      <c r="H527" s="9"/>
      <c r="I527" s="9"/>
    </row>
    <row r="528" spans="1:9" x14ac:dyDescent="0.3">
      <c r="A528" s="9" t="s">
        <v>222</v>
      </c>
      <c r="B528" s="9" t="s">
        <v>195</v>
      </c>
      <c r="C528">
        <v>17</v>
      </c>
      <c r="D528" s="9" t="s">
        <v>2</v>
      </c>
      <c r="F528" s="9"/>
      <c r="H528" s="9"/>
      <c r="I528" s="9"/>
    </row>
    <row r="529" spans="1:10" x14ac:dyDescent="0.3">
      <c r="A529" s="9" t="s">
        <v>222</v>
      </c>
      <c r="B529" s="9" t="s">
        <v>195</v>
      </c>
      <c r="C529">
        <v>18</v>
      </c>
      <c r="D529" s="9" t="s">
        <v>28</v>
      </c>
      <c r="F529" s="9"/>
      <c r="H529" s="9"/>
      <c r="I529" s="9"/>
    </row>
    <row r="530" spans="1:10" x14ac:dyDescent="0.3">
      <c r="A530" s="9" t="s">
        <v>222</v>
      </c>
      <c r="B530" s="9" t="s">
        <v>195</v>
      </c>
      <c r="C530">
        <v>19</v>
      </c>
      <c r="D530" s="9" t="s">
        <v>29</v>
      </c>
      <c r="F530" s="9"/>
      <c r="H530" s="9"/>
      <c r="I530" s="9"/>
    </row>
    <row r="531" spans="1:10" x14ac:dyDescent="0.3">
      <c r="A531" s="9" t="s">
        <v>222</v>
      </c>
      <c r="B531" s="9" t="s">
        <v>195</v>
      </c>
      <c r="C531">
        <v>20</v>
      </c>
      <c r="D531" s="9" t="s">
        <v>149</v>
      </c>
      <c r="F531" s="9"/>
      <c r="H531" s="9"/>
      <c r="I531" s="9"/>
    </row>
    <row r="532" spans="1:10" x14ac:dyDescent="0.3">
      <c r="A532" s="9" t="s">
        <v>142</v>
      </c>
      <c r="B532" s="9" t="s">
        <v>196</v>
      </c>
      <c r="C532">
        <v>1</v>
      </c>
      <c r="D532" s="9" t="s">
        <v>5</v>
      </c>
      <c r="E532">
        <v>1</v>
      </c>
      <c r="F532" s="9" t="s">
        <v>1370</v>
      </c>
      <c r="G532">
        <v>50</v>
      </c>
      <c r="H532" s="9" t="s">
        <v>1207</v>
      </c>
      <c r="I532" s="9" t="s">
        <v>129</v>
      </c>
      <c r="J532">
        <v>0</v>
      </c>
    </row>
    <row r="533" spans="1:10" x14ac:dyDescent="0.3">
      <c r="A533" s="9" t="s">
        <v>142</v>
      </c>
      <c r="B533" s="9" t="s">
        <v>196</v>
      </c>
      <c r="C533">
        <v>2</v>
      </c>
      <c r="D533" s="9" t="s">
        <v>6</v>
      </c>
      <c r="F533" s="9"/>
      <c r="H533" s="9"/>
      <c r="I533" s="9"/>
    </row>
    <row r="534" spans="1:10" x14ac:dyDescent="0.3">
      <c r="A534" s="9" t="s">
        <v>142</v>
      </c>
      <c r="B534" s="9" t="s">
        <v>196</v>
      </c>
      <c r="C534">
        <v>3</v>
      </c>
      <c r="D534" s="9" t="s">
        <v>7</v>
      </c>
      <c r="F534" s="9"/>
      <c r="H534" s="9"/>
      <c r="I534" s="9"/>
    </row>
    <row r="535" spans="1:10" x14ac:dyDescent="0.3">
      <c r="A535" s="9" t="s">
        <v>142</v>
      </c>
      <c r="B535" s="9" t="s">
        <v>196</v>
      </c>
      <c r="C535">
        <v>4</v>
      </c>
      <c r="D535" s="9" t="s">
        <v>8</v>
      </c>
      <c r="E535">
        <v>1</v>
      </c>
      <c r="F535" s="9" t="s">
        <v>44</v>
      </c>
      <c r="G535">
        <v>7</v>
      </c>
      <c r="H535" s="9"/>
      <c r="I535" s="9"/>
    </row>
    <row r="536" spans="1:10" x14ac:dyDescent="0.3">
      <c r="A536" s="9" t="s">
        <v>142</v>
      </c>
      <c r="B536" s="9" t="s">
        <v>196</v>
      </c>
      <c r="C536">
        <v>5</v>
      </c>
      <c r="D536" s="9" t="s">
        <v>9</v>
      </c>
      <c r="E536">
        <v>1</v>
      </c>
      <c r="F536" s="9" t="s">
        <v>46</v>
      </c>
      <c r="G536">
        <v>8</v>
      </c>
      <c r="H536" s="9"/>
      <c r="I536" s="9"/>
    </row>
    <row r="537" spans="1:10" x14ac:dyDescent="0.3">
      <c r="A537" s="9" t="s">
        <v>142</v>
      </c>
      <c r="B537" s="9" t="s">
        <v>196</v>
      </c>
      <c r="C537">
        <v>6</v>
      </c>
      <c r="D537" s="9" t="s">
        <v>10</v>
      </c>
      <c r="E537">
        <v>1</v>
      </c>
      <c r="F537" s="9" t="s">
        <v>47</v>
      </c>
      <c r="G537">
        <v>9</v>
      </c>
      <c r="H537" s="9"/>
      <c r="I537" s="9"/>
    </row>
    <row r="538" spans="1:10" x14ac:dyDescent="0.3">
      <c r="A538" s="9" t="s">
        <v>142</v>
      </c>
      <c r="B538" s="9" t="s">
        <v>196</v>
      </c>
      <c r="C538">
        <v>7</v>
      </c>
      <c r="D538" s="9" t="s">
        <v>11</v>
      </c>
      <c r="F538" s="9"/>
      <c r="H538" s="9"/>
      <c r="I538" s="9"/>
    </row>
    <row r="539" spans="1:10" x14ac:dyDescent="0.3">
      <c r="A539" s="9" t="s">
        <v>142</v>
      </c>
      <c r="B539" s="9" t="s">
        <v>196</v>
      </c>
      <c r="C539">
        <v>8</v>
      </c>
      <c r="D539" s="9" t="s">
        <v>12</v>
      </c>
      <c r="F539" s="9"/>
      <c r="H539" s="9"/>
      <c r="I539" s="9"/>
    </row>
    <row r="540" spans="1:10" x14ac:dyDescent="0.3">
      <c r="A540" s="9" t="s">
        <v>142</v>
      </c>
      <c r="B540" s="9" t="s">
        <v>196</v>
      </c>
      <c r="C540">
        <v>9</v>
      </c>
      <c r="D540" s="9" t="s">
        <v>13</v>
      </c>
      <c r="F540" s="9"/>
      <c r="H540" s="9"/>
      <c r="I540" s="9"/>
    </row>
    <row r="541" spans="1:10" x14ac:dyDescent="0.3">
      <c r="A541" s="9" t="s">
        <v>142</v>
      </c>
      <c r="B541" s="9" t="s">
        <v>196</v>
      </c>
      <c r="C541">
        <v>10</v>
      </c>
      <c r="D541" s="9" t="s">
        <v>14</v>
      </c>
      <c r="F541" s="9"/>
      <c r="H541" s="9"/>
      <c r="I541" s="9"/>
    </row>
    <row r="542" spans="1:10" x14ac:dyDescent="0.3">
      <c r="A542" s="9" t="s">
        <v>142</v>
      </c>
      <c r="B542" s="9" t="s">
        <v>196</v>
      </c>
      <c r="C542">
        <v>11</v>
      </c>
      <c r="D542" s="9" t="s">
        <v>428</v>
      </c>
      <c r="F542" s="9"/>
      <c r="H542" s="9"/>
      <c r="I542" s="9"/>
    </row>
    <row r="543" spans="1:10" x14ac:dyDescent="0.3">
      <c r="A543" s="9" t="s">
        <v>142</v>
      </c>
      <c r="B543" s="9" t="s">
        <v>196</v>
      </c>
      <c r="C543">
        <v>12</v>
      </c>
      <c r="D543" s="9" t="s">
        <v>429</v>
      </c>
      <c r="E543">
        <v>1</v>
      </c>
      <c r="F543" s="9" t="s">
        <v>1206</v>
      </c>
      <c r="G543">
        <v>1</v>
      </c>
      <c r="H543" s="9"/>
      <c r="I543" s="9"/>
    </row>
    <row r="544" spans="1:10" x14ac:dyDescent="0.3">
      <c r="A544" s="9" t="s">
        <v>142</v>
      </c>
      <c r="B544" s="9" t="s">
        <v>196</v>
      </c>
      <c r="C544">
        <v>13</v>
      </c>
      <c r="D544" s="9" t="s">
        <v>430</v>
      </c>
      <c r="E544">
        <v>1</v>
      </c>
      <c r="F544" s="9" t="s">
        <v>786</v>
      </c>
      <c r="G544">
        <v>2</v>
      </c>
      <c r="H544" s="9"/>
      <c r="I544" s="9"/>
    </row>
    <row r="545" spans="1:10" x14ac:dyDescent="0.3">
      <c r="A545" s="9" t="s">
        <v>142</v>
      </c>
      <c r="B545" s="9" t="s">
        <v>196</v>
      </c>
      <c r="C545">
        <v>14</v>
      </c>
      <c r="D545" s="9" t="s">
        <v>431</v>
      </c>
      <c r="E545">
        <v>1</v>
      </c>
      <c r="F545" s="9" t="s">
        <v>16</v>
      </c>
      <c r="G545">
        <v>3</v>
      </c>
      <c r="H545" s="9" t="s">
        <v>1208</v>
      </c>
      <c r="I545" s="9" t="s">
        <v>96</v>
      </c>
      <c r="J545">
        <v>1</v>
      </c>
    </row>
    <row r="546" spans="1:10" x14ac:dyDescent="0.3">
      <c r="A546" s="9" t="s">
        <v>142</v>
      </c>
      <c r="B546" s="9" t="s">
        <v>196</v>
      </c>
      <c r="C546">
        <v>15</v>
      </c>
      <c r="D546" s="9" t="s">
        <v>432</v>
      </c>
      <c r="E546">
        <v>1</v>
      </c>
      <c r="F546" s="9" t="s">
        <v>784</v>
      </c>
      <c r="G546">
        <v>4</v>
      </c>
      <c r="H546" s="9" t="s">
        <v>1209</v>
      </c>
      <c r="I546" s="9" t="s">
        <v>1211</v>
      </c>
      <c r="J546">
        <v>2</v>
      </c>
    </row>
    <row r="547" spans="1:10" x14ac:dyDescent="0.3">
      <c r="A547" s="9" t="s">
        <v>142</v>
      </c>
      <c r="B547" s="9" t="s">
        <v>196</v>
      </c>
      <c r="C547">
        <v>16</v>
      </c>
      <c r="D547" s="9" t="s">
        <v>433</v>
      </c>
      <c r="E547">
        <v>1</v>
      </c>
      <c r="F547" s="9" t="s">
        <v>785</v>
      </c>
      <c r="G547">
        <v>5</v>
      </c>
      <c r="H547" s="9" t="s">
        <v>1210</v>
      </c>
      <c r="I547" s="9" t="s">
        <v>1212</v>
      </c>
      <c r="J547">
        <v>3</v>
      </c>
    </row>
    <row r="548" spans="1:10" x14ac:dyDescent="0.3">
      <c r="A548" s="9" t="s">
        <v>142</v>
      </c>
      <c r="B548" s="9" t="s">
        <v>196</v>
      </c>
      <c r="C548">
        <v>17</v>
      </c>
      <c r="D548" s="9" t="s">
        <v>434</v>
      </c>
      <c r="E548">
        <v>1</v>
      </c>
      <c r="F548" s="9" t="s">
        <v>24</v>
      </c>
      <c r="G548">
        <v>6</v>
      </c>
      <c r="H548" s="9"/>
      <c r="I548" s="9"/>
    </row>
    <row r="549" spans="1:10" x14ac:dyDescent="0.3">
      <c r="A549" s="9" t="s">
        <v>142</v>
      </c>
      <c r="B549" s="9" t="s">
        <v>196</v>
      </c>
      <c r="C549">
        <v>18</v>
      </c>
      <c r="D549" s="9" t="s">
        <v>25</v>
      </c>
      <c r="F549" s="9"/>
      <c r="H549" s="9"/>
      <c r="I549" s="9"/>
    </row>
    <row r="550" spans="1:10" x14ac:dyDescent="0.3">
      <c r="A550" s="9" t="s">
        <v>142</v>
      </c>
      <c r="B550" s="9" t="s">
        <v>196</v>
      </c>
      <c r="C550">
        <v>19</v>
      </c>
      <c r="D550" s="9" t="s">
        <v>26</v>
      </c>
      <c r="F550" s="9"/>
      <c r="H550" s="9"/>
      <c r="I550" s="9"/>
    </row>
    <row r="551" spans="1:10" x14ac:dyDescent="0.3">
      <c r="A551" s="9" t="s">
        <v>142</v>
      </c>
      <c r="B551" s="9" t="s">
        <v>196</v>
      </c>
      <c r="C551">
        <v>20</v>
      </c>
      <c r="D551" s="9" t="s">
        <v>2</v>
      </c>
      <c r="F551" s="9"/>
      <c r="H551" s="9"/>
      <c r="I551" s="9"/>
    </row>
    <row r="552" spans="1:10" x14ac:dyDescent="0.3">
      <c r="A552" s="9" t="s">
        <v>142</v>
      </c>
      <c r="B552" s="9" t="s">
        <v>196</v>
      </c>
      <c r="C552">
        <v>21</v>
      </c>
      <c r="D552" s="9" t="s">
        <v>28</v>
      </c>
      <c r="F552" s="9"/>
      <c r="H552" s="9"/>
      <c r="I552" s="9"/>
    </row>
    <row r="553" spans="1:10" x14ac:dyDescent="0.3">
      <c r="A553" s="9" t="s">
        <v>142</v>
      </c>
      <c r="B553" s="9" t="s">
        <v>196</v>
      </c>
      <c r="C553">
        <v>22</v>
      </c>
      <c r="D553" s="9" t="s">
        <v>29</v>
      </c>
      <c r="F553" s="9"/>
      <c r="H553" s="9"/>
      <c r="I553" s="9"/>
    </row>
    <row r="554" spans="1:10" x14ac:dyDescent="0.3">
      <c r="A554" s="9" t="s">
        <v>142</v>
      </c>
      <c r="B554" s="9" t="s">
        <v>196</v>
      </c>
      <c r="C554">
        <v>23</v>
      </c>
      <c r="D554" s="9" t="s">
        <v>149</v>
      </c>
      <c r="F554" s="9"/>
      <c r="H554" s="9"/>
      <c r="I554" s="9"/>
    </row>
    <row r="555" spans="1:10" x14ac:dyDescent="0.3">
      <c r="A555" s="9" t="s">
        <v>223</v>
      </c>
      <c r="B555" s="9" t="s">
        <v>197</v>
      </c>
      <c r="C555">
        <v>1</v>
      </c>
      <c r="D555" s="9" t="s">
        <v>5</v>
      </c>
      <c r="E555">
        <v>1</v>
      </c>
      <c r="F555" s="9" t="s">
        <v>1370</v>
      </c>
      <c r="G555">
        <v>50</v>
      </c>
      <c r="H555" s="9" t="s">
        <v>1216</v>
      </c>
      <c r="I555" s="9" t="s">
        <v>130</v>
      </c>
      <c r="J555">
        <v>0</v>
      </c>
    </row>
    <row r="556" spans="1:10" x14ac:dyDescent="0.3">
      <c r="A556" s="9" t="s">
        <v>223</v>
      </c>
      <c r="B556" s="9" t="s">
        <v>197</v>
      </c>
      <c r="C556">
        <v>2</v>
      </c>
      <c r="D556" s="9" t="s">
        <v>6</v>
      </c>
      <c r="F556" s="9"/>
      <c r="H556" s="9"/>
      <c r="I556" s="9"/>
    </row>
    <row r="557" spans="1:10" x14ac:dyDescent="0.3">
      <c r="A557" s="9" t="s">
        <v>223</v>
      </c>
      <c r="B557" s="9" t="s">
        <v>197</v>
      </c>
      <c r="C557">
        <v>3</v>
      </c>
      <c r="D557" s="9" t="s">
        <v>7</v>
      </c>
      <c r="F557" s="9"/>
      <c r="H557" s="9"/>
      <c r="I557" s="9"/>
    </row>
    <row r="558" spans="1:10" x14ac:dyDescent="0.3">
      <c r="A558" s="9" t="s">
        <v>223</v>
      </c>
      <c r="B558" s="9" t="s">
        <v>197</v>
      </c>
      <c r="C558">
        <v>4</v>
      </c>
      <c r="D558" s="9" t="s">
        <v>8</v>
      </c>
      <c r="E558">
        <v>1</v>
      </c>
      <c r="F558" s="9" t="s">
        <v>44</v>
      </c>
      <c r="G558">
        <v>8</v>
      </c>
      <c r="H558" s="9"/>
      <c r="I558" s="9"/>
    </row>
    <row r="559" spans="1:10" x14ac:dyDescent="0.3">
      <c r="A559" s="9" t="s">
        <v>223</v>
      </c>
      <c r="B559" s="9" t="s">
        <v>197</v>
      </c>
      <c r="C559">
        <v>5</v>
      </c>
      <c r="D559" s="9" t="s">
        <v>9</v>
      </c>
      <c r="E559">
        <v>1</v>
      </c>
      <c r="F559" s="9" t="s">
        <v>46</v>
      </c>
      <c r="G559">
        <v>9</v>
      </c>
      <c r="H559" s="9"/>
      <c r="I559" s="9"/>
    </row>
    <row r="560" spans="1:10" x14ac:dyDescent="0.3">
      <c r="A560" s="9" t="s">
        <v>223</v>
      </c>
      <c r="B560" s="9" t="s">
        <v>197</v>
      </c>
      <c r="C560">
        <v>6</v>
      </c>
      <c r="D560" s="9" t="s">
        <v>10</v>
      </c>
      <c r="E560">
        <v>1</v>
      </c>
      <c r="F560" s="9" t="s">
        <v>47</v>
      </c>
      <c r="G560">
        <v>10</v>
      </c>
      <c r="H560" s="9"/>
      <c r="I560" s="9"/>
    </row>
    <row r="561" spans="1:10" x14ac:dyDescent="0.3">
      <c r="A561" s="9" t="s">
        <v>223</v>
      </c>
      <c r="B561" s="9" t="s">
        <v>197</v>
      </c>
      <c r="C561">
        <v>7</v>
      </c>
      <c r="D561" s="9" t="s">
        <v>11</v>
      </c>
      <c r="F561" s="9"/>
      <c r="H561" s="9"/>
      <c r="I561" s="9"/>
    </row>
    <row r="562" spans="1:10" x14ac:dyDescent="0.3">
      <c r="A562" s="9" t="s">
        <v>223</v>
      </c>
      <c r="B562" s="9" t="s">
        <v>197</v>
      </c>
      <c r="C562">
        <v>8</v>
      </c>
      <c r="D562" s="9" t="s">
        <v>12</v>
      </c>
      <c r="F562" s="9"/>
      <c r="H562" s="9"/>
      <c r="I562" s="9"/>
    </row>
    <row r="563" spans="1:10" x14ac:dyDescent="0.3">
      <c r="A563" s="9" t="s">
        <v>223</v>
      </c>
      <c r="B563" s="9" t="s">
        <v>197</v>
      </c>
      <c r="C563">
        <v>9</v>
      </c>
      <c r="D563" s="9" t="s">
        <v>13</v>
      </c>
      <c r="F563" s="9"/>
      <c r="H563" s="9"/>
      <c r="I563" s="9"/>
    </row>
    <row r="564" spans="1:10" x14ac:dyDescent="0.3">
      <c r="A564" s="9" t="s">
        <v>223</v>
      </c>
      <c r="B564" s="9" t="s">
        <v>197</v>
      </c>
      <c r="C564">
        <v>10</v>
      </c>
      <c r="D564" s="9" t="s">
        <v>14</v>
      </c>
      <c r="E564">
        <v>1</v>
      </c>
      <c r="F564" s="9" t="s">
        <v>48</v>
      </c>
      <c r="G564">
        <v>7</v>
      </c>
      <c r="H564" s="9" t="s">
        <v>1217</v>
      </c>
      <c r="I564" s="9" t="s">
        <v>69</v>
      </c>
      <c r="J564">
        <v>1</v>
      </c>
    </row>
    <row r="565" spans="1:10" x14ac:dyDescent="0.3">
      <c r="A565" s="9" t="s">
        <v>223</v>
      </c>
      <c r="B565" s="9" t="s">
        <v>197</v>
      </c>
      <c r="C565">
        <v>11</v>
      </c>
      <c r="D565" s="9" t="s">
        <v>435</v>
      </c>
      <c r="E565">
        <v>1</v>
      </c>
      <c r="F565" s="9" t="s">
        <v>787</v>
      </c>
      <c r="G565">
        <v>2</v>
      </c>
      <c r="H565" s="9"/>
      <c r="I565" s="9"/>
    </row>
    <row r="566" spans="1:10" x14ac:dyDescent="0.3">
      <c r="A566" s="9" t="s">
        <v>223</v>
      </c>
      <c r="B566" s="9" t="s">
        <v>197</v>
      </c>
      <c r="C566">
        <v>12</v>
      </c>
      <c r="D566" s="9" t="s">
        <v>17</v>
      </c>
      <c r="E566">
        <v>1</v>
      </c>
      <c r="F566" s="9" t="s">
        <v>17</v>
      </c>
      <c r="G566">
        <v>1</v>
      </c>
      <c r="H566" s="9" t="s">
        <v>1219</v>
      </c>
      <c r="I566" s="9" t="s">
        <v>1213</v>
      </c>
      <c r="J566">
        <v>2</v>
      </c>
    </row>
    <row r="567" spans="1:10" x14ac:dyDescent="0.3">
      <c r="A567" s="9" t="s">
        <v>223</v>
      </c>
      <c r="B567" s="9" t="s">
        <v>197</v>
      </c>
      <c r="C567">
        <v>13</v>
      </c>
      <c r="D567" s="9" t="s">
        <v>53</v>
      </c>
      <c r="E567">
        <v>1</v>
      </c>
      <c r="F567" s="9" t="s">
        <v>53</v>
      </c>
      <c r="G567">
        <v>3</v>
      </c>
      <c r="H567" s="9" t="s">
        <v>1218</v>
      </c>
      <c r="I567" s="9" t="s">
        <v>1214</v>
      </c>
      <c r="J567">
        <v>3</v>
      </c>
    </row>
    <row r="568" spans="1:10" x14ac:dyDescent="0.3">
      <c r="A568" s="9" t="s">
        <v>223</v>
      </c>
      <c r="B568" s="9" t="s">
        <v>197</v>
      </c>
      <c r="C568">
        <v>14</v>
      </c>
      <c r="D568" s="9" t="s">
        <v>436</v>
      </c>
      <c r="E568">
        <v>1</v>
      </c>
      <c r="F568" s="9" t="s">
        <v>788</v>
      </c>
      <c r="G568">
        <v>4</v>
      </c>
      <c r="H568" s="9" t="s">
        <v>1220</v>
      </c>
      <c r="I568" s="9" t="s">
        <v>1215</v>
      </c>
      <c r="J568">
        <v>4</v>
      </c>
    </row>
    <row r="569" spans="1:10" x14ac:dyDescent="0.3">
      <c r="A569" s="9" t="s">
        <v>223</v>
      </c>
      <c r="B569" s="9" t="s">
        <v>197</v>
      </c>
      <c r="C569">
        <v>15</v>
      </c>
      <c r="D569" s="9" t="s">
        <v>23</v>
      </c>
      <c r="E569">
        <v>1</v>
      </c>
      <c r="F569" s="9" t="s">
        <v>23</v>
      </c>
      <c r="G569">
        <v>6</v>
      </c>
      <c r="H569" s="9"/>
      <c r="I569" s="9"/>
    </row>
    <row r="570" spans="1:10" x14ac:dyDescent="0.3">
      <c r="A570" s="9" t="s">
        <v>223</v>
      </c>
      <c r="B570" s="9" t="s">
        <v>197</v>
      </c>
      <c r="C570">
        <v>16</v>
      </c>
      <c r="D570" s="9" t="s">
        <v>437</v>
      </c>
      <c r="E570">
        <v>1</v>
      </c>
      <c r="F570" s="9" t="s">
        <v>790</v>
      </c>
      <c r="G570">
        <v>11</v>
      </c>
      <c r="H570" s="9"/>
      <c r="I570" s="9"/>
    </row>
    <row r="571" spans="1:10" x14ac:dyDescent="0.3">
      <c r="A571" s="9" t="s">
        <v>223</v>
      </c>
      <c r="B571" s="9" t="s">
        <v>197</v>
      </c>
      <c r="C571">
        <v>17</v>
      </c>
      <c r="D571" s="9" t="s">
        <v>438</v>
      </c>
      <c r="E571">
        <v>1</v>
      </c>
      <c r="F571" s="9" t="s">
        <v>695</v>
      </c>
      <c r="G571">
        <v>12</v>
      </c>
      <c r="H571" s="9"/>
      <c r="I571" s="9"/>
    </row>
    <row r="572" spans="1:10" x14ac:dyDescent="0.3">
      <c r="A572" s="9" t="s">
        <v>223</v>
      </c>
      <c r="B572" s="9" t="s">
        <v>197</v>
      </c>
      <c r="C572">
        <v>18</v>
      </c>
      <c r="D572" s="9" t="s">
        <v>439</v>
      </c>
      <c r="E572">
        <v>1</v>
      </c>
      <c r="F572" s="9" t="s">
        <v>789</v>
      </c>
      <c r="G572">
        <v>13</v>
      </c>
      <c r="H572" s="9"/>
      <c r="I572" s="9"/>
    </row>
    <row r="573" spans="1:10" x14ac:dyDescent="0.3">
      <c r="A573" s="9" t="s">
        <v>223</v>
      </c>
      <c r="B573" s="9" t="s">
        <v>197</v>
      </c>
      <c r="C573">
        <v>19</v>
      </c>
      <c r="D573" s="9" t="s">
        <v>440</v>
      </c>
      <c r="E573">
        <v>1</v>
      </c>
      <c r="F573" s="9" t="s">
        <v>696</v>
      </c>
      <c r="G573">
        <v>14</v>
      </c>
      <c r="H573" s="9"/>
      <c r="I573" s="9"/>
    </row>
    <row r="574" spans="1:10" x14ac:dyDescent="0.3">
      <c r="A574" s="9" t="s">
        <v>223</v>
      </c>
      <c r="B574" s="9" t="s">
        <v>197</v>
      </c>
      <c r="C574">
        <v>20</v>
      </c>
      <c r="D574" s="9" t="s">
        <v>15</v>
      </c>
      <c r="E574">
        <v>1</v>
      </c>
      <c r="F574" s="9" t="s">
        <v>45</v>
      </c>
      <c r="G574">
        <v>5</v>
      </c>
      <c r="H574" s="9"/>
      <c r="I574" s="9"/>
    </row>
    <row r="575" spans="1:10" x14ac:dyDescent="0.3">
      <c r="A575" s="9" t="s">
        <v>223</v>
      </c>
      <c r="B575" s="9" t="s">
        <v>197</v>
      </c>
      <c r="C575">
        <v>21</v>
      </c>
      <c r="D575" s="9" t="s">
        <v>2</v>
      </c>
      <c r="F575" s="9"/>
      <c r="H575" s="9"/>
      <c r="I575" s="9"/>
    </row>
    <row r="576" spans="1:10" x14ac:dyDescent="0.3">
      <c r="A576" s="9" t="s">
        <v>223</v>
      </c>
      <c r="B576" s="9" t="s">
        <v>197</v>
      </c>
      <c r="C576">
        <v>22</v>
      </c>
      <c r="D576" s="9" t="s">
        <v>28</v>
      </c>
      <c r="F576" s="9"/>
      <c r="H576" s="9"/>
      <c r="I576" s="9"/>
    </row>
    <row r="577" spans="1:10" x14ac:dyDescent="0.3">
      <c r="A577" s="9" t="s">
        <v>223</v>
      </c>
      <c r="B577" s="9" t="s">
        <v>197</v>
      </c>
      <c r="C577">
        <v>23</v>
      </c>
      <c r="D577" s="9" t="s">
        <v>29</v>
      </c>
      <c r="F577" s="9"/>
      <c r="H577" s="9"/>
      <c r="I577" s="9"/>
    </row>
    <row r="578" spans="1:10" x14ac:dyDescent="0.3">
      <c r="A578" s="9" t="s">
        <v>223</v>
      </c>
      <c r="B578" s="9" t="s">
        <v>197</v>
      </c>
      <c r="C578">
        <v>24</v>
      </c>
      <c r="D578" s="9" t="s">
        <v>149</v>
      </c>
      <c r="F578" s="9"/>
      <c r="H578" s="9"/>
      <c r="I578" s="9"/>
    </row>
    <row r="579" spans="1:10" x14ac:dyDescent="0.3">
      <c r="A579" s="9" t="s">
        <v>224</v>
      </c>
      <c r="B579" s="9" t="s">
        <v>198</v>
      </c>
      <c r="C579">
        <v>1</v>
      </c>
      <c r="D579" s="9" t="s">
        <v>5</v>
      </c>
      <c r="E579">
        <v>1</v>
      </c>
      <c r="F579" s="9" t="s">
        <v>1370</v>
      </c>
      <c r="G579">
        <v>50</v>
      </c>
      <c r="H579" s="9" t="s">
        <v>1221</v>
      </c>
      <c r="I579" s="9" t="s">
        <v>131</v>
      </c>
      <c r="J579">
        <v>0</v>
      </c>
    </row>
    <row r="580" spans="1:10" x14ac:dyDescent="0.3">
      <c r="A580" s="9" t="s">
        <v>224</v>
      </c>
      <c r="B580" s="9" t="s">
        <v>198</v>
      </c>
      <c r="C580">
        <v>2</v>
      </c>
      <c r="D580" s="9" t="s">
        <v>6</v>
      </c>
      <c r="F580" s="9"/>
      <c r="H580" s="9"/>
      <c r="I580" s="9"/>
    </row>
    <row r="581" spans="1:10" x14ac:dyDescent="0.3">
      <c r="A581" s="9" t="s">
        <v>224</v>
      </c>
      <c r="B581" s="9" t="s">
        <v>198</v>
      </c>
      <c r="C581">
        <v>3</v>
      </c>
      <c r="D581" s="9" t="s">
        <v>7</v>
      </c>
      <c r="F581" s="9"/>
      <c r="H581" s="9"/>
      <c r="I581" s="9"/>
    </row>
    <row r="582" spans="1:10" x14ac:dyDescent="0.3">
      <c r="A582" s="9" t="s">
        <v>224</v>
      </c>
      <c r="B582" s="9" t="s">
        <v>198</v>
      </c>
      <c r="C582">
        <v>4</v>
      </c>
      <c r="D582" s="9" t="s">
        <v>8</v>
      </c>
      <c r="E582">
        <v>1</v>
      </c>
      <c r="F582" s="9" t="s">
        <v>44</v>
      </c>
      <c r="G582">
        <v>7</v>
      </c>
      <c r="H582" s="9"/>
      <c r="I582" s="9"/>
    </row>
    <row r="583" spans="1:10" x14ac:dyDescent="0.3">
      <c r="A583" s="9" t="s">
        <v>224</v>
      </c>
      <c r="B583" s="9" t="s">
        <v>198</v>
      </c>
      <c r="C583">
        <v>5</v>
      </c>
      <c r="D583" s="9" t="s">
        <v>9</v>
      </c>
      <c r="E583">
        <v>1</v>
      </c>
      <c r="F583" s="9" t="s">
        <v>46</v>
      </c>
      <c r="G583">
        <v>8</v>
      </c>
      <c r="H583" s="9"/>
      <c r="I583" s="9"/>
    </row>
    <row r="584" spans="1:10" x14ac:dyDescent="0.3">
      <c r="A584" s="9" t="s">
        <v>224</v>
      </c>
      <c r="B584" s="9" t="s">
        <v>198</v>
      </c>
      <c r="C584">
        <v>6</v>
      </c>
      <c r="D584" s="9" t="s">
        <v>10</v>
      </c>
      <c r="E584">
        <v>1</v>
      </c>
      <c r="F584" s="9" t="s">
        <v>47</v>
      </c>
      <c r="G584">
        <v>9</v>
      </c>
      <c r="H584" s="9"/>
      <c r="I584" s="9"/>
    </row>
    <row r="585" spans="1:10" x14ac:dyDescent="0.3">
      <c r="A585" s="9" t="s">
        <v>224</v>
      </c>
      <c r="B585" s="9" t="s">
        <v>198</v>
      </c>
      <c r="C585">
        <v>7</v>
      </c>
      <c r="D585" s="9" t="s">
        <v>11</v>
      </c>
      <c r="F585" s="9"/>
      <c r="H585" s="9"/>
      <c r="I585" s="9"/>
    </row>
    <row r="586" spans="1:10" x14ac:dyDescent="0.3">
      <c r="A586" s="9" t="s">
        <v>224</v>
      </c>
      <c r="B586" s="9" t="s">
        <v>198</v>
      </c>
      <c r="C586">
        <v>8</v>
      </c>
      <c r="D586" s="9" t="s">
        <v>12</v>
      </c>
      <c r="F586" s="9"/>
      <c r="H586" s="9"/>
      <c r="I586" s="9"/>
    </row>
    <row r="587" spans="1:10" x14ac:dyDescent="0.3">
      <c r="A587" s="9" t="s">
        <v>224</v>
      </c>
      <c r="B587" s="9" t="s">
        <v>198</v>
      </c>
      <c r="C587">
        <v>9</v>
      </c>
      <c r="D587" s="9" t="s">
        <v>13</v>
      </c>
      <c r="F587" s="9"/>
      <c r="H587" s="9"/>
      <c r="I587" s="9"/>
    </row>
    <row r="588" spans="1:10" x14ac:dyDescent="0.3">
      <c r="A588" s="9" t="s">
        <v>224</v>
      </c>
      <c r="B588" s="9" t="s">
        <v>198</v>
      </c>
      <c r="C588">
        <v>10</v>
      </c>
      <c r="D588" s="9" t="s">
        <v>14</v>
      </c>
      <c r="F588" s="9"/>
      <c r="H588" s="9"/>
      <c r="I588" s="9"/>
    </row>
    <row r="589" spans="1:10" x14ac:dyDescent="0.3">
      <c r="A589" s="9" t="s">
        <v>224</v>
      </c>
      <c r="B589" s="9" t="s">
        <v>198</v>
      </c>
      <c r="C589">
        <v>11</v>
      </c>
      <c r="D589" s="9" t="s">
        <v>441</v>
      </c>
      <c r="E589">
        <v>1</v>
      </c>
      <c r="F589" s="9" t="s">
        <v>441</v>
      </c>
      <c r="G589">
        <v>1</v>
      </c>
      <c r="H589" s="9" t="s">
        <v>1222</v>
      </c>
      <c r="I589" s="9" t="s">
        <v>70</v>
      </c>
      <c r="J589">
        <v>1</v>
      </c>
    </row>
    <row r="590" spans="1:10" x14ac:dyDescent="0.3">
      <c r="A590" s="9" t="s">
        <v>224</v>
      </c>
      <c r="B590" s="9" t="s">
        <v>198</v>
      </c>
      <c r="C590">
        <v>12</v>
      </c>
      <c r="D590" s="9" t="s">
        <v>442</v>
      </c>
      <c r="E590">
        <v>1</v>
      </c>
      <c r="F590" s="9" t="s">
        <v>442</v>
      </c>
      <c r="G590">
        <v>3</v>
      </c>
      <c r="H590" s="9"/>
      <c r="I590" s="9"/>
    </row>
    <row r="591" spans="1:10" x14ac:dyDescent="0.3">
      <c r="A591" s="9" t="s">
        <v>224</v>
      </c>
      <c r="B591" s="9" t="s">
        <v>198</v>
      </c>
      <c r="C591">
        <v>13</v>
      </c>
      <c r="D591" s="9" t="s">
        <v>443</v>
      </c>
      <c r="E591">
        <v>1</v>
      </c>
      <c r="F591" s="9" t="s">
        <v>797</v>
      </c>
      <c r="G591">
        <v>4</v>
      </c>
      <c r="H591" s="9" t="s">
        <v>1223</v>
      </c>
      <c r="I591" s="9" t="s">
        <v>1226</v>
      </c>
      <c r="J591">
        <v>2</v>
      </c>
    </row>
    <row r="592" spans="1:10" x14ac:dyDescent="0.3">
      <c r="A592" s="9" t="s">
        <v>224</v>
      </c>
      <c r="B592" s="9" t="s">
        <v>198</v>
      </c>
      <c r="C592">
        <v>14</v>
      </c>
      <c r="D592" s="9" t="s">
        <v>444</v>
      </c>
      <c r="E592">
        <v>1</v>
      </c>
      <c r="F592" s="9" t="s">
        <v>711</v>
      </c>
      <c r="G592">
        <v>2</v>
      </c>
      <c r="H592" s="9"/>
      <c r="I592" s="9"/>
    </row>
    <row r="593" spans="1:10" x14ac:dyDescent="0.3">
      <c r="A593" s="9" t="s">
        <v>224</v>
      </c>
      <c r="B593" s="9" t="s">
        <v>198</v>
      </c>
      <c r="C593">
        <v>15</v>
      </c>
      <c r="D593" s="9" t="s">
        <v>277</v>
      </c>
      <c r="E593">
        <v>1</v>
      </c>
      <c r="F593" s="9" t="s">
        <v>710</v>
      </c>
      <c r="G593">
        <v>5</v>
      </c>
      <c r="H593" s="9"/>
      <c r="I593" s="9"/>
    </row>
    <row r="594" spans="1:10" x14ac:dyDescent="0.3">
      <c r="A594" s="9" t="s">
        <v>224</v>
      </c>
      <c r="B594" s="9" t="s">
        <v>198</v>
      </c>
      <c r="C594">
        <v>16</v>
      </c>
      <c r="D594" s="9" t="s">
        <v>445</v>
      </c>
      <c r="E594">
        <v>1</v>
      </c>
      <c r="F594" s="9" t="s">
        <v>445</v>
      </c>
      <c r="G594">
        <v>6</v>
      </c>
      <c r="H594" s="9"/>
      <c r="I594" s="9"/>
    </row>
    <row r="595" spans="1:10" x14ac:dyDescent="0.3">
      <c r="A595" s="9" t="s">
        <v>224</v>
      </c>
      <c r="B595" s="9" t="s">
        <v>198</v>
      </c>
      <c r="C595">
        <v>17</v>
      </c>
      <c r="D595" s="9" t="s">
        <v>446</v>
      </c>
      <c r="F595" s="9"/>
      <c r="H595" s="9"/>
      <c r="I595" s="9"/>
    </row>
    <row r="596" spans="1:10" x14ac:dyDescent="0.3">
      <c r="A596" s="9" t="s">
        <v>224</v>
      </c>
      <c r="B596" s="9" t="s">
        <v>198</v>
      </c>
      <c r="C596">
        <v>18</v>
      </c>
      <c r="D596" s="9" t="s">
        <v>447</v>
      </c>
      <c r="E596">
        <v>1</v>
      </c>
      <c r="F596" s="9" t="s">
        <v>798</v>
      </c>
      <c r="G596">
        <v>10</v>
      </c>
      <c r="H596" s="9"/>
      <c r="I596" s="9"/>
    </row>
    <row r="597" spans="1:10" x14ac:dyDescent="0.3">
      <c r="A597" s="9" t="s">
        <v>224</v>
      </c>
      <c r="B597" s="9" t="s">
        <v>198</v>
      </c>
      <c r="C597">
        <v>19</v>
      </c>
      <c r="D597" s="9" t="s">
        <v>448</v>
      </c>
      <c r="E597">
        <v>1</v>
      </c>
      <c r="F597" s="9" t="s">
        <v>448</v>
      </c>
      <c r="G597">
        <v>11</v>
      </c>
      <c r="H597" s="9" t="s">
        <v>1224</v>
      </c>
      <c r="I597" s="9" t="s">
        <v>1227</v>
      </c>
      <c r="J597">
        <v>3</v>
      </c>
    </row>
    <row r="598" spans="1:10" x14ac:dyDescent="0.3">
      <c r="A598" s="9" t="s">
        <v>224</v>
      </c>
      <c r="B598" s="9" t="s">
        <v>198</v>
      </c>
      <c r="C598">
        <v>20</v>
      </c>
      <c r="D598" s="9" t="s">
        <v>449</v>
      </c>
      <c r="E598">
        <v>1</v>
      </c>
      <c r="F598" s="9" t="s">
        <v>449</v>
      </c>
      <c r="G598">
        <v>12</v>
      </c>
      <c r="H598" s="9" t="s">
        <v>1225</v>
      </c>
      <c r="I598" s="9" t="s">
        <v>1228</v>
      </c>
      <c r="J598">
        <v>4</v>
      </c>
    </row>
    <row r="599" spans="1:10" x14ac:dyDescent="0.3">
      <c r="A599" s="9" t="s">
        <v>224</v>
      </c>
      <c r="B599" s="9" t="s">
        <v>198</v>
      </c>
      <c r="C599">
        <v>21</v>
      </c>
      <c r="D599" s="9" t="s">
        <v>450</v>
      </c>
      <c r="E599">
        <v>1</v>
      </c>
      <c r="F599" s="9" t="s">
        <v>450</v>
      </c>
      <c r="G599">
        <v>13</v>
      </c>
      <c r="H599" s="9"/>
      <c r="I599" s="9"/>
    </row>
    <row r="600" spans="1:10" x14ac:dyDescent="0.3">
      <c r="A600" s="9" t="s">
        <v>224</v>
      </c>
      <c r="B600" s="9" t="s">
        <v>198</v>
      </c>
      <c r="C600">
        <v>22</v>
      </c>
      <c r="D600" s="9" t="s">
        <v>25</v>
      </c>
      <c r="F600" s="9"/>
      <c r="H600" s="9"/>
      <c r="I600" s="9"/>
    </row>
    <row r="601" spans="1:10" x14ac:dyDescent="0.3">
      <c r="A601" s="9" t="s">
        <v>224</v>
      </c>
      <c r="B601" s="9" t="s">
        <v>198</v>
      </c>
      <c r="C601">
        <v>23</v>
      </c>
      <c r="D601" s="9" t="s">
        <v>26</v>
      </c>
      <c r="F601" s="9"/>
      <c r="H601" s="9"/>
      <c r="I601" s="9"/>
    </row>
    <row r="602" spans="1:10" x14ac:dyDescent="0.3">
      <c r="A602" s="9" t="s">
        <v>224</v>
      </c>
      <c r="B602" s="9" t="s">
        <v>198</v>
      </c>
      <c r="C602">
        <v>24</v>
      </c>
      <c r="D602" s="9" t="s">
        <v>2</v>
      </c>
      <c r="F602" s="9"/>
      <c r="H602" s="9"/>
      <c r="I602" s="9"/>
    </row>
    <row r="603" spans="1:10" x14ac:dyDescent="0.3">
      <c r="A603" s="9" t="s">
        <v>224</v>
      </c>
      <c r="B603" s="9" t="s">
        <v>198</v>
      </c>
      <c r="C603">
        <v>25</v>
      </c>
      <c r="D603" s="9" t="s">
        <v>28</v>
      </c>
      <c r="F603" s="9"/>
      <c r="H603" s="9"/>
      <c r="I603" s="9"/>
    </row>
    <row r="604" spans="1:10" x14ac:dyDescent="0.3">
      <c r="A604" s="9" t="s">
        <v>224</v>
      </c>
      <c r="B604" s="9" t="s">
        <v>198</v>
      </c>
      <c r="C604">
        <v>26</v>
      </c>
      <c r="D604" s="9" t="s">
        <v>29</v>
      </c>
      <c r="F604" s="9"/>
      <c r="H604" s="9"/>
      <c r="I604" s="9"/>
    </row>
    <row r="605" spans="1:10" x14ac:dyDescent="0.3">
      <c r="A605" s="9" t="s">
        <v>224</v>
      </c>
      <c r="B605" s="9" t="s">
        <v>198</v>
      </c>
      <c r="C605">
        <v>27</v>
      </c>
      <c r="D605" s="9" t="s">
        <v>149</v>
      </c>
      <c r="F605" s="9"/>
      <c r="H605" s="9"/>
      <c r="I605" s="9"/>
    </row>
    <row r="606" spans="1:10" x14ac:dyDescent="0.3">
      <c r="A606" s="9" t="s">
        <v>225</v>
      </c>
      <c r="B606" s="9" t="s">
        <v>199</v>
      </c>
      <c r="C606">
        <v>1</v>
      </c>
      <c r="D606" s="9" t="s">
        <v>5</v>
      </c>
      <c r="F606" s="9"/>
      <c r="H606" s="9"/>
      <c r="I606" s="9"/>
    </row>
    <row r="607" spans="1:10" x14ac:dyDescent="0.3">
      <c r="A607" s="9" t="s">
        <v>225</v>
      </c>
      <c r="B607" s="9" t="s">
        <v>199</v>
      </c>
      <c r="C607">
        <v>2</v>
      </c>
      <c r="D607" s="9" t="s">
        <v>6</v>
      </c>
      <c r="F607" s="9"/>
      <c r="H607" s="9"/>
      <c r="I607" s="9"/>
    </row>
    <row r="608" spans="1:10" x14ac:dyDescent="0.3">
      <c r="A608" s="9" t="s">
        <v>225</v>
      </c>
      <c r="B608" s="9" t="s">
        <v>199</v>
      </c>
      <c r="C608">
        <v>3</v>
      </c>
      <c r="D608" s="9" t="s">
        <v>7</v>
      </c>
      <c r="F608" s="9"/>
      <c r="H608" s="9"/>
      <c r="I608" s="9"/>
    </row>
    <row r="609" spans="1:10" x14ac:dyDescent="0.3">
      <c r="A609" s="9" t="s">
        <v>225</v>
      </c>
      <c r="B609" s="9" t="s">
        <v>199</v>
      </c>
      <c r="C609">
        <v>4</v>
      </c>
      <c r="D609" s="9" t="s">
        <v>8</v>
      </c>
      <c r="E609">
        <v>1</v>
      </c>
      <c r="F609" s="9" t="s">
        <v>44</v>
      </c>
      <c r="G609">
        <v>8</v>
      </c>
      <c r="H609" s="9"/>
      <c r="I609" s="9"/>
    </row>
    <row r="610" spans="1:10" x14ac:dyDescent="0.3">
      <c r="A610" s="9" t="s">
        <v>225</v>
      </c>
      <c r="B610" s="9" t="s">
        <v>199</v>
      </c>
      <c r="C610">
        <v>5</v>
      </c>
      <c r="D610" s="9" t="s">
        <v>9</v>
      </c>
      <c r="E610">
        <v>1</v>
      </c>
      <c r="F610" s="9" t="s">
        <v>46</v>
      </c>
      <c r="G610">
        <v>9</v>
      </c>
      <c r="H610" s="9"/>
      <c r="I610" s="9"/>
    </row>
    <row r="611" spans="1:10" x14ac:dyDescent="0.3">
      <c r="A611" s="9" t="s">
        <v>225</v>
      </c>
      <c r="B611" s="9" t="s">
        <v>199</v>
      </c>
      <c r="C611">
        <v>6</v>
      </c>
      <c r="D611" s="9" t="s">
        <v>10</v>
      </c>
      <c r="E611">
        <v>1</v>
      </c>
      <c r="F611" s="9" t="s">
        <v>47</v>
      </c>
      <c r="G611">
        <v>10</v>
      </c>
      <c r="H611" s="9"/>
      <c r="I611" s="9"/>
    </row>
    <row r="612" spans="1:10" x14ac:dyDescent="0.3">
      <c r="A612" s="9" t="s">
        <v>225</v>
      </c>
      <c r="B612" s="9" t="s">
        <v>199</v>
      </c>
      <c r="C612">
        <v>7</v>
      </c>
      <c r="D612" s="9" t="s">
        <v>11</v>
      </c>
      <c r="F612" s="9"/>
      <c r="H612" s="9"/>
      <c r="I612" s="9"/>
    </row>
    <row r="613" spans="1:10" x14ac:dyDescent="0.3">
      <c r="A613" s="9" t="s">
        <v>225</v>
      </c>
      <c r="B613" s="9" t="s">
        <v>199</v>
      </c>
      <c r="C613">
        <v>8</v>
      </c>
      <c r="D613" s="9" t="s">
        <v>12</v>
      </c>
      <c r="F613" s="9"/>
      <c r="H613" s="9"/>
      <c r="I613" s="9"/>
    </row>
    <row r="614" spans="1:10" x14ac:dyDescent="0.3">
      <c r="A614" s="9" t="s">
        <v>225</v>
      </c>
      <c r="B614" s="9" t="s">
        <v>199</v>
      </c>
      <c r="C614">
        <v>9</v>
      </c>
      <c r="D614" s="9" t="s">
        <v>13</v>
      </c>
      <c r="F614" s="9"/>
      <c r="H614" s="9"/>
      <c r="I614" s="9"/>
    </row>
    <row r="615" spans="1:10" x14ac:dyDescent="0.3">
      <c r="A615" s="9" t="s">
        <v>225</v>
      </c>
      <c r="B615" s="9" t="s">
        <v>199</v>
      </c>
      <c r="C615">
        <v>10</v>
      </c>
      <c r="D615" s="9" t="s">
        <v>14</v>
      </c>
      <c r="E615">
        <v>1</v>
      </c>
      <c r="F615" s="9" t="s">
        <v>48</v>
      </c>
      <c r="G615">
        <v>11</v>
      </c>
      <c r="H615" s="9"/>
      <c r="I615" s="9"/>
    </row>
    <row r="616" spans="1:10" x14ac:dyDescent="0.3">
      <c r="A616" s="9" t="s">
        <v>225</v>
      </c>
      <c r="B616" s="9" t="s">
        <v>199</v>
      </c>
      <c r="C616">
        <v>11</v>
      </c>
      <c r="D616" s="9" t="s">
        <v>451</v>
      </c>
      <c r="E616">
        <v>1</v>
      </c>
      <c r="F616" s="9" t="s">
        <v>802</v>
      </c>
      <c r="G616">
        <v>2</v>
      </c>
      <c r="H616" s="9"/>
      <c r="I616" s="9"/>
    </row>
    <row r="617" spans="1:10" x14ac:dyDescent="0.3">
      <c r="A617" s="9" t="s">
        <v>225</v>
      </c>
      <c r="B617" s="9" t="s">
        <v>199</v>
      </c>
      <c r="C617">
        <v>12</v>
      </c>
      <c r="D617" s="9" t="s">
        <v>452</v>
      </c>
      <c r="E617">
        <v>1</v>
      </c>
      <c r="F617" s="9" t="s">
        <v>799</v>
      </c>
      <c r="G617">
        <v>1</v>
      </c>
      <c r="H617" s="9" t="s">
        <v>1229</v>
      </c>
      <c r="I617" s="9" t="s">
        <v>79</v>
      </c>
      <c r="J617">
        <v>1</v>
      </c>
    </row>
    <row r="618" spans="1:10" x14ac:dyDescent="0.3">
      <c r="A618" s="9" t="s">
        <v>225</v>
      </c>
      <c r="B618" s="9" t="s">
        <v>199</v>
      </c>
      <c r="C618">
        <v>13</v>
      </c>
      <c r="D618" s="9" t="s">
        <v>453</v>
      </c>
      <c r="E618">
        <v>1</v>
      </c>
      <c r="F618" s="9" t="s">
        <v>800</v>
      </c>
      <c r="G618">
        <v>3</v>
      </c>
      <c r="H618" s="9"/>
      <c r="I618" s="9"/>
    </row>
    <row r="619" spans="1:10" x14ac:dyDescent="0.3">
      <c r="A619" s="9" t="s">
        <v>225</v>
      </c>
      <c r="B619" s="9" t="s">
        <v>199</v>
      </c>
      <c r="C619">
        <v>14</v>
      </c>
      <c r="D619" s="9" t="s">
        <v>454</v>
      </c>
      <c r="E619">
        <v>1</v>
      </c>
      <c r="F619" s="9" t="s">
        <v>801</v>
      </c>
      <c r="G619">
        <v>4</v>
      </c>
      <c r="H619" s="9"/>
      <c r="I619" s="9"/>
    </row>
    <row r="620" spans="1:10" x14ac:dyDescent="0.3">
      <c r="A620" s="9" t="s">
        <v>225</v>
      </c>
      <c r="B620" s="9" t="s">
        <v>199</v>
      </c>
      <c r="C620">
        <v>15</v>
      </c>
      <c r="D620" s="9" t="s">
        <v>455</v>
      </c>
      <c r="E620">
        <v>1</v>
      </c>
      <c r="F620" s="9" t="s">
        <v>77</v>
      </c>
      <c r="G620">
        <v>5</v>
      </c>
      <c r="H620" s="9"/>
      <c r="I620" s="9"/>
    </row>
    <row r="621" spans="1:10" x14ac:dyDescent="0.3">
      <c r="A621" s="9" t="s">
        <v>225</v>
      </c>
      <c r="B621" s="9" t="s">
        <v>199</v>
      </c>
      <c r="C621">
        <v>16</v>
      </c>
      <c r="D621" s="9" t="s">
        <v>456</v>
      </c>
      <c r="E621">
        <v>1</v>
      </c>
      <c r="F621" s="9" t="s">
        <v>76</v>
      </c>
      <c r="G621">
        <v>6</v>
      </c>
      <c r="H621" s="9"/>
      <c r="I621" s="9"/>
    </row>
    <row r="622" spans="1:10" x14ac:dyDescent="0.3">
      <c r="A622" s="9" t="s">
        <v>225</v>
      </c>
      <c r="B622" s="9" t="s">
        <v>199</v>
      </c>
      <c r="C622">
        <v>17</v>
      </c>
      <c r="D622" s="9" t="s">
        <v>15</v>
      </c>
      <c r="E622">
        <v>1</v>
      </c>
      <c r="F622" s="9" t="s">
        <v>45</v>
      </c>
      <c r="G622">
        <v>7</v>
      </c>
      <c r="H622" s="9"/>
      <c r="I622" s="9"/>
    </row>
    <row r="623" spans="1:10" x14ac:dyDescent="0.3">
      <c r="A623" s="9" t="s">
        <v>225</v>
      </c>
      <c r="B623" s="9" t="s">
        <v>199</v>
      </c>
      <c r="C623">
        <v>18</v>
      </c>
      <c r="D623" s="9" t="s">
        <v>2</v>
      </c>
      <c r="F623" s="9"/>
      <c r="H623" s="9"/>
      <c r="I623" s="9"/>
    </row>
    <row r="624" spans="1:10" x14ac:dyDescent="0.3">
      <c r="A624" s="9" t="s">
        <v>225</v>
      </c>
      <c r="B624" s="9" t="s">
        <v>199</v>
      </c>
      <c r="C624">
        <v>19</v>
      </c>
      <c r="D624" s="9" t="s">
        <v>28</v>
      </c>
      <c r="F624" s="9"/>
      <c r="H624" s="9"/>
      <c r="I624" s="9"/>
    </row>
    <row r="625" spans="1:10" x14ac:dyDescent="0.3">
      <c r="A625" s="9" t="s">
        <v>225</v>
      </c>
      <c r="B625" s="9" t="s">
        <v>199</v>
      </c>
      <c r="C625">
        <v>20</v>
      </c>
      <c r="D625" s="9" t="s">
        <v>29</v>
      </c>
      <c r="F625" s="9"/>
      <c r="H625" s="9"/>
      <c r="I625" s="9"/>
    </row>
    <row r="626" spans="1:10" x14ac:dyDescent="0.3">
      <c r="A626" s="9" t="s">
        <v>225</v>
      </c>
      <c r="B626" s="9" t="s">
        <v>199</v>
      </c>
      <c r="C626">
        <v>21</v>
      </c>
      <c r="D626" s="9" t="s">
        <v>149</v>
      </c>
      <c r="F626" s="9"/>
      <c r="H626" s="9"/>
      <c r="I626" s="9"/>
    </row>
    <row r="627" spans="1:10" x14ac:dyDescent="0.3">
      <c r="A627" s="9" t="s">
        <v>226</v>
      </c>
      <c r="B627" s="9" t="s">
        <v>200</v>
      </c>
      <c r="C627">
        <v>1</v>
      </c>
      <c r="D627" s="9" t="s">
        <v>5</v>
      </c>
      <c r="E627">
        <v>1</v>
      </c>
      <c r="F627" s="9" t="s">
        <v>1370</v>
      </c>
      <c r="G627">
        <v>50</v>
      </c>
      <c r="H627" s="9" t="s">
        <v>1230</v>
      </c>
      <c r="I627" s="9" t="s">
        <v>132</v>
      </c>
      <c r="J627">
        <v>0</v>
      </c>
    </row>
    <row r="628" spans="1:10" x14ac:dyDescent="0.3">
      <c r="A628" s="9" t="s">
        <v>226</v>
      </c>
      <c r="B628" s="9" t="s">
        <v>200</v>
      </c>
      <c r="C628">
        <v>2</v>
      </c>
      <c r="D628" s="9" t="s">
        <v>6</v>
      </c>
      <c r="F628" s="9"/>
      <c r="H628" s="9"/>
      <c r="I628" s="9"/>
    </row>
    <row r="629" spans="1:10" x14ac:dyDescent="0.3">
      <c r="A629" s="9" t="s">
        <v>226</v>
      </c>
      <c r="B629" s="9" t="s">
        <v>200</v>
      </c>
      <c r="C629">
        <v>3</v>
      </c>
      <c r="D629" s="9" t="s">
        <v>7</v>
      </c>
      <c r="F629" s="9"/>
      <c r="H629" s="9"/>
      <c r="I629" s="9"/>
    </row>
    <row r="630" spans="1:10" x14ac:dyDescent="0.3">
      <c r="A630" s="9" t="s">
        <v>226</v>
      </c>
      <c r="B630" s="9" t="s">
        <v>200</v>
      </c>
      <c r="C630">
        <v>4</v>
      </c>
      <c r="D630" s="9" t="s">
        <v>8</v>
      </c>
      <c r="E630">
        <v>1</v>
      </c>
      <c r="F630" s="9" t="s">
        <v>44</v>
      </c>
      <c r="G630">
        <v>5</v>
      </c>
      <c r="H630" s="9"/>
      <c r="I630" s="9"/>
    </row>
    <row r="631" spans="1:10" x14ac:dyDescent="0.3">
      <c r="A631" s="9" t="s">
        <v>226</v>
      </c>
      <c r="B631" s="9" t="s">
        <v>200</v>
      </c>
      <c r="C631">
        <v>5</v>
      </c>
      <c r="D631" s="9" t="s">
        <v>9</v>
      </c>
      <c r="E631">
        <v>1</v>
      </c>
      <c r="F631" s="9" t="s">
        <v>46</v>
      </c>
      <c r="G631">
        <v>6</v>
      </c>
      <c r="H631" s="9"/>
      <c r="I631" s="9"/>
    </row>
    <row r="632" spans="1:10" x14ac:dyDescent="0.3">
      <c r="A632" s="9" t="s">
        <v>226</v>
      </c>
      <c r="B632" s="9" t="s">
        <v>200</v>
      </c>
      <c r="C632">
        <v>6</v>
      </c>
      <c r="D632" s="9" t="s">
        <v>10</v>
      </c>
      <c r="E632">
        <v>1</v>
      </c>
      <c r="F632" s="9" t="s">
        <v>47</v>
      </c>
      <c r="G632">
        <v>7</v>
      </c>
      <c r="H632" s="9"/>
      <c r="I632" s="9"/>
    </row>
    <row r="633" spans="1:10" x14ac:dyDescent="0.3">
      <c r="A633" s="9" t="s">
        <v>226</v>
      </c>
      <c r="B633" s="9" t="s">
        <v>200</v>
      </c>
      <c r="C633">
        <v>7</v>
      </c>
      <c r="D633" s="9" t="s">
        <v>11</v>
      </c>
      <c r="F633" s="9"/>
      <c r="H633" s="9"/>
      <c r="I633" s="9"/>
    </row>
    <row r="634" spans="1:10" x14ac:dyDescent="0.3">
      <c r="A634" s="9" t="s">
        <v>226</v>
      </c>
      <c r="B634" s="9" t="s">
        <v>200</v>
      </c>
      <c r="C634">
        <v>8</v>
      </c>
      <c r="D634" s="9" t="s">
        <v>12</v>
      </c>
      <c r="F634" s="9"/>
      <c r="H634" s="9"/>
      <c r="I634" s="9"/>
    </row>
    <row r="635" spans="1:10" x14ac:dyDescent="0.3">
      <c r="A635" s="9" t="s">
        <v>226</v>
      </c>
      <c r="B635" s="9" t="s">
        <v>200</v>
      </c>
      <c r="C635">
        <v>9</v>
      </c>
      <c r="D635" s="9" t="s">
        <v>13</v>
      </c>
      <c r="F635" s="9"/>
      <c r="H635" s="9"/>
      <c r="I635" s="9"/>
    </row>
    <row r="636" spans="1:10" x14ac:dyDescent="0.3">
      <c r="A636" s="9" t="s">
        <v>226</v>
      </c>
      <c r="B636" s="9" t="s">
        <v>200</v>
      </c>
      <c r="C636">
        <v>10</v>
      </c>
      <c r="D636" s="9" t="s">
        <v>14</v>
      </c>
      <c r="E636">
        <v>1</v>
      </c>
      <c r="F636" s="9" t="s">
        <v>48</v>
      </c>
      <c r="G636">
        <v>4</v>
      </c>
      <c r="H636" s="9"/>
      <c r="I636" s="9"/>
    </row>
    <row r="637" spans="1:10" x14ac:dyDescent="0.3">
      <c r="A637" s="9" t="s">
        <v>226</v>
      </c>
      <c r="B637" s="9" t="s">
        <v>200</v>
      </c>
      <c r="C637">
        <v>11</v>
      </c>
      <c r="D637" s="9" t="s">
        <v>18</v>
      </c>
      <c r="E637">
        <v>1</v>
      </c>
      <c r="F637" s="9" t="s">
        <v>17</v>
      </c>
      <c r="G637">
        <v>1</v>
      </c>
      <c r="H637" s="9" t="s">
        <v>1231</v>
      </c>
      <c r="I637" s="9" t="s">
        <v>80</v>
      </c>
      <c r="J637">
        <v>1</v>
      </c>
    </row>
    <row r="638" spans="1:10" x14ac:dyDescent="0.3">
      <c r="A638" s="9" t="s">
        <v>226</v>
      </c>
      <c r="B638" s="9" t="s">
        <v>200</v>
      </c>
      <c r="C638">
        <v>12</v>
      </c>
      <c r="D638" s="9" t="s">
        <v>457</v>
      </c>
      <c r="E638">
        <v>1</v>
      </c>
      <c r="F638" s="9" t="s">
        <v>803</v>
      </c>
      <c r="G638">
        <v>2</v>
      </c>
      <c r="H638" s="9"/>
      <c r="I638" s="9"/>
    </row>
    <row r="639" spans="1:10" x14ac:dyDescent="0.3">
      <c r="A639" s="9" t="s">
        <v>226</v>
      </c>
      <c r="B639" s="9" t="s">
        <v>200</v>
      </c>
      <c r="C639">
        <v>13</v>
      </c>
      <c r="D639" s="9" t="s">
        <v>20</v>
      </c>
      <c r="E639">
        <v>1</v>
      </c>
      <c r="F639" s="9" t="s">
        <v>55</v>
      </c>
      <c r="G639">
        <v>3</v>
      </c>
      <c r="H639" s="9" t="s">
        <v>1232</v>
      </c>
      <c r="I639" s="9" t="s">
        <v>1233</v>
      </c>
      <c r="J639">
        <v>2</v>
      </c>
    </row>
    <row r="640" spans="1:10" x14ac:dyDescent="0.3">
      <c r="A640" s="9" t="s">
        <v>226</v>
      </c>
      <c r="B640" s="9" t="s">
        <v>200</v>
      </c>
      <c r="C640">
        <v>14</v>
      </c>
      <c r="D640" s="9" t="s">
        <v>458</v>
      </c>
      <c r="E640">
        <v>1</v>
      </c>
      <c r="F640" s="9" t="s">
        <v>45</v>
      </c>
      <c r="G640">
        <v>8</v>
      </c>
      <c r="H640" s="9"/>
      <c r="I640" s="9"/>
    </row>
    <row r="641" spans="1:10" x14ac:dyDescent="0.3">
      <c r="A641" s="9" t="s">
        <v>226</v>
      </c>
      <c r="B641" s="9" t="s">
        <v>200</v>
      </c>
      <c r="C641">
        <v>15</v>
      </c>
      <c r="D641" s="9" t="s">
        <v>2</v>
      </c>
      <c r="F641" s="9"/>
      <c r="H641" s="9"/>
      <c r="I641" s="9"/>
    </row>
    <row r="642" spans="1:10" x14ac:dyDescent="0.3">
      <c r="A642" s="9" t="s">
        <v>226</v>
      </c>
      <c r="B642" s="9" t="s">
        <v>200</v>
      </c>
      <c r="C642">
        <v>16</v>
      </c>
      <c r="D642" s="9" t="s">
        <v>28</v>
      </c>
      <c r="F642" s="9"/>
      <c r="H642" s="9"/>
      <c r="I642" s="9"/>
    </row>
    <row r="643" spans="1:10" x14ac:dyDescent="0.3">
      <c r="A643" s="9" t="s">
        <v>226</v>
      </c>
      <c r="B643" s="9" t="s">
        <v>200</v>
      </c>
      <c r="C643">
        <v>17</v>
      </c>
      <c r="D643" s="9" t="s">
        <v>29</v>
      </c>
      <c r="F643" s="9"/>
      <c r="H643" s="9"/>
      <c r="I643" s="9"/>
    </row>
    <row r="644" spans="1:10" x14ac:dyDescent="0.3">
      <c r="A644" s="9" t="s">
        <v>226</v>
      </c>
      <c r="B644" s="9" t="s">
        <v>200</v>
      </c>
      <c r="C644">
        <v>18</v>
      </c>
      <c r="D644" s="9" t="s">
        <v>149</v>
      </c>
      <c r="F644" s="9"/>
      <c r="H644" s="9"/>
      <c r="I644" s="9"/>
    </row>
    <row r="645" spans="1:10" x14ac:dyDescent="0.3">
      <c r="A645" s="9" t="s">
        <v>146</v>
      </c>
      <c r="B645" s="9" t="s">
        <v>201</v>
      </c>
      <c r="C645">
        <v>1</v>
      </c>
      <c r="D645" s="9" t="s">
        <v>5</v>
      </c>
      <c r="E645">
        <v>1</v>
      </c>
      <c r="F645" s="9" t="s">
        <v>1370</v>
      </c>
      <c r="G645">
        <v>50</v>
      </c>
      <c r="H645" s="9" t="s">
        <v>1234</v>
      </c>
      <c r="I645" s="9" t="s">
        <v>133</v>
      </c>
      <c r="J645">
        <v>0</v>
      </c>
    </row>
    <row r="646" spans="1:10" x14ac:dyDescent="0.3">
      <c r="A646" s="9" t="s">
        <v>146</v>
      </c>
      <c r="B646" s="9" t="s">
        <v>201</v>
      </c>
      <c r="C646">
        <v>2</v>
      </c>
      <c r="D646" s="9" t="s">
        <v>6</v>
      </c>
      <c r="F646" s="9"/>
      <c r="H646" s="9"/>
      <c r="I646" s="9"/>
    </row>
    <row r="647" spans="1:10" x14ac:dyDescent="0.3">
      <c r="A647" s="9" t="s">
        <v>146</v>
      </c>
      <c r="B647" s="9" t="s">
        <v>201</v>
      </c>
      <c r="C647">
        <v>3</v>
      </c>
      <c r="D647" s="9" t="s">
        <v>7</v>
      </c>
      <c r="F647" s="9"/>
      <c r="H647" s="9"/>
      <c r="I647" s="9"/>
    </row>
    <row r="648" spans="1:10" x14ac:dyDescent="0.3">
      <c r="A648" s="9" t="s">
        <v>146</v>
      </c>
      <c r="B648" s="9" t="s">
        <v>201</v>
      </c>
      <c r="C648">
        <v>4</v>
      </c>
      <c r="D648" s="9" t="s">
        <v>8</v>
      </c>
      <c r="E648">
        <v>1</v>
      </c>
      <c r="F648" s="9" t="s">
        <v>44</v>
      </c>
      <c r="G648">
        <v>5</v>
      </c>
      <c r="H648" s="9"/>
      <c r="I648" s="9"/>
    </row>
    <row r="649" spans="1:10" x14ac:dyDescent="0.3">
      <c r="A649" s="9" t="s">
        <v>146</v>
      </c>
      <c r="B649" s="9" t="s">
        <v>201</v>
      </c>
      <c r="C649">
        <v>5</v>
      </c>
      <c r="D649" s="9" t="s">
        <v>9</v>
      </c>
      <c r="E649">
        <v>1</v>
      </c>
      <c r="F649" s="9" t="s">
        <v>46</v>
      </c>
      <c r="G649">
        <v>6</v>
      </c>
      <c r="H649" s="9"/>
      <c r="I649" s="9"/>
    </row>
    <row r="650" spans="1:10" x14ac:dyDescent="0.3">
      <c r="A650" s="9" t="s">
        <v>146</v>
      </c>
      <c r="B650" s="9" t="s">
        <v>201</v>
      </c>
      <c r="C650">
        <v>6</v>
      </c>
      <c r="D650" s="9" t="s">
        <v>10</v>
      </c>
      <c r="E650">
        <v>1</v>
      </c>
      <c r="F650" s="9" t="s">
        <v>47</v>
      </c>
      <c r="G650">
        <v>7</v>
      </c>
      <c r="H650" s="9"/>
      <c r="I650" s="9"/>
    </row>
    <row r="651" spans="1:10" x14ac:dyDescent="0.3">
      <c r="A651" s="9" t="s">
        <v>146</v>
      </c>
      <c r="B651" s="9" t="s">
        <v>201</v>
      </c>
      <c r="C651">
        <v>7</v>
      </c>
      <c r="D651" s="9" t="s">
        <v>11</v>
      </c>
      <c r="F651" s="9"/>
      <c r="H651" s="9"/>
      <c r="I651" s="9"/>
    </row>
    <row r="652" spans="1:10" x14ac:dyDescent="0.3">
      <c r="A652" s="9" t="s">
        <v>146</v>
      </c>
      <c r="B652" s="9" t="s">
        <v>201</v>
      </c>
      <c r="C652">
        <v>8</v>
      </c>
      <c r="D652" s="9" t="s">
        <v>12</v>
      </c>
      <c r="F652" s="9"/>
      <c r="H652" s="9"/>
      <c r="I652" s="9"/>
    </row>
    <row r="653" spans="1:10" x14ac:dyDescent="0.3">
      <c r="A653" s="9" t="s">
        <v>146</v>
      </c>
      <c r="B653" s="9" t="s">
        <v>201</v>
      </c>
      <c r="C653">
        <v>9</v>
      </c>
      <c r="D653" s="9" t="s">
        <v>13</v>
      </c>
      <c r="F653" s="9"/>
      <c r="H653" s="9"/>
      <c r="I653" s="9"/>
    </row>
    <row r="654" spans="1:10" x14ac:dyDescent="0.3">
      <c r="A654" s="9" t="s">
        <v>146</v>
      </c>
      <c r="B654" s="9" t="s">
        <v>201</v>
      </c>
      <c r="C654">
        <v>10</v>
      </c>
      <c r="D654" s="9" t="s">
        <v>14</v>
      </c>
      <c r="F654" s="9"/>
      <c r="H654" s="9"/>
      <c r="I654" s="9"/>
    </row>
    <row r="655" spans="1:10" x14ac:dyDescent="0.3">
      <c r="A655" s="9" t="s">
        <v>146</v>
      </c>
      <c r="B655" s="9" t="s">
        <v>201</v>
      </c>
      <c r="C655">
        <v>11</v>
      </c>
      <c r="D655" s="9" t="s">
        <v>18</v>
      </c>
      <c r="E655">
        <v>1</v>
      </c>
      <c r="F655" s="9" t="s">
        <v>17</v>
      </c>
      <c r="G655">
        <v>1</v>
      </c>
      <c r="H655" s="9"/>
      <c r="I655" s="9"/>
    </row>
    <row r="656" spans="1:10" x14ac:dyDescent="0.3">
      <c r="A656" s="9" t="s">
        <v>146</v>
      </c>
      <c r="B656" s="9" t="s">
        <v>201</v>
      </c>
      <c r="C656">
        <v>12</v>
      </c>
      <c r="D656" s="9" t="s">
        <v>459</v>
      </c>
      <c r="E656">
        <v>1</v>
      </c>
      <c r="F656" s="9" t="s">
        <v>804</v>
      </c>
      <c r="G656">
        <v>2</v>
      </c>
      <c r="H656" s="9"/>
      <c r="I656" s="9"/>
    </row>
    <row r="657" spans="1:10" x14ac:dyDescent="0.3">
      <c r="A657" s="9" t="s">
        <v>146</v>
      </c>
      <c r="B657" s="9" t="s">
        <v>201</v>
      </c>
      <c r="C657">
        <v>13</v>
      </c>
      <c r="D657" s="9" t="s">
        <v>460</v>
      </c>
      <c r="E657">
        <v>1</v>
      </c>
      <c r="F657" s="9" t="s">
        <v>805</v>
      </c>
      <c r="G657">
        <v>3</v>
      </c>
      <c r="H657" s="9"/>
      <c r="I657" s="9"/>
    </row>
    <row r="658" spans="1:10" x14ac:dyDescent="0.3">
      <c r="A658" s="9" t="s">
        <v>146</v>
      </c>
      <c r="B658" s="9" t="s">
        <v>201</v>
      </c>
      <c r="C658">
        <v>14</v>
      </c>
      <c r="D658" s="9" t="s">
        <v>461</v>
      </c>
      <c r="E658">
        <v>1</v>
      </c>
      <c r="F658" s="9" t="s">
        <v>699</v>
      </c>
      <c r="G658">
        <v>4</v>
      </c>
      <c r="H658" s="9"/>
      <c r="I658" s="9"/>
    </row>
    <row r="659" spans="1:10" x14ac:dyDescent="0.3">
      <c r="A659" s="9" t="s">
        <v>146</v>
      </c>
      <c r="B659" s="9" t="s">
        <v>201</v>
      </c>
      <c r="C659">
        <v>15</v>
      </c>
      <c r="D659" s="9" t="s">
        <v>458</v>
      </c>
      <c r="E659">
        <v>1</v>
      </c>
      <c r="F659" s="9" t="s">
        <v>45</v>
      </c>
      <c r="G659">
        <v>8</v>
      </c>
      <c r="H659" s="9"/>
      <c r="I659" s="9"/>
    </row>
    <row r="660" spans="1:10" x14ac:dyDescent="0.3">
      <c r="A660" s="9" t="s">
        <v>146</v>
      </c>
      <c r="B660" s="9" t="s">
        <v>201</v>
      </c>
      <c r="C660">
        <v>16</v>
      </c>
      <c r="D660" s="9" t="s">
        <v>2</v>
      </c>
      <c r="F660" s="9"/>
      <c r="H660" s="9"/>
      <c r="I660" s="9"/>
    </row>
    <row r="661" spans="1:10" x14ac:dyDescent="0.3">
      <c r="A661" s="9" t="s">
        <v>146</v>
      </c>
      <c r="B661" s="9" t="s">
        <v>201</v>
      </c>
      <c r="C661">
        <v>17</v>
      </c>
      <c r="D661" s="9" t="s">
        <v>28</v>
      </c>
      <c r="F661" s="9"/>
      <c r="H661" s="9"/>
      <c r="I661" s="9"/>
    </row>
    <row r="662" spans="1:10" x14ac:dyDescent="0.3">
      <c r="A662" s="9" t="s">
        <v>146</v>
      </c>
      <c r="B662" s="9" t="s">
        <v>201</v>
      </c>
      <c r="C662">
        <v>18</v>
      </c>
      <c r="D662" s="9" t="s">
        <v>29</v>
      </c>
      <c r="F662" s="9"/>
      <c r="H662" s="9"/>
      <c r="I662" s="9"/>
    </row>
    <row r="663" spans="1:10" x14ac:dyDescent="0.3">
      <c r="A663" s="9" t="s">
        <v>146</v>
      </c>
      <c r="B663" s="9" t="s">
        <v>201</v>
      </c>
      <c r="C663">
        <v>19</v>
      </c>
      <c r="D663" s="9" t="s">
        <v>149</v>
      </c>
      <c r="F663" s="9"/>
      <c r="H663" s="9"/>
      <c r="I663" s="9"/>
    </row>
    <row r="664" spans="1:10" x14ac:dyDescent="0.3">
      <c r="A664" s="9" t="s">
        <v>227</v>
      </c>
      <c r="B664" s="9" t="s">
        <v>202</v>
      </c>
      <c r="C664">
        <v>1</v>
      </c>
      <c r="D664" s="9" t="s">
        <v>5</v>
      </c>
      <c r="E664">
        <v>1</v>
      </c>
      <c r="F664" s="9" t="s">
        <v>1370</v>
      </c>
      <c r="G664">
        <v>50</v>
      </c>
      <c r="H664" s="9" t="s">
        <v>1235</v>
      </c>
      <c r="I664" s="9" t="s">
        <v>134</v>
      </c>
      <c r="J664">
        <v>0</v>
      </c>
    </row>
    <row r="665" spans="1:10" x14ac:dyDescent="0.3">
      <c r="A665" s="9" t="s">
        <v>227</v>
      </c>
      <c r="B665" s="9" t="s">
        <v>202</v>
      </c>
      <c r="C665">
        <v>2</v>
      </c>
      <c r="D665" s="9" t="s">
        <v>6</v>
      </c>
      <c r="F665" s="9"/>
      <c r="H665" s="9"/>
      <c r="I665" s="9"/>
    </row>
    <row r="666" spans="1:10" x14ac:dyDescent="0.3">
      <c r="A666" s="9" t="s">
        <v>227</v>
      </c>
      <c r="B666" s="9" t="s">
        <v>202</v>
      </c>
      <c r="C666">
        <v>3</v>
      </c>
      <c r="D666" s="9" t="s">
        <v>7</v>
      </c>
      <c r="F666" s="9"/>
      <c r="H666" s="9"/>
      <c r="I666" s="9"/>
    </row>
    <row r="667" spans="1:10" x14ac:dyDescent="0.3">
      <c r="A667" s="9" t="s">
        <v>227</v>
      </c>
      <c r="B667" s="9" t="s">
        <v>202</v>
      </c>
      <c r="C667">
        <v>4</v>
      </c>
      <c r="D667" s="9" t="s">
        <v>8</v>
      </c>
      <c r="E667">
        <v>1</v>
      </c>
      <c r="F667" s="9" t="s">
        <v>44</v>
      </c>
      <c r="G667">
        <v>10</v>
      </c>
      <c r="H667" s="9"/>
      <c r="I667" s="9"/>
    </row>
    <row r="668" spans="1:10" x14ac:dyDescent="0.3">
      <c r="A668" s="9" t="s">
        <v>227</v>
      </c>
      <c r="B668" s="9" t="s">
        <v>202</v>
      </c>
      <c r="C668">
        <v>5</v>
      </c>
      <c r="D668" s="9" t="s">
        <v>9</v>
      </c>
      <c r="E668">
        <v>1</v>
      </c>
      <c r="F668" s="9" t="s">
        <v>46</v>
      </c>
      <c r="G668">
        <v>9</v>
      </c>
      <c r="H668" s="9"/>
      <c r="I668" s="9"/>
    </row>
    <row r="669" spans="1:10" x14ac:dyDescent="0.3">
      <c r="A669" s="9" t="s">
        <v>227</v>
      </c>
      <c r="B669" s="9" t="s">
        <v>202</v>
      </c>
      <c r="C669">
        <v>6</v>
      </c>
      <c r="D669" s="9" t="s">
        <v>10</v>
      </c>
      <c r="E669">
        <v>1</v>
      </c>
      <c r="F669" s="9" t="s">
        <v>47</v>
      </c>
      <c r="G669">
        <v>8</v>
      </c>
      <c r="H669" s="9"/>
      <c r="I669" s="9"/>
    </row>
    <row r="670" spans="1:10" x14ac:dyDescent="0.3">
      <c r="A670" s="9" t="s">
        <v>227</v>
      </c>
      <c r="B670" s="9" t="s">
        <v>202</v>
      </c>
      <c r="C670">
        <v>7</v>
      </c>
      <c r="D670" s="9" t="s">
        <v>11</v>
      </c>
      <c r="F670" s="9"/>
      <c r="H670" s="9"/>
      <c r="I670" s="9"/>
    </row>
    <row r="671" spans="1:10" x14ac:dyDescent="0.3">
      <c r="A671" s="9" t="s">
        <v>227</v>
      </c>
      <c r="B671" s="9" t="s">
        <v>202</v>
      </c>
      <c r="C671">
        <v>8</v>
      </c>
      <c r="D671" s="9" t="s">
        <v>12</v>
      </c>
      <c r="F671" s="9"/>
      <c r="H671" s="9"/>
      <c r="I671" s="9"/>
    </row>
    <row r="672" spans="1:10" x14ac:dyDescent="0.3">
      <c r="A672" s="9" t="s">
        <v>227</v>
      </c>
      <c r="B672" s="9" t="s">
        <v>202</v>
      </c>
      <c r="C672">
        <v>9</v>
      </c>
      <c r="D672" s="9" t="s">
        <v>13</v>
      </c>
      <c r="F672" s="9"/>
      <c r="H672" s="9"/>
      <c r="I672" s="9"/>
    </row>
    <row r="673" spans="1:10" x14ac:dyDescent="0.3">
      <c r="A673" s="9" t="s">
        <v>227</v>
      </c>
      <c r="B673" s="9" t="s">
        <v>202</v>
      </c>
      <c r="C673">
        <v>10</v>
      </c>
      <c r="D673" s="9" t="s">
        <v>14</v>
      </c>
      <c r="F673" s="9"/>
      <c r="H673" s="9"/>
      <c r="I673" s="9"/>
    </row>
    <row r="674" spans="1:10" x14ac:dyDescent="0.3">
      <c r="A674" s="9" t="s">
        <v>227</v>
      </c>
      <c r="B674" s="9" t="s">
        <v>202</v>
      </c>
      <c r="C674">
        <v>11</v>
      </c>
      <c r="D674" s="9" t="s">
        <v>462</v>
      </c>
      <c r="F674" s="9"/>
      <c r="H674" s="9"/>
      <c r="I674" s="9"/>
    </row>
    <row r="675" spans="1:10" x14ac:dyDescent="0.3">
      <c r="A675" s="9" t="s">
        <v>227</v>
      </c>
      <c r="B675" s="9" t="s">
        <v>202</v>
      </c>
      <c r="C675">
        <v>12</v>
      </c>
      <c r="D675" s="9" t="s">
        <v>463</v>
      </c>
      <c r="E675">
        <v>1</v>
      </c>
      <c r="F675" s="9" t="s">
        <v>1236</v>
      </c>
      <c r="G675">
        <v>5</v>
      </c>
      <c r="H675" s="9" t="s">
        <v>1237</v>
      </c>
      <c r="I675" s="9" t="s">
        <v>87</v>
      </c>
      <c r="J675">
        <v>1</v>
      </c>
    </row>
    <row r="676" spans="1:10" x14ac:dyDescent="0.3">
      <c r="A676" s="9" t="s">
        <v>227</v>
      </c>
      <c r="B676" s="9" t="s">
        <v>202</v>
      </c>
      <c r="C676">
        <v>13</v>
      </c>
      <c r="D676" s="9" t="s">
        <v>464</v>
      </c>
      <c r="E676">
        <v>1</v>
      </c>
      <c r="F676" s="9" t="s">
        <v>807</v>
      </c>
      <c r="G676">
        <v>3</v>
      </c>
      <c r="H676" s="9" t="s">
        <v>1238</v>
      </c>
      <c r="I676" s="9" t="s">
        <v>86</v>
      </c>
      <c r="J676">
        <v>2</v>
      </c>
    </row>
    <row r="677" spans="1:10" x14ac:dyDescent="0.3">
      <c r="A677" s="9" t="s">
        <v>227</v>
      </c>
      <c r="B677" s="9" t="s">
        <v>202</v>
      </c>
      <c r="C677">
        <v>14</v>
      </c>
      <c r="D677" s="9" t="s">
        <v>20</v>
      </c>
      <c r="E677">
        <v>1</v>
      </c>
      <c r="F677" s="9" t="s">
        <v>55</v>
      </c>
      <c r="G677">
        <v>1</v>
      </c>
      <c r="H677" s="9" t="s">
        <v>1239</v>
      </c>
      <c r="I677" s="9" t="s">
        <v>88</v>
      </c>
      <c r="J677">
        <v>3</v>
      </c>
    </row>
    <row r="678" spans="1:10" x14ac:dyDescent="0.3">
      <c r="A678" s="9" t="s">
        <v>227</v>
      </c>
      <c r="B678" s="9" t="s">
        <v>202</v>
      </c>
      <c r="C678">
        <v>15</v>
      </c>
      <c r="D678" s="9" t="s">
        <v>33</v>
      </c>
      <c r="E678">
        <v>1</v>
      </c>
      <c r="F678" s="9" t="s">
        <v>97</v>
      </c>
      <c r="G678">
        <v>2</v>
      </c>
      <c r="H678" s="9" t="s">
        <v>1240</v>
      </c>
      <c r="I678" s="9" t="s">
        <v>89</v>
      </c>
      <c r="J678">
        <v>4</v>
      </c>
    </row>
    <row r="679" spans="1:10" x14ac:dyDescent="0.3">
      <c r="A679" s="9" t="s">
        <v>227</v>
      </c>
      <c r="B679" s="9" t="s">
        <v>202</v>
      </c>
      <c r="C679">
        <v>16</v>
      </c>
      <c r="D679" s="9" t="s">
        <v>465</v>
      </c>
      <c r="E679">
        <v>1</v>
      </c>
      <c r="F679" s="9" t="s">
        <v>806</v>
      </c>
      <c r="G679">
        <v>6</v>
      </c>
      <c r="H679" s="9"/>
      <c r="I679" s="9"/>
    </row>
    <row r="680" spans="1:10" x14ac:dyDescent="0.3">
      <c r="A680" s="9" t="s">
        <v>227</v>
      </c>
      <c r="B680" s="9" t="s">
        <v>202</v>
      </c>
      <c r="C680">
        <v>17</v>
      </c>
      <c r="D680" s="9" t="s">
        <v>466</v>
      </c>
      <c r="F680" s="9"/>
      <c r="H680" s="9"/>
      <c r="I680" s="9"/>
    </row>
    <row r="681" spans="1:10" x14ac:dyDescent="0.3">
      <c r="A681" s="9" t="s">
        <v>227</v>
      </c>
      <c r="B681" s="9" t="s">
        <v>202</v>
      </c>
      <c r="C681">
        <v>18</v>
      </c>
      <c r="D681" s="9" t="s">
        <v>467</v>
      </c>
      <c r="F681" s="9"/>
      <c r="H681" s="9"/>
      <c r="I681" s="9"/>
    </row>
    <row r="682" spans="1:10" x14ac:dyDescent="0.3">
      <c r="A682" s="9" t="s">
        <v>227</v>
      </c>
      <c r="B682" s="9" t="s">
        <v>202</v>
      </c>
      <c r="C682">
        <v>19</v>
      </c>
      <c r="D682" s="9" t="s">
        <v>468</v>
      </c>
      <c r="E682">
        <v>1</v>
      </c>
      <c r="F682" s="9" t="s">
        <v>808</v>
      </c>
      <c r="G682">
        <v>4</v>
      </c>
      <c r="H682" s="9" t="s">
        <v>1241</v>
      </c>
      <c r="I682" s="9" t="s">
        <v>90</v>
      </c>
      <c r="J682">
        <v>5</v>
      </c>
    </row>
    <row r="683" spans="1:10" x14ac:dyDescent="0.3">
      <c r="A683" s="9" t="s">
        <v>227</v>
      </c>
      <c r="B683" s="9" t="s">
        <v>202</v>
      </c>
      <c r="C683">
        <v>20</v>
      </c>
      <c r="D683" s="9" t="s">
        <v>469</v>
      </c>
      <c r="F683" s="9"/>
      <c r="H683" s="9"/>
      <c r="I683" s="9"/>
    </row>
    <row r="684" spans="1:10" x14ac:dyDescent="0.3">
      <c r="A684" s="9" t="s">
        <v>227</v>
      </c>
      <c r="B684" s="9" t="s">
        <v>202</v>
      </c>
      <c r="C684">
        <v>21</v>
      </c>
      <c r="D684" s="9" t="s">
        <v>470</v>
      </c>
      <c r="F684" s="9"/>
      <c r="H684" s="9"/>
      <c r="I684" s="9"/>
    </row>
    <row r="685" spans="1:10" x14ac:dyDescent="0.3">
      <c r="A685" s="9" t="s">
        <v>227</v>
      </c>
      <c r="B685" s="9" t="s">
        <v>202</v>
      </c>
      <c r="C685">
        <v>22</v>
      </c>
      <c r="D685" s="9" t="s">
        <v>471</v>
      </c>
      <c r="F685" s="9"/>
      <c r="H685" s="9"/>
      <c r="I685" s="9"/>
    </row>
    <row r="686" spans="1:10" x14ac:dyDescent="0.3">
      <c r="A686" s="9" t="s">
        <v>227</v>
      </c>
      <c r="B686" s="9" t="s">
        <v>202</v>
      </c>
      <c r="C686">
        <v>23</v>
      </c>
      <c r="D686" s="9" t="s">
        <v>472</v>
      </c>
      <c r="F686" s="9"/>
      <c r="H686" s="9"/>
      <c r="I686" s="9"/>
    </row>
    <row r="687" spans="1:10" x14ac:dyDescent="0.3">
      <c r="A687" s="9" t="s">
        <v>227</v>
      </c>
      <c r="B687" s="9" t="s">
        <v>202</v>
      </c>
      <c r="C687">
        <v>24</v>
      </c>
      <c r="D687" s="9" t="s">
        <v>473</v>
      </c>
      <c r="F687" s="9"/>
      <c r="H687" s="9"/>
      <c r="I687" s="9"/>
    </row>
    <row r="688" spans="1:10" x14ac:dyDescent="0.3">
      <c r="A688" s="9" t="s">
        <v>227</v>
      </c>
      <c r="B688" s="9" t="s">
        <v>202</v>
      </c>
      <c r="C688">
        <v>25</v>
      </c>
      <c r="D688" s="9" t="s">
        <v>474</v>
      </c>
      <c r="E688">
        <v>1</v>
      </c>
      <c r="F688" s="9" t="s">
        <v>809</v>
      </c>
      <c r="G688">
        <v>7</v>
      </c>
      <c r="H688" s="9"/>
      <c r="I688" s="9"/>
    </row>
    <row r="689" spans="1:10" x14ac:dyDescent="0.3">
      <c r="A689" s="9" t="s">
        <v>227</v>
      </c>
      <c r="B689" s="9" t="s">
        <v>202</v>
      </c>
      <c r="C689">
        <v>26</v>
      </c>
      <c r="D689" s="9" t="s">
        <v>475</v>
      </c>
      <c r="F689" s="9"/>
      <c r="H689" s="9"/>
      <c r="I689" s="9"/>
    </row>
    <row r="690" spans="1:10" x14ac:dyDescent="0.3">
      <c r="A690" s="9" t="s">
        <v>227</v>
      </c>
      <c r="B690" s="9" t="s">
        <v>202</v>
      </c>
      <c r="C690">
        <v>27</v>
      </c>
      <c r="D690" s="9" t="s">
        <v>476</v>
      </c>
      <c r="F690" s="9"/>
      <c r="H690" s="9"/>
      <c r="I690" s="9"/>
    </row>
    <row r="691" spans="1:10" x14ac:dyDescent="0.3">
      <c r="A691" s="9" t="s">
        <v>227</v>
      </c>
      <c r="B691" s="9" t="s">
        <v>202</v>
      </c>
      <c r="C691">
        <v>28</v>
      </c>
      <c r="D691" s="9" t="s">
        <v>2</v>
      </c>
      <c r="F691" s="9"/>
      <c r="H691" s="9"/>
      <c r="I691" s="9"/>
    </row>
    <row r="692" spans="1:10" x14ac:dyDescent="0.3">
      <c r="A692" s="9" t="s">
        <v>227</v>
      </c>
      <c r="B692" s="9" t="s">
        <v>202</v>
      </c>
      <c r="C692">
        <v>29</v>
      </c>
      <c r="D692" s="9" t="s">
        <v>28</v>
      </c>
      <c r="F692" s="9"/>
      <c r="H692" s="9"/>
      <c r="I692" s="9"/>
    </row>
    <row r="693" spans="1:10" x14ac:dyDescent="0.3">
      <c r="A693" s="9" t="s">
        <v>227</v>
      </c>
      <c r="B693" s="9" t="s">
        <v>202</v>
      </c>
      <c r="C693">
        <v>30</v>
      </c>
      <c r="D693" s="9" t="s">
        <v>29</v>
      </c>
      <c r="F693" s="9"/>
      <c r="H693" s="9"/>
      <c r="I693" s="9"/>
    </row>
    <row r="694" spans="1:10" x14ac:dyDescent="0.3">
      <c r="A694" s="9" t="s">
        <v>227</v>
      </c>
      <c r="B694" s="9" t="s">
        <v>202</v>
      </c>
      <c r="C694">
        <v>31</v>
      </c>
      <c r="D694" s="9" t="s">
        <v>149</v>
      </c>
      <c r="F694" s="9"/>
      <c r="H694" s="9"/>
      <c r="I694" s="9"/>
    </row>
    <row r="695" spans="1:10" x14ac:dyDescent="0.3">
      <c r="A695" s="9" t="s">
        <v>228</v>
      </c>
      <c r="B695" s="9" t="s">
        <v>203</v>
      </c>
      <c r="C695">
        <v>1</v>
      </c>
      <c r="D695" s="9" t="s">
        <v>5</v>
      </c>
      <c r="E695">
        <v>1</v>
      </c>
      <c r="F695" s="9" t="s">
        <v>1370</v>
      </c>
      <c r="G695">
        <v>50</v>
      </c>
      <c r="H695" s="9" t="s">
        <v>1246</v>
      </c>
      <c r="I695" s="9" t="s">
        <v>135</v>
      </c>
      <c r="J695">
        <v>0</v>
      </c>
    </row>
    <row r="696" spans="1:10" x14ac:dyDescent="0.3">
      <c r="A696" s="9" t="s">
        <v>228</v>
      </c>
      <c r="B696" s="9" t="s">
        <v>203</v>
      </c>
      <c r="C696">
        <v>2</v>
      </c>
      <c r="D696" s="9" t="s">
        <v>6</v>
      </c>
      <c r="F696" s="9"/>
      <c r="H696" s="9"/>
      <c r="I696" s="9"/>
    </row>
    <row r="697" spans="1:10" x14ac:dyDescent="0.3">
      <c r="A697" s="9" t="s">
        <v>228</v>
      </c>
      <c r="B697" s="9" t="s">
        <v>203</v>
      </c>
      <c r="C697">
        <v>3</v>
      </c>
      <c r="D697" s="9" t="s">
        <v>7</v>
      </c>
      <c r="F697" s="9"/>
      <c r="H697" s="9"/>
      <c r="I697" s="9"/>
    </row>
    <row r="698" spans="1:10" x14ac:dyDescent="0.3">
      <c r="A698" s="9" t="s">
        <v>228</v>
      </c>
      <c r="B698" s="9" t="s">
        <v>203</v>
      </c>
      <c r="C698">
        <v>4</v>
      </c>
      <c r="D698" s="9" t="s">
        <v>8</v>
      </c>
      <c r="E698">
        <v>1</v>
      </c>
      <c r="F698" s="9" t="s">
        <v>44</v>
      </c>
      <c r="G698">
        <v>7</v>
      </c>
      <c r="H698" s="9"/>
      <c r="I698" s="9"/>
    </row>
    <row r="699" spans="1:10" x14ac:dyDescent="0.3">
      <c r="A699" s="9" t="s">
        <v>228</v>
      </c>
      <c r="B699" s="9" t="s">
        <v>203</v>
      </c>
      <c r="C699">
        <v>5</v>
      </c>
      <c r="D699" s="9" t="s">
        <v>9</v>
      </c>
      <c r="E699">
        <v>1</v>
      </c>
      <c r="F699" s="9" t="s">
        <v>46</v>
      </c>
      <c r="G699">
        <v>6</v>
      </c>
      <c r="H699" s="9"/>
      <c r="I699" s="9"/>
    </row>
    <row r="700" spans="1:10" x14ac:dyDescent="0.3">
      <c r="A700" s="9" t="s">
        <v>228</v>
      </c>
      <c r="B700" s="9" t="s">
        <v>203</v>
      </c>
      <c r="C700">
        <v>6</v>
      </c>
      <c r="D700" s="9" t="s">
        <v>10</v>
      </c>
      <c r="E700">
        <v>1</v>
      </c>
      <c r="F700" s="9" t="s">
        <v>47</v>
      </c>
      <c r="G700">
        <v>5</v>
      </c>
      <c r="H700" s="9"/>
      <c r="I700" s="9"/>
    </row>
    <row r="701" spans="1:10" x14ac:dyDescent="0.3">
      <c r="A701" s="9" t="s">
        <v>228</v>
      </c>
      <c r="B701" s="9" t="s">
        <v>203</v>
      </c>
      <c r="C701">
        <v>7</v>
      </c>
      <c r="D701" s="9" t="s">
        <v>11</v>
      </c>
      <c r="F701" s="9"/>
      <c r="H701" s="9"/>
      <c r="I701" s="9"/>
    </row>
    <row r="702" spans="1:10" x14ac:dyDescent="0.3">
      <c r="A702" s="9" t="s">
        <v>228</v>
      </c>
      <c r="B702" s="9" t="s">
        <v>203</v>
      </c>
      <c r="C702">
        <v>8</v>
      </c>
      <c r="D702" s="9" t="s">
        <v>12</v>
      </c>
      <c r="F702" s="9"/>
      <c r="H702" s="9"/>
      <c r="I702" s="9"/>
    </row>
    <row r="703" spans="1:10" x14ac:dyDescent="0.3">
      <c r="A703" s="9" t="s">
        <v>228</v>
      </c>
      <c r="B703" s="9" t="s">
        <v>203</v>
      </c>
      <c r="C703">
        <v>9</v>
      </c>
      <c r="D703" s="9" t="s">
        <v>13</v>
      </c>
      <c r="F703" s="9"/>
      <c r="H703" s="9"/>
      <c r="I703" s="9"/>
    </row>
    <row r="704" spans="1:10" x14ac:dyDescent="0.3">
      <c r="A704" s="9" t="s">
        <v>228</v>
      </c>
      <c r="B704" s="9" t="s">
        <v>203</v>
      </c>
      <c r="C704">
        <v>10</v>
      </c>
      <c r="D704" s="9" t="s">
        <v>14</v>
      </c>
      <c r="F704" s="9"/>
      <c r="H704" s="9"/>
      <c r="I704" s="9"/>
    </row>
    <row r="705" spans="1:10" x14ac:dyDescent="0.3">
      <c r="A705" s="9" t="s">
        <v>228</v>
      </c>
      <c r="B705" s="9" t="s">
        <v>203</v>
      </c>
      <c r="C705">
        <v>11</v>
      </c>
      <c r="D705" s="9" t="s">
        <v>468</v>
      </c>
      <c r="E705">
        <v>1</v>
      </c>
      <c r="F705" s="9" t="s">
        <v>808</v>
      </c>
      <c r="G705">
        <v>4</v>
      </c>
      <c r="H705" s="9" t="s">
        <v>1248</v>
      </c>
      <c r="I705" s="9" t="s">
        <v>91</v>
      </c>
      <c r="J705">
        <v>1</v>
      </c>
    </row>
    <row r="706" spans="1:10" x14ac:dyDescent="0.3">
      <c r="A706" s="9" t="s">
        <v>228</v>
      </c>
      <c r="B706" s="9" t="s">
        <v>203</v>
      </c>
      <c r="C706">
        <v>12</v>
      </c>
      <c r="D706" s="9" t="s">
        <v>469</v>
      </c>
      <c r="F706" s="9"/>
      <c r="H706" s="9"/>
      <c r="I706" s="9"/>
    </row>
    <row r="707" spans="1:10" x14ac:dyDescent="0.3">
      <c r="A707" s="9" t="s">
        <v>228</v>
      </c>
      <c r="B707" s="9" t="s">
        <v>203</v>
      </c>
      <c r="C707">
        <v>13</v>
      </c>
      <c r="D707" s="9" t="s">
        <v>477</v>
      </c>
      <c r="F707" s="9"/>
      <c r="H707" s="9"/>
      <c r="I707" s="9"/>
    </row>
    <row r="708" spans="1:10" x14ac:dyDescent="0.3">
      <c r="A708" s="9" t="s">
        <v>228</v>
      </c>
      <c r="B708" s="9" t="s">
        <v>203</v>
      </c>
      <c r="C708">
        <v>14</v>
      </c>
      <c r="D708" s="9" t="s">
        <v>478</v>
      </c>
      <c r="F708" s="9"/>
      <c r="H708" s="9"/>
      <c r="I708" s="9"/>
    </row>
    <row r="709" spans="1:10" x14ac:dyDescent="0.3">
      <c r="A709" s="9" t="s">
        <v>228</v>
      </c>
      <c r="B709" s="9" t="s">
        <v>203</v>
      </c>
      <c r="C709">
        <v>15</v>
      </c>
      <c r="D709" s="9" t="s">
        <v>479</v>
      </c>
      <c r="F709" s="9"/>
      <c r="H709" s="9"/>
      <c r="I709" s="9"/>
    </row>
    <row r="710" spans="1:10" x14ac:dyDescent="0.3">
      <c r="A710" s="9" t="s">
        <v>228</v>
      </c>
      <c r="B710" s="9" t="s">
        <v>203</v>
      </c>
      <c r="C710">
        <v>16</v>
      </c>
      <c r="D710" s="9" t="s">
        <v>480</v>
      </c>
      <c r="E710">
        <v>1</v>
      </c>
      <c r="F710" s="9" t="s">
        <v>1245</v>
      </c>
      <c r="G710">
        <v>8</v>
      </c>
      <c r="H710" s="9"/>
      <c r="I710" s="9"/>
    </row>
    <row r="711" spans="1:10" x14ac:dyDescent="0.3">
      <c r="A711" s="9" t="s">
        <v>228</v>
      </c>
      <c r="B711" s="9" t="s">
        <v>203</v>
      </c>
      <c r="C711">
        <v>17</v>
      </c>
      <c r="D711" s="9" t="s">
        <v>481</v>
      </c>
      <c r="E711">
        <v>1</v>
      </c>
      <c r="F711" s="9" t="s">
        <v>1243</v>
      </c>
      <c r="G711">
        <v>9</v>
      </c>
      <c r="H711" s="9"/>
      <c r="I711" s="9"/>
    </row>
    <row r="712" spans="1:10" x14ac:dyDescent="0.3">
      <c r="A712" s="9" t="s">
        <v>228</v>
      </c>
      <c r="B712" s="9" t="s">
        <v>203</v>
      </c>
      <c r="C712">
        <v>18</v>
      </c>
      <c r="D712" s="9" t="s">
        <v>482</v>
      </c>
      <c r="E712">
        <v>1</v>
      </c>
      <c r="F712" s="9" t="s">
        <v>1244</v>
      </c>
      <c r="G712">
        <v>10</v>
      </c>
      <c r="H712" s="9"/>
      <c r="I712" s="9"/>
    </row>
    <row r="713" spans="1:10" x14ac:dyDescent="0.3">
      <c r="A713" s="9" t="s">
        <v>228</v>
      </c>
      <c r="B713" s="9" t="s">
        <v>203</v>
      </c>
      <c r="C713">
        <v>19</v>
      </c>
      <c r="D713" s="9" t="s">
        <v>483</v>
      </c>
      <c r="F713" s="9"/>
      <c r="H713" s="9"/>
      <c r="I713" s="9"/>
    </row>
    <row r="714" spans="1:10" x14ac:dyDescent="0.3">
      <c r="A714" s="9" t="s">
        <v>228</v>
      </c>
      <c r="B714" s="9" t="s">
        <v>203</v>
      </c>
      <c r="C714">
        <v>20</v>
      </c>
      <c r="D714" s="9" t="s">
        <v>484</v>
      </c>
      <c r="F714" s="9"/>
      <c r="H714" s="9"/>
      <c r="I714" s="9"/>
    </row>
    <row r="715" spans="1:10" x14ac:dyDescent="0.3">
      <c r="A715" s="9" t="s">
        <v>228</v>
      </c>
      <c r="B715" s="9" t="s">
        <v>203</v>
      </c>
      <c r="C715">
        <v>21</v>
      </c>
      <c r="D715" s="9" t="s">
        <v>485</v>
      </c>
      <c r="F715" s="9"/>
      <c r="H715" s="9"/>
      <c r="I715" s="9"/>
    </row>
    <row r="716" spans="1:10" x14ac:dyDescent="0.3">
      <c r="A716" s="9" t="s">
        <v>228</v>
      </c>
      <c r="B716" s="9" t="s">
        <v>203</v>
      </c>
      <c r="C716">
        <v>22</v>
      </c>
      <c r="D716" s="9" t="s">
        <v>486</v>
      </c>
      <c r="F716" s="9"/>
      <c r="H716" s="9"/>
      <c r="I716" s="9"/>
    </row>
    <row r="717" spans="1:10" x14ac:dyDescent="0.3">
      <c r="A717" s="9" t="s">
        <v>228</v>
      </c>
      <c r="B717" s="9" t="s">
        <v>203</v>
      </c>
      <c r="C717">
        <v>23</v>
      </c>
      <c r="D717" s="9" t="s">
        <v>487</v>
      </c>
      <c r="F717" s="9"/>
      <c r="H717" s="9"/>
      <c r="I717" s="9"/>
    </row>
    <row r="718" spans="1:10" x14ac:dyDescent="0.3">
      <c r="A718" s="9" t="s">
        <v>228</v>
      </c>
      <c r="B718" s="9" t="s">
        <v>203</v>
      </c>
      <c r="C718">
        <v>24</v>
      </c>
      <c r="D718" s="9" t="s">
        <v>488</v>
      </c>
      <c r="F718" s="9"/>
      <c r="H718" s="9"/>
      <c r="I718" s="9"/>
    </row>
    <row r="719" spans="1:10" x14ac:dyDescent="0.3">
      <c r="A719" s="9" t="s">
        <v>228</v>
      </c>
      <c r="B719" s="9" t="s">
        <v>203</v>
      </c>
      <c r="C719">
        <v>25</v>
      </c>
      <c r="D719" s="9" t="s">
        <v>489</v>
      </c>
      <c r="F719" s="9"/>
      <c r="H719" s="9"/>
      <c r="I719" s="9"/>
    </row>
    <row r="720" spans="1:10" x14ac:dyDescent="0.3">
      <c r="A720" s="9" t="s">
        <v>228</v>
      </c>
      <c r="B720" s="9" t="s">
        <v>203</v>
      </c>
      <c r="C720">
        <v>26</v>
      </c>
      <c r="D720" s="9" t="s">
        <v>490</v>
      </c>
      <c r="F720" s="9"/>
      <c r="H720" s="9"/>
      <c r="I720" s="9"/>
    </row>
    <row r="721" spans="1:9" x14ac:dyDescent="0.3">
      <c r="A721" s="9" t="s">
        <v>228</v>
      </c>
      <c r="B721" s="9" t="s">
        <v>203</v>
      </c>
      <c r="C721">
        <v>27</v>
      </c>
      <c r="D721" s="9" t="s">
        <v>491</v>
      </c>
      <c r="F721" s="9"/>
      <c r="H721" s="9"/>
      <c r="I721" s="9"/>
    </row>
    <row r="722" spans="1:9" x14ac:dyDescent="0.3">
      <c r="A722" s="9" t="s">
        <v>228</v>
      </c>
      <c r="B722" s="9" t="s">
        <v>203</v>
      </c>
      <c r="C722">
        <v>28</v>
      </c>
      <c r="D722" s="9" t="s">
        <v>492</v>
      </c>
      <c r="F722" s="9"/>
      <c r="H722" s="9"/>
      <c r="I722" s="9"/>
    </row>
    <row r="723" spans="1:9" x14ac:dyDescent="0.3">
      <c r="A723" s="9" t="s">
        <v>228</v>
      </c>
      <c r="B723" s="9" t="s">
        <v>203</v>
      </c>
      <c r="C723">
        <v>29</v>
      </c>
      <c r="D723" s="9" t="s">
        <v>493</v>
      </c>
      <c r="F723" s="9"/>
      <c r="H723" s="9"/>
      <c r="I723" s="9"/>
    </row>
    <row r="724" spans="1:9" x14ac:dyDescent="0.3">
      <c r="A724" s="9" t="s">
        <v>228</v>
      </c>
      <c r="B724" s="9" t="s">
        <v>203</v>
      </c>
      <c r="C724">
        <v>30</v>
      </c>
      <c r="D724" s="9" t="s">
        <v>494</v>
      </c>
      <c r="F724" s="9"/>
      <c r="H724" s="9"/>
      <c r="I724" s="9"/>
    </row>
    <row r="725" spans="1:9" x14ac:dyDescent="0.3">
      <c r="A725" s="9" t="s">
        <v>228</v>
      </c>
      <c r="B725" s="9" t="s">
        <v>203</v>
      </c>
      <c r="C725">
        <v>31</v>
      </c>
      <c r="D725" s="9" t="s">
        <v>495</v>
      </c>
      <c r="F725" s="9"/>
      <c r="H725" s="9"/>
      <c r="I725" s="9"/>
    </row>
    <row r="726" spans="1:9" x14ac:dyDescent="0.3">
      <c r="A726" s="9" t="s">
        <v>228</v>
      </c>
      <c r="B726" s="9" t="s">
        <v>203</v>
      </c>
      <c r="C726">
        <v>32</v>
      </c>
      <c r="D726" s="9" t="s">
        <v>496</v>
      </c>
      <c r="F726" s="9"/>
      <c r="H726" s="9"/>
      <c r="I726" s="9"/>
    </row>
    <row r="727" spans="1:9" x14ac:dyDescent="0.3">
      <c r="A727" s="9" t="s">
        <v>228</v>
      </c>
      <c r="B727" s="9" t="s">
        <v>203</v>
      </c>
      <c r="C727">
        <v>33</v>
      </c>
      <c r="D727" s="9" t="s">
        <v>497</v>
      </c>
      <c r="F727" s="9"/>
      <c r="H727" s="9"/>
      <c r="I727" s="9"/>
    </row>
    <row r="728" spans="1:9" x14ac:dyDescent="0.3">
      <c r="A728" s="9" t="s">
        <v>228</v>
      </c>
      <c r="B728" s="9" t="s">
        <v>203</v>
      </c>
      <c r="C728">
        <v>34</v>
      </c>
      <c r="D728" s="9" t="s">
        <v>498</v>
      </c>
      <c r="F728" s="9"/>
      <c r="H728" s="9"/>
      <c r="I728" s="9"/>
    </row>
    <row r="729" spans="1:9" x14ac:dyDescent="0.3">
      <c r="A729" s="9" t="s">
        <v>228</v>
      </c>
      <c r="B729" s="9" t="s">
        <v>203</v>
      </c>
      <c r="C729">
        <v>35</v>
      </c>
      <c r="D729" s="9" t="s">
        <v>499</v>
      </c>
      <c r="F729" s="9"/>
      <c r="H729" s="9"/>
      <c r="I729" s="9"/>
    </row>
    <row r="730" spans="1:9" x14ac:dyDescent="0.3">
      <c r="A730" s="9" t="s">
        <v>228</v>
      </c>
      <c r="B730" s="9" t="s">
        <v>203</v>
      </c>
      <c r="C730">
        <v>36</v>
      </c>
      <c r="D730" s="9" t="s">
        <v>500</v>
      </c>
      <c r="F730" s="9"/>
      <c r="H730" s="9"/>
      <c r="I730" s="9"/>
    </row>
    <row r="731" spans="1:9" x14ac:dyDescent="0.3">
      <c r="A731" s="9" t="s">
        <v>228</v>
      </c>
      <c r="B731" s="9" t="s">
        <v>203</v>
      </c>
      <c r="C731">
        <v>37</v>
      </c>
      <c r="D731" s="9" t="s">
        <v>501</v>
      </c>
      <c r="F731" s="9"/>
      <c r="H731" s="9"/>
      <c r="I731" s="9"/>
    </row>
    <row r="732" spans="1:9" x14ac:dyDescent="0.3">
      <c r="A732" s="9" t="s">
        <v>228</v>
      </c>
      <c r="B732" s="9" t="s">
        <v>203</v>
      </c>
      <c r="C732">
        <v>38</v>
      </c>
      <c r="D732" s="9" t="s">
        <v>502</v>
      </c>
      <c r="F732" s="9"/>
      <c r="H732" s="9"/>
      <c r="I732" s="9"/>
    </row>
    <row r="733" spans="1:9" x14ac:dyDescent="0.3">
      <c r="A733" s="9" t="s">
        <v>228</v>
      </c>
      <c r="B733" s="9" t="s">
        <v>203</v>
      </c>
      <c r="C733">
        <v>39</v>
      </c>
      <c r="D733" s="9" t="s">
        <v>503</v>
      </c>
      <c r="F733" s="9"/>
      <c r="H733" s="9"/>
      <c r="I733" s="9"/>
    </row>
    <row r="734" spans="1:9" x14ac:dyDescent="0.3">
      <c r="A734" s="9" t="s">
        <v>228</v>
      </c>
      <c r="B734" s="9" t="s">
        <v>203</v>
      </c>
      <c r="C734">
        <v>40</v>
      </c>
      <c r="D734" s="9" t="s">
        <v>504</v>
      </c>
      <c r="F734" s="9"/>
      <c r="H734" s="9"/>
      <c r="I734" s="9"/>
    </row>
    <row r="735" spans="1:9" x14ac:dyDescent="0.3">
      <c r="A735" s="9" t="s">
        <v>228</v>
      </c>
      <c r="B735" s="9" t="s">
        <v>203</v>
      </c>
      <c r="C735">
        <v>41</v>
      </c>
      <c r="D735" s="9" t="s">
        <v>505</v>
      </c>
      <c r="F735" s="9"/>
      <c r="H735" s="9"/>
      <c r="I735" s="9"/>
    </row>
    <row r="736" spans="1:9" x14ac:dyDescent="0.3">
      <c r="A736" s="9" t="s">
        <v>228</v>
      </c>
      <c r="B736" s="9" t="s">
        <v>203</v>
      </c>
      <c r="C736">
        <v>42</v>
      </c>
      <c r="D736" s="9" t="s">
        <v>506</v>
      </c>
      <c r="F736" s="9"/>
      <c r="H736" s="9"/>
      <c r="I736" s="9"/>
    </row>
    <row r="737" spans="1:9" x14ac:dyDescent="0.3">
      <c r="A737" s="9" t="s">
        <v>228</v>
      </c>
      <c r="B737" s="9" t="s">
        <v>203</v>
      </c>
      <c r="C737">
        <v>43</v>
      </c>
      <c r="D737" s="9" t="s">
        <v>507</v>
      </c>
      <c r="F737" s="9"/>
      <c r="H737" s="9"/>
      <c r="I737" s="9"/>
    </row>
    <row r="738" spans="1:9" x14ac:dyDescent="0.3">
      <c r="A738" s="9" t="s">
        <v>228</v>
      </c>
      <c r="B738" s="9" t="s">
        <v>203</v>
      </c>
      <c r="C738">
        <v>44</v>
      </c>
      <c r="D738" s="9" t="s">
        <v>508</v>
      </c>
      <c r="F738" s="9"/>
      <c r="H738" s="9"/>
      <c r="I738" s="9"/>
    </row>
    <row r="739" spans="1:9" x14ac:dyDescent="0.3">
      <c r="A739" s="9" t="s">
        <v>228</v>
      </c>
      <c r="B739" s="9" t="s">
        <v>203</v>
      </c>
      <c r="C739">
        <v>45</v>
      </c>
      <c r="D739" s="9" t="s">
        <v>509</v>
      </c>
      <c r="F739" s="9"/>
      <c r="H739" s="9"/>
      <c r="I739" s="9"/>
    </row>
    <row r="740" spans="1:9" x14ac:dyDescent="0.3">
      <c r="A740" s="9" t="s">
        <v>228</v>
      </c>
      <c r="B740" s="9" t="s">
        <v>203</v>
      </c>
      <c r="C740">
        <v>46</v>
      </c>
      <c r="D740" s="9" t="s">
        <v>510</v>
      </c>
      <c r="F740" s="9"/>
      <c r="H740" s="9"/>
      <c r="I740" s="9"/>
    </row>
    <row r="741" spans="1:9" x14ac:dyDescent="0.3">
      <c r="A741" s="9" t="s">
        <v>228</v>
      </c>
      <c r="B741" s="9" t="s">
        <v>203</v>
      </c>
      <c r="C741">
        <v>47</v>
      </c>
      <c r="D741" s="9" t="s">
        <v>511</v>
      </c>
      <c r="F741" s="9"/>
      <c r="H741" s="9"/>
      <c r="I741" s="9"/>
    </row>
    <row r="742" spans="1:9" x14ac:dyDescent="0.3">
      <c r="A742" s="9" t="s">
        <v>228</v>
      </c>
      <c r="B742" s="9" t="s">
        <v>203</v>
      </c>
      <c r="C742">
        <v>48</v>
      </c>
      <c r="D742" s="9" t="s">
        <v>512</v>
      </c>
      <c r="F742" s="9"/>
      <c r="H742" s="9"/>
      <c r="I742" s="9"/>
    </row>
    <row r="743" spans="1:9" x14ac:dyDescent="0.3">
      <c r="A743" s="9" t="s">
        <v>228</v>
      </c>
      <c r="B743" s="9" t="s">
        <v>203</v>
      </c>
      <c r="C743">
        <v>49</v>
      </c>
      <c r="D743" s="9" t="s">
        <v>513</v>
      </c>
      <c r="F743" s="9"/>
      <c r="H743" s="9"/>
      <c r="I743" s="9"/>
    </row>
    <row r="744" spans="1:9" x14ac:dyDescent="0.3">
      <c r="A744" s="9" t="s">
        <v>228</v>
      </c>
      <c r="B744" s="9" t="s">
        <v>203</v>
      </c>
      <c r="C744">
        <v>50</v>
      </c>
      <c r="D744" s="9" t="s">
        <v>514</v>
      </c>
      <c r="F744" s="9"/>
      <c r="H744" s="9"/>
      <c r="I744" s="9"/>
    </row>
    <row r="745" spans="1:9" x14ac:dyDescent="0.3">
      <c r="A745" s="9" t="s">
        <v>228</v>
      </c>
      <c r="B745" s="9" t="s">
        <v>203</v>
      </c>
      <c r="C745">
        <v>51</v>
      </c>
      <c r="D745" s="9" t="s">
        <v>515</v>
      </c>
      <c r="F745" s="9"/>
      <c r="H745" s="9"/>
      <c r="I745" s="9"/>
    </row>
    <row r="746" spans="1:9" x14ac:dyDescent="0.3">
      <c r="A746" s="9" t="s">
        <v>228</v>
      </c>
      <c r="B746" s="9" t="s">
        <v>203</v>
      </c>
      <c r="C746">
        <v>52</v>
      </c>
      <c r="D746" s="9" t="s">
        <v>516</v>
      </c>
      <c r="F746" s="9"/>
      <c r="H746" s="9"/>
      <c r="I746" s="9"/>
    </row>
    <row r="747" spans="1:9" x14ac:dyDescent="0.3">
      <c r="A747" s="9" t="s">
        <v>228</v>
      </c>
      <c r="B747" s="9" t="s">
        <v>203</v>
      </c>
      <c r="C747">
        <v>53</v>
      </c>
      <c r="D747" s="9" t="s">
        <v>517</v>
      </c>
      <c r="F747" s="9"/>
      <c r="H747" s="9"/>
      <c r="I747" s="9"/>
    </row>
    <row r="748" spans="1:9" x14ac:dyDescent="0.3">
      <c r="A748" s="9" t="s">
        <v>228</v>
      </c>
      <c r="B748" s="9" t="s">
        <v>203</v>
      </c>
      <c r="C748">
        <v>54</v>
      </c>
      <c r="D748" s="9" t="s">
        <v>518</v>
      </c>
      <c r="F748" s="9"/>
      <c r="H748" s="9"/>
      <c r="I748" s="9"/>
    </row>
    <row r="749" spans="1:9" x14ac:dyDescent="0.3">
      <c r="A749" s="9" t="s">
        <v>228</v>
      </c>
      <c r="B749" s="9" t="s">
        <v>203</v>
      </c>
      <c r="C749">
        <v>55</v>
      </c>
      <c r="D749" s="9" t="s">
        <v>519</v>
      </c>
      <c r="F749" s="9"/>
      <c r="H749" s="9"/>
      <c r="I749" s="9"/>
    </row>
    <row r="750" spans="1:9" x14ac:dyDescent="0.3">
      <c r="A750" s="9" t="s">
        <v>228</v>
      </c>
      <c r="B750" s="9" t="s">
        <v>203</v>
      </c>
      <c r="C750">
        <v>56</v>
      </c>
      <c r="D750" s="9" t="s">
        <v>520</v>
      </c>
      <c r="F750" s="9"/>
      <c r="H750" s="9"/>
      <c r="I750" s="9"/>
    </row>
    <row r="751" spans="1:9" x14ac:dyDescent="0.3">
      <c r="A751" s="9" t="s">
        <v>228</v>
      </c>
      <c r="B751" s="9" t="s">
        <v>203</v>
      </c>
      <c r="C751">
        <v>57</v>
      </c>
      <c r="D751" s="9" t="s">
        <v>521</v>
      </c>
      <c r="F751" s="9"/>
      <c r="H751" s="9"/>
      <c r="I751" s="9"/>
    </row>
    <row r="752" spans="1:9" x14ac:dyDescent="0.3">
      <c r="A752" s="9" t="s">
        <v>228</v>
      </c>
      <c r="B752" s="9" t="s">
        <v>203</v>
      </c>
      <c r="C752">
        <v>58</v>
      </c>
      <c r="D752" s="9" t="s">
        <v>522</v>
      </c>
      <c r="F752" s="9"/>
      <c r="H752" s="9"/>
      <c r="I752" s="9"/>
    </row>
    <row r="753" spans="1:9" x14ac:dyDescent="0.3">
      <c r="A753" s="9" t="s">
        <v>228</v>
      </c>
      <c r="B753" s="9" t="s">
        <v>203</v>
      </c>
      <c r="C753">
        <v>59</v>
      </c>
      <c r="D753" s="9" t="s">
        <v>523</v>
      </c>
      <c r="F753" s="9"/>
      <c r="H753" s="9"/>
      <c r="I753" s="9"/>
    </row>
    <row r="754" spans="1:9" x14ac:dyDescent="0.3">
      <c r="A754" s="9" t="s">
        <v>228</v>
      </c>
      <c r="B754" s="9" t="s">
        <v>203</v>
      </c>
      <c r="C754">
        <v>60</v>
      </c>
      <c r="D754" s="9" t="s">
        <v>524</v>
      </c>
      <c r="F754" s="9"/>
      <c r="H754" s="9"/>
      <c r="I754" s="9"/>
    </row>
    <row r="755" spans="1:9" x14ac:dyDescent="0.3">
      <c r="A755" s="9" t="s">
        <v>228</v>
      </c>
      <c r="B755" s="9" t="s">
        <v>203</v>
      </c>
      <c r="C755">
        <v>61</v>
      </c>
      <c r="D755" s="9" t="s">
        <v>525</v>
      </c>
      <c r="F755" s="9"/>
      <c r="H755" s="9"/>
      <c r="I755" s="9"/>
    </row>
    <row r="756" spans="1:9" x14ac:dyDescent="0.3">
      <c r="A756" s="9" t="s">
        <v>228</v>
      </c>
      <c r="B756" s="9" t="s">
        <v>203</v>
      </c>
      <c r="C756">
        <v>62</v>
      </c>
      <c r="D756" s="9" t="s">
        <v>470</v>
      </c>
      <c r="F756" s="9"/>
      <c r="H756" s="9"/>
      <c r="I756" s="9"/>
    </row>
    <row r="757" spans="1:9" x14ac:dyDescent="0.3">
      <c r="A757" s="9" t="s">
        <v>228</v>
      </c>
      <c r="B757" s="9" t="s">
        <v>203</v>
      </c>
      <c r="C757">
        <v>63</v>
      </c>
      <c r="D757" s="9" t="s">
        <v>471</v>
      </c>
      <c r="F757" s="9"/>
      <c r="H757" s="9"/>
      <c r="I757" s="9"/>
    </row>
    <row r="758" spans="1:9" x14ac:dyDescent="0.3">
      <c r="A758" s="9" t="s">
        <v>228</v>
      </c>
      <c r="B758" s="9" t="s">
        <v>203</v>
      </c>
      <c r="C758">
        <v>64</v>
      </c>
      <c r="D758" s="9" t="s">
        <v>472</v>
      </c>
      <c r="F758" s="9"/>
      <c r="H758" s="9"/>
      <c r="I758" s="9"/>
    </row>
    <row r="759" spans="1:9" x14ac:dyDescent="0.3">
      <c r="A759" s="9" t="s">
        <v>228</v>
      </c>
      <c r="B759" s="9" t="s">
        <v>203</v>
      </c>
      <c r="C759">
        <v>65</v>
      </c>
      <c r="D759" s="9" t="s">
        <v>526</v>
      </c>
      <c r="F759" s="9"/>
      <c r="H759" s="9"/>
      <c r="I759" s="9"/>
    </row>
    <row r="760" spans="1:9" x14ac:dyDescent="0.3">
      <c r="A760" s="9" t="s">
        <v>228</v>
      </c>
      <c r="B760" s="9" t="s">
        <v>203</v>
      </c>
      <c r="C760">
        <v>66</v>
      </c>
      <c r="D760" s="9" t="s">
        <v>527</v>
      </c>
      <c r="F760" s="9"/>
      <c r="H760" s="9"/>
      <c r="I760" s="9"/>
    </row>
    <row r="761" spans="1:9" x14ac:dyDescent="0.3">
      <c r="A761" s="9" t="s">
        <v>228</v>
      </c>
      <c r="B761" s="9" t="s">
        <v>203</v>
      </c>
      <c r="C761">
        <v>67</v>
      </c>
      <c r="D761" s="9" t="s">
        <v>528</v>
      </c>
      <c r="F761" s="9"/>
      <c r="H761" s="9"/>
      <c r="I761" s="9"/>
    </row>
    <row r="762" spans="1:9" x14ac:dyDescent="0.3">
      <c r="A762" s="9" t="s">
        <v>228</v>
      </c>
      <c r="B762" s="9" t="s">
        <v>203</v>
      </c>
      <c r="C762">
        <v>68</v>
      </c>
      <c r="D762" s="9" t="s">
        <v>529</v>
      </c>
      <c r="F762" s="9"/>
      <c r="H762" s="9"/>
      <c r="I762" s="9"/>
    </row>
    <row r="763" spans="1:9" x14ac:dyDescent="0.3">
      <c r="A763" s="9" t="s">
        <v>228</v>
      </c>
      <c r="B763" s="9" t="s">
        <v>203</v>
      </c>
      <c r="C763">
        <v>69</v>
      </c>
      <c r="D763" s="9" t="s">
        <v>530</v>
      </c>
      <c r="F763" s="9"/>
      <c r="H763" s="9"/>
      <c r="I763" s="9"/>
    </row>
    <row r="764" spans="1:9" x14ac:dyDescent="0.3">
      <c r="A764" s="9" t="s">
        <v>228</v>
      </c>
      <c r="B764" s="9" t="s">
        <v>203</v>
      </c>
      <c r="C764">
        <v>70</v>
      </c>
      <c r="D764" s="9" t="s">
        <v>531</v>
      </c>
      <c r="F764" s="9"/>
      <c r="H764" s="9"/>
      <c r="I764" s="9"/>
    </row>
    <row r="765" spans="1:9" x14ac:dyDescent="0.3">
      <c r="A765" s="9" t="s">
        <v>228</v>
      </c>
      <c r="B765" s="9" t="s">
        <v>203</v>
      </c>
      <c r="C765">
        <v>71</v>
      </c>
      <c r="D765" s="9" t="s">
        <v>532</v>
      </c>
      <c r="F765" s="9"/>
      <c r="H765" s="9"/>
      <c r="I765" s="9"/>
    </row>
    <row r="766" spans="1:9" x14ac:dyDescent="0.3">
      <c r="A766" s="9" t="s">
        <v>228</v>
      </c>
      <c r="B766" s="9" t="s">
        <v>203</v>
      </c>
      <c r="C766">
        <v>72</v>
      </c>
      <c r="D766" s="9" t="s">
        <v>533</v>
      </c>
      <c r="F766" s="9"/>
      <c r="H766" s="9"/>
      <c r="I766" s="9"/>
    </row>
    <row r="767" spans="1:9" x14ac:dyDescent="0.3">
      <c r="A767" s="9" t="s">
        <v>228</v>
      </c>
      <c r="B767" s="9" t="s">
        <v>203</v>
      </c>
      <c r="C767">
        <v>73</v>
      </c>
      <c r="D767" s="9" t="s">
        <v>534</v>
      </c>
      <c r="F767" s="9"/>
      <c r="H767" s="9"/>
      <c r="I767" s="9"/>
    </row>
    <row r="768" spans="1:9" x14ac:dyDescent="0.3">
      <c r="A768" s="9" t="s">
        <v>228</v>
      </c>
      <c r="B768" s="9" t="s">
        <v>203</v>
      </c>
      <c r="C768">
        <v>74</v>
      </c>
      <c r="D768" s="9" t="s">
        <v>535</v>
      </c>
      <c r="F768" s="9"/>
      <c r="H768" s="9"/>
      <c r="I768" s="9"/>
    </row>
    <row r="769" spans="1:9" x14ac:dyDescent="0.3">
      <c r="A769" s="9" t="s">
        <v>228</v>
      </c>
      <c r="B769" s="9" t="s">
        <v>203</v>
      </c>
      <c r="C769">
        <v>75</v>
      </c>
      <c r="D769" s="9" t="s">
        <v>536</v>
      </c>
      <c r="F769" s="9"/>
      <c r="H769" s="9"/>
      <c r="I769" s="9"/>
    </row>
    <row r="770" spans="1:9" x14ac:dyDescent="0.3">
      <c r="A770" s="9" t="s">
        <v>228</v>
      </c>
      <c r="B770" s="9" t="s">
        <v>203</v>
      </c>
      <c r="C770">
        <v>76</v>
      </c>
      <c r="D770" s="9" t="s">
        <v>537</v>
      </c>
      <c r="F770" s="9"/>
      <c r="H770" s="9"/>
      <c r="I770" s="9"/>
    </row>
    <row r="771" spans="1:9" x14ac:dyDescent="0.3">
      <c r="A771" s="9" t="s">
        <v>228</v>
      </c>
      <c r="B771" s="9" t="s">
        <v>203</v>
      </c>
      <c r="C771">
        <v>77</v>
      </c>
      <c r="D771" s="9" t="s">
        <v>538</v>
      </c>
      <c r="F771" s="9"/>
      <c r="H771" s="9"/>
      <c r="I771" s="9"/>
    </row>
    <row r="772" spans="1:9" x14ac:dyDescent="0.3">
      <c r="A772" s="9" t="s">
        <v>228</v>
      </c>
      <c r="B772" s="9" t="s">
        <v>203</v>
      </c>
      <c r="C772">
        <v>78</v>
      </c>
      <c r="D772" s="9" t="s">
        <v>539</v>
      </c>
      <c r="F772" s="9"/>
      <c r="H772" s="9"/>
      <c r="I772" s="9"/>
    </row>
    <row r="773" spans="1:9" x14ac:dyDescent="0.3">
      <c r="A773" s="9" t="s">
        <v>228</v>
      </c>
      <c r="B773" s="9" t="s">
        <v>203</v>
      </c>
      <c r="C773">
        <v>79</v>
      </c>
      <c r="D773" s="9" t="s">
        <v>540</v>
      </c>
      <c r="F773" s="9"/>
      <c r="H773" s="9"/>
      <c r="I773" s="9"/>
    </row>
    <row r="774" spans="1:9" x14ac:dyDescent="0.3">
      <c r="A774" s="9" t="s">
        <v>228</v>
      </c>
      <c r="B774" s="9" t="s">
        <v>203</v>
      </c>
      <c r="C774">
        <v>80</v>
      </c>
      <c r="D774" s="9" t="s">
        <v>541</v>
      </c>
      <c r="F774" s="9"/>
      <c r="H774" s="9"/>
      <c r="I774" s="9"/>
    </row>
    <row r="775" spans="1:9" x14ac:dyDescent="0.3">
      <c r="A775" s="9" t="s">
        <v>228</v>
      </c>
      <c r="B775" s="9" t="s">
        <v>203</v>
      </c>
      <c r="C775">
        <v>81</v>
      </c>
      <c r="D775" s="9" t="s">
        <v>542</v>
      </c>
      <c r="F775" s="9"/>
      <c r="H775" s="9"/>
      <c r="I775" s="9"/>
    </row>
    <row r="776" spans="1:9" x14ac:dyDescent="0.3">
      <c r="A776" s="9" t="s">
        <v>228</v>
      </c>
      <c r="B776" s="9" t="s">
        <v>203</v>
      </c>
      <c r="C776">
        <v>82</v>
      </c>
      <c r="D776" s="9" t="s">
        <v>543</v>
      </c>
      <c r="F776" s="9"/>
      <c r="H776" s="9"/>
      <c r="I776" s="9"/>
    </row>
    <row r="777" spans="1:9" x14ac:dyDescent="0.3">
      <c r="A777" s="9" t="s">
        <v>228</v>
      </c>
      <c r="B777" s="9" t="s">
        <v>203</v>
      </c>
      <c r="C777">
        <v>83</v>
      </c>
      <c r="D777" s="9" t="s">
        <v>544</v>
      </c>
      <c r="F777" s="9"/>
      <c r="H777" s="9"/>
      <c r="I777" s="9"/>
    </row>
    <row r="778" spans="1:9" x14ac:dyDescent="0.3">
      <c r="A778" s="9" t="s">
        <v>228</v>
      </c>
      <c r="B778" s="9" t="s">
        <v>203</v>
      </c>
      <c r="C778">
        <v>84</v>
      </c>
      <c r="D778" s="9" t="s">
        <v>545</v>
      </c>
      <c r="F778" s="9"/>
      <c r="H778" s="9"/>
      <c r="I778" s="9"/>
    </row>
    <row r="779" spans="1:9" x14ac:dyDescent="0.3">
      <c r="A779" s="9" t="s">
        <v>228</v>
      </c>
      <c r="B779" s="9" t="s">
        <v>203</v>
      </c>
      <c r="C779">
        <v>85</v>
      </c>
      <c r="D779" s="9" t="s">
        <v>546</v>
      </c>
      <c r="F779" s="9"/>
      <c r="H779" s="9"/>
      <c r="I779" s="9"/>
    </row>
    <row r="780" spans="1:9" x14ac:dyDescent="0.3">
      <c r="A780" s="9" t="s">
        <v>228</v>
      </c>
      <c r="B780" s="9" t="s">
        <v>203</v>
      </c>
      <c r="C780">
        <v>86</v>
      </c>
      <c r="D780" s="9" t="s">
        <v>547</v>
      </c>
      <c r="F780" s="9"/>
      <c r="H780" s="9"/>
      <c r="I780" s="9"/>
    </row>
    <row r="781" spans="1:9" x14ac:dyDescent="0.3">
      <c r="A781" s="9" t="s">
        <v>228</v>
      </c>
      <c r="B781" s="9" t="s">
        <v>203</v>
      </c>
      <c r="C781">
        <v>87</v>
      </c>
      <c r="D781" s="9" t="s">
        <v>548</v>
      </c>
      <c r="F781" s="9"/>
      <c r="H781" s="9"/>
      <c r="I781" s="9"/>
    </row>
    <row r="782" spans="1:9" x14ac:dyDescent="0.3">
      <c r="A782" s="9" t="s">
        <v>228</v>
      </c>
      <c r="B782" s="9" t="s">
        <v>203</v>
      </c>
      <c r="C782">
        <v>88</v>
      </c>
      <c r="D782" s="9" t="s">
        <v>549</v>
      </c>
      <c r="F782" s="9"/>
      <c r="H782" s="9"/>
      <c r="I782" s="9"/>
    </row>
    <row r="783" spans="1:9" x14ac:dyDescent="0.3">
      <c r="A783" s="9" t="s">
        <v>228</v>
      </c>
      <c r="B783" s="9" t="s">
        <v>203</v>
      </c>
      <c r="C783">
        <v>89</v>
      </c>
      <c r="D783" s="9" t="s">
        <v>550</v>
      </c>
      <c r="F783" s="9"/>
      <c r="H783" s="9"/>
      <c r="I783" s="9"/>
    </row>
    <row r="784" spans="1:9" x14ac:dyDescent="0.3">
      <c r="A784" s="9" t="s">
        <v>228</v>
      </c>
      <c r="B784" s="9" t="s">
        <v>203</v>
      </c>
      <c r="C784">
        <v>90</v>
      </c>
      <c r="D784" s="9" t="s">
        <v>551</v>
      </c>
      <c r="F784" s="9"/>
      <c r="H784" s="9"/>
      <c r="I784" s="9"/>
    </row>
    <row r="785" spans="1:9" x14ac:dyDescent="0.3">
      <c r="A785" s="9" t="s">
        <v>228</v>
      </c>
      <c r="B785" s="9" t="s">
        <v>203</v>
      </c>
      <c r="C785">
        <v>91</v>
      </c>
      <c r="D785" s="9" t="s">
        <v>552</v>
      </c>
      <c r="F785" s="9"/>
      <c r="H785" s="9"/>
      <c r="I785" s="9"/>
    </row>
    <row r="786" spans="1:9" x14ac:dyDescent="0.3">
      <c r="A786" s="9" t="s">
        <v>228</v>
      </c>
      <c r="B786" s="9" t="s">
        <v>203</v>
      </c>
      <c r="C786">
        <v>92</v>
      </c>
      <c r="D786" s="9" t="s">
        <v>553</v>
      </c>
      <c r="F786" s="9"/>
      <c r="H786" s="9"/>
      <c r="I786" s="9"/>
    </row>
    <row r="787" spans="1:9" x14ac:dyDescent="0.3">
      <c r="A787" s="9" t="s">
        <v>228</v>
      </c>
      <c r="B787" s="9" t="s">
        <v>203</v>
      </c>
      <c r="C787">
        <v>93</v>
      </c>
      <c r="D787" s="9" t="s">
        <v>554</v>
      </c>
      <c r="F787" s="9"/>
      <c r="H787" s="9"/>
      <c r="I787" s="9"/>
    </row>
    <row r="788" spans="1:9" x14ac:dyDescent="0.3">
      <c r="A788" s="9" t="s">
        <v>228</v>
      </c>
      <c r="B788" s="9" t="s">
        <v>203</v>
      </c>
      <c r="C788">
        <v>94</v>
      </c>
      <c r="D788" s="9" t="s">
        <v>555</v>
      </c>
      <c r="F788" s="9"/>
      <c r="H788" s="9"/>
      <c r="I788" s="9"/>
    </row>
    <row r="789" spans="1:9" x14ac:dyDescent="0.3">
      <c r="A789" s="9" t="s">
        <v>228</v>
      </c>
      <c r="B789" s="9" t="s">
        <v>203</v>
      </c>
      <c r="C789">
        <v>95</v>
      </c>
      <c r="D789" s="9" t="s">
        <v>556</v>
      </c>
      <c r="F789" s="9"/>
      <c r="H789" s="9"/>
      <c r="I789" s="9"/>
    </row>
    <row r="790" spans="1:9" x14ac:dyDescent="0.3">
      <c r="A790" s="9" t="s">
        <v>228</v>
      </c>
      <c r="B790" s="9" t="s">
        <v>203</v>
      </c>
      <c r="C790">
        <v>96</v>
      </c>
      <c r="D790" s="9" t="s">
        <v>557</v>
      </c>
      <c r="F790" s="9"/>
      <c r="H790" s="9"/>
      <c r="I790" s="9"/>
    </row>
    <row r="791" spans="1:9" x14ac:dyDescent="0.3">
      <c r="A791" s="9" t="s">
        <v>228</v>
      </c>
      <c r="B791" s="9" t="s">
        <v>203</v>
      </c>
      <c r="C791">
        <v>97</v>
      </c>
      <c r="D791" s="9" t="s">
        <v>558</v>
      </c>
      <c r="F791" s="9"/>
      <c r="H791" s="9"/>
      <c r="I791" s="9"/>
    </row>
    <row r="792" spans="1:9" x14ac:dyDescent="0.3">
      <c r="A792" s="9" t="s">
        <v>228</v>
      </c>
      <c r="B792" s="9" t="s">
        <v>203</v>
      </c>
      <c r="C792">
        <v>98</v>
      </c>
      <c r="D792" s="9" t="s">
        <v>559</v>
      </c>
      <c r="F792" s="9"/>
      <c r="H792" s="9"/>
      <c r="I792" s="9"/>
    </row>
    <row r="793" spans="1:9" x14ac:dyDescent="0.3">
      <c r="A793" s="9" t="s">
        <v>228</v>
      </c>
      <c r="B793" s="9" t="s">
        <v>203</v>
      </c>
      <c r="C793">
        <v>99</v>
      </c>
      <c r="D793" s="9" t="s">
        <v>560</v>
      </c>
      <c r="F793" s="9"/>
      <c r="H793" s="9"/>
      <c r="I793" s="9"/>
    </row>
    <row r="794" spans="1:9" x14ac:dyDescent="0.3">
      <c r="A794" s="9" t="s">
        <v>228</v>
      </c>
      <c r="B794" s="9" t="s">
        <v>203</v>
      </c>
      <c r="C794">
        <v>100</v>
      </c>
      <c r="D794" s="9" t="s">
        <v>561</v>
      </c>
      <c r="F794" s="9"/>
      <c r="H794" s="9"/>
      <c r="I794" s="9"/>
    </row>
    <row r="795" spans="1:9" x14ac:dyDescent="0.3">
      <c r="A795" s="9" t="s">
        <v>228</v>
      </c>
      <c r="B795" s="9" t="s">
        <v>203</v>
      </c>
      <c r="C795">
        <v>101</v>
      </c>
      <c r="D795" s="9" t="s">
        <v>562</v>
      </c>
      <c r="F795" s="9"/>
      <c r="H795" s="9"/>
      <c r="I795" s="9"/>
    </row>
    <row r="796" spans="1:9" x14ac:dyDescent="0.3">
      <c r="A796" s="9" t="s">
        <v>228</v>
      </c>
      <c r="B796" s="9" t="s">
        <v>203</v>
      </c>
      <c r="C796">
        <v>102</v>
      </c>
      <c r="D796" s="9" t="s">
        <v>563</v>
      </c>
      <c r="F796" s="9"/>
      <c r="H796" s="9"/>
      <c r="I796" s="9"/>
    </row>
    <row r="797" spans="1:9" x14ac:dyDescent="0.3">
      <c r="A797" s="9" t="s">
        <v>228</v>
      </c>
      <c r="B797" s="9" t="s">
        <v>203</v>
      </c>
      <c r="C797">
        <v>103</v>
      </c>
      <c r="D797" s="9" t="s">
        <v>564</v>
      </c>
      <c r="F797" s="9"/>
      <c r="H797" s="9"/>
      <c r="I797" s="9"/>
    </row>
    <row r="798" spans="1:9" x14ac:dyDescent="0.3">
      <c r="A798" s="9" t="s">
        <v>228</v>
      </c>
      <c r="B798" s="9" t="s">
        <v>203</v>
      </c>
      <c r="C798">
        <v>104</v>
      </c>
      <c r="D798" s="9" t="s">
        <v>565</v>
      </c>
      <c r="F798" s="9"/>
      <c r="H798" s="9"/>
      <c r="I798" s="9"/>
    </row>
    <row r="799" spans="1:9" x14ac:dyDescent="0.3">
      <c r="A799" s="9" t="s">
        <v>228</v>
      </c>
      <c r="B799" s="9" t="s">
        <v>203</v>
      </c>
      <c r="C799">
        <v>105</v>
      </c>
      <c r="D799" s="9" t="s">
        <v>566</v>
      </c>
      <c r="F799" s="9"/>
      <c r="H799" s="9"/>
      <c r="I799" s="9"/>
    </row>
    <row r="800" spans="1:9" x14ac:dyDescent="0.3">
      <c r="A800" s="9" t="s">
        <v>228</v>
      </c>
      <c r="B800" s="9" t="s">
        <v>203</v>
      </c>
      <c r="C800">
        <v>106</v>
      </c>
      <c r="D800" s="9" t="s">
        <v>567</v>
      </c>
      <c r="F800" s="9"/>
      <c r="H800" s="9"/>
      <c r="I800" s="9"/>
    </row>
    <row r="801" spans="1:9" x14ac:dyDescent="0.3">
      <c r="A801" s="9" t="s">
        <v>228</v>
      </c>
      <c r="B801" s="9" t="s">
        <v>203</v>
      </c>
      <c r="C801">
        <v>107</v>
      </c>
      <c r="D801" s="9" t="s">
        <v>568</v>
      </c>
      <c r="F801" s="9"/>
      <c r="H801" s="9"/>
      <c r="I801" s="9"/>
    </row>
    <row r="802" spans="1:9" x14ac:dyDescent="0.3">
      <c r="A802" s="9" t="s">
        <v>228</v>
      </c>
      <c r="B802" s="9" t="s">
        <v>203</v>
      </c>
      <c r="C802">
        <v>108</v>
      </c>
      <c r="D802" s="9" t="s">
        <v>569</v>
      </c>
      <c r="F802" s="9"/>
      <c r="H802" s="9"/>
      <c r="I802" s="9"/>
    </row>
    <row r="803" spans="1:9" x14ac:dyDescent="0.3">
      <c r="A803" s="9" t="s">
        <v>228</v>
      </c>
      <c r="B803" s="9" t="s">
        <v>203</v>
      </c>
      <c r="C803">
        <v>109</v>
      </c>
      <c r="D803" s="9" t="s">
        <v>570</v>
      </c>
      <c r="F803" s="9"/>
      <c r="H803" s="9"/>
      <c r="I803" s="9"/>
    </row>
    <row r="804" spans="1:9" x14ac:dyDescent="0.3">
      <c r="A804" s="9" t="s">
        <v>228</v>
      </c>
      <c r="B804" s="9" t="s">
        <v>203</v>
      </c>
      <c r="C804">
        <v>110</v>
      </c>
      <c r="D804" s="9" t="s">
        <v>571</v>
      </c>
      <c r="F804" s="9"/>
      <c r="H804" s="9"/>
      <c r="I804" s="9"/>
    </row>
    <row r="805" spans="1:9" x14ac:dyDescent="0.3">
      <c r="A805" s="9" t="s">
        <v>228</v>
      </c>
      <c r="B805" s="9" t="s">
        <v>203</v>
      </c>
      <c r="C805">
        <v>111</v>
      </c>
      <c r="D805" s="9" t="s">
        <v>572</v>
      </c>
      <c r="F805" s="9"/>
      <c r="H805" s="9"/>
      <c r="I805" s="9"/>
    </row>
    <row r="806" spans="1:9" x14ac:dyDescent="0.3">
      <c r="A806" s="9" t="s">
        <v>228</v>
      </c>
      <c r="B806" s="9" t="s">
        <v>203</v>
      </c>
      <c r="C806">
        <v>112</v>
      </c>
      <c r="D806" s="9" t="s">
        <v>573</v>
      </c>
      <c r="F806" s="9"/>
      <c r="H806" s="9"/>
      <c r="I806" s="9"/>
    </row>
    <row r="807" spans="1:9" x14ac:dyDescent="0.3">
      <c r="A807" s="9" t="s">
        <v>228</v>
      </c>
      <c r="B807" s="9" t="s">
        <v>203</v>
      </c>
      <c r="C807">
        <v>113</v>
      </c>
      <c r="D807" s="9" t="s">
        <v>574</v>
      </c>
      <c r="F807" s="9"/>
      <c r="H807" s="9"/>
      <c r="I807" s="9"/>
    </row>
    <row r="808" spans="1:9" x14ac:dyDescent="0.3">
      <c r="A808" s="9" t="s">
        <v>228</v>
      </c>
      <c r="B808" s="9" t="s">
        <v>203</v>
      </c>
      <c r="C808">
        <v>114</v>
      </c>
      <c r="D808" s="9" t="s">
        <v>575</v>
      </c>
      <c r="F808" s="9"/>
      <c r="H808" s="9"/>
      <c r="I808" s="9"/>
    </row>
    <row r="809" spans="1:9" x14ac:dyDescent="0.3">
      <c r="A809" s="9" t="s">
        <v>228</v>
      </c>
      <c r="B809" s="9" t="s">
        <v>203</v>
      </c>
      <c r="C809">
        <v>115</v>
      </c>
      <c r="D809" s="9" t="s">
        <v>576</v>
      </c>
      <c r="F809" s="9"/>
      <c r="H809" s="9"/>
      <c r="I809" s="9"/>
    </row>
    <row r="810" spans="1:9" x14ac:dyDescent="0.3">
      <c r="A810" s="9" t="s">
        <v>228</v>
      </c>
      <c r="B810" s="9" t="s">
        <v>203</v>
      </c>
      <c r="C810">
        <v>116</v>
      </c>
      <c r="D810" s="9" t="s">
        <v>577</v>
      </c>
      <c r="F810" s="9"/>
      <c r="H810" s="9"/>
      <c r="I810" s="9"/>
    </row>
    <row r="811" spans="1:9" x14ac:dyDescent="0.3">
      <c r="A811" s="9" t="s">
        <v>228</v>
      </c>
      <c r="B811" s="9" t="s">
        <v>203</v>
      </c>
      <c r="C811">
        <v>117</v>
      </c>
      <c r="D811" s="9" t="s">
        <v>578</v>
      </c>
      <c r="F811" s="9"/>
      <c r="H811" s="9"/>
      <c r="I811" s="9"/>
    </row>
    <row r="812" spans="1:9" x14ac:dyDescent="0.3">
      <c r="A812" s="9" t="s">
        <v>228</v>
      </c>
      <c r="B812" s="9" t="s">
        <v>203</v>
      </c>
      <c r="C812">
        <v>118</v>
      </c>
      <c r="D812" s="9" t="s">
        <v>579</v>
      </c>
      <c r="F812" s="9"/>
      <c r="H812" s="9"/>
      <c r="I812" s="9"/>
    </row>
    <row r="813" spans="1:9" x14ac:dyDescent="0.3">
      <c r="A813" s="9" t="s">
        <v>228</v>
      </c>
      <c r="B813" s="9" t="s">
        <v>203</v>
      </c>
      <c r="C813">
        <v>119</v>
      </c>
      <c r="D813" s="9" t="s">
        <v>580</v>
      </c>
      <c r="F813" s="9"/>
      <c r="H813" s="9"/>
      <c r="I813" s="9"/>
    </row>
    <row r="814" spans="1:9" x14ac:dyDescent="0.3">
      <c r="A814" s="9" t="s">
        <v>228</v>
      </c>
      <c r="B814" s="9" t="s">
        <v>203</v>
      </c>
      <c r="C814">
        <v>120</v>
      </c>
      <c r="D814" s="9" t="s">
        <v>581</v>
      </c>
      <c r="F814" s="9"/>
      <c r="H814" s="9"/>
      <c r="I814" s="9"/>
    </row>
    <row r="815" spans="1:9" x14ac:dyDescent="0.3">
      <c r="A815" s="9" t="s">
        <v>228</v>
      </c>
      <c r="B815" s="9" t="s">
        <v>203</v>
      </c>
      <c r="C815">
        <v>121</v>
      </c>
      <c r="D815" s="9" t="s">
        <v>582</v>
      </c>
      <c r="F815" s="9"/>
      <c r="H815" s="9"/>
      <c r="I815" s="9"/>
    </row>
    <row r="816" spans="1:9" x14ac:dyDescent="0.3">
      <c r="A816" s="9" t="s">
        <v>228</v>
      </c>
      <c r="B816" s="9" t="s">
        <v>203</v>
      </c>
      <c r="C816">
        <v>122</v>
      </c>
      <c r="D816" s="9" t="s">
        <v>583</v>
      </c>
      <c r="F816" s="9"/>
      <c r="H816" s="9"/>
      <c r="I816" s="9"/>
    </row>
    <row r="817" spans="1:10" x14ac:dyDescent="0.3">
      <c r="A817" s="9" t="s">
        <v>228</v>
      </c>
      <c r="B817" s="9" t="s">
        <v>203</v>
      </c>
      <c r="C817">
        <v>123</v>
      </c>
      <c r="D817" s="9" t="s">
        <v>584</v>
      </c>
      <c r="F817" s="9"/>
      <c r="H817" s="9"/>
      <c r="I817" s="9"/>
    </row>
    <row r="818" spans="1:10" x14ac:dyDescent="0.3">
      <c r="A818" s="9" t="s">
        <v>228</v>
      </c>
      <c r="B818" s="9" t="s">
        <v>203</v>
      </c>
      <c r="C818">
        <v>124</v>
      </c>
      <c r="D818" s="9" t="s">
        <v>585</v>
      </c>
      <c r="F818" s="9"/>
      <c r="H818" s="9"/>
      <c r="I818" s="9"/>
    </row>
    <row r="819" spans="1:10" x14ac:dyDescent="0.3">
      <c r="A819" s="9" t="s">
        <v>228</v>
      </c>
      <c r="B819" s="9" t="s">
        <v>203</v>
      </c>
      <c r="C819">
        <v>125</v>
      </c>
      <c r="D819" s="9" t="s">
        <v>586</v>
      </c>
      <c r="F819" s="9"/>
      <c r="H819" s="9"/>
      <c r="I819" s="9"/>
    </row>
    <row r="820" spans="1:10" x14ac:dyDescent="0.3">
      <c r="A820" s="9" t="s">
        <v>228</v>
      </c>
      <c r="B820" s="9" t="s">
        <v>203</v>
      </c>
      <c r="C820">
        <v>126</v>
      </c>
      <c r="D820" s="9" t="s">
        <v>587</v>
      </c>
      <c r="F820" s="9"/>
      <c r="H820" s="9"/>
      <c r="I820" s="9"/>
    </row>
    <row r="821" spans="1:10" x14ac:dyDescent="0.3">
      <c r="A821" s="9" t="s">
        <v>228</v>
      </c>
      <c r="B821" s="9" t="s">
        <v>203</v>
      </c>
      <c r="C821">
        <v>127</v>
      </c>
      <c r="D821" s="9" t="s">
        <v>588</v>
      </c>
      <c r="F821" s="9"/>
      <c r="H821" s="9"/>
      <c r="I821" s="9"/>
    </row>
    <row r="822" spans="1:10" x14ac:dyDescent="0.3">
      <c r="A822" s="9" t="s">
        <v>228</v>
      </c>
      <c r="B822" s="9" t="s">
        <v>203</v>
      </c>
      <c r="C822">
        <v>128</v>
      </c>
      <c r="D822" s="9" t="s">
        <v>589</v>
      </c>
      <c r="F822" s="9"/>
      <c r="H822" s="9"/>
      <c r="I822" s="9"/>
    </row>
    <row r="823" spans="1:10" x14ac:dyDescent="0.3">
      <c r="A823" s="9" t="s">
        <v>228</v>
      </c>
      <c r="B823" s="9" t="s">
        <v>203</v>
      </c>
      <c r="C823">
        <v>129</v>
      </c>
      <c r="D823" s="9" t="s">
        <v>590</v>
      </c>
      <c r="F823" s="9"/>
      <c r="H823" s="9"/>
      <c r="I823" s="9"/>
    </row>
    <row r="824" spans="1:10" x14ac:dyDescent="0.3">
      <c r="A824" s="9" t="s">
        <v>228</v>
      </c>
      <c r="B824" s="9" t="s">
        <v>203</v>
      </c>
      <c r="C824">
        <v>130</v>
      </c>
      <c r="D824" s="9" t="s">
        <v>591</v>
      </c>
      <c r="F824" s="9"/>
      <c r="H824" s="9"/>
      <c r="I824" s="9"/>
    </row>
    <row r="825" spans="1:10" x14ac:dyDescent="0.3">
      <c r="A825" s="9" t="s">
        <v>228</v>
      </c>
      <c r="B825" s="9" t="s">
        <v>203</v>
      </c>
      <c r="C825">
        <v>131</v>
      </c>
      <c r="D825" s="9" t="s">
        <v>592</v>
      </c>
      <c r="F825" s="9"/>
      <c r="H825" s="9"/>
      <c r="I825" s="9"/>
    </row>
    <row r="826" spans="1:10" x14ac:dyDescent="0.3">
      <c r="A826" s="9" t="s">
        <v>228</v>
      </c>
      <c r="B826" s="9" t="s">
        <v>203</v>
      </c>
      <c r="C826">
        <v>132</v>
      </c>
      <c r="D826" s="9" t="s">
        <v>467</v>
      </c>
      <c r="E826">
        <v>1</v>
      </c>
      <c r="F826" s="9" t="s">
        <v>807</v>
      </c>
      <c r="G826">
        <v>3</v>
      </c>
      <c r="H826" s="9" t="s">
        <v>1249</v>
      </c>
      <c r="I826" s="9" t="s">
        <v>92</v>
      </c>
      <c r="J826">
        <v>2</v>
      </c>
    </row>
    <row r="827" spans="1:10" x14ac:dyDescent="0.3">
      <c r="A827" s="9" t="s">
        <v>228</v>
      </c>
      <c r="B827" s="9" t="s">
        <v>203</v>
      </c>
      <c r="C827">
        <v>133</v>
      </c>
      <c r="D827" s="9" t="s">
        <v>593</v>
      </c>
      <c r="F827" s="9"/>
      <c r="H827" s="9"/>
      <c r="I827" s="9"/>
    </row>
    <row r="828" spans="1:10" x14ac:dyDescent="0.3">
      <c r="A828" s="9" t="s">
        <v>228</v>
      </c>
      <c r="B828" s="9" t="s">
        <v>203</v>
      </c>
      <c r="C828">
        <v>134</v>
      </c>
      <c r="D828" s="9" t="s">
        <v>594</v>
      </c>
      <c r="F828" s="9"/>
      <c r="H828" s="9"/>
      <c r="I828" s="9"/>
    </row>
    <row r="829" spans="1:10" x14ac:dyDescent="0.3">
      <c r="A829" s="9" t="s">
        <v>228</v>
      </c>
      <c r="B829" s="9" t="s">
        <v>203</v>
      </c>
      <c r="C829">
        <v>135</v>
      </c>
      <c r="D829" s="9" t="s">
        <v>595</v>
      </c>
      <c r="F829" s="9"/>
      <c r="H829" s="9"/>
      <c r="I829" s="9"/>
    </row>
    <row r="830" spans="1:10" x14ac:dyDescent="0.3">
      <c r="A830" s="9" t="s">
        <v>228</v>
      </c>
      <c r="B830" s="9" t="s">
        <v>203</v>
      </c>
      <c r="C830">
        <v>136</v>
      </c>
      <c r="D830" s="9" t="s">
        <v>596</v>
      </c>
      <c r="F830" s="9"/>
      <c r="H830" s="9"/>
      <c r="I830" s="9"/>
    </row>
    <row r="831" spans="1:10" x14ac:dyDescent="0.3">
      <c r="A831" s="9" t="s">
        <v>228</v>
      </c>
      <c r="B831" s="9" t="s">
        <v>203</v>
      </c>
      <c r="C831">
        <v>137</v>
      </c>
      <c r="D831" s="9" t="s">
        <v>597</v>
      </c>
      <c r="F831" s="9"/>
      <c r="H831" s="9"/>
      <c r="I831" s="9"/>
    </row>
    <row r="832" spans="1:10" x14ac:dyDescent="0.3">
      <c r="A832" s="9" t="s">
        <v>228</v>
      </c>
      <c r="B832" s="9" t="s">
        <v>203</v>
      </c>
      <c r="C832">
        <v>138</v>
      </c>
      <c r="D832" s="9" t="s">
        <v>464</v>
      </c>
      <c r="E832">
        <v>1</v>
      </c>
      <c r="F832" s="9" t="s">
        <v>1242</v>
      </c>
      <c r="G832">
        <v>2</v>
      </c>
      <c r="H832" s="9" t="s">
        <v>1250</v>
      </c>
      <c r="I832" s="9" t="s">
        <v>93</v>
      </c>
      <c r="J832">
        <v>3</v>
      </c>
    </row>
    <row r="833" spans="1:10" x14ac:dyDescent="0.3">
      <c r="A833" s="9" t="s">
        <v>228</v>
      </c>
      <c r="B833" s="9" t="s">
        <v>203</v>
      </c>
      <c r="C833">
        <v>139</v>
      </c>
      <c r="D833" s="9" t="s">
        <v>33</v>
      </c>
      <c r="E833">
        <v>1</v>
      </c>
      <c r="F833" s="9" t="s">
        <v>97</v>
      </c>
      <c r="G833">
        <v>1</v>
      </c>
      <c r="H833" s="9" t="s">
        <v>1251</v>
      </c>
      <c r="I833" s="9" t="s">
        <v>1247</v>
      </c>
      <c r="J833">
        <v>4</v>
      </c>
    </row>
    <row r="834" spans="1:10" x14ac:dyDescent="0.3">
      <c r="A834" s="9" t="s">
        <v>228</v>
      </c>
      <c r="B834" s="9" t="s">
        <v>203</v>
      </c>
      <c r="C834">
        <v>140</v>
      </c>
      <c r="D834" s="9" t="s">
        <v>598</v>
      </c>
      <c r="F834" s="9"/>
      <c r="H834" s="9"/>
      <c r="I834" s="9"/>
    </row>
    <row r="835" spans="1:10" x14ac:dyDescent="0.3">
      <c r="A835" s="9" t="s">
        <v>228</v>
      </c>
      <c r="B835" s="9" t="s">
        <v>203</v>
      </c>
      <c r="C835">
        <v>141</v>
      </c>
      <c r="D835" s="9" t="s">
        <v>599</v>
      </c>
      <c r="F835" s="9"/>
      <c r="H835" s="9"/>
      <c r="I835" s="9"/>
    </row>
    <row r="836" spans="1:10" x14ac:dyDescent="0.3">
      <c r="A836" s="9" t="s">
        <v>228</v>
      </c>
      <c r="B836" s="9" t="s">
        <v>203</v>
      </c>
      <c r="C836">
        <v>142</v>
      </c>
      <c r="D836" s="9" t="s">
        <v>600</v>
      </c>
      <c r="F836" s="9"/>
      <c r="H836" s="9"/>
      <c r="I836" s="9"/>
    </row>
    <row r="837" spans="1:10" x14ac:dyDescent="0.3">
      <c r="A837" s="9" t="s">
        <v>228</v>
      </c>
      <c r="B837" s="9" t="s">
        <v>203</v>
      </c>
      <c r="C837">
        <v>143</v>
      </c>
      <c r="D837" s="9" t="s">
        <v>601</v>
      </c>
      <c r="F837" s="9"/>
      <c r="H837" s="9"/>
      <c r="I837" s="9"/>
    </row>
    <row r="838" spans="1:10" x14ac:dyDescent="0.3">
      <c r="A838" s="9" t="s">
        <v>228</v>
      </c>
      <c r="B838" s="9" t="s">
        <v>203</v>
      </c>
      <c r="C838">
        <v>144</v>
      </c>
      <c r="D838" s="9" t="s">
        <v>602</v>
      </c>
      <c r="F838" s="9"/>
      <c r="H838" s="9"/>
      <c r="I838" s="9"/>
    </row>
    <row r="839" spans="1:10" x14ac:dyDescent="0.3">
      <c r="A839" s="9" t="s">
        <v>228</v>
      </c>
      <c r="B839" s="9" t="s">
        <v>203</v>
      </c>
      <c r="C839">
        <v>145</v>
      </c>
      <c r="D839" s="9" t="s">
        <v>603</v>
      </c>
      <c r="F839" s="9"/>
      <c r="H839" s="9"/>
      <c r="I839" s="9"/>
    </row>
    <row r="840" spans="1:10" x14ac:dyDescent="0.3">
      <c r="A840" s="9" t="s">
        <v>228</v>
      </c>
      <c r="B840" s="9" t="s">
        <v>203</v>
      </c>
      <c r="C840">
        <v>146</v>
      </c>
      <c r="D840" s="9" t="s">
        <v>604</v>
      </c>
      <c r="F840" s="9"/>
      <c r="H840" s="9"/>
      <c r="I840" s="9"/>
    </row>
    <row r="841" spans="1:10" x14ac:dyDescent="0.3">
      <c r="A841" s="9" t="s">
        <v>228</v>
      </c>
      <c r="B841" s="9" t="s">
        <v>203</v>
      </c>
      <c r="C841">
        <v>147</v>
      </c>
      <c r="D841" s="9" t="s">
        <v>2</v>
      </c>
      <c r="F841" s="9"/>
      <c r="H841" s="9"/>
      <c r="I841" s="9"/>
    </row>
    <row r="842" spans="1:10" x14ac:dyDescent="0.3">
      <c r="A842" s="9" t="s">
        <v>228</v>
      </c>
      <c r="B842" s="9" t="s">
        <v>203</v>
      </c>
      <c r="C842">
        <v>148</v>
      </c>
      <c r="D842" s="9" t="s">
        <v>28</v>
      </c>
      <c r="F842" s="9"/>
      <c r="H842" s="9"/>
      <c r="I842" s="9"/>
    </row>
    <row r="843" spans="1:10" x14ac:dyDescent="0.3">
      <c r="A843" s="9" t="s">
        <v>228</v>
      </c>
      <c r="B843" s="9" t="s">
        <v>203</v>
      </c>
      <c r="C843">
        <v>149</v>
      </c>
      <c r="D843" s="9" t="s">
        <v>29</v>
      </c>
      <c r="F843" s="9"/>
      <c r="H843" s="9"/>
      <c r="I843" s="9"/>
    </row>
    <row r="844" spans="1:10" x14ac:dyDescent="0.3">
      <c r="A844" s="9" t="s">
        <v>228</v>
      </c>
      <c r="B844" s="9" t="s">
        <v>203</v>
      </c>
      <c r="C844">
        <v>150</v>
      </c>
      <c r="D844" s="9" t="s">
        <v>149</v>
      </c>
      <c r="F844" s="9"/>
      <c r="H844" s="9"/>
      <c r="I844" s="9"/>
    </row>
    <row r="845" spans="1:10" x14ac:dyDescent="0.3">
      <c r="A845" s="9" t="s">
        <v>229</v>
      </c>
      <c r="B845" s="9" t="s">
        <v>204</v>
      </c>
      <c r="C845">
        <v>1</v>
      </c>
      <c r="D845" s="9" t="s">
        <v>5</v>
      </c>
      <c r="E845">
        <v>1</v>
      </c>
      <c r="F845" s="9" t="s">
        <v>1370</v>
      </c>
      <c r="G845">
        <v>50</v>
      </c>
      <c r="H845" s="9" t="s">
        <v>1252</v>
      </c>
      <c r="I845" s="9" t="s">
        <v>136</v>
      </c>
      <c r="J845">
        <v>0</v>
      </c>
    </row>
    <row r="846" spans="1:10" x14ac:dyDescent="0.3">
      <c r="A846" s="9" t="s">
        <v>229</v>
      </c>
      <c r="B846" s="9" t="s">
        <v>204</v>
      </c>
      <c r="C846">
        <v>2</v>
      </c>
      <c r="D846" s="9" t="s">
        <v>6</v>
      </c>
      <c r="F846" s="9"/>
      <c r="H846" s="9"/>
      <c r="I846" s="9"/>
    </row>
    <row r="847" spans="1:10" x14ac:dyDescent="0.3">
      <c r="A847" s="9" t="s">
        <v>229</v>
      </c>
      <c r="B847" s="9" t="s">
        <v>204</v>
      </c>
      <c r="C847">
        <v>3</v>
      </c>
      <c r="D847" s="9" t="s">
        <v>7</v>
      </c>
      <c r="F847" s="9"/>
      <c r="H847" s="9"/>
      <c r="I847" s="9"/>
    </row>
    <row r="848" spans="1:10" x14ac:dyDescent="0.3">
      <c r="A848" s="9" t="s">
        <v>229</v>
      </c>
      <c r="B848" s="9" t="s">
        <v>204</v>
      </c>
      <c r="C848">
        <v>4</v>
      </c>
      <c r="D848" s="9" t="s">
        <v>8</v>
      </c>
      <c r="E848">
        <v>1</v>
      </c>
      <c r="F848" s="9" t="s">
        <v>44</v>
      </c>
      <c r="G848">
        <v>8</v>
      </c>
      <c r="H848" s="9"/>
      <c r="I848" s="9"/>
    </row>
    <row r="849" spans="1:10" x14ac:dyDescent="0.3">
      <c r="A849" s="9" t="s">
        <v>229</v>
      </c>
      <c r="B849" s="9" t="s">
        <v>204</v>
      </c>
      <c r="C849">
        <v>5</v>
      </c>
      <c r="D849" s="9" t="s">
        <v>9</v>
      </c>
      <c r="E849">
        <v>1</v>
      </c>
      <c r="F849" s="9" t="s">
        <v>46</v>
      </c>
      <c r="G849">
        <v>7</v>
      </c>
      <c r="H849" s="9"/>
      <c r="I849" s="9"/>
    </row>
    <row r="850" spans="1:10" x14ac:dyDescent="0.3">
      <c r="A850" s="9" t="s">
        <v>229</v>
      </c>
      <c r="B850" s="9" t="s">
        <v>204</v>
      </c>
      <c r="C850">
        <v>6</v>
      </c>
      <c r="D850" s="9" t="s">
        <v>10</v>
      </c>
      <c r="E850">
        <v>1</v>
      </c>
      <c r="F850" s="9" t="s">
        <v>47</v>
      </c>
      <c r="G850">
        <v>6</v>
      </c>
      <c r="H850" s="9"/>
      <c r="I850" s="9"/>
    </row>
    <row r="851" spans="1:10" x14ac:dyDescent="0.3">
      <c r="A851" s="9" t="s">
        <v>229</v>
      </c>
      <c r="B851" s="9" t="s">
        <v>204</v>
      </c>
      <c r="C851">
        <v>7</v>
      </c>
      <c r="D851" s="9" t="s">
        <v>11</v>
      </c>
      <c r="F851" s="9"/>
      <c r="H851" s="9"/>
      <c r="I851" s="9"/>
    </row>
    <row r="852" spans="1:10" x14ac:dyDescent="0.3">
      <c r="A852" s="9" t="s">
        <v>229</v>
      </c>
      <c r="B852" s="9" t="s">
        <v>204</v>
      </c>
      <c r="C852">
        <v>8</v>
      </c>
      <c r="D852" s="9" t="s">
        <v>12</v>
      </c>
      <c r="F852" s="9"/>
      <c r="H852" s="9"/>
      <c r="I852" s="9"/>
    </row>
    <row r="853" spans="1:10" x14ac:dyDescent="0.3">
      <c r="A853" s="9" t="s">
        <v>229</v>
      </c>
      <c r="B853" s="9" t="s">
        <v>204</v>
      </c>
      <c r="C853">
        <v>9</v>
      </c>
      <c r="D853" s="9" t="s">
        <v>13</v>
      </c>
      <c r="F853" s="9"/>
      <c r="H853" s="9"/>
      <c r="I853" s="9"/>
    </row>
    <row r="854" spans="1:10" x14ac:dyDescent="0.3">
      <c r="A854" s="9" t="s">
        <v>229</v>
      </c>
      <c r="B854" s="9" t="s">
        <v>204</v>
      </c>
      <c r="C854">
        <v>10</v>
      </c>
      <c r="D854" s="9" t="s">
        <v>14</v>
      </c>
      <c r="F854" s="9"/>
      <c r="H854" s="9"/>
      <c r="I854" s="9"/>
    </row>
    <row r="855" spans="1:10" x14ac:dyDescent="0.3">
      <c r="A855" s="9" t="s">
        <v>229</v>
      </c>
      <c r="B855" s="9" t="s">
        <v>204</v>
      </c>
      <c r="C855">
        <v>11</v>
      </c>
      <c r="D855" s="9" t="s">
        <v>605</v>
      </c>
      <c r="E855">
        <v>1</v>
      </c>
      <c r="F855" s="9" t="s">
        <v>17</v>
      </c>
      <c r="G855">
        <v>1</v>
      </c>
      <c r="H855" s="9" t="s">
        <v>1253</v>
      </c>
      <c r="I855" s="9" t="s">
        <v>72</v>
      </c>
      <c r="J855">
        <v>1</v>
      </c>
    </row>
    <row r="856" spans="1:10" x14ac:dyDescent="0.3">
      <c r="A856" s="9" t="s">
        <v>229</v>
      </c>
      <c r="B856" s="9" t="s">
        <v>204</v>
      </c>
      <c r="C856">
        <v>12</v>
      </c>
      <c r="D856" s="9" t="s">
        <v>606</v>
      </c>
      <c r="E856">
        <v>1</v>
      </c>
      <c r="F856" s="9" t="s">
        <v>797</v>
      </c>
      <c r="G856">
        <v>2</v>
      </c>
      <c r="H856" s="9" t="s">
        <v>1254</v>
      </c>
      <c r="I856" s="9" t="s">
        <v>1256</v>
      </c>
      <c r="J856">
        <v>2</v>
      </c>
    </row>
    <row r="857" spans="1:10" x14ac:dyDescent="0.3">
      <c r="A857" s="9" t="s">
        <v>229</v>
      </c>
      <c r="B857" s="9" t="s">
        <v>204</v>
      </c>
      <c r="C857">
        <v>13</v>
      </c>
      <c r="D857" s="9" t="s">
        <v>607</v>
      </c>
      <c r="E857">
        <v>1</v>
      </c>
      <c r="F857" s="9" t="s">
        <v>770</v>
      </c>
      <c r="G857">
        <v>3</v>
      </c>
      <c r="H857" s="9" t="s">
        <v>1255</v>
      </c>
      <c r="I857" s="9" t="s">
        <v>1257</v>
      </c>
      <c r="J857">
        <v>3</v>
      </c>
    </row>
    <row r="858" spans="1:10" x14ac:dyDescent="0.3">
      <c r="A858" s="9" t="s">
        <v>229</v>
      </c>
      <c r="B858" s="9" t="s">
        <v>204</v>
      </c>
      <c r="C858">
        <v>14</v>
      </c>
      <c r="D858" s="9" t="s">
        <v>608</v>
      </c>
      <c r="E858">
        <v>1</v>
      </c>
      <c r="F858" s="9" t="s">
        <v>815</v>
      </c>
      <c r="G858">
        <v>4</v>
      </c>
      <c r="H858" s="9"/>
      <c r="I858" s="9"/>
    </row>
    <row r="859" spans="1:10" x14ac:dyDescent="0.3">
      <c r="A859" s="9" t="s">
        <v>229</v>
      </c>
      <c r="B859" s="9" t="s">
        <v>204</v>
      </c>
      <c r="C859">
        <v>15</v>
      </c>
      <c r="D859" s="9" t="s">
        <v>609</v>
      </c>
      <c r="E859">
        <v>1</v>
      </c>
      <c r="F859" s="9" t="s">
        <v>710</v>
      </c>
      <c r="G859">
        <v>5</v>
      </c>
      <c r="H859" s="9"/>
      <c r="I859" s="9"/>
    </row>
    <row r="860" spans="1:10" x14ac:dyDescent="0.3">
      <c r="A860" s="9" t="s">
        <v>229</v>
      </c>
      <c r="B860" s="9" t="s">
        <v>204</v>
      </c>
      <c r="C860">
        <v>16</v>
      </c>
      <c r="D860" s="9" t="s">
        <v>610</v>
      </c>
      <c r="E860">
        <v>1</v>
      </c>
      <c r="F860" s="9" t="s">
        <v>831</v>
      </c>
      <c r="G860">
        <v>9</v>
      </c>
      <c r="H860" s="9"/>
      <c r="I860" s="9"/>
    </row>
    <row r="861" spans="1:10" x14ac:dyDescent="0.3">
      <c r="A861" s="9" t="s">
        <v>229</v>
      </c>
      <c r="B861" s="9" t="s">
        <v>204</v>
      </c>
      <c r="C861">
        <v>17</v>
      </c>
      <c r="D861" s="9" t="s">
        <v>611</v>
      </c>
      <c r="E861">
        <v>1</v>
      </c>
      <c r="F861" s="9" t="s">
        <v>810</v>
      </c>
      <c r="G861">
        <v>10</v>
      </c>
      <c r="H861" s="9"/>
      <c r="I861" s="9"/>
    </row>
    <row r="862" spans="1:10" x14ac:dyDescent="0.3">
      <c r="A862" s="9" t="s">
        <v>229</v>
      </c>
      <c r="B862" s="9" t="s">
        <v>204</v>
      </c>
      <c r="C862">
        <v>18</v>
      </c>
      <c r="D862" s="9" t="s">
        <v>612</v>
      </c>
      <c r="E862">
        <v>1</v>
      </c>
      <c r="F862" s="9" t="s">
        <v>811</v>
      </c>
      <c r="G862">
        <v>11</v>
      </c>
      <c r="H862" s="9"/>
      <c r="I862" s="9"/>
    </row>
    <row r="863" spans="1:10" x14ac:dyDescent="0.3">
      <c r="A863" s="9" t="s">
        <v>229</v>
      </c>
      <c r="B863" s="9" t="s">
        <v>204</v>
      </c>
      <c r="C863">
        <v>19</v>
      </c>
      <c r="D863" s="9" t="s">
        <v>613</v>
      </c>
      <c r="E863">
        <v>1</v>
      </c>
      <c r="F863" s="9" t="s">
        <v>812</v>
      </c>
      <c r="G863">
        <v>12</v>
      </c>
      <c r="H863" s="9"/>
      <c r="I863" s="9"/>
    </row>
    <row r="864" spans="1:10" x14ac:dyDescent="0.3">
      <c r="A864" s="9" t="s">
        <v>229</v>
      </c>
      <c r="B864" s="9" t="s">
        <v>204</v>
      </c>
      <c r="C864">
        <v>20</v>
      </c>
      <c r="D864" s="9" t="s">
        <v>614</v>
      </c>
      <c r="E864">
        <v>1</v>
      </c>
      <c r="F864" s="9" t="s">
        <v>817</v>
      </c>
      <c r="G864">
        <v>13</v>
      </c>
      <c r="H864" s="9"/>
      <c r="I864" s="9"/>
    </row>
    <row r="865" spans="1:9" x14ac:dyDescent="0.3">
      <c r="A865" s="9" t="s">
        <v>229</v>
      </c>
      <c r="B865" s="9" t="s">
        <v>204</v>
      </c>
      <c r="C865">
        <v>21</v>
      </c>
      <c r="D865" s="9" t="s">
        <v>615</v>
      </c>
      <c r="E865">
        <v>1</v>
      </c>
      <c r="F865" s="9" t="s">
        <v>818</v>
      </c>
      <c r="G865">
        <v>14</v>
      </c>
      <c r="H865" s="9"/>
      <c r="I865" s="9"/>
    </row>
    <row r="866" spans="1:9" x14ac:dyDescent="0.3">
      <c r="A866" s="9" t="s">
        <v>229</v>
      </c>
      <c r="B866" s="9" t="s">
        <v>204</v>
      </c>
      <c r="C866">
        <v>22</v>
      </c>
      <c r="D866" s="9" t="s">
        <v>616</v>
      </c>
      <c r="E866">
        <v>1</v>
      </c>
      <c r="F866" s="9" t="s">
        <v>819</v>
      </c>
      <c r="G866">
        <v>15</v>
      </c>
      <c r="H866" s="9"/>
      <c r="I866" s="9"/>
    </row>
    <row r="867" spans="1:9" x14ac:dyDescent="0.3">
      <c r="A867" s="9" t="s">
        <v>229</v>
      </c>
      <c r="B867" s="9" t="s">
        <v>204</v>
      </c>
      <c r="C867">
        <v>23</v>
      </c>
      <c r="D867" s="9" t="s">
        <v>617</v>
      </c>
      <c r="E867">
        <v>1</v>
      </c>
      <c r="F867" s="9" t="s">
        <v>813</v>
      </c>
      <c r="G867">
        <v>16</v>
      </c>
      <c r="H867" s="9"/>
      <c r="I867" s="9"/>
    </row>
    <row r="868" spans="1:9" x14ac:dyDescent="0.3">
      <c r="A868" s="9" t="s">
        <v>229</v>
      </c>
      <c r="B868" s="9" t="s">
        <v>204</v>
      </c>
      <c r="C868">
        <v>24</v>
      </c>
      <c r="D868" s="9" t="s">
        <v>618</v>
      </c>
      <c r="E868">
        <v>1</v>
      </c>
      <c r="F868" s="9" t="s">
        <v>814</v>
      </c>
      <c r="G868">
        <v>17</v>
      </c>
      <c r="H868" s="9"/>
      <c r="I868" s="9"/>
    </row>
    <row r="869" spans="1:9" x14ac:dyDescent="0.3">
      <c r="A869" s="9" t="s">
        <v>229</v>
      </c>
      <c r="B869" s="9" t="s">
        <v>204</v>
      </c>
      <c r="C869">
        <v>25</v>
      </c>
      <c r="D869" s="9" t="s">
        <v>619</v>
      </c>
      <c r="E869">
        <v>1</v>
      </c>
      <c r="F869" s="9" t="s">
        <v>820</v>
      </c>
      <c r="G869">
        <v>18</v>
      </c>
      <c r="H869" s="9"/>
      <c r="I869" s="9"/>
    </row>
    <row r="870" spans="1:9" x14ac:dyDescent="0.3">
      <c r="A870" s="9" t="s">
        <v>229</v>
      </c>
      <c r="B870" s="9" t="s">
        <v>204</v>
      </c>
      <c r="C870">
        <v>26</v>
      </c>
      <c r="D870" s="9" t="s">
        <v>620</v>
      </c>
      <c r="E870">
        <v>1</v>
      </c>
      <c r="F870" s="9" t="s">
        <v>816</v>
      </c>
      <c r="G870">
        <v>19</v>
      </c>
      <c r="H870" s="9"/>
      <c r="I870" s="9"/>
    </row>
    <row r="871" spans="1:9" x14ac:dyDescent="0.3">
      <c r="A871" s="9" t="s">
        <v>229</v>
      </c>
      <c r="B871" s="9" t="s">
        <v>204</v>
      </c>
      <c r="C871">
        <v>27</v>
      </c>
      <c r="D871" s="9" t="s">
        <v>621</v>
      </c>
      <c r="E871">
        <v>1</v>
      </c>
      <c r="F871" s="9" t="s">
        <v>821</v>
      </c>
      <c r="G871">
        <v>20</v>
      </c>
      <c r="H871" s="9"/>
      <c r="I871" s="9"/>
    </row>
    <row r="872" spans="1:9" x14ac:dyDescent="0.3">
      <c r="A872" s="9" t="s">
        <v>229</v>
      </c>
      <c r="B872" s="9" t="s">
        <v>204</v>
      </c>
      <c r="C872">
        <v>28</v>
      </c>
      <c r="D872" s="9" t="s">
        <v>622</v>
      </c>
      <c r="E872">
        <v>1</v>
      </c>
      <c r="F872" s="9" t="s">
        <v>822</v>
      </c>
      <c r="G872">
        <v>21</v>
      </c>
      <c r="H872" s="9"/>
      <c r="I872" s="9"/>
    </row>
    <row r="873" spans="1:9" x14ac:dyDescent="0.3">
      <c r="A873" s="9" t="s">
        <v>229</v>
      </c>
      <c r="B873" s="9" t="s">
        <v>204</v>
      </c>
      <c r="C873">
        <v>29</v>
      </c>
      <c r="D873" s="9" t="s">
        <v>623</v>
      </c>
      <c r="E873">
        <v>1</v>
      </c>
      <c r="F873" s="9" t="s">
        <v>823</v>
      </c>
      <c r="G873">
        <v>22</v>
      </c>
      <c r="H873" s="9"/>
      <c r="I873" s="9"/>
    </row>
    <row r="874" spans="1:9" x14ac:dyDescent="0.3">
      <c r="A874" s="9" t="s">
        <v>229</v>
      </c>
      <c r="B874" s="9" t="s">
        <v>204</v>
      </c>
      <c r="C874">
        <v>30</v>
      </c>
      <c r="D874" s="9" t="s">
        <v>624</v>
      </c>
      <c r="E874">
        <v>1</v>
      </c>
      <c r="F874" s="9" t="s">
        <v>824</v>
      </c>
      <c r="G874">
        <v>23</v>
      </c>
      <c r="H874" s="9"/>
      <c r="I874" s="9"/>
    </row>
    <row r="875" spans="1:9" x14ac:dyDescent="0.3">
      <c r="A875" s="9" t="s">
        <v>229</v>
      </c>
      <c r="B875" s="9" t="s">
        <v>204</v>
      </c>
      <c r="C875">
        <v>31</v>
      </c>
      <c r="D875" s="9" t="s">
        <v>625</v>
      </c>
      <c r="E875">
        <v>1</v>
      </c>
      <c r="F875" s="9" t="s">
        <v>825</v>
      </c>
      <c r="G875">
        <v>24</v>
      </c>
      <c r="H875" s="9"/>
      <c r="I875" s="9"/>
    </row>
    <row r="876" spans="1:9" x14ac:dyDescent="0.3">
      <c r="A876" s="9" t="s">
        <v>229</v>
      </c>
      <c r="B876" s="9" t="s">
        <v>204</v>
      </c>
      <c r="C876">
        <v>32</v>
      </c>
      <c r="D876" s="9" t="s">
        <v>626</v>
      </c>
      <c r="E876">
        <v>1</v>
      </c>
      <c r="F876" s="9" t="s">
        <v>826</v>
      </c>
      <c r="G876">
        <v>25</v>
      </c>
      <c r="H876" s="9"/>
      <c r="I876" s="9"/>
    </row>
    <row r="877" spans="1:9" x14ac:dyDescent="0.3">
      <c r="A877" s="9" t="s">
        <v>229</v>
      </c>
      <c r="B877" s="9" t="s">
        <v>204</v>
      </c>
      <c r="C877">
        <v>33</v>
      </c>
      <c r="D877" s="9" t="s">
        <v>627</v>
      </c>
      <c r="E877">
        <v>1</v>
      </c>
      <c r="F877" s="9" t="s">
        <v>827</v>
      </c>
      <c r="G877">
        <v>26</v>
      </c>
      <c r="H877" s="9"/>
      <c r="I877" s="9"/>
    </row>
    <row r="878" spans="1:9" x14ac:dyDescent="0.3">
      <c r="A878" s="9" t="s">
        <v>229</v>
      </c>
      <c r="B878" s="9" t="s">
        <v>204</v>
      </c>
      <c r="C878">
        <v>34</v>
      </c>
      <c r="D878" s="9" t="s">
        <v>628</v>
      </c>
      <c r="E878">
        <v>1</v>
      </c>
      <c r="F878" s="9" t="s">
        <v>828</v>
      </c>
      <c r="G878">
        <v>27</v>
      </c>
      <c r="H878" s="9"/>
      <c r="I878" s="9"/>
    </row>
    <row r="879" spans="1:9" x14ac:dyDescent="0.3">
      <c r="A879" s="9" t="s">
        <v>229</v>
      </c>
      <c r="B879" s="9" t="s">
        <v>204</v>
      </c>
      <c r="C879">
        <v>35</v>
      </c>
      <c r="D879" s="9" t="s">
        <v>629</v>
      </c>
      <c r="E879">
        <v>1</v>
      </c>
      <c r="F879" s="9" t="s">
        <v>830</v>
      </c>
      <c r="G879">
        <v>28</v>
      </c>
      <c r="H879" s="9"/>
      <c r="I879" s="9"/>
    </row>
    <row r="880" spans="1:9" x14ac:dyDescent="0.3">
      <c r="A880" s="9" t="s">
        <v>229</v>
      </c>
      <c r="B880" s="9" t="s">
        <v>204</v>
      </c>
      <c r="C880">
        <v>36</v>
      </c>
      <c r="D880" s="9" t="s">
        <v>630</v>
      </c>
      <c r="E880">
        <v>1</v>
      </c>
      <c r="F880" s="9" t="s">
        <v>829</v>
      </c>
      <c r="G880">
        <v>29</v>
      </c>
      <c r="H880" s="9"/>
      <c r="I880" s="9"/>
    </row>
    <row r="881" spans="1:10" x14ac:dyDescent="0.3">
      <c r="A881" s="9" t="s">
        <v>229</v>
      </c>
      <c r="B881" s="9" t="s">
        <v>204</v>
      </c>
      <c r="C881">
        <v>37</v>
      </c>
      <c r="D881" s="9" t="s">
        <v>25</v>
      </c>
      <c r="F881" s="9"/>
      <c r="H881" s="9"/>
      <c r="I881" s="9"/>
    </row>
    <row r="882" spans="1:10" x14ac:dyDescent="0.3">
      <c r="A882" s="9" t="s">
        <v>229</v>
      </c>
      <c r="B882" s="9" t="s">
        <v>204</v>
      </c>
      <c r="C882">
        <v>38</v>
      </c>
      <c r="D882" s="9" t="s">
        <v>26</v>
      </c>
      <c r="F882" s="9"/>
      <c r="H882" s="9"/>
      <c r="I882" s="9"/>
    </row>
    <row r="883" spans="1:10" x14ac:dyDescent="0.3">
      <c r="A883" s="9" t="s">
        <v>229</v>
      </c>
      <c r="B883" s="9" t="s">
        <v>204</v>
      </c>
      <c r="C883">
        <v>39</v>
      </c>
      <c r="D883" s="9" t="s">
        <v>2</v>
      </c>
      <c r="F883" s="9"/>
      <c r="H883" s="9"/>
      <c r="I883" s="9"/>
    </row>
    <row r="884" spans="1:10" x14ac:dyDescent="0.3">
      <c r="A884" s="9" t="s">
        <v>229</v>
      </c>
      <c r="B884" s="9" t="s">
        <v>204</v>
      </c>
      <c r="C884">
        <v>40</v>
      </c>
      <c r="D884" s="9" t="s">
        <v>28</v>
      </c>
      <c r="F884" s="9"/>
      <c r="H884" s="9"/>
      <c r="I884" s="9"/>
    </row>
    <row r="885" spans="1:10" x14ac:dyDescent="0.3">
      <c r="A885" s="9" t="s">
        <v>229</v>
      </c>
      <c r="B885" s="9" t="s">
        <v>204</v>
      </c>
      <c r="C885">
        <v>41</v>
      </c>
      <c r="D885" s="9" t="s">
        <v>29</v>
      </c>
      <c r="F885" s="9"/>
      <c r="H885" s="9"/>
      <c r="I885" s="9"/>
    </row>
    <row r="886" spans="1:10" x14ac:dyDescent="0.3">
      <c r="A886" s="9" t="s">
        <v>229</v>
      </c>
      <c r="B886" s="9" t="s">
        <v>204</v>
      </c>
      <c r="C886">
        <v>42</v>
      </c>
      <c r="D886" s="9" t="s">
        <v>149</v>
      </c>
      <c r="F886" s="9"/>
      <c r="H886" s="9"/>
      <c r="I886" s="9"/>
    </row>
    <row r="887" spans="1:10" x14ac:dyDescent="0.3">
      <c r="A887" s="9" t="s">
        <v>230</v>
      </c>
      <c r="B887" s="9" t="s">
        <v>205</v>
      </c>
      <c r="C887">
        <v>1</v>
      </c>
      <c r="D887" s="9" t="s">
        <v>5</v>
      </c>
      <c r="E887">
        <v>1</v>
      </c>
      <c r="F887" s="9" t="s">
        <v>1370</v>
      </c>
      <c r="G887">
        <v>50</v>
      </c>
      <c r="H887" s="9" t="s">
        <v>1258</v>
      </c>
      <c r="I887" s="9" t="s">
        <v>137</v>
      </c>
      <c r="J887">
        <v>0</v>
      </c>
    </row>
    <row r="888" spans="1:10" x14ac:dyDescent="0.3">
      <c r="A888" s="9" t="s">
        <v>230</v>
      </c>
      <c r="B888" s="9" t="s">
        <v>205</v>
      </c>
      <c r="C888">
        <v>2</v>
      </c>
      <c r="D888" s="9" t="s">
        <v>6</v>
      </c>
      <c r="F888" s="9"/>
      <c r="H888" s="9"/>
      <c r="I888" s="9"/>
    </row>
    <row r="889" spans="1:10" x14ac:dyDescent="0.3">
      <c r="A889" s="9" t="s">
        <v>230</v>
      </c>
      <c r="B889" s="9" t="s">
        <v>205</v>
      </c>
      <c r="C889">
        <v>3</v>
      </c>
      <c r="D889" s="9" t="s">
        <v>7</v>
      </c>
      <c r="F889" s="9"/>
      <c r="H889" s="9"/>
      <c r="I889" s="9"/>
    </row>
    <row r="890" spans="1:10" x14ac:dyDescent="0.3">
      <c r="A890" s="9" t="s">
        <v>230</v>
      </c>
      <c r="B890" s="9" t="s">
        <v>205</v>
      </c>
      <c r="C890">
        <v>4</v>
      </c>
      <c r="D890" s="9" t="s">
        <v>8</v>
      </c>
      <c r="E890">
        <v>1</v>
      </c>
      <c r="F890" s="9" t="s">
        <v>44</v>
      </c>
      <c r="G890">
        <v>7</v>
      </c>
      <c r="H890" s="9"/>
      <c r="I890" s="9"/>
    </row>
    <row r="891" spans="1:10" x14ac:dyDescent="0.3">
      <c r="A891" s="9" t="s">
        <v>230</v>
      </c>
      <c r="B891" s="9" t="s">
        <v>205</v>
      </c>
      <c r="C891">
        <v>5</v>
      </c>
      <c r="D891" s="9" t="s">
        <v>9</v>
      </c>
      <c r="E891">
        <v>1</v>
      </c>
      <c r="F891" s="9" t="s">
        <v>46</v>
      </c>
      <c r="G891">
        <v>6</v>
      </c>
      <c r="H891" s="9"/>
      <c r="I891" s="9"/>
    </row>
    <row r="892" spans="1:10" x14ac:dyDescent="0.3">
      <c r="A892" s="9" t="s">
        <v>230</v>
      </c>
      <c r="B892" s="9" t="s">
        <v>205</v>
      </c>
      <c r="C892">
        <v>6</v>
      </c>
      <c r="D892" s="9" t="s">
        <v>10</v>
      </c>
      <c r="E892">
        <v>1</v>
      </c>
      <c r="F892" s="9" t="s">
        <v>47</v>
      </c>
      <c r="G892">
        <v>5</v>
      </c>
      <c r="H892" s="9"/>
      <c r="I892" s="9"/>
    </row>
    <row r="893" spans="1:10" x14ac:dyDescent="0.3">
      <c r="A893" s="9" t="s">
        <v>230</v>
      </c>
      <c r="B893" s="9" t="s">
        <v>205</v>
      </c>
      <c r="C893">
        <v>7</v>
      </c>
      <c r="D893" s="9" t="s">
        <v>11</v>
      </c>
      <c r="F893" s="9"/>
      <c r="H893" s="9"/>
      <c r="I893" s="9"/>
    </row>
    <row r="894" spans="1:10" x14ac:dyDescent="0.3">
      <c r="A894" s="9" t="s">
        <v>230</v>
      </c>
      <c r="B894" s="9" t="s">
        <v>205</v>
      </c>
      <c r="C894">
        <v>8</v>
      </c>
      <c r="D894" s="9" t="s">
        <v>12</v>
      </c>
      <c r="F894" s="9"/>
      <c r="H894" s="9"/>
      <c r="I894" s="9"/>
    </row>
    <row r="895" spans="1:10" x14ac:dyDescent="0.3">
      <c r="A895" s="9" t="s">
        <v>230</v>
      </c>
      <c r="B895" s="9" t="s">
        <v>205</v>
      </c>
      <c r="C895">
        <v>9</v>
      </c>
      <c r="D895" s="9" t="s">
        <v>13</v>
      </c>
      <c r="F895" s="9"/>
      <c r="H895" s="9"/>
      <c r="I895" s="9"/>
    </row>
    <row r="896" spans="1:10" x14ac:dyDescent="0.3">
      <c r="A896" s="9" t="s">
        <v>230</v>
      </c>
      <c r="B896" s="9" t="s">
        <v>205</v>
      </c>
      <c r="C896">
        <v>10</v>
      </c>
      <c r="D896" s="9" t="s">
        <v>14</v>
      </c>
      <c r="F896" s="9"/>
      <c r="H896" s="9"/>
      <c r="I896" s="9"/>
    </row>
    <row r="897" spans="1:10" x14ac:dyDescent="0.3">
      <c r="A897" s="9" t="s">
        <v>230</v>
      </c>
      <c r="B897" s="9" t="s">
        <v>205</v>
      </c>
      <c r="C897">
        <v>11</v>
      </c>
      <c r="D897" s="9" t="s">
        <v>18</v>
      </c>
      <c r="E897">
        <v>1</v>
      </c>
      <c r="F897" s="9" t="s">
        <v>17</v>
      </c>
      <c r="G897">
        <v>1</v>
      </c>
      <c r="H897" s="9" t="s">
        <v>1260</v>
      </c>
      <c r="I897" s="9" t="s">
        <v>81</v>
      </c>
      <c r="J897">
        <v>1</v>
      </c>
    </row>
    <row r="898" spans="1:10" x14ac:dyDescent="0.3">
      <c r="A898" s="9" t="s">
        <v>230</v>
      </c>
      <c r="B898" s="9" t="s">
        <v>205</v>
      </c>
      <c r="C898">
        <v>12</v>
      </c>
      <c r="D898" s="9" t="s">
        <v>35</v>
      </c>
      <c r="E898">
        <v>1</v>
      </c>
      <c r="F898" s="9" t="s">
        <v>710</v>
      </c>
      <c r="G898">
        <v>4</v>
      </c>
      <c r="H898" s="9"/>
      <c r="I898" s="9"/>
    </row>
    <row r="899" spans="1:10" x14ac:dyDescent="0.3">
      <c r="A899" s="9" t="s">
        <v>230</v>
      </c>
      <c r="B899" s="9" t="s">
        <v>205</v>
      </c>
      <c r="C899">
        <v>13</v>
      </c>
      <c r="D899" s="9" t="s">
        <v>631</v>
      </c>
      <c r="E899">
        <v>1</v>
      </c>
      <c r="F899" s="9" t="s">
        <v>1</v>
      </c>
      <c r="G899">
        <v>2</v>
      </c>
      <c r="H899" s="9" t="s">
        <v>1261</v>
      </c>
      <c r="I899" s="9" t="s">
        <v>82</v>
      </c>
      <c r="J899">
        <v>2</v>
      </c>
    </row>
    <row r="900" spans="1:10" x14ac:dyDescent="0.3">
      <c r="A900" s="9" t="s">
        <v>230</v>
      </c>
      <c r="B900" s="9" t="s">
        <v>205</v>
      </c>
      <c r="C900">
        <v>14</v>
      </c>
      <c r="D900" s="9" t="s">
        <v>632</v>
      </c>
      <c r="E900">
        <v>1</v>
      </c>
      <c r="F900" s="9" t="s">
        <v>832</v>
      </c>
      <c r="G900">
        <v>8</v>
      </c>
      <c r="H900" s="9"/>
      <c r="I900" s="9"/>
    </row>
    <row r="901" spans="1:10" x14ac:dyDescent="0.3">
      <c r="A901" s="9" t="s">
        <v>230</v>
      </c>
      <c r="B901" s="9" t="s">
        <v>205</v>
      </c>
      <c r="C901">
        <v>15</v>
      </c>
      <c r="D901" s="9" t="s">
        <v>633</v>
      </c>
      <c r="E901">
        <v>1</v>
      </c>
      <c r="F901" s="9" t="s">
        <v>833</v>
      </c>
      <c r="G901">
        <v>3</v>
      </c>
      <c r="H901" s="9" t="s">
        <v>1262</v>
      </c>
      <c r="I901" s="9" t="s">
        <v>1259</v>
      </c>
      <c r="J901">
        <v>3</v>
      </c>
    </row>
    <row r="902" spans="1:10" x14ac:dyDescent="0.3">
      <c r="A902" s="9" t="s">
        <v>230</v>
      </c>
      <c r="B902" s="9" t="s">
        <v>205</v>
      </c>
      <c r="C902">
        <v>16</v>
      </c>
      <c r="D902" s="9" t="s">
        <v>634</v>
      </c>
      <c r="E902">
        <v>1</v>
      </c>
      <c r="F902" s="9" t="s">
        <v>834</v>
      </c>
      <c r="G902">
        <v>9</v>
      </c>
      <c r="H902" s="9"/>
      <c r="I902" s="9"/>
    </row>
    <row r="903" spans="1:10" x14ac:dyDescent="0.3">
      <c r="A903" s="9" t="s">
        <v>230</v>
      </c>
      <c r="B903" s="9" t="s">
        <v>205</v>
      </c>
      <c r="C903">
        <v>17</v>
      </c>
      <c r="D903" s="9" t="s">
        <v>635</v>
      </c>
      <c r="E903">
        <v>1</v>
      </c>
      <c r="F903" s="9" t="s">
        <v>846</v>
      </c>
      <c r="G903">
        <v>10</v>
      </c>
      <c r="H903" s="9"/>
      <c r="I903" s="9"/>
    </row>
    <row r="904" spans="1:10" x14ac:dyDescent="0.3">
      <c r="A904" s="9" t="s">
        <v>230</v>
      </c>
      <c r="B904" s="9" t="s">
        <v>205</v>
      </c>
      <c r="C904">
        <v>18</v>
      </c>
      <c r="D904" s="9" t="s">
        <v>259</v>
      </c>
      <c r="E904">
        <v>1</v>
      </c>
      <c r="F904" s="9" t="s">
        <v>699</v>
      </c>
      <c r="G904">
        <v>11</v>
      </c>
      <c r="H904" s="9"/>
      <c r="I904" s="9"/>
    </row>
    <row r="905" spans="1:10" x14ac:dyDescent="0.3">
      <c r="A905" s="9" t="s">
        <v>230</v>
      </c>
      <c r="B905" s="9" t="s">
        <v>205</v>
      </c>
      <c r="C905">
        <v>19</v>
      </c>
      <c r="D905" s="9" t="s">
        <v>636</v>
      </c>
      <c r="E905">
        <v>1</v>
      </c>
      <c r="F905" s="9" t="s">
        <v>847</v>
      </c>
      <c r="G905">
        <v>12</v>
      </c>
      <c r="H905" s="9"/>
      <c r="I905" s="9"/>
    </row>
    <row r="906" spans="1:10" x14ac:dyDescent="0.3">
      <c r="A906" s="9" t="s">
        <v>230</v>
      </c>
      <c r="B906" s="9" t="s">
        <v>205</v>
      </c>
      <c r="C906">
        <v>20</v>
      </c>
      <c r="D906" s="9" t="s">
        <v>637</v>
      </c>
      <c r="E906">
        <v>1</v>
      </c>
      <c r="F906" s="9" t="s">
        <v>1748</v>
      </c>
      <c r="G906">
        <v>13</v>
      </c>
      <c r="H906" s="9"/>
      <c r="I906" s="9"/>
    </row>
    <row r="907" spans="1:10" x14ac:dyDescent="0.3">
      <c r="A907" s="9" t="s">
        <v>230</v>
      </c>
      <c r="B907" s="9" t="s">
        <v>205</v>
      </c>
      <c r="C907">
        <v>21</v>
      </c>
      <c r="D907" s="9" t="s">
        <v>638</v>
      </c>
      <c r="E907">
        <v>1</v>
      </c>
      <c r="F907" s="9" t="s">
        <v>845</v>
      </c>
      <c r="G907">
        <v>14</v>
      </c>
      <c r="H907" s="9"/>
      <c r="I907" s="9"/>
    </row>
    <row r="908" spans="1:10" x14ac:dyDescent="0.3">
      <c r="A908" s="9" t="s">
        <v>230</v>
      </c>
      <c r="B908" s="9" t="s">
        <v>205</v>
      </c>
      <c r="C908">
        <v>22</v>
      </c>
      <c r="D908" s="9" t="s">
        <v>639</v>
      </c>
      <c r="E908">
        <v>1</v>
      </c>
      <c r="F908" s="9" t="s">
        <v>1747</v>
      </c>
      <c r="G908">
        <v>15</v>
      </c>
      <c r="H908" s="9"/>
      <c r="I908" s="9"/>
    </row>
    <row r="909" spans="1:10" x14ac:dyDescent="0.3">
      <c r="A909" s="9" t="s">
        <v>230</v>
      </c>
      <c r="B909" s="9" t="s">
        <v>205</v>
      </c>
      <c r="C909">
        <v>23</v>
      </c>
      <c r="D909" s="9" t="s">
        <v>640</v>
      </c>
      <c r="E909">
        <v>1</v>
      </c>
      <c r="F909" s="9" t="s">
        <v>844</v>
      </c>
      <c r="G909">
        <v>16</v>
      </c>
      <c r="H909" s="9"/>
      <c r="I909" s="9"/>
    </row>
    <row r="910" spans="1:10" x14ac:dyDescent="0.3">
      <c r="A910" s="9" t="s">
        <v>230</v>
      </c>
      <c r="B910" s="9" t="s">
        <v>205</v>
      </c>
      <c r="C910">
        <v>24</v>
      </c>
      <c r="D910" s="9" t="s">
        <v>641</v>
      </c>
      <c r="E910">
        <v>1</v>
      </c>
      <c r="F910" s="9" t="s">
        <v>835</v>
      </c>
      <c r="G910">
        <v>17</v>
      </c>
      <c r="H910" s="9"/>
      <c r="I910" s="9"/>
    </row>
    <row r="911" spans="1:10" x14ac:dyDescent="0.3">
      <c r="A911" s="9" t="s">
        <v>230</v>
      </c>
      <c r="B911" s="9" t="s">
        <v>205</v>
      </c>
      <c r="C911">
        <v>25</v>
      </c>
      <c r="D911" s="9" t="s">
        <v>642</v>
      </c>
      <c r="E911">
        <v>1</v>
      </c>
      <c r="F911" s="9" t="s">
        <v>836</v>
      </c>
      <c r="G911">
        <v>18</v>
      </c>
      <c r="H911" s="9"/>
      <c r="I911" s="9"/>
    </row>
    <row r="912" spans="1:10" x14ac:dyDescent="0.3">
      <c r="A912" s="9" t="s">
        <v>230</v>
      </c>
      <c r="B912" s="9" t="s">
        <v>205</v>
      </c>
      <c r="C912">
        <v>26</v>
      </c>
      <c r="D912" s="9" t="s">
        <v>643</v>
      </c>
      <c r="E912">
        <v>1</v>
      </c>
      <c r="F912" s="9" t="s">
        <v>837</v>
      </c>
      <c r="G912">
        <v>19</v>
      </c>
      <c r="H912" s="9"/>
      <c r="I912" s="9"/>
    </row>
    <row r="913" spans="1:9" x14ac:dyDescent="0.3">
      <c r="A913" s="9" t="s">
        <v>230</v>
      </c>
      <c r="B913" s="9" t="s">
        <v>205</v>
      </c>
      <c r="C913">
        <v>27</v>
      </c>
      <c r="D913" s="9" t="s">
        <v>644</v>
      </c>
      <c r="E913">
        <v>1</v>
      </c>
      <c r="F913" s="9" t="s">
        <v>838</v>
      </c>
      <c r="G913">
        <v>20</v>
      </c>
      <c r="H913" s="9"/>
      <c r="I913" s="9"/>
    </row>
    <row r="914" spans="1:9" x14ac:dyDescent="0.3">
      <c r="A914" s="9" t="s">
        <v>230</v>
      </c>
      <c r="B914" s="9" t="s">
        <v>205</v>
      </c>
      <c r="C914">
        <v>28</v>
      </c>
      <c r="D914" s="9" t="s">
        <v>645</v>
      </c>
      <c r="E914">
        <v>1</v>
      </c>
      <c r="F914" s="9" t="s">
        <v>839</v>
      </c>
      <c r="G914">
        <v>21</v>
      </c>
      <c r="H914" s="9"/>
      <c r="I914" s="9"/>
    </row>
    <row r="915" spans="1:9" x14ac:dyDescent="0.3">
      <c r="A915" s="9" t="s">
        <v>230</v>
      </c>
      <c r="B915" s="9" t="s">
        <v>205</v>
      </c>
      <c r="C915">
        <v>29</v>
      </c>
      <c r="D915" s="9" t="s">
        <v>646</v>
      </c>
      <c r="E915">
        <v>1</v>
      </c>
      <c r="F915" s="9" t="s">
        <v>840</v>
      </c>
      <c r="G915">
        <v>22</v>
      </c>
      <c r="H915" s="9"/>
      <c r="I915" s="9"/>
    </row>
    <row r="916" spans="1:9" x14ac:dyDescent="0.3">
      <c r="A916" s="9" t="s">
        <v>230</v>
      </c>
      <c r="B916" s="9" t="s">
        <v>205</v>
      </c>
      <c r="C916">
        <v>30</v>
      </c>
      <c r="D916" s="9" t="s">
        <v>647</v>
      </c>
      <c r="E916">
        <v>1</v>
      </c>
      <c r="F916" s="9" t="s">
        <v>841</v>
      </c>
      <c r="G916">
        <v>23</v>
      </c>
      <c r="H916" s="9"/>
      <c r="I916" s="9"/>
    </row>
    <row r="917" spans="1:9" x14ac:dyDescent="0.3">
      <c r="A917" s="9" t="s">
        <v>230</v>
      </c>
      <c r="B917" s="9" t="s">
        <v>205</v>
      </c>
      <c r="C917">
        <v>31</v>
      </c>
      <c r="D917" s="9" t="s">
        <v>648</v>
      </c>
      <c r="E917">
        <v>1</v>
      </c>
      <c r="F917" s="9" t="s">
        <v>828</v>
      </c>
      <c r="G917">
        <v>24</v>
      </c>
      <c r="H917" s="9"/>
      <c r="I917" s="9"/>
    </row>
    <row r="918" spans="1:9" x14ac:dyDescent="0.3">
      <c r="A918" s="9" t="s">
        <v>230</v>
      </c>
      <c r="B918" s="9" t="s">
        <v>205</v>
      </c>
      <c r="C918">
        <v>32</v>
      </c>
      <c r="D918" s="9" t="s">
        <v>649</v>
      </c>
      <c r="E918">
        <v>1</v>
      </c>
      <c r="F918" s="9" t="s">
        <v>842</v>
      </c>
      <c r="G918">
        <v>25</v>
      </c>
      <c r="H918" s="9"/>
      <c r="I918" s="9"/>
    </row>
    <row r="919" spans="1:9" x14ac:dyDescent="0.3">
      <c r="A919" s="9" t="s">
        <v>230</v>
      </c>
      <c r="B919" s="9" t="s">
        <v>205</v>
      </c>
      <c r="C919">
        <v>33</v>
      </c>
      <c r="D919" s="9" t="s">
        <v>650</v>
      </c>
      <c r="E919">
        <v>1</v>
      </c>
      <c r="F919" s="9" t="s">
        <v>843</v>
      </c>
      <c r="G919">
        <v>26</v>
      </c>
      <c r="H919" s="9"/>
      <c r="I919" s="9"/>
    </row>
    <row r="920" spans="1:9" x14ac:dyDescent="0.3">
      <c r="A920" s="9" t="s">
        <v>230</v>
      </c>
      <c r="B920" s="9" t="s">
        <v>205</v>
      </c>
      <c r="C920">
        <v>34</v>
      </c>
      <c r="D920" s="9" t="s">
        <v>651</v>
      </c>
      <c r="E920">
        <v>1</v>
      </c>
      <c r="F920" s="9" t="s">
        <v>848</v>
      </c>
      <c r="G920">
        <v>27</v>
      </c>
      <c r="H920" s="9"/>
      <c r="I920" s="9"/>
    </row>
    <row r="921" spans="1:9" x14ac:dyDescent="0.3">
      <c r="A921" s="9" t="s">
        <v>230</v>
      </c>
      <c r="B921" s="9" t="s">
        <v>205</v>
      </c>
      <c r="C921">
        <v>35</v>
      </c>
      <c r="D921" s="9" t="s">
        <v>0</v>
      </c>
      <c r="F921" s="9"/>
      <c r="H921" s="9"/>
      <c r="I921" s="9"/>
    </row>
    <row r="922" spans="1:9" x14ac:dyDescent="0.3">
      <c r="A922" s="9" t="s">
        <v>230</v>
      </c>
      <c r="B922" s="9" t="s">
        <v>205</v>
      </c>
      <c r="C922">
        <v>36</v>
      </c>
      <c r="D922" s="9" t="s">
        <v>15</v>
      </c>
      <c r="E922">
        <v>1</v>
      </c>
      <c r="F922" s="9" t="s">
        <v>45</v>
      </c>
      <c r="G922">
        <v>28</v>
      </c>
      <c r="H922" s="9"/>
      <c r="I922" s="9"/>
    </row>
    <row r="923" spans="1:9" x14ac:dyDescent="0.3">
      <c r="A923" s="9" t="s">
        <v>230</v>
      </c>
      <c r="B923" s="9" t="s">
        <v>205</v>
      </c>
      <c r="C923">
        <v>37</v>
      </c>
      <c r="D923" s="9" t="s">
        <v>2</v>
      </c>
      <c r="F923" s="9"/>
      <c r="H923" s="9"/>
      <c r="I923" s="9"/>
    </row>
    <row r="924" spans="1:9" x14ac:dyDescent="0.3">
      <c r="A924" s="9" t="s">
        <v>230</v>
      </c>
      <c r="B924" s="9" t="s">
        <v>205</v>
      </c>
      <c r="C924">
        <v>38</v>
      </c>
      <c r="D924" s="9" t="s">
        <v>28</v>
      </c>
      <c r="F924" s="9"/>
      <c r="H924" s="9"/>
      <c r="I924" s="9"/>
    </row>
    <row r="925" spans="1:9" x14ac:dyDescent="0.3">
      <c r="A925" s="9" t="s">
        <v>230</v>
      </c>
      <c r="B925" s="9" t="s">
        <v>205</v>
      </c>
      <c r="C925">
        <v>39</v>
      </c>
      <c r="D925" s="9" t="s">
        <v>29</v>
      </c>
      <c r="F925" s="9"/>
      <c r="H925" s="9"/>
      <c r="I925" s="9"/>
    </row>
    <row r="926" spans="1:9" x14ac:dyDescent="0.3">
      <c r="A926" s="9" t="s">
        <v>230</v>
      </c>
      <c r="B926" s="9" t="s">
        <v>205</v>
      </c>
      <c r="C926">
        <v>40</v>
      </c>
      <c r="D926" s="9" t="s">
        <v>149</v>
      </c>
      <c r="F926" s="9"/>
      <c r="H926" s="9"/>
      <c r="I926" s="9"/>
    </row>
    <row r="927" spans="1:9" x14ac:dyDescent="0.3">
      <c r="A927" s="9" t="s">
        <v>156</v>
      </c>
      <c r="B927" s="9" t="s">
        <v>206</v>
      </c>
      <c r="C927">
        <v>1</v>
      </c>
      <c r="D927" s="9" t="s">
        <v>5</v>
      </c>
      <c r="F927" s="9"/>
      <c r="H927" s="9"/>
      <c r="I927" s="9"/>
    </row>
    <row r="928" spans="1:9" x14ac:dyDescent="0.3">
      <c r="A928" s="9" t="s">
        <v>156</v>
      </c>
      <c r="B928" s="9" t="s">
        <v>206</v>
      </c>
      <c r="C928">
        <v>2</v>
      </c>
      <c r="D928" s="9" t="s">
        <v>6</v>
      </c>
      <c r="F928" s="9"/>
      <c r="H928" s="9"/>
      <c r="I928" s="9"/>
    </row>
    <row r="929" spans="1:10" x14ac:dyDescent="0.3">
      <c r="A929" s="9" t="s">
        <v>156</v>
      </c>
      <c r="B929" s="9" t="s">
        <v>206</v>
      </c>
      <c r="C929">
        <v>3</v>
      </c>
      <c r="D929" s="9" t="s">
        <v>7</v>
      </c>
      <c r="F929" s="9"/>
      <c r="H929" s="9"/>
      <c r="I929" s="9"/>
    </row>
    <row r="930" spans="1:10" x14ac:dyDescent="0.3">
      <c r="A930" s="9" t="s">
        <v>156</v>
      </c>
      <c r="B930" s="9" t="s">
        <v>206</v>
      </c>
      <c r="C930">
        <v>4</v>
      </c>
      <c r="D930" s="9" t="s">
        <v>8</v>
      </c>
      <c r="E930">
        <v>1</v>
      </c>
      <c r="F930" s="9" t="s">
        <v>44</v>
      </c>
      <c r="G930">
        <v>4</v>
      </c>
      <c r="H930" s="9"/>
      <c r="I930" s="9"/>
    </row>
    <row r="931" spans="1:10" x14ac:dyDescent="0.3">
      <c r="A931" s="9" t="s">
        <v>156</v>
      </c>
      <c r="B931" s="9" t="s">
        <v>206</v>
      </c>
      <c r="C931">
        <v>5</v>
      </c>
      <c r="D931" s="9" t="s">
        <v>9</v>
      </c>
      <c r="E931">
        <v>1</v>
      </c>
      <c r="F931" s="9" t="s">
        <v>46</v>
      </c>
      <c r="G931">
        <v>5</v>
      </c>
      <c r="H931" s="9"/>
      <c r="I931" s="9"/>
    </row>
    <row r="932" spans="1:10" x14ac:dyDescent="0.3">
      <c r="A932" s="9" t="s">
        <v>156</v>
      </c>
      <c r="B932" s="9" t="s">
        <v>206</v>
      </c>
      <c r="C932">
        <v>6</v>
      </c>
      <c r="D932" s="9" t="s">
        <v>10</v>
      </c>
      <c r="E932">
        <v>1</v>
      </c>
      <c r="F932" s="9" t="s">
        <v>47</v>
      </c>
      <c r="G932">
        <v>6</v>
      </c>
      <c r="H932" s="9"/>
      <c r="I932" s="9"/>
    </row>
    <row r="933" spans="1:10" x14ac:dyDescent="0.3">
      <c r="A933" s="9" t="s">
        <v>156</v>
      </c>
      <c r="B933" s="9" t="s">
        <v>206</v>
      </c>
      <c r="C933">
        <v>7</v>
      </c>
      <c r="D933" s="9" t="s">
        <v>11</v>
      </c>
      <c r="F933" s="9"/>
      <c r="H933" s="9"/>
      <c r="I933" s="9"/>
    </row>
    <row r="934" spans="1:10" x14ac:dyDescent="0.3">
      <c r="A934" s="9" t="s">
        <v>156</v>
      </c>
      <c r="B934" s="9" t="s">
        <v>206</v>
      </c>
      <c r="C934">
        <v>8</v>
      </c>
      <c r="D934" s="9" t="s">
        <v>12</v>
      </c>
      <c r="F934" s="9"/>
      <c r="H934" s="9"/>
      <c r="I934" s="9"/>
    </row>
    <row r="935" spans="1:10" x14ac:dyDescent="0.3">
      <c r="A935" s="9" t="s">
        <v>156</v>
      </c>
      <c r="B935" s="9" t="s">
        <v>206</v>
      </c>
      <c r="C935">
        <v>9</v>
      </c>
      <c r="D935" s="9" t="s">
        <v>13</v>
      </c>
      <c r="F935" s="9"/>
      <c r="H935" s="9"/>
      <c r="I935" s="9"/>
    </row>
    <row r="936" spans="1:10" x14ac:dyDescent="0.3">
      <c r="A936" s="9" t="s">
        <v>156</v>
      </c>
      <c r="B936" s="9" t="s">
        <v>206</v>
      </c>
      <c r="C936">
        <v>10</v>
      </c>
      <c r="D936" s="9" t="s">
        <v>14</v>
      </c>
      <c r="F936" s="9"/>
      <c r="H936" s="9"/>
      <c r="I936" s="9"/>
    </row>
    <row r="937" spans="1:10" x14ac:dyDescent="0.3">
      <c r="A937" s="9" t="s">
        <v>156</v>
      </c>
      <c r="B937" s="9" t="s">
        <v>206</v>
      </c>
      <c r="C937">
        <v>11</v>
      </c>
      <c r="D937" s="9" t="s">
        <v>652</v>
      </c>
      <c r="E937">
        <v>1</v>
      </c>
      <c r="F937" s="9" t="s">
        <v>849</v>
      </c>
      <c r="G937">
        <v>2</v>
      </c>
      <c r="H937" s="9"/>
      <c r="I937" s="9"/>
    </row>
    <row r="938" spans="1:10" x14ac:dyDescent="0.3">
      <c r="A938" s="9" t="s">
        <v>156</v>
      </c>
      <c r="B938" s="9" t="s">
        <v>206</v>
      </c>
      <c r="C938">
        <v>12</v>
      </c>
      <c r="D938" s="9" t="s">
        <v>653</v>
      </c>
      <c r="E938">
        <v>1</v>
      </c>
      <c r="F938" s="9" t="s">
        <v>850</v>
      </c>
      <c r="G938">
        <v>1</v>
      </c>
      <c r="H938" s="9" t="s">
        <v>850</v>
      </c>
      <c r="I938" s="9" t="s">
        <v>85</v>
      </c>
      <c r="J938">
        <v>1</v>
      </c>
    </row>
    <row r="939" spans="1:10" x14ac:dyDescent="0.3">
      <c r="A939" s="9" t="s">
        <v>156</v>
      </c>
      <c r="B939" s="9" t="s">
        <v>206</v>
      </c>
      <c r="C939">
        <v>13</v>
      </c>
      <c r="D939" s="9" t="s">
        <v>654</v>
      </c>
      <c r="E939">
        <v>1</v>
      </c>
      <c r="F939" s="9" t="s">
        <v>851</v>
      </c>
      <c r="G939">
        <v>3</v>
      </c>
      <c r="H939" s="9" t="s">
        <v>1263</v>
      </c>
      <c r="I939" s="9" t="s">
        <v>1264</v>
      </c>
      <c r="J939">
        <v>2</v>
      </c>
    </row>
    <row r="940" spans="1:10" x14ac:dyDescent="0.3">
      <c r="A940" s="9" t="s">
        <v>156</v>
      </c>
      <c r="B940" s="9" t="s">
        <v>206</v>
      </c>
      <c r="C940">
        <v>14</v>
      </c>
      <c r="D940" s="9" t="s">
        <v>15</v>
      </c>
      <c r="E940">
        <v>1</v>
      </c>
      <c r="F940" s="9" t="s">
        <v>45</v>
      </c>
      <c r="G940">
        <v>7</v>
      </c>
      <c r="H940" s="9"/>
      <c r="I940" s="9"/>
    </row>
    <row r="941" spans="1:10" x14ac:dyDescent="0.3">
      <c r="A941" s="9" t="s">
        <v>156</v>
      </c>
      <c r="B941" s="9" t="s">
        <v>206</v>
      </c>
      <c r="C941">
        <v>15</v>
      </c>
      <c r="D941" s="9" t="s">
        <v>2</v>
      </c>
      <c r="F941" s="9"/>
      <c r="H941" s="9"/>
      <c r="I941" s="9"/>
    </row>
    <row r="942" spans="1:10" x14ac:dyDescent="0.3">
      <c r="A942" s="9" t="s">
        <v>156</v>
      </c>
      <c r="B942" s="9" t="s">
        <v>206</v>
      </c>
      <c r="C942">
        <v>16</v>
      </c>
      <c r="D942" s="9" t="s">
        <v>28</v>
      </c>
      <c r="F942" s="9"/>
      <c r="H942" s="9"/>
      <c r="I942" s="9"/>
    </row>
    <row r="943" spans="1:10" x14ac:dyDescent="0.3">
      <c r="A943" s="9" t="s">
        <v>156</v>
      </c>
      <c r="B943" s="9" t="s">
        <v>206</v>
      </c>
      <c r="C943">
        <v>17</v>
      </c>
      <c r="D943" s="9" t="s">
        <v>29</v>
      </c>
      <c r="F943" s="9"/>
      <c r="H943" s="9"/>
      <c r="I943" s="9"/>
    </row>
    <row r="944" spans="1:10" x14ac:dyDescent="0.3">
      <c r="A944" s="9" t="s">
        <v>156</v>
      </c>
      <c r="B944" s="9" t="s">
        <v>206</v>
      </c>
      <c r="C944">
        <v>18</v>
      </c>
      <c r="D944" s="9" t="s">
        <v>149</v>
      </c>
      <c r="F944" s="9"/>
      <c r="H944" s="9"/>
      <c r="I944" s="9"/>
    </row>
    <row r="945" spans="1:10" x14ac:dyDescent="0.3">
      <c r="A945" s="9" t="s">
        <v>231</v>
      </c>
      <c r="B945" s="9" t="s">
        <v>207</v>
      </c>
      <c r="C945">
        <v>1</v>
      </c>
      <c r="D945" s="9" t="s">
        <v>5</v>
      </c>
      <c r="E945">
        <v>1</v>
      </c>
      <c r="F945" s="9" t="s">
        <v>1370</v>
      </c>
      <c r="G945">
        <v>50</v>
      </c>
      <c r="H945" s="9" t="s">
        <v>1265</v>
      </c>
      <c r="I945" s="9" t="s">
        <v>138</v>
      </c>
      <c r="J945">
        <v>0</v>
      </c>
    </row>
    <row r="946" spans="1:10" x14ac:dyDescent="0.3">
      <c r="A946" s="9" t="s">
        <v>231</v>
      </c>
      <c r="B946" s="9" t="s">
        <v>207</v>
      </c>
      <c r="C946">
        <v>2</v>
      </c>
      <c r="D946" s="9" t="s">
        <v>6</v>
      </c>
      <c r="F946" s="9"/>
      <c r="H946" s="9"/>
      <c r="I946" s="9"/>
    </row>
    <row r="947" spans="1:10" x14ac:dyDescent="0.3">
      <c r="A947" s="9" t="s">
        <v>231</v>
      </c>
      <c r="B947" s="9" t="s">
        <v>207</v>
      </c>
      <c r="C947">
        <v>3</v>
      </c>
      <c r="D947" s="9" t="s">
        <v>7</v>
      </c>
      <c r="F947" s="9"/>
      <c r="H947" s="9"/>
      <c r="I947" s="9"/>
    </row>
    <row r="948" spans="1:10" x14ac:dyDescent="0.3">
      <c r="A948" s="9" t="s">
        <v>231</v>
      </c>
      <c r="B948" s="9" t="s">
        <v>207</v>
      </c>
      <c r="C948">
        <v>4</v>
      </c>
      <c r="D948" s="9" t="s">
        <v>8</v>
      </c>
      <c r="E948">
        <v>1</v>
      </c>
      <c r="F948" s="9" t="s">
        <v>44</v>
      </c>
      <c r="G948">
        <v>15</v>
      </c>
      <c r="H948" s="9"/>
      <c r="I948" s="9"/>
    </row>
    <row r="949" spans="1:10" x14ac:dyDescent="0.3">
      <c r="A949" s="9" t="s">
        <v>231</v>
      </c>
      <c r="B949" s="9" t="s">
        <v>207</v>
      </c>
      <c r="C949">
        <v>5</v>
      </c>
      <c r="D949" s="9" t="s">
        <v>9</v>
      </c>
      <c r="E949">
        <v>1</v>
      </c>
      <c r="F949" s="9" t="s">
        <v>46</v>
      </c>
      <c r="G949">
        <v>16</v>
      </c>
      <c r="H949" s="9"/>
      <c r="I949" s="9"/>
    </row>
    <row r="950" spans="1:10" x14ac:dyDescent="0.3">
      <c r="A950" s="9" t="s">
        <v>231</v>
      </c>
      <c r="B950" s="9" t="s">
        <v>207</v>
      </c>
      <c r="C950">
        <v>6</v>
      </c>
      <c r="D950" s="9" t="s">
        <v>10</v>
      </c>
      <c r="E950">
        <v>1</v>
      </c>
      <c r="F950" s="9" t="s">
        <v>47</v>
      </c>
      <c r="G950">
        <v>17</v>
      </c>
      <c r="H950" s="9"/>
      <c r="I950" s="9"/>
    </row>
    <row r="951" spans="1:10" x14ac:dyDescent="0.3">
      <c r="A951" s="9" t="s">
        <v>231</v>
      </c>
      <c r="B951" s="9" t="s">
        <v>207</v>
      </c>
      <c r="C951">
        <v>7</v>
      </c>
      <c r="D951" s="9" t="s">
        <v>11</v>
      </c>
      <c r="F951" s="9"/>
      <c r="H951" s="9"/>
      <c r="I951" s="9"/>
    </row>
    <row r="952" spans="1:10" x14ac:dyDescent="0.3">
      <c r="A952" s="9" t="s">
        <v>231</v>
      </c>
      <c r="B952" s="9" t="s">
        <v>207</v>
      </c>
      <c r="C952">
        <v>8</v>
      </c>
      <c r="D952" s="9" t="s">
        <v>12</v>
      </c>
      <c r="F952" s="9"/>
      <c r="H952" s="9"/>
      <c r="I952" s="9"/>
    </row>
    <row r="953" spans="1:10" x14ac:dyDescent="0.3">
      <c r="A953" s="9" t="s">
        <v>231</v>
      </c>
      <c r="B953" s="9" t="s">
        <v>207</v>
      </c>
      <c r="C953">
        <v>9</v>
      </c>
      <c r="D953" s="9" t="s">
        <v>13</v>
      </c>
      <c r="F953" s="9"/>
      <c r="H953" s="9"/>
      <c r="I953" s="9"/>
    </row>
    <row r="954" spans="1:10" x14ac:dyDescent="0.3">
      <c r="A954" s="9" t="s">
        <v>231</v>
      </c>
      <c r="B954" s="9" t="s">
        <v>207</v>
      </c>
      <c r="C954">
        <v>10</v>
      </c>
      <c r="D954" s="9" t="s">
        <v>14</v>
      </c>
      <c r="F954" s="9"/>
      <c r="H954" s="9"/>
      <c r="I954" s="9"/>
    </row>
    <row r="955" spans="1:10" x14ac:dyDescent="0.3">
      <c r="A955" s="9" t="s">
        <v>231</v>
      </c>
      <c r="B955" s="9" t="s">
        <v>207</v>
      </c>
      <c r="C955">
        <v>11</v>
      </c>
      <c r="D955" s="9" t="s">
        <v>655</v>
      </c>
      <c r="E955">
        <v>1</v>
      </c>
      <c r="F955" s="9" t="s">
        <v>857</v>
      </c>
      <c r="G955">
        <v>1</v>
      </c>
      <c r="H955" s="9" t="s">
        <v>1266</v>
      </c>
      <c r="I955" s="9" t="s">
        <v>83</v>
      </c>
      <c r="J955">
        <v>1</v>
      </c>
    </row>
    <row r="956" spans="1:10" x14ac:dyDescent="0.3">
      <c r="A956" s="9" t="s">
        <v>231</v>
      </c>
      <c r="B956" s="9" t="s">
        <v>207</v>
      </c>
      <c r="C956">
        <v>12</v>
      </c>
      <c r="D956" s="9" t="s">
        <v>656</v>
      </c>
      <c r="E956">
        <v>1</v>
      </c>
      <c r="F956" s="9" t="s">
        <v>858</v>
      </c>
      <c r="G956">
        <v>8</v>
      </c>
      <c r="H956" s="9"/>
      <c r="I956" s="9"/>
    </row>
    <row r="957" spans="1:10" x14ac:dyDescent="0.3">
      <c r="A957" s="9" t="s">
        <v>231</v>
      </c>
      <c r="B957" s="9" t="s">
        <v>207</v>
      </c>
      <c r="C957">
        <v>13</v>
      </c>
      <c r="D957" s="9" t="s">
        <v>657</v>
      </c>
      <c r="E957">
        <v>1</v>
      </c>
      <c r="F957" s="9" t="s">
        <v>859</v>
      </c>
      <c r="G957">
        <v>10</v>
      </c>
      <c r="H957" s="9" t="s">
        <v>1267</v>
      </c>
      <c r="I957" s="9" t="s">
        <v>1270</v>
      </c>
      <c r="J957">
        <v>2</v>
      </c>
    </row>
    <row r="958" spans="1:10" x14ac:dyDescent="0.3">
      <c r="A958" s="9" t="s">
        <v>231</v>
      </c>
      <c r="B958" s="9" t="s">
        <v>207</v>
      </c>
      <c r="C958">
        <v>14</v>
      </c>
      <c r="D958" s="9" t="s">
        <v>658</v>
      </c>
      <c r="E958">
        <v>1</v>
      </c>
      <c r="F958" s="9" t="s">
        <v>852</v>
      </c>
      <c r="G958">
        <v>12</v>
      </c>
      <c r="H958" s="9"/>
      <c r="I958" s="9"/>
    </row>
    <row r="959" spans="1:10" x14ac:dyDescent="0.3">
      <c r="A959" s="9" t="s">
        <v>231</v>
      </c>
      <c r="B959" s="9" t="s">
        <v>207</v>
      </c>
      <c r="C959">
        <v>15</v>
      </c>
      <c r="D959" s="9" t="s">
        <v>317</v>
      </c>
      <c r="E959">
        <v>1</v>
      </c>
      <c r="F959" s="9" t="s">
        <v>743</v>
      </c>
      <c r="G959">
        <v>13</v>
      </c>
      <c r="H959" s="9"/>
      <c r="I959" s="9"/>
    </row>
    <row r="960" spans="1:10" x14ac:dyDescent="0.3">
      <c r="A960" s="9" t="s">
        <v>231</v>
      </c>
      <c r="B960" s="9" t="s">
        <v>207</v>
      </c>
      <c r="C960">
        <v>16</v>
      </c>
      <c r="D960" s="9" t="s">
        <v>659</v>
      </c>
      <c r="E960">
        <v>1</v>
      </c>
      <c r="F960" s="9" t="s">
        <v>809</v>
      </c>
      <c r="G960">
        <v>14</v>
      </c>
      <c r="H960" s="9"/>
      <c r="I960" s="9"/>
    </row>
    <row r="961" spans="1:10" x14ac:dyDescent="0.3">
      <c r="A961" s="9" t="s">
        <v>231</v>
      </c>
      <c r="B961" s="9" t="s">
        <v>207</v>
      </c>
      <c r="C961">
        <v>17</v>
      </c>
      <c r="D961" s="9" t="s">
        <v>660</v>
      </c>
      <c r="E961">
        <v>1</v>
      </c>
      <c r="F961" s="9" t="s">
        <v>860</v>
      </c>
      <c r="G961">
        <v>2</v>
      </c>
      <c r="H961" s="9"/>
      <c r="I961" s="9"/>
    </row>
    <row r="962" spans="1:10" x14ac:dyDescent="0.3">
      <c r="A962" s="9" t="s">
        <v>231</v>
      </c>
      <c r="B962" s="9" t="s">
        <v>207</v>
      </c>
      <c r="C962">
        <v>18</v>
      </c>
      <c r="D962" s="9" t="s">
        <v>661</v>
      </c>
      <c r="E962">
        <v>1</v>
      </c>
      <c r="F962" s="9" t="s">
        <v>853</v>
      </c>
      <c r="G962">
        <v>3</v>
      </c>
      <c r="H962" s="9"/>
      <c r="I962" s="9"/>
    </row>
    <row r="963" spans="1:10" x14ac:dyDescent="0.3">
      <c r="A963" s="9" t="s">
        <v>231</v>
      </c>
      <c r="B963" s="9" t="s">
        <v>207</v>
      </c>
      <c r="C963">
        <v>19</v>
      </c>
      <c r="D963" s="9" t="s">
        <v>662</v>
      </c>
      <c r="E963">
        <v>1</v>
      </c>
      <c r="F963" s="9" t="s">
        <v>854</v>
      </c>
      <c r="G963">
        <v>4</v>
      </c>
      <c r="H963" s="9" t="s">
        <v>1268</v>
      </c>
      <c r="I963" s="9" t="s">
        <v>1271</v>
      </c>
      <c r="J963">
        <v>3</v>
      </c>
    </row>
    <row r="964" spans="1:10" x14ac:dyDescent="0.3">
      <c r="A964" s="9" t="s">
        <v>231</v>
      </c>
      <c r="B964" s="9" t="s">
        <v>207</v>
      </c>
      <c r="C964">
        <v>20</v>
      </c>
      <c r="D964" s="9" t="s">
        <v>663</v>
      </c>
      <c r="E964">
        <v>1</v>
      </c>
      <c r="F964" s="9" t="s">
        <v>855</v>
      </c>
      <c r="G964">
        <v>5</v>
      </c>
      <c r="H964" s="9"/>
      <c r="I964" s="9"/>
    </row>
    <row r="965" spans="1:10" x14ac:dyDescent="0.3">
      <c r="A965" s="9" t="s">
        <v>231</v>
      </c>
      <c r="B965" s="9" t="s">
        <v>207</v>
      </c>
      <c r="C965">
        <v>21</v>
      </c>
      <c r="D965" s="9" t="s">
        <v>664</v>
      </c>
      <c r="E965">
        <v>1</v>
      </c>
      <c r="F965" s="9" t="s">
        <v>861</v>
      </c>
      <c r="G965">
        <v>7</v>
      </c>
      <c r="H965" s="9"/>
      <c r="I965" s="9"/>
    </row>
    <row r="966" spans="1:10" x14ac:dyDescent="0.3">
      <c r="A966" s="9" t="s">
        <v>231</v>
      </c>
      <c r="B966" s="9" t="s">
        <v>207</v>
      </c>
      <c r="C966">
        <v>22</v>
      </c>
      <c r="D966" s="9" t="s">
        <v>665</v>
      </c>
      <c r="E966">
        <v>1</v>
      </c>
      <c r="F966" s="9" t="s">
        <v>744</v>
      </c>
      <c r="G966">
        <v>9</v>
      </c>
      <c r="H966" s="9"/>
      <c r="I966" s="9"/>
    </row>
    <row r="967" spans="1:10" x14ac:dyDescent="0.3">
      <c r="A967" s="9" t="s">
        <v>231</v>
      </c>
      <c r="B967" s="9" t="s">
        <v>207</v>
      </c>
      <c r="C967">
        <v>23</v>
      </c>
      <c r="D967" s="9" t="s">
        <v>666</v>
      </c>
      <c r="E967">
        <v>1</v>
      </c>
      <c r="F967" s="9" t="s">
        <v>856</v>
      </c>
      <c r="G967">
        <v>6</v>
      </c>
      <c r="H967" s="9" t="s">
        <v>1269</v>
      </c>
      <c r="I967" s="9" t="s">
        <v>1272</v>
      </c>
      <c r="J967">
        <v>4</v>
      </c>
    </row>
    <row r="968" spans="1:10" x14ac:dyDescent="0.3">
      <c r="A968" s="9" t="s">
        <v>231</v>
      </c>
      <c r="B968" s="9" t="s">
        <v>207</v>
      </c>
      <c r="C968">
        <v>24</v>
      </c>
      <c r="D968" s="9" t="s">
        <v>667</v>
      </c>
      <c r="E968">
        <v>1</v>
      </c>
      <c r="F968" s="9" t="s">
        <v>667</v>
      </c>
      <c r="H968" s="9"/>
      <c r="I968" s="9"/>
    </row>
    <row r="969" spans="1:10" x14ac:dyDescent="0.3">
      <c r="A969" s="9" t="s">
        <v>231</v>
      </c>
      <c r="B969" s="9" t="s">
        <v>207</v>
      </c>
      <c r="C969">
        <v>25</v>
      </c>
      <c r="D969" s="9" t="s">
        <v>668</v>
      </c>
      <c r="F969" s="9"/>
      <c r="H969" s="9"/>
      <c r="I969" s="9"/>
    </row>
    <row r="970" spans="1:10" x14ac:dyDescent="0.3">
      <c r="A970" s="9" t="s">
        <v>231</v>
      </c>
      <c r="B970" s="9" t="s">
        <v>207</v>
      </c>
      <c r="C970">
        <v>26</v>
      </c>
      <c r="D970" s="9" t="s">
        <v>669</v>
      </c>
      <c r="E970">
        <v>1</v>
      </c>
      <c r="F970" s="9" t="s">
        <v>862</v>
      </c>
      <c r="G970">
        <v>11</v>
      </c>
      <c r="H970" s="9"/>
      <c r="I970" s="9"/>
    </row>
    <row r="971" spans="1:10" x14ac:dyDescent="0.3">
      <c r="A971" s="9" t="s">
        <v>231</v>
      </c>
      <c r="B971" s="9" t="s">
        <v>207</v>
      </c>
      <c r="C971">
        <v>27</v>
      </c>
      <c r="D971" s="9" t="s">
        <v>670</v>
      </c>
      <c r="F971" s="9"/>
      <c r="H971" s="9"/>
      <c r="I971" s="9"/>
    </row>
    <row r="972" spans="1:10" x14ac:dyDescent="0.3">
      <c r="A972" s="9" t="s">
        <v>231</v>
      </c>
      <c r="B972" s="9" t="s">
        <v>207</v>
      </c>
      <c r="C972">
        <v>28</v>
      </c>
      <c r="D972" s="9" t="s">
        <v>22</v>
      </c>
      <c r="F972" s="9"/>
      <c r="H972" s="9"/>
      <c r="I972" s="9"/>
    </row>
    <row r="973" spans="1:10" x14ac:dyDescent="0.3">
      <c r="A973" s="9" t="s">
        <v>231</v>
      </c>
      <c r="B973" s="9" t="s">
        <v>207</v>
      </c>
      <c r="C973">
        <v>29</v>
      </c>
      <c r="D973" s="9" t="s">
        <v>15</v>
      </c>
      <c r="F973" s="9"/>
      <c r="H973" s="9"/>
      <c r="I973" s="9"/>
    </row>
    <row r="974" spans="1:10" x14ac:dyDescent="0.3">
      <c r="A974" s="9" t="s">
        <v>231</v>
      </c>
      <c r="B974" s="9" t="s">
        <v>207</v>
      </c>
      <c r="C974">
        <v>30</v>
      </c>
      <c r="D974" s="9" t="s">
        <v>2</v>
      </c>
      <c r="F974" s="9"/>
      <c r="H974" s="9"/>
      <c r="I974" s="9"/>
    </row>
    <row r="975" spans="1:10" x14ac:dyDescent="0.3">
      <c r="A975" s="9" t="s">
        <v>231</v>
      </c>
      <c r="B975" s="9" t="s">
        <v>207</v>
      </c>
      <c r="C975">
        <v>31</v>
      </c>
      <c r="D975" s="9" t="s">
        <v>28</v>
      </c>
      <c r="F975" s="9"/>
      <c r="H975" s="9"/>
      <c r="I975" s="9"/>
    </row>
    <row r="976" spans="1:10" x14ac:dyDescent="0.3">
      <c r="A976" s="9" t="s">
        <v>231</v>
      </c>
      <c r="B976" s="9" t="s">
        <v>207</v>
      </c>
      <c r="C976">
        <v>32</v>
      </c>
      <c r="D976" s="9" t="s">
        <v>29</v>
      </c>
      <c r="F976" s="9"/>
      <c r="H976" s="9"/>
      <c r="I976" s="9"/>
    </row>
    <row r="977" spans="1:10" x14ac:dyDescent="0.3">
      <c r="A977" s="9" t="s">
        <v>231</v>
      </c>
      <c r="B977" s="9" t="s">
        <v>207</v>
      </c>
      <c r="C977">
        <v>33</v>
      </c>
      <c r="D977" s="9" t="s">
        <v>149</v>
      </c>
      <c r="F977" s="9"/>
      <c r="H977" s="9"/>
      <c r="I977" s="9"/>
    </row>
    <row r="978" spans="1:10" x14ac:dyDescent="0.3">
      <c r="A978" s="9" t="s">
        <v>232</v>
      </c>
      <c r="B978" s="9" t="s">
        <v>208</v>
      </c>
      <c r="C978">
        <v>1</v>
      </c>
      <c r="D978" s="9" t="s">
        <v>5</v>
      </c>
      <c r="E978">
        <v>1</v>
      </c>
      <c r="F978" s="9" t="s">
        <v>1370</v>
      </c>
      <c r="G978">
        <v>50</v>
      </c>
      <c r="H978" s="9" t="s">
        <v>1273</v>
      </c>
      <c r="I978" s="9" t="s">
        <v>139</v>
      </c>
      <c r="J978">
        <v>0</v>
      </c>
    </row>
    <row r="979" spans="1:10" x14ac:dyDescent="0.3">
      <c r="A979" s="9" t="s">
        <v>232</v>
      </c>
      <c r="B979" s="9" t="s">
        <v>208</v>
      </c>
      <c r="C979">
        <v>2</v>
      </c>
      <c r="D979" s="9" t="s">
        <v>6</v>
      </c>
      <c r="F979" s="9"/>
      <c r="H979" s="9"/>
      <c r="I979" s="9"/>
    </row>
    <row r="980" spans="1:10" x14ac:dyDescent="0.3">
      <c r="A980" s="9" t="s">
        <v>232</v>
      </c>
      <c r="B980" s="9" t="s">
        <v>208</v>
      </c>
      <c r="C980">
        <v>3</v>
      </c>
      <c r="D980" s="9" t="s">
        <v>7</v>
      </c>
      <c r="F980" s="9"/>
      <c r="H980" s="9"/>
      <c r="I980" s="9"/>
    </row>
    <row r="981" spans="1:10" x14ac:dyDescent="0.3">
      <c r="A981" s="9" t="s">
        <v>232</v>
      </c>
      <c r="B981" s="9" t="s">
        <v>208</v>
      </c>
      <c r="C981">
        <v>4</v>
      </c>
      <c r="D981" s="9" t="s">
        <v>8</v>
      </c>
      <c r="E981">
        <v>1</v>
      </c>
      <c r="F981" s="9" t="s">
        <v>44</v>
      </c>
      <c r="G981">
        <v>12</v>
      </c>
      <c r="H981" s="9"/>
      <c r="I981" s="9"/>
    </row>
    <row r="982" spans="1:10" x14ac:dyDescent="0.3">
      <c r="A982" s="9" t="s">
        <v>232</v>
      </c>
      <c r="B982" s="9" t="s">
        <v>208</v>
      </c>
      <c r="C982">
        <v>5</v>
      </c>
      <c r="D982" s="9" t="s">
        <v>9</v>
      </c>
      <c r="E982">
        <v>1</v>
      </c>
      <c r="F982" s="9" t="s">
        <v>46</v>
      </c>
      <c r="G982">
        <v>11</v>
      </c>
      <c r="H982" s="9"/>
      <c r="I982" s="9"/>
    </row>
    <row r="983" spans="1:10" x14ac:dyDescent="0.3">
      <c r="A983" s="9" t="s">
        <v>232</v>
      </c>
      <c r="B983" s="9" t="s">
        <v>208</v>
      </c>
      <c r="C983">
        <v>6</v>
      </c>
      <c r="D983" s="9" t="s">
        <v>10</v>
      </c>
      <c r="E983">
        <v>1</v>
      </c>
      <c r="F983" s="9" t="s">
        <v>47</v>
      </c>
      <c r="G983">
        <v>10</v>
      </c>
      <c r="H983" s="9"/>
      <c r="I983" s="9"/>
    </row>
    <row r="984" spans="1:10" x14ac:dyDescent="0.3">
      <c r="A984" s="9" t="s">
        <v>232</v>
      </c>
      <c r="B984" s="9" t="s">
        <v>208</v>
      </c>
      <c r="C984">
        <v>7</v>
      </c>
      <c r="D984" s="9" t="s">
        <v>11</v>
      </c>
      <c r="F984" s="9"/>
      <c r="H984" s="9"/>
      <c r="I984" s="9"/>
    </row>
    <row r="985" spans="1:10" x14ac:dyDescent="0.3">
      <c r="A985" s="9" t="s">
        <v>232</v>
      </c>
      <c r="B985" s="9" t="s">
        <v>208</v>
      </c>
      <c r="C985">
        <v>8</v>
      </c>
      <c r="D985" s="9" t="s">
        <v>12</v>
      </c>
      <c r="F985" s="9"/>
      <c r="H985" s="9"/>
      <c r="I985" s="9"/>
    </row>
    <row r="986" spans="1:10" x14ac:dyDescent="0.3">
      <c r="A986" s="9" t="s">
        <v>232</v>
      </c>
      <c r="B986" s="9" t="s">
        <v>208</v>
      </c>
      <c r="C986">
        <v>9</v>
      </c>
      <c r="D986" s="9" t="s">
        <v>13</v>
      </c>
      <c r="F986" s="9"/>
      <c r="H986" s="9"/>
      <c r="I986" s="9"/>
    </row>
    <row r="987" spans="1:10" x14ac:dyDescent="0.3">
      <c r="A987" s="9" t="s">
        <v>232</v>
      </c>
      <c r="B987" s="9" t="s">
        <v>208</v>
      </c>
      <c r="C987">
        <v>10</v>
      </c>
      <c r="D987" s="9" t="s">
        <v>14</v>
      </c>
      <c r="F987" s="9"/>
      <c r="H987" s="9"/>
      <c r="I987" s="9"/>
    </row>
    <row r="988" spans="1:10" x14ac:dyDescent="0.3">
      <c r="A988" s="9" t="s">
        <v>232</v>
      </c>
      <c r="B988" s="9" t="s">
        <v>208</v>
      </c>
      <c r="C988">
        <v>11</v>
      </c>
      <c r="D988" s="9" t="s">
        <v>15</v>
      </c>
      <c r="F988" s="9"/>
      <c r="H988" s="9"/>
      <c r="I988" s="9"/>
    </row>
    <row r="989" spans="1:10" x14ac:dyDescent="0.3">
      <c r="A989" s="9" t="s">
        <v>232</v>
      </c>
      <c r="B989" s="9" t="s">
        <v>208</v>
      </c>
      <c r="C989">
        <v>12</v>
      </c>
      <c r="D989" s="9" t="s">
        <v>671</v>
      </c>
      <c r="F989" s="9"/>
      <c r="H989" s="9"/>
      <c r="I989" s="9"/>
    </row>
    <row r="990" spans="1:10" x14ac:dyDescent="0.3">
      <c r="A990" s="9" t="s">
        <v>232</v>
      </c>
      <c r="B990" s="9" t="s">
        <v>208</v>
      </c>
      <c r="C990">
        <v>13</v>
      </c>
      <c r="D990" s="9" t="s">
        <v>672</v>
      </c>
      <c r="E990">
        <v>1</v>
      </c>
      <c r="F990" s="9" t="s">
        <v>863</v>
      </c>
      <c r="G990">
        <v>2</v>
      </c>
      <c r="H990" s="9"/>
      <c r="I990" s="9"/>
    </row>
    <row r="991" spans="1:10" x14ac:dyDescent="0.3">
      <c r="A991" s="9" t="s">
        <v>232</v>
      </c>
      <c r="B991" s="9" t="s">
        <v>208</v>
      </c>
      <c r="C991">
        <v>14</v>
      </c>
      <c r="D991" s="9" t="s">
        <v>673</v>
      </c>
      <c r="E991">
        <v>1</v>
      </c>
      <c r="F991" s="9" t="s">
        <v>864</v>
      </c>
      <c r="G991">
        <v>4</v>
      </c>
      <c r="H991" s="9" t="s">
        <v>1274</v>
      </c>
      <c r="I991" s="9" t="s">
        <v>94</v>
      </c>
      <c r="J991">
        <v>1</v>
      </c>
    </row>
    <row r="992" spans="1:10" x14ac:dyDescent="0.3">
      <c r="A992" s="9" t="s">
        <v>232</v>
      </c>
      <c r="B992" s="9" t="s">
        <v>208</v>
      </c>
      <c r="C992">
        <v>15</v>
      </c>
      <c r="D992" s="9" t="s">
        <v>674</v>
      </c>
      <c r="E992">
        <v>1</v>
      </c>
      <c r="F992" s="9" t="s">
        <v>865</v>
      </c>
      <c r="G992">
        <v>6</v>
      </c>
      <c r="H992" s="9" t="s">
        <v>1275</v>
      </c>
      <c r="I992" s="9" t="s">
        <v>1278</v>
      </c>
      <c r="J992">
        <v>2</v>
      </c>
    </row>
    <row r="993" spans="1:10" x14ac:dyDescent="0.3">
      <c r="A993" s="9" t="s">
        <v>232</v>
      </c>
      <c r="B993" s="9" t="s">
        <v>208</v>
      </c>
      <c r="C993">
        <v>16</v>
      </c>
      <c r="D993" s="9" t="s">
        <v>675</v>
      </c>
      <c r="E993">
        <v>1</v>
      </c>
      <c r="F993" s="9" t="s">
        <v>866</v>
      </c>
      <c r="G993">
        <v>1</v>
      </c>
      <c r="H993" s="9" t="s">
        <v>1276</v>
      </c>
      <c r="I993" s="9" t="s">
        <v>1279</v>
      </c>
      <c r="J993">
        <v>3</v>
      </c>
    </row>
    <row r="994" spans="1:10" x14ac:dyDescent="0.3">
      <c r="A994" s="9" t="s">
        <v>232</v>
      </c>
      <c r="B994" s="9" t="s">
        <v>208</v>
      </c>
      <c r="C994">
        <v>17</v>
      </c>
      <c r="D994" s="9" t="s">
        <v>676</v>
      </c>
      <c r="E994">
        <v>1</v>
      </c>
      <c r="F994" s="9" t="s">
        <v>867</v>
      </c>
      <c r="G994">
        <v>3</v>
      </c>
      <c r="H994" s="9" t="s">
        <v>1277</v>
      </c>
      <c r="I994" s="9" t="s">
        <v>1280</v>
      </c>
      <c r="J994">
        <v>4</v>
      </c>
    </row>
    <row r="995" spans="1:10" x14ac:dyDescent="0.3">
      <c r="A995" s="9" t="s">
        <v>232</v>
      </c>
      <c r="B995" s="9" t="s">
        <v>208</v>
      </c>
      <c r="C995">
        <v>18</v>
      </c>
      <c r="D995" s="9" t="s">
        <v>677</v>
      </c>
      <c r="E995">
        <v>1</v>
      </c>
      <c r="F995" s="9" t="s">
        <v>868</v>
      </c>
      <c r="G995">
        <v>7</v>
      </c>
      <c r="H995" s="9"/>
      <c r="I995" s="9"/>
    </row>
    <row r="996" spans="1:10" x14ac:dyDescent="0.3">
      <c r="A996" s="9" t="s">
        <v>232</v>
      </c>
      <c r="B996" s="9" t="s">
        <v>208</v>
      </c>
      <c r="C996">
        <v>19</v>
      </c>
      <c r="D996" s="9" t="s">
        <v>678</v>
      </c>
      <c r="F996" s="9"/>
      <c r="H996" s="9"/>
      <c r="I996" s="9"/>
    </row>
    <row r="997" spans="1:10" x14ac:dyDescent="0.3">
      <c r="A997" s="9" t="s">
        <v>232</v>
      </c>
      <c r="B997" s="9" t="s">
        <v>208</v>
      </c>
      <c r="C997">
        <v>20</v>
      </c>
      <c r="D997" s="9" t="s">
        <v>277</v>
      </c>
      <c r="E997">
        <v>1</v>
      </c>
      <c r="F997" s="9" t="s">
        <v>710</v>
      </c>
      <c r="G997">
        <v>9</v>
      </c>
      <c r="H997" s="9"/>
      <c r="I997" s="9"/>
    </row>
    <row r="998" spans="1:10" x14ac:dyDescent="0.3">
      <c r="A998" s="9" t="s">
        <v>232</v>
      </c>
      <c r="B998" s="9" t="s">
        <v>208</v>
      </c>
      <c r="C998">
        <v>21</v>
      </c>
      <c r="D998" s="9" t="s">
        <v>679</v>
      </c>
      <c r="F998" s="9"/>
      <c r="H998" s="9"/>
      <c r="I998" s="9"/>
    </row>
    <row r="999" spans="1:10" x14ac:dyDescent="0.3">
      <c r="A999" s="9" t="s">
        <v>232</v>
      </c>
      <c r="B999" s="9" t="s">
        <v>208</v>
      </c>
      <c r="C999">
        <v>22</v>
      </c>
      <c r="D999" s="9" t="s">
        <v>278</v>
      </c>
      <c r="F999" s="9"/>
      <c r="H999" s="9"/>
      <c r="I999" s="9"/>
    </row>
    <row r="1000" spans="1:10" x14ac:dyDescent="0.3">
      <c r="A1000" s="9" t="s">
        <v>232</v>
      </c>
      <c r="B1000" s="9" t="s">
        <v>208</v>
      </c>
      <c r="C1000">
        <v>23</v>
      </c>
      <c r="D1000" s="9" t="s">
        <v>680</v>
      </c>
      <c r="F1000" s="9"/>
      <c r="H1000" s="9"/>
      <c r="I1000" s="9"/>
    </row>
    <row r="1001" spans="1:10" x14ac:dyDescent="0.3">
      <c r="A1001" s="9" t="s">
        <v>232</v>
      </c>
      <c r="B1001" s="9" t="s">
        <v>208</v>
      </c>
      <c r="C1001">
        <v>24</v>
      </c>
      <c r="D1001" s="9" t="s">
        <v>681</v>
      </c>
      <c r="E1001">
        <v>1</v>
      </c>
      <c r="F1001" s="9" t="s">
        <v>722</v>
      </c>
      <c r="G1001">
        <v>5</v>
      </c>
      <c r="H1001" s="9"/>
      <c r="I1001" s="9"/>
    </row>
    <row r="1002" spans="1:10" x14ac:dyDescent="0.3">
      <c r="A1002" s="9" t="s">
        <v>232</v>
      </c>
      <c r="B1002" s="9" t="s">
        <v>208</v>
      </c>
      <c r="C1002">
        <v>25</v>
      </c>
      <c r="D1002" s="9" t="s">
        <v>682</v>
      </c>
      <c r="F1002" s="9"/>
      <c r="H1002" s="9"/>
      <c r="I1002" s="9"/>
    </row>
    <row r="1003" spans="1:10" x14ac:dyDescent="0.3">
      <c r="A1003" s="9" t="s">
        <v>232</v>
      </c>
      <c r="B1003" s="9" t="s">
        <v>208</v>
      </c>
      <c r="C1003">
        <v>26</v>
      </c>
      <c r="D1003" s="9" t="s">
        <v>683</v>
      </c>
      <c r="F1003" s="9"/>
      <c r="H1003" s="9"/>
      <c r="I1003" s="9"/>
    </row>
    <row r="1004" spans="1:10" x14ac:dyDescent="0.3">
      <c r="A1004" s="9" t="s">
        <v>232</v>
      </c>
      <c r="B1004" s="9" t="s">
        <v>208</v>
      </c>
      <c r="C1004">
        <v>27</v>
      </c>
      <c r="D1004" s="9" t="s">
        <v>684</v>
      </c>
      <c r="E1004">
        <v>1</v>
      </c>
      <c r="F1004" s="9" t="s">
        <v>869</v>
      </c>
      <c r="G1004">
        <v>8</v>
      </c>
      <c r="H1004" s="9"/>
      <c r="I1004" s="9"/>
    </row>
    <row r="1005" spans="1:10" x14ac:dyDescent="0.3">
      <c r="A1005" s="9" t="s">
        <v>232</v>
      </c>
      <c r="B1005" s="9" t="s">
        <v>208</v>
      </c>
      <c r="C1005">
        <v>28</v>
      </c>
      <c r="D1005" s="9" t="s">
        <v>2</v>
      </c>
      <c r="F1005" s="9"/>
      <c r="H1005" s="9"/>
      <c r="I1005" s="9"/>
    </row>
    <row r="1006" spans="1:10" x14ac:dyDescent="0.3">
      <c r="A1006" s="9" t="s">
        <v>232</v>
      </c>
      <c r="B1006" s="9" t="s">
        <v>208</v>
      </c>
      <c r="C1006">
        <v>29</v>
      </c>
      <c r="D1006" s="9" t="s">
        <v>28</v>
      </c>
      <c r="F1006" s="9"/>
      <c r="H1006" s="9"/>
      <c r="I1006" s="9"/>
    </row>
    <row r="1007" spans="1:10" x14ac:dyDescent="0.3">
      <c r="A1007" s="9" t="s">
        <v>232</v>
      </c>
      <c r="B1007" s="9" t="s">
        <v>208</v>
      </c>
      <c r="C1007">
        <v>30</v>
      </c>
      <c r="D1007" s="9" t="s">
        <v>29</v>
      </c>
      <c r="F1007" s="9"/>
      <c r="H1007" s="9"/>
      <c r="I1007" s="9"/>
    </row>
    <row r="1008" spans="1:10" x14ac:dyDescent="0.3">
      <c r="A1008" s="9" t="s">
        <v>233</v>
      </c>
      <c r="B1008" s="9" t="s">
        <v>209</v>
      </c>
      <c r="C1008">
        <v>1</v>
      </c>
      <c r="D1008" s="9" t="s">
        <v>5</v>
      </c>
      <c r="E1008">
        <v>1</v>
      </c>
      <c r="F1008" s="9" t="s">
        <v>1370</v>
      </c>
      <c r="G1008">
        <v>50</v>
      </c>
      <c r="H1008" s="9" t="s">
        <v>1281</v>
      </c>
      <c r="I1008" s="9" t="s">
        <v>140</v>
      </c>
      <c r="J1008">
        <v>0</v>
      </c>
    </row>
    <row r="1009" spans="1:10" x14ac:dyDescent="0.3">
      <c r="A1009" s="9" t="s">
        <v>233</v>
      </c>
      <c r="B1009" s="9" t="s">
        <v>209</v>
      </c>
      <c r="C1009">
        <v>2</v>
      </c>
      <c r="D1009" s="9" t="s">
        <v>6</v>
      </c>
      <c r="F1009" s="9"/>
      <c r="H1009" s="9"/>
      <c r="I1009" s="9"/>
    </row>
    <row r="1010" spans="1:10" x14ac:dyDescent="0.3">
      <c r="A1010" s="9" t="s">
        <v>233</v>
      </c>
      <c r="B1010" s="9" t="s">
        <v>209</v>
      </c>
      <c r="C1010">
        <v>3</v>
      </c>
      <c r="D1010" s="9" t="s">
        <v>7</v>
      </c>
      <c r="F1010" s="9"/>
      <c r="H1010" s="9"/>
      <c r="I1010" s="9"/>
    </row>
    <row r="1011" spans="1:10" x14ac:dyDescent="0.3">
      <c r="A1011" s="9" t="s">
        <v>233</v>
      </c>
      <c r="B1011" s="9" t="s">
        <v>209</v>
      </c>
      <c r="C1011">
        <v>4</v>
      </c>
      <c r="D1011" s="9" t="s">
        <v>8</v>
      </c>
      <c r="E1011">
        <v>1</v>
      </c>
      <c r="F1011" s="9" t="s">
        <v>44</v>
      </c>
      <c r="G1011">
        <v>4</v>
      </c>
      <c r="H1011" s="9"/>
      <c r="I1011" s="9"/>
    </row>
    <row r="1012" spans="1:10" x14ac:dyDescent="0.3">
      <c r="A1012" s="9" t="s">
        <v>233</v>
      </c>
      <c r="B1012" s="9" t="s">
        <v>209</v>
      </c>
      <c r="C1012">
        <v>5</v>
      </c>
      <c r="D1012" s="9" t="s">
        <v>9</v>
      </c>
      <c r="E1012">
        <v>1</v>
      </c>
      <c r="F1012" s="9" t="s">
        <v>46</v>
      </c>
      <c r="G1012">
        <v>3</v>
      </c>
      <c r="H1012" s="9"/>
      <c r="I1012" s="9"/>
    </row>
    <row r="1013" spans="1:10" x14ac:dyDescent="0.3">
      <c r="A1013" s="9" t="s">
        <v>233</v>
      </c>
      <c r="B1013" s="9" t="s">
        <v>209</v>
      </c>
      <c r="C1013">
        <v>6</v>
      </c>
      <c r="D1013" s="9" t="s">
        <v>10</v>
      </c>
      <c r="E1013">
        <v>1</v>
      </c>
      <c r="F1013" s="9" t="s">
        <v>47</v>
      </c>
      <c r="G1013">
        <v>2</v>
      </c>
      <c r="H1013" s="9"/>
      <c r="I1013" s="9"/>
    </row>
    <row r="1014" spans="1:10" x14ac:dyDescent="0.3">
      <c r="A1014" s="9" t="s">
        <v>233</v>
      </c>
      <c r="B1014" s="9" t="s">
        <v>209</v>
      </c>
      <c r="C1014">
        <v>7</v>
      </c>
      <c r="D1014" s="9" t="s">
        <v>11</v>
      </c>
      <c r="F1014" s="9"/>
      <c r="H1014" s="9"/>
      <c r="I1014" s="9"/>
    </row>
    <row r="1015" spans="1:10" x14ac:dyDescent="0.3">
      <c r="A1015" s="9" t="s">
        <v>233</v>
      </c>
      <c r="B1015" s="9" t="s">
        <v>209</v>
      </c>
      <c r="C1015">
        <v>8</v>
      </c>
      <c r="D1015" s="9" t="s">
        <v>12</v>
      </c>
      <c r="F1015" s="9"/>
      <c r="H1015" s="9"/>
      <c r="I1015" s="9"/>
    </row>
    <row r="1016" spans="1:10" x14ac:dyDescent="0.3">
      <c r="A1016" s="9" t="s">
        <v>233</v>
      </c>
      <c r="B1016" s="9" t="s">
        <v>209</v>
      </c>
      <c r="C1016">
        <v>9</v>
      </c>
      <c r="D1016" s="9" t="s">
        <v>13</v>
      </c>
      <c r="F1016" s="9"/>
      <c r="H1016" s="9"/>
      <c r="I1016" s="9"/>
    </row>
    <row r="1017" spans="1:10" x14ac:dyDescent="0.3">
      <c r="A1017" s="9" t="s">
        <v>233</v>
      </c>
      <c r="B1017" s="9" t="s">
        <v>209</v>
      </c>
      <c r="C1017">
        <v>10</v>
      </c>
      <c r="D1017" s="9" t="s">
        <v>14</v>
      </c>
      <c r="F1017" s="9"/>
      <c r="H1017" s="9"/>
      <c r="I1017" s="9"/>
    </row>
    <row r="1018" spans="1:10" x14ac:dyDescent="0.3">
      <c r="A1018" s="9" t="s">
        <v>233</v>
      </c>
      <c r="B1018" s="9" t="s">
        <v>209</v>
      </c>
      <c r="C1018">
        <v>11</v>
      </c>
      <c r="D1018" s="9" t="s">
        <v>685</v>
      </c>
      <c r="E1018">
        <v>1</v>
      </c>
      <c r="F1018" s="9" t="s">
        <v>870</v>
      </c>
      <c r="G1018">
        <v>1</v>
      </c>
      <c r="H1018" s="9" t="s">
        <v>1282</v>
      </c>
      <c r="I1018" s="9" t="s">
        <v>95</v>
      </c>
      <c r="J1018">
        <v>1</v>
      </c>
    </row>
    <row r="1019" spans="1:10" x14ac:dyDescent="0.3">
      <c r="A1019" s="9" t="s">
        <v>233</v>
      </c>
      <c r="B1019" s="9" t="s">
        <v>209</v>
      </c>
      <c r="C1019">
        <v>12</v>
      </c>
      <c r="D1019" s="9" t="s">
        <v>25</v>
      </c>
      <c r="F1019" s="9"/>
      <c r="H1019" s="9"/>
      <c r="I1019" s="9"/>
    </row>
    <row r="1020" spans="1:10" x14ac:dyDescent="0.3">
      <c r="A1020" s="9" t="s">
        <v>233</v>
      </c>
      <c r="B1020" s="9" t="s">
        <v>209</v>
      </c>
      <c r="C1020">
        <v>13</v>
      </c>
      <c r="D1020" s="9" t="s">
        <v>26</v>
      </c>
      <c r="F1020" s="9"/>
      <c r="H1020" s="9"/>
      <c r="I1020" s="9"/>
    </row>
    <row r="1021" spans="1:10" x14ac:dyDescent="0.3">
      <c r="A1021" s="9" t="s">
        <v>233</v>
      </c>
      <c r="B1021" s="9" t="s">
        <v>209</v>
      </c>
      <c r="C1021">
        <v>14</v>
      </c>
      <c r="D1021" s="9" t="s">
        <v>2</v>
      </c>
      <c r="F1021" s="9"/>
      <c r="H1021" s="9"/>
      <c r="I1021" s="9"/>
    </row>
    <row r="1022" spans="1:10" x14ac:dyDescent="0.3">
      <c r="A1022" s="9" t="s">
        <v>233</v>
      </c>
      <c r="B1022" s="9" t="s">
        <v>209</v>
      </c>
      <c r="C1022">
        <v>15</v>
      </c>
      <c r="D1022" s="9" t="s">
        <v>28</v>
      </c>
      <c r="F1022" s="9"/>
      <c r="H1022" s="9"/>
      <c r="I1022" s="9"/>
    </row>
    <row r="1023" spans="1:10" x14ac:dyDescent="0.3">
      <c r="A1023" s="9" t="s">
        <v>233</v>
      </c>
      <c r="B1023" s="9" t="s">
        <v>209</v>
      </c>
      <c r="C1023">
        <v>16</v>
      </c>
      <c r="D1023" s="9" t="s">
        <v>29</v>
      </c>
      <c r="F1023" s="9"/>
      <c r="H1023" s="9"/>
      <c r="I1023" s="9"/>
    </row>
    <row r="1024" spans="1:10" x14ac:dyDescent="0.3">
      <c r="A1024" s="9" t="s">
        <v>233</v>
      </c>
      <c r="B1024" s="9" t="s">
        <v>209</v>
      </c>
      <c r="C1024">
        <v>17</v>
      </c>
      <c r="D1024" s="9" t="s">
        <v>149</v>
      </c>
      <c r="F1024" s="9"/>
      <c r="H1024" s="9"/>
      <c r="I1024" s="9"/>
    </row>
    <row r="1025" spans="1:10" x14ac:dyDescent="0.3">
      <c r="A1025" s="9" t="s">
        <v>234</v>
      </c>
      <c r="B1025" s="9" t="s">
        <v>210</v>
      </c>
      <c r="C1025">
        <v>1</v>
      </c>
      <c r="D1025" s="9" t="s">
        <v>5</v>
      </c>
      <c r="E1025">
        <v>1</v>
      </c>
      <c r="F1025" s="9" t="s">
        <v>1370</v>
      </c>
      <c r="G1025">
        <v>50</v>
      </c>
      <c r="H1025" s="9" t="s">
        <v>1286</v>
      </c>
      <c r="I1025" s="9" t="s">
        <v>141</v>
      </c>
      <c r="J1025">
        <v>0</v>
      </c>
    </row>
    <row r="1026" spans="1:10" x14ac:dyDescent="0.3">
      <c r="A1026" s="9" t="s">
        <v>234</v>
      </c>
      <c r="B1026" s="9" t="s">
        <v>210</v>
      </c>
      <c r="C1026">
        <v>2</v>
      </c>
      <c r="D1026" s="9" t="s">
        <v>6</v>
      </c>
      <c r="F1026" s="9"/>
      <c r="H1026" s="9"/>
      <c r="I1026" s="9"/>
    </row>
    <row r="1027" spans="1:10" x14ac:dyDescent="0.3">
      <c r="A1027" s="9" t="s">
        <v>234</v>
      </c>
      <c r="B1027" s="9" t="s">
        <v>210</v>
      </c>
      <c r="C1027">
        <v>3</v>
      </c>
      <c r="D1027" s="9" t="s">
        <v>7</v>
      </c>
      <c r="F1027" s="9"/>
      <c r="H1027" s="9"/>
      <c r="I1027" s="9"/>
    </row>
    <row r="1028" spans="1:10" x14ac:dyDescent="0.3">
      <c r="A1028" s="9" t="s">
        <v>234</v>
      </c>
      <c r="B1028" s="9" t="s">
        <v>210</v>
      </c>
      <c r="C1028">
        <v>4</v>
      </c>
      <c r="D1028" s="9" t="s">
        <v>8</v>
      </c>
      <c r="E1028">
        <v>1</v>
      </c>
      <c r="F1028" s="9" t="s">
        <v>44</v>
      </c>
      <c r="G1028">
        <v>11</v>
      </c>
      <c r="H1028" s="9"/>
      <c r="I1028" s="9"/>
    </row>
    <row r="1029" spans="1:10" x14ac:dyDescent="0.3">
      <c r="A1029" s="9" t="s">
        <v>234</v>
      </c>
      <c r="B1029" s="9" t="s">
        <v>210</v>
      </c>
      <c r="C1029">
        <v>5</v>
      </c>
      <c r="D1029" s="9" t="s">
        <v>9</v>
      </c>
      <c r="E1029">
        <v>1</v>
      </c>
      <c r="F1029" s="9" t="s">
        <v>46</v>
      </c>
      <c r="G1029">
        <v>10</v>
      </c>
      <c r="H1029" s="9"/>
      <c r="I1029" s="9"/>
    </row>
    <row r="1030" spans="1:10" x14ac:dyDescent="0.3">
      <c r="A1030" s="9" t="s">
        <v>234</v>
      </c>
      <c r="B1030" s="9" t="s">
        <v>210</v>
      </c>
      <c r="C1030">
        <v>6</v>
      </c>
      <c r="D1030" s="9" t="s">
        <v>10</v>
      </c>
      <c r="E1030">
        <v>1</v>
      </c>
      <c r="F1030" s="9" t="s">
        <v>47</v>
      </c>
      <c r="G1030">
        <v>9</v>
      </c>
      <c r="H1030" s="9"/>
      <c r="I1030" s="9"/>
    </row>
    <row r="1031" spans="1:10" x14ac:dyDescent="0.3">
      <c r="A1031" s="9" t="s">
        <v>234</v>
      </c>
      <c r="B1031" s="9" t="s">
        <v>210</v>
      </c>
      <c r="C1031">
        <v>7</v>
      </c>
      <c r="D1031" s="9" t="s">
        <v>11</v>
      </c>
      <c r="F1031" s="9"/>
      <c r="H1031" s="9"/>
      <c r="I1031" s="9"/>
    </row>
    <row r="1032" spans="1:10" x14ac:dyDescent="0.3">
      <c r="A1032" s="9" t="s">
        <v>234</v>
      </c>
      <c r="B1032" s="9" t="s">
        <v>210</v>
      </c>
      <c r="C1032">
        <v>8</v>
      </c>
      <c r="D1032" s="9" t="s">
        <v>12</v>
      </c>
      <c r="F1032" s="9"/>
      <c r="H1032" s="9"/>
      <c r="I1032" s="9"/>
    </row>
    <row r="1033" spans="1:10" x14ac:dyDescent="0.3">
      <c r="A1033" s="9" t="s">
        <v>234</v>
      </c>
      <c r="B1033" s="9" t="s">
        <v>210</v>
      </c>
      <c r="C1033">
        <v>9</v>
      </c>
      <c r="D1033" s="9" t="s">
        <v>13</v>
      </c>
      <c r="F1033" s="9"/>
      <c r="H1033" s="9"/>
      <c r="I1033" s="9"/>
    </row>
    <row r="1034" spans="1:10" x14ac:dyDescent="0.3">
      <c r="A1034" s="9" t="s">
        <v>234</v>
      </c>
      <c r="B1034" s="9" t="s">
        <v>210</v>
      </c>
      <c r="C1034">
        <v>10</v>
      </c>
      <c r="D1034" s="9" t="s">
        <v>14</v>
      </c>
      <c r="F1034" s="9"/>
      <c r="H1034" s="9"/>
      <c r="I1034" s="9"/>
    </row>
    <row r="1035" spans="1:10" x14ac:dyDescent="0.3">
      <c r="A1035" s="9" t="s">
        <v>234</v>
      </c>
      <c r="B1035" s="9" t="s">
        <v>210</v>
      </c>
      <c r="C1035">
        <v>11</v>
      </c>
      <c r="D1035" s="9" t="s">
        <v>632</v>
      </c>
      <c r="E1035">
        <v>1</v>
      </c>
      <c r="F1035" s="9" t="s">
        <v>832</v>
      </c>
      <c r="G1035">
        <v>4</v>
      </c>
      <c r="H1035" s="9"/>
      <c r="I1035" s="9"/>
    </row>
    <row r="1036" spans="1:10" x14ac:dyDescent="0.3">
      <c r="A1036" s="9" t="s">
        <v>234</v>
      </c>
      <c r="B1036" s="9" t="s">
        <v>210</v>
      </c>
      <c r="C1036">
        <v>12</v>
      </c>
      <c r="D1036" s="9" t="s">
        <v>686</v>
      </c>
      <c r="E1036">
        <v>1</v>
      </c>
      <c r="F1036" s="9" t="s">
        <v>871</v>
      </c>
      <c r="G1036">
        <v>5</v>
      </c>
      <c r="H1036" s="9"/>
      <c r="I1036" s="9"/>
    </row>
    <row r="1037" spans="1:10" x14ac:dyDescent="0.3">
      <c r="A1037" s="9" t="s">
        <v>234</v>
      </c>
      <c r="B1037" s="9" t="s">
        <v>210</v>
      </c>
      <c r="C1037">
        <v>13</v>
      </c>
      <c r="D1037" s="9" t="s">
        <v>687</v>
      </c>
      <c r="E1037">
        <v>1</v>
      </c>
      <c r="F1037" s="9" t="s">
        <v>75</v>
      </c>
      <c r="G1037">
        <v>6</v>
      </c>
      <c r="H1037" s="9"/>
      <c r="I1037" s="9"/>
    </row>
    <row r="1038" spans="1:10" x14ac:dyDescent="0.3">
      <c r="A1038" s="9" t="s">
        <v>234</v>
      </c>
      <c r="B1038" s="9" t="s">
        <v>210</v>
      </c>
      <c r="C1038">
        <v>14</v>
      </c>
      <c r="D1038" s="9" t="s">
        <v>688</v>
      </c>
      <c r="E1038">
        <v>1</v>
      </c>
      <c r="F1038" s="9" t="s">
        <v>874</v>
      </c>
      <c r="G1038">
        <v>1</v>
      </c>
      <c r="H1038" s="9"/>
      <c r="I1038" s="9"/>
    </row>
    <row r="1039" spans="1:10" x14ac:dyDescent="0.3">
      <c r="A1039" s="9" t="s">
        <v>234</v>
      </c>
      <c r="B1039" s="9" t="s">
        <v>210</v>
      </c>
      <c r="C1039">
        <v>15</v>
      </c>
      <c r="D1039" s="9" t="s">
        <v>300</v>
      </c>
      <c r="E1039">
        <v>1</v>
      </c>
      <c r="F1039" s="9" t="s">
        <v>74</v>
      </c>
      <c r="G1039">
        <v>2</v>
      </c>
      <c r="H1039" s="9" t="s">
        <v>175</v>
      </c>
      <c r="I1039" s="9" t="s">
        <v>71</v>
      </c>
      <c r="J1039">
        <v>1</v>
      </c>
    </row>
    <row r="1040" spans="1:10" x14ac:dyDescent="0.3">
      <c r="A1040" s="9" t="s">
        <v>234</v>
      </c>
      <c r="B1040" s="9" t="s">
        <v>210</v>
      </c>
      <c r="C1040">
        <v>16</v>
      </c>
      <c r="D1040" s="9" t="s">
        <v>689</v>
      </c>
      <c r="E1040">
        <v>1</v>
      </c>
      <c r="F1040" s="9" t="s">
        <v>872</v>
      </c>
      <c r="G1040">
        <v>3</v>
      </c>
      <c r="H1040" s="9" t="s">
        <v>1287</v>
      </c>
      <c r="I1040" s="9" t="s">
        <v>1284</v>
      </c>
      <c r="J1040">
        <v>2</v>
      </c>
    </row>
    <row r="1041" spans="1:10" x14ac:dyDescent="0.3">
      <c r="A1041" s="9" t="s">
        <v>234</v>
      </c>
      <c r="B1041" s="9" t="s">
        <v>210</v>
      </c>
      <c r="C1041">
        <v>17</v>
      </c>
      <c r="D1041" s="9" t="s">
        <v>690</v>
      </c>
      <c r="E1041">
        <v>1</v>
      </c>
      <c r="F1041" s="9" t="s">
        <v>873</v>
      </c>
      <c r="G1041">
        <v>7</v>
      </c>
      <c r="H1041" s="9"/>
      <c r="I1041" s="9"/>
    </row>
    <row r="1042" spans="1:10" x14ac:dyDescent="0.3">
      <c r="A1042" s="9" t="s">
        <v>234</v>
      </c>
      <c r="B1042" s="9" t="s">
        <v>210</v>
      </c>
      <c r="C1042">
        <v>18</v>
      </c>
      <c r="D1042" s="9" t="s">
        <v>691</v>
      </c>
      <c r="E1042">
        <v>1</v>
      </c>
      <c r="F1042" s="9" t="s">
        <v>1283</v>
      </c>
      <c r="G1042">
        <v>8</v>
      </c>
      <c r="H1042" s="9" t="s">
        <v>1288</v>
      </c>
      <c r="I1042" s="9" t="s">
        <v>1285</v>
      </c>
      <c r="J1042">
        <v>3</v>
      </c>
    </row>
    <row r="1043" spans="1:10" x14ac:dyDescent="0.3">
      <c r="A1043" s="9" t="s">
        <v>234</v>
      </c>
      <c r="B1043" s="9" t="s">
        <v>210</v>
      </c>
      <c r="C1043">
        <v>19</v>
      </c>
      <c r="D1043" s="9" t="s">
        <v>2</v>
      </c>
      <c r="F1043" s="9"/>
      <c r="H1043" s="9"/>
      <c r="I1043" s="9"/>
    </row>
    <row r="1044" spans="1:10" x14ac:dyDescent="0.3">
      <c r="A1044" s="9" t="s">
        <v>234</v>
      </c>
      <c r="B1044" s="9" t="s">
        <v>210</v>
      </c>
      <c r="C1044">
        <v>20</v>
      </c>
      <c r="D1044" s="9" t="s">
        <v>28</v>
      </c>
      <c r="F1044" s="9"/>
      <c r="H1044" s="9"/>
      <c r="I1044" s="9"/>
    </row>
    <row r="1045" spans="1:10" x14ac:dyDescent="0.3">
      <c r="A1045" s="9" t="s">
        <v>234</v>
      </c>
      <c r="B1045" s="9" t="s">
        <v>210</v>
      </c>
      <c r="C1045">
        <v>21</v>
      </c>
      <c r="D1045" s="9" t="s">
        <v>29</v>
      </c>
      <c r="F1045" s="9"/>
      <c r="H1045" s="9"/>
      <c r="I1045" s="9"/>
    </row>
    <row r="1046" spans="1:10" x14ac:dyDescent="0.3">
      <c r="A1046" s="9" t="s">
        <v>234</v>
      </c>
      <c r="B1046" s="9" t="s">
        <v>210</v>
      </c>
      <c r="C1046">
        <v>22</v>
      </c>
      <c r="D1046" s="9" t="s">
        <v>149</v>
      </c>
      <c r="F1046" s="9"/>
      <c r="H1046" s="9"/>
      <c r="I1046" s="9"/>
    </row>
    <row r="1047" spans="1:10" x14ac:dyDescent="0.3">
      <c r="A1047" s="9" t="s">
        <v>235</v>
      </c>
      <c r="B1047" s="9" t="s">
        <v>211</v>
      </c>
      <c r="C1047">
        <v>1</v>
      </c>
      <c r="D1047" s="9" t="s">
        <v>5</v>
      </c>
      <c r="E1047">
        <v>1</v>
      </c>
      <c r="F1047" s="9" t="s">
        <v>1370</v>
      </c>
      <c r="G1047">
        <v>50</v>
      </c>
      <c r="H1047" s="9" t="s">
        <v>1289</v>
      </c>
      <c r="I1047" s="9" t="s">
        <v>881</v>
      </c>
      <c r="J1047">
        <v>0</v>
      </c>
    </row>
    <row r="1048" spans="1:10" x14ac:dyDescent="0.3">
      <c r="A1048" s="9" t="s">
        <v>235</v>
      </c>
      <c r="B1048" s="9" t="s">
        <v>211</v>
      </c>
      <c r="C1048">
        <v>2</v>
      </c>
      <c r="D1048" s="9" t="s">
        <v>6</v>
      </c>
      <c r="F1048" s="9"/>
      <c r="H1048" s="9"/>
      <c r="I1048" s="9"/>
    </row>
    <row r="1049" spans="1:10" x14ac:dyDescent="0.3">
      <c r="A1049" s="9" t="s">
        <v>235</v>
      </c>
      <c r="B1049" s="9" t="s">
        <v>211</v>
      </c>
      <c r="C1049">
        <v>3</v>
      </c>
      <c r="D1049" s="9" t="s">
        <v>7</v>
      </c>
      <c r="F1049" s="9"/>
      <c r="H1049" s="9"/>
      <c r="I1049" s="9"/>
    </row>
    <row r="1050" spans="1:10" x14ac:dyDescent="0.3">
      <c r="A1050" s="9" t="s">
        <v>235</v>
      </c>
      <c r="B1050" s="9" t="s">
        <v>211</v>
      </c>
      <c r="C1050">
        <v>4</v>
      </c>
      <c r="D1050" s="9" t="s">
        <v>8</v>
      </c>
      <c r="E1050">
        <v>1</v>
      </c>
      <c r="F1050" s="9" t="s">
        <v>44</v>
      </c>
      <c r="G1050">
        <v>11</v>
      </c>
      <c r="H1050" s="9"/>
      <c r="I1050" s="9"/>
    </row>
    <row r="1051" spans="1:10" x14ac:dyDescent="0.3">
      <c r="A1051" s="9" t="s">
        <v>235</v>
      </c>
      <c r="B1051" s="9" t="s">
        <v>211</v>
      </c>
      <c r="C1051">
        <v>5</v>
      </c>
      <c r="D1051" s="9" t="s">
        <v>9</v>
      </c>
      <c r="E1051">
        <v>1</v>
      </c>
      <c r="F1051" s="9" t="s">
        <v>46</v>
      </c>
      <c r="G1051">
        <v>12</v>
      </c>
      <c r="H1051" s="9"/>
      <c r="I1051" s="9"/>
    </row>
    <row r="1052" spans="1:10" x14ac:dyDescent="0.3">
      <c r="A1052" s="9" t="s">
        <v>235</v>
      </c>
      <c r="B1052" s="9" t="s">
        <v>211</v>
      </c>
      <c r="C1052">
        <v>6</v>
      </c>
      <c r="D1052" s="9" t="s">
        <v>10</v>
      </c>
      <c r="E1052">
        <v>1</v>
      </c>
      <c r="F1052" s="9" t="s">
        <v>47</v>
      </c>
      <c r="G1052">
        <v>13</v>
      </c>
      <c r="H1052" s="9"/>
      <c r="I1052" s="9"/>
    </row>
    <row r="1053" spans="1:10" x14ac:dyDescent="0.3">
      <c r="A1053" s="9" t="s">
        <v>235</v>
      </c>
      <c r="B1053" s="9" t="s">
        <v>211</v>
      </c>
      <c r="C1053">
        <v>7</v>
      </c>
      <c r="D1053" s="9" t="s">
        <v>11</v>
      </c>
      <c r="F1053" s="9"/>
      <c r="H1053" s="9"/>
      <c r="I1053" s="9"/>
    </row>
    <row r="1054" spans="1:10" x14ac:dyDescent="0.3">
      <c r="A1054" s="9" t="s">
        <v>235</v>
      </c>
      <c r="B1054" s="9" t="s">
        <v>211</v>
      </c>
      <c r="C1054">
        <v>8</v>
      </c>
      <c r="D1054" s="9" t="s">
        <v>12</v>
      </c>
      <c r="F1054" s="9"/>
      <c r="H1054" s="9"/>
      <c r="I1054" s="9"/>
    </row>
    <row r="1055" spans="1:10" x14ac:dyDescent="0.3">
      <c r="A1055" s="9" t="s">
        <v>235</v>
      </c>
      <c r="B1055" s="9" t="s">
        <v>211</v>
      </c>
      <c r="C1055">
        <v>9</v>
      </c>
      <c r="D1055" s="9" t="s">
        <v>13</v>
      </c>
      <c r="F1055" s="9"/>
      <c r="H1055" s="9"/>
      <c r="I1055" s="9"/>
    </row>
    <row r="1056" spans="1:10" x14ac:dyDescent="0.3">
      <c r="A1056" s="9" t="s">
        <v>235</v>
      </c>
      <c r="B1056" s="9" t="s">
        <v>211</v>
      </c>
      <c r="C1056">
        <v>10</v>
      </c>
      <c r="D1056" s="9" t="s">
        <v>14</v>
      </c>
      <c r="F1056" s="9"/>
      <c r="H1056" s="9"/>
      <c r="I1056" s="9"/>
    </row>
    <row r="1057" spans="1:10" x14ac:dyDescent="0.3">
      <c r="A1057" s="9" t="s">
        <v>235</v>
      </c>
      <c r="B1057" s="9" t="s">
        <v>211</v>
      </c>
      <c r="C1057">
        <v>11</v>
      </c>
      <c r="D1057" s="9" t="s">
        <v>323</v>
      </c>
      <c r="E1057">
        <v>1</v>
      </c>
      <c r="F1057" s="9" t="s">
        <v>724</v>
      </c>
      <c r="G1057">
        <v>1</v>
      </c>
      <c r="H1057" s="9"/>
      <c r="I1057" s="9"/>
    </row>
    <row r="1058" spans="1:10" x14ac:dyDescent="0.3">
      <c r="A1058" s="9" t="s">
        <v>235</v>
      </c>
      <c r="B1058" s="9" t="s">
        <v>211</v>
      </c>
      <c r="C1058">
        <v>12</v>
      </c>
      <c r="D1058" s="9" t="s">
        <v>324</v>
      </c>
      <c r="F1058" s="9"/>
      <c r="H1058" s="9"/>
      <c r="I1058" s="9"/>
    </row>
    <row r="1059" spans="1:10" x14ac:dyDescent="0.3">
      <c r="A1059" s="9" t="s">
        <v>235</v>
      </c>
      <c r="B1059" s="9" t="s">
        <v>211</v>
      </c>
      <c r="C1059">
        <v>13</v>
      </c>
      <c r="D1059" s="9" t="s">
        <v>325</v>
      </c>
      <c r="E1059">
        <v>1</v>
      </c>
      <c r="F1059" s="9" t="s">
        <v>748</v>
      </c>
      <c r="G1059">
        <v>5</v>
      </c>
      <c r="H1059" s="9"/>
      <c r="I1059" s="9"/>
    </row>
    <row r="1060" spans="1:10" x14ac:dyDescent="0.3">
      <c r="A1060" s="9" t="s">
        <v>235</v>
      </c>
      <c r="B1060" s="9" t="s">
        <v>211</v>
      </c>
      <c r="C1060">
        <v>14</v>
      </c>
      <c r="D1060" s="9" t="s">
        <v>326</v>
      </c>
      <c r="E1060">
        <v>1</v>
      </c>
      <c r="F1060" s="9" t="s">
        <v>749</v>
      </c>
      <c r="G1060">
        <v>6</v>
      </c>
      <c r="H1060" s="9"/>
      <c r="I1060" s="9"/>
    </row>
    <row r="1061" spans="1:10" x14ac:dyDescent="0.3">
      <c r="A1061" s="9" t="s">
        <v>235</v>
      </c>
      <c r="B1061" s="9" t="s">
        <v>211</v>
      </c>
      <c r="C1061">
        <v>15</v>
      </c>
      <c r="D1061" s="9" t="s">
        <v>327</v>
      </c>
      <c r="E1061">
        <v>1</v>
      </c>
      <c r="F1061" s="9" t="s">
        <v>750</v>
      </c>
      <c r="G1061">
        <v>7</v>
      </c>
      <c r="H1061" s="9"/>
      <c r="I1061" s="9"/>
    </row>
    <row r="1062" spans="1:10" x14ac:dyDescent="0.3">
      <c r="A1062" s="9" t="s">
        <v>235</v>
      </c>
      <c r="B1062" s="9" t="s">
        <v>211</v>
      </c>
      <c r="C1062">
        <v>16</v>
      </c>
      <c r="D1062" s="9" t="s">
        <v>328</v>
      </c>
      <c r="E1062">
        <v>1</v>
      </c>
      <c r="F1062" s="9" t="s">
        <v>751</v>
      </c>
      <c r="G1062">
        <v>8</v>
      </c>
      <c r="H1062" s="9"/>
      <c r="I1062" s="9"/>
    </row>
    <row r="1063" spans="1:10" x14ac:dyDescent="0.3">
      <c r="A1063" s="9" t="s">
        <v>235</v>
      </c>
      <c r="B1063" s="9" t="s">
        <v>211</v>
      </c>
      <c r="C1063">
        <v>17</v>
      </c>
      <c r="D1063" s="9" t="s">
        <v>329</v>
      </c>
      <c r="E1063">
        <v>1</v>
      </c>
      <c r="F1063" s="9" t="s">
        <v>78</v>
      </c>
      <c r="G1063">
        <v>9</v>
      </c>
      <c r="H1063" s="9"/>
      <c r="I1063" s="9"/>
    </row>
    <row r="1064" spans="1:10" x14ac:dyDescent="0.3">
      <c r="A1064" s="9" t="s">
        <v>235</v>
      </c>
      <c r="B1064" s="9" t="s">
        <v>211</v>
      </c>
      <c r="C1064">
        <v>18</v>
      </c>
      <c r="D1064" s="9" t="s">
        <v>330</v>
      </c>
      <c r="E1064">
        <v>1</v>
      </c>
      <c r="F1064" s="9" t="s">
        <v>752</v>
      </c>
      <c r="G1064">
        <v>10</v>
      </c>
      <c r="H1064" s="9"/>
      <c r="I1064" s="9"/>
    </row>
    <row r="1065" spans="1:10" x14ac:dyDescent="0.3">
      <c r="A1065" s="9" t="s">
        <v>235</v>
      </c>
      <c r="B1065" s="9" t="s">
        <v>211</v>
      </c>
      <c r="C1065">
        <v>19</v>
      </c>
      <c r="D1065" s="9" t="s">
        <v>331</v>
      </c>
      <c r="E1065">
        <v>1</v>
      </c>
      <c r="F1065" s="9" t="s">
        <v>753</v>
      </c>
      <c r="G1065">
        <v>2</v>
      </c>
      <c r="H1065" s="9"/>
      <c r="I1065" s="9"/>
    </row>
    <row r="1066" spans="1:10" x14ac:dyDescent="0.3">
      <c r="A1066" s="9" t="s">
        <v>235</v>
      </c>
      <c r="B1066" s="9" t="s">
        <v>211</v>
      </c>
      <c r="C1066">
        <v>20</v>
      </c>
      <c r="D1066" s="9" t="s">
        <v>332</v>
      </c>
      <c r="E1066">
        <v>1</v>
      </c>
      <c r="F1066" s="9" t="s">
        <v>754</v>
      </c>
      <c r="G1066">
        <v>3</v>
      </c>
      <c r="H1066" s="9" t="s">
        <v>1290</v>
      </c>
      <c r="I1066" s="9" t="s">
        <v>1292</v>
      </c>
      <c r="J1066">
        <v>1</v>
      </c>
    </row>
    <row r="1067" spans="1:10" x14ac:dyDescent="0.3">
      <c r="A1067" s="9" t="s">
        <v>235</v>
      </c>
      <c r="B1067" s="9" t="s">
        <v>211</v>
      </c>
      <c r="C1067">
        <v>21</v>
      </c>
      <c r="D1067" s="9" t="s">
        <v>333</v>
      </c>
      <c r="E1067">
        <v>1</v>
      </c>
      <c r="F1067" s="9" t="s">
        <v>747</v>
      </c>
      <c r="G1067">
        <v>4</v>
      </c>
      <c r="H1067" s="9" t="s">
        <v>1291</v>
      </c>
      <c r="I1067" s="9" t="s">
        <v>1293</v>
      </c>
      <c r="J1067">
        <v>2</v>
      </c>
    </row>
    <row r="1068" spans="1:10" x14ac:dyDescent="0.3">
      <c r="A1068" s="9" t="s">
        <v>235</v>
      </c>
      <c r="B1068" s="9" t="s">
        <v>211</v>
      </c>
      <c r="C1068">
        <v>22</v>
      </c>
      <c r="D1068" s="9" t="s">
        <v>334</v>
      </c>
      <c r="F1068" s="9"/>
      <c r="H1068" s="9"/>
      <c r="I1068" s="9"/>
    </row>
    <row r="1069" spans="1:10" x14ac:dyDescent="0.3">
      <c r="A1069" s="9" t="s">
        <v>235</v>
      </c>
      <c r="B1069" s="9" t="s">
        <v>211</v>
      </c>
      <c r="C1069">
        <v>23</v>
      </c>
      <c r="D1069" s="9" t="s">
        <v>335</v>
      </c>
      <c r="F1069" s="9"/>
      <c r="H1069" s="9"/>
      <c r="I1069" s="9"/>
    </row>
    <row r="1070" spans="1:10" x14ac:dyDescent="0.3">
      <c r="A1070" s="9" t="s">
        <v>235</v>
      </c>
      <c r="B1070" s="9" t="s">
        <v>211</v>
      </c>
      <c r="C1070">
        <v>24</v>
      </c>
      <c r="D1070" s="9" t="s">
        <v>2</v>
      </c>
      <c r="F1070" s="9"/>
      <c r="H1070" s="9"/>
      <c r="I1070" s="9"/>
    </row>
    <row r="1071" spans="1:10" x14ac:dyDescent="0.3">
      <c r="A1071" s="9" t="s">
        <v>235</v>
      </c>
      <c r="B1071" s="9" t="s">
        <v>211</v>
      </c>
      <c r="C1071">
        <v>25</v>
      </c>
      <c r="D1071" s="9" t="s">
        <v>28</v>
      </c>
      <c r="F1071" s="9"/>
      <c r="H1071" s="9"/>
      <c r="I1071" s="9"/>
    </row>
    <row r="1072" spans="1:10" x14ac:dyDescent="0.3">
      <c r="A1072" s="9" t="s">
        <v>235</v>
      </c>
      <c r="B1072" s="9" t="s">
        <v>211</v>
      </c>
      <c r="C1072">
        <v>26</v>
      </c>
      <c r="D1072" s="9" t="s">
        <v>29</v>
      </c>
      <c r="F1072" s="9"/>
      <c r="H1072" s="9"/>
      <c r="I1072" s="9"/>
    </row>
    <row r="1073" spans="1:9" x14ac:dyDescent="0.3">
      <c r="A1073" s="9" t="s">
        <v>235</v>
      </c>
      <c r="B1073" s="9" t="s">
        <v>211</v>
      </c>
      <c r="C1073">
        <v>27</v>
      </c>
      <c r="D1073" s="9" t="s">
        <v>149</v>
      </c>
      <c r="F1073" s="9"/>
      <c r="H1073" s="9"/>
      <c r="I1073" s="9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476"/>
  <sheetViews>
    <sheetView workbookViewId="0">
      <selection activeCell="D5" sqref="D5"/>
    </sheetView>
  </sheetViews>
  <sheetFormatPr baseColWidth="10" defaultRowHeight="14.4" x14ac:dyDescent="0.3"/>
  <cols>
    <col min="1" max="1" width="7.5546875" bestFit="1" customWidth="1"/>
    <col min="2" max="2" width="35.5546875" bestFit="1" customWidth="1"/>
    <col min="3" max="3" width="13.6640625" bestFit="1" customWidth="1"/>
    <col min="4" max="4" width="76.77734375" bestFit="1" customWidth="1"/>
    <col min="5" max="5" width="25.44140625" bestFit="1" customWidth="1"/>
    <col min="6" max="6" width="35.5546875" bestFit="1" customWidth="1"/>
    <col min="7" max="7" width="80.88671875" bestFit="1" customWidth="1"/>
    <col min="8" max="8" width="8.77734375" bestFit="1" customWidth="1"/>
    <col min="9" max="9" width="8.88671875" bestFit="1" customWidth="1"/>
  </cols>
  <sheetData>
    <row r="1" spans="1:9" x14ac:dyDescent="0.3">
      <c r="A1" t="s">
        <v>53</v>
      </c>
      <c r="B1" t="s">
        <v>115</v>
      </c>
      <c r="C1" t="s">
        <v>1</v>
      </c>
      <c r="D1" t="s">
        <v>51</v>
      </c>
      <c r="E1" t="s">
        <v>52</v>
      </c>
      <c r="F1" t="s">
        <v>54</v>
      </c>
      <c r="G1" t="s">
        <v>64</v>
      </c>
      <c r="H1" t="s">
        <v>41</v>
      </c>
      <c r="I1" t="s">
        <v>55</v>
      </c>
    </row>
    <row r="2" spans="1:9" x14ac:dyDescent="0.3">
      <c r="A2" s="9" t="s">
        <v>111</v>
      </c>
      <c r="B2" t="s">
        <v>882</v>
      </c>
      <c r="C2" s="9" t="s">
        <v>920</v>
      </c>
      <c r="D2" s="9" t="s">
        <v>113</v>
      </c>
      <c r="E2" s="9"/>
      <c r="F2" s="9" t="s">
        <v>882</v>
      </c>
      <c r="G2" t="s">
        <v>1765</v>
      </c>
      <c r="H2" t="s">
        <v>212</v>
      </c>
      <c r="I2" t="s">
        <v>56</v>
      </c>
    </row>
    <row r="3" spans="1:9" x14ac:dyDescent="0.3">
      <c r="A3" s="9" t="s">
        <v>99</v>
      </c>
      <c r="B3" t="s">
        <v>883</v>
      </c>
      <c r="C3" s="9" t="s">
        <v>14</v>
      </c>
      <c r="D3" s="9" t="s">
        <v>63</v>
      </c>
      <c r="E3" s="9" t="s">
        <v>1759</v>
      </c>
      <c r="F3" s="9" t="s">
        <v>176</v>
      </c>
      <c r="H3" t="s">
        <v>212</v>
      </c>
      <c r="I3" t="s">
        <v>56</v>
      </c>
    </row>
    <row r="4" spans="1:9" x14ac:dyDescent="0.3">
      <c r="A4" s="9" t="s">
        <v>98</v>
      </c>
      <c r="B4" t="s">
        <v>884</v>
      </c>
      <c r="C4" s="9" t="s">
        <v>237</v>
      </c>
      <c r="D4" s="9" t="s">
        <v>63</v>
      </c>
      <c r="E4" s="9" t="s">
        <v>1749</v>
      </c>
      <c r="F4" s="9" t="s">
        <v>84</v>
      </c>
      <c r="H4" t="s">
        <v>212</v>
      </c>
      <c r="I4" t="s">
        <v>56</v>
      </c>
    </row>
    <row r="5" spans="1:9" x14ac:dyDescent="0.3">
      <c r="A5" s="9" t="s">
        <v>112</v>
      </c>
      <c r="B5" t="s">
        <v>924</v>
      </c>
      <c r="C5" s="9" t="s">
        <v>920</v>
      </c>
      <c r="D5" s="9" t="s">
        <v>113</v>
      </c>
      <c r="E5" s="9"/>
      <c r="F5" s="9" t="s">
        <v>924</v>
      </c>
      <c r="G5" t="s">
        <v>1766</v>
      </c>
      <c r="H5" t="s">
        <v>213</v>
      </c>
      <c r="I5" t="s">
        <v>56</v>
      </c>
    </row>
    <row r="6" spans="1:9" x14ac:dyDescent="0.3">
      <c r="A6" s="9" t="s">
        <v>100</v>
      </c>
      <c r="B6" t="s">
        <v>925</v>
      </c>
      <c r="C6" s="9" t="s">
        <v>238</v>
      </c>
      <c r="D6" s="9" t="s">
        <v>939</v>
      </c>
      <c r="E6" s="9"/>
      <c r="F6" s="9" t="s">
        <v>925</v>
      </c>
      <c r="G6" t="s">
        <v>1785</v>
      </c>
      <c r="H6" t="s">
        <v>213</v>
      </c>
      <c r="I6" t="s">
        <v>56</v>
      </c>
    </row>
    <row r="7" spans="1:9" x14ac:dyDescent="0.3">
      <c r="A7" s="9" t="s">
        <v>100</v>
      </c>
      <c r="B7" t="s">
        <v>925</v>
      </c>
      <c r="C7" s="9" t="s">
        <v>238</v>
      </c>
      <c r="D7" s="9" t="s">
        <v>938</v>
      </c>
      <c r="E7" s="9"/>
      <c r="F7" s="9" t="s">
        <v>925</v>
      </c>
      <c r="G7" t="s">
        <v>1786</v>
      </c>
      <c r="H7" t="s">
        <v>213</v>
      </c>
      <c r="I7" t="s">
        <v>56</v>
      </c>
    </row>
    <row r="8" spans="1:9" x14ac:dyDescent="0.3">
      <c r="A8" s="9" t="s">
        <v>100</v>
      </c>
      <c r="B8" t="s">
        <v>925</v>
      </c>
      <c r="C8" s="9" t="s">
        <v>238</v>
      </c>
      <c r="D8" s="9" t="s">
        <v>937</v>
      </c>
      <c r="E8" s="9"/>
      <c r="F8" s="9" t="s">
        <v>925</v>
      </c>
      <c r="G8" t="s">
        <v>1787</v>
      </c>
      <c r="H8" t="s">
        <v>213</v>
      </c>
      <c r="I8" t="s">
        <v>56</v>
      </c>
    </row>
    <row r="9" spans="1:9" x14ac:dyDescent="0.3">
      <c r="A9" s="9" t="s">
        <v>100</v>
      </c>
      <c r="B9" t="s">
        <v>925</v>
      </c>
      <c r="C9" s="9" t="s">
        <v>238</v>
      </c>
      <c r="D9" s="9" t="s">
        <v>936</v>
      </c>
      <c r="E9" s="9"/>
      <c r="F9" s="9" t="s">
        <v>925</v>
      </c>
      <c r="G9" t="s">
        <v>1788</v>
      </c>
      <c r="H9" t="s">
        <v>213</v>
      </c>
      <c r="I9" t="s">
        <v>56</v>
      </c>
    </row>
    <row r="10" spans="1:9" x14ac:dyDescent="0.3">
      <c r="A10" s="9" t="s">
        <v>100</v>
      </c>
      <c r="B10" t="s">
        <v>925</v>
      </c>
      <c r="C10" s="9" t="s">
        <v>238</v>
      </c>
      <c r="D10" s="9" t="s">
        <v>935</v>
      </c>
      <c r="E10" s="9"/>
      <c r="F10" s="9" t="s">
        <v>925</v>
      </c>
      <c r="G10" t="s">
        <v>1789</v>
      </c>
      <c r="H10" t="s">
        <v>213</v>
      </c>
      <c r="I10" t="s">
        <v>56</v>
      </c>
    </row>
    <row r="11" spans="1:9" x14ac:dyDescent="0.3">
      <c r="A11" s="9" t="s">
        <v>100</v>
      </c>
      <c r="B11" t="s">
        <v>925</v>
      </c>
      <c r="C11" s="9" t="s">
        <v>238</v>
      </c>
      <c r="D11" s="9" t="s">
        <v>934</v>
      </c>
      <c r="E11" s="9"/>
      <c r="F11" s="9" t="s">
        <v>925</v>
      </c>
      <c r="G11" t="s">
        <v>1790</v>
      </c>
      <c r="H11" t="s">
        <v>213</v>
      </c>
      <c r="I11" t="s">
        <v>56</v>
      </c>
    </row>
    <row r="12" spans="1:9" x14ac:dyDescent="0.3">
      <c r="A12" s="9" t="s">
        <v>100</v>
      </c>
      <c r="B12" t="s">
        <v>925</v>
      </c>
      <c r="C12" s="9" t="s">
        <v>238</v>
      </c>
      <c r="D12" s="9" t="s">
        <v>933</v>
      </c>
      <c r="E12" s="9"/>
      <c r="F12" s="9" t="s">
        <v>925</v>
      </c>
      <c r="G12" t="s">
        <v>1791</v>
      </c>
      <c r="H12" t="s">
        <v>213</v>
      </c>
      <c r="I12" t="s">
        <v>56</v>
      </c>
    </row>
    <row r="13" spans="1:9" x14ac:dyDescent="0.3">
      <c r="A13" s="9" t="s">
        <v>100</v>
      </c>
      <c r="B13" t="s">
        <v>925</v>
      </c>
      <c r="C13" s="9" t="s">
        <v>238</v>
      </c>
      <c r="D13" s="9" t="s">
        <v>931</v>
      </c>
      <c r="E13" s="9"/>
      <c r="F13" s="9" t="s">
        <v>925</v>
      </c>
      <c r="G13" t="s">
        <v>1792</v>
      </c>
      <c r="H13" t="s">
        <v>213</v>
      </c>
      <c r="I13" t="s">
        <v>56</v>
      </c>
    </row>
    <row r="14" spans="1:9" x14ac:dyDescent="0.3">
      <c r="A14" s="9" t="s">
        <v>100</v>
      </c>
      <c r="B14" t="s">
        <v>925</v>
      </c>
      <c r="C14" s="9" t="s">
        <v>238</v>
      </c>
      <c r="D14" s="9" t="s">
        <v>932</v>
      </c>
      <c r="E14" s="9"/>
      <c r="F14" s="9" t="s">
        <v>925</v>
      </c>
      <c r="G14" t="s">
        <v>1793</v>
      </c>
      <c r="H14" t="s">
        <v>213</v>
      </c>
      <c r="I14" t="s">
        <v>56</v>
      </c>
    </row>
    <row r="15" spans="1:9" x14ac:dyDescent="0.3">
      <c r="A15" s="9" t="s">
        <v>100</v>
      </c>
      <c r="B15" t="s">
        <v>925</v>
      </c>
      <c r="C15" s="9" t="s">
        <v>238</v>
      </c>
      <c r="D15" s="9" t="s">
        <v>930</v>
      </c>
      <c r="E15" s="9"/>
      <c r="F15" s="9" t="s">
        <v>925</v>
      </c>
      <c r="G15" t="s">
        <v>1794</v>
      </c>
      <c r="H15" t="s">
        <v>213</v>
      </c>
      <c r="I15" t="s">
        <v>56</v>
      </c>
    </row>
    <row r="16" spans="1:9" x14ac:dyDescent="0.3">
      <c r="A16" s="9" t="s">
        <v>100</v>
      </c>
      <c r="B16" t="s">
        <v>925</v>
      </c>
      <c r="C16" s="9" t="s">
        <v>238</v>
      </c>
      <c r="D16" s="9" t="s">
        <v>151</v>
      </c>
      <c r="E16" s="9"/>
      <c r="F16" s="9" t="s">
        <v>925</v>
      </c>
      <c r="G16" t="s">
        <v>1795</v>
      </c>
      <c r="H16" t="s">
        <v>213</v>
      </c>
      <c r="I16" t="s">
        <v>56</v>
      </c>
    </row>
    <row r="17" spans="1:9" x14ac:dyDescent="0.3">
      <c r="A17" s="9" t="s">
        <v>928</v>
      </c>
      <c r="B17" t="s">
        <v>926</v>
      </c>
      <c r="C17" s="9" t="s">
        <v>239</v>
      </c>
      <c r="D17" s="9" t="s">
        <v>940</v>
      </c>
      <c r="E17" s="9"/>
      <c r="F17" s="9" t="s">
        <v>926</v>
      </c>
      <c r="G17" t="s">
        <v>1796</v>
      </c>
      <c r="H17" t="s">
        <v>213</v>
      </c>
      <c r="I17" t="s">
        <v>56</v>
      </c>
    </row>
    <row r="18" spans="1:9" x14ac:dyDescent="0.3">
      <c r="A18" s="9" t="s">
        <v>928</v>
      </c>
      <c r="B18" t="s">
        <v>926</v>
      </c>
      <c r="C18" s="9" t="s">
        <v>239</v>
      </c>
      <c r="D18" s="9" t="s">
        <v>941</v>
      </c>
      <c r="E18" s="9"/>
      <c r="F18" s="9" t="s">
        <v>926</v>
      </c>
      <c r="G18" t="s">
        <v>1797</v>
      </c>
      <c r="H18" t="s">
        <v>213</v>
      </c>
      <c r="I18" t="s">
        <v>56</v>
      </c>
    </row>
    <row r="19" spans="1:9" x14ac:dyDescent="0.3">
      <c r="A19" s="9" t="s">
        <v>928</v>
      </c>
      <c r="B19" t="s">
        <v>926</v>
      </c>
      <c r="C19" s="9" t="s">
        <v>239</v>
      </c>
      <c r="D19" s="9" t="s">
        <v>942</v>
      </c>
      <c r="E19" s="9"/>
      <c r="F19" s="9" t="s">
        <v>926</v>
      </c>
      <c r="G19" t="s">
        <v>1798</v>
      </c>
      <c r="H19" t="s">
        <v>213</v>
      </c>
      <c r="I19" t="s">
        <v>56</v>
      </c>
    </row>
    <row r="20" spans="1:9" x14ac:dyDescent="0.3">
      <c r="A20" s="9" t="s">
        <v>928</v>
      </c>
      <c r="B20" t="s">
        <v>926</v>
      </c>
      <c r="C20" s="9" t="s">
        <v>239</v>
      </c>
      <c r="D20" s="9" t="s">
        <v>943</v>
      </c>
      <c r="E20" s="9"/>
      <c r="F20" s="9" t="s">
        <v>926</v>
      </c>
      <c r="G20" t="s">
        <v>1799</v>
      </c>
      <c r="H20" t="s">
        <v>213</v>
      </c>
      <c r="I20" t="s">
        <v>56</v>
      </c>
    </row>
    <row r="21" spans="1:9" x14ac:dyDescent="0.3">
      <c r="A21" s="9" t="s">
        <v>928</v>
      </c>
      <c r="B21" t="s">
        <v>926</v>
      </c>
      <c r="C21" s="9" t="s">
        <v>239</v>
      </c>
      <c r="D21" s="9" t="s">
        <v>944</v>
      </c>
      <c r="E21" s="9"/>
      <c r="F21" s="9" t="s">
        <v>926</v>
      </c>
      <c r="G21" t="s">
        <v>1800</v>
      </c>
      <c r="H21" t="s">
        <v>213</v>
      </c>
      <c r="I21" t="s">
        <v>56</v>
      </c>
    </row>
    <row r="22" spans="1:9" x14ac:dyDescent="0.3">
      <c r="A22" s="9" t="s">
        <v>928</v>
      </c>
      <c r="B22" t="s">
        <v>926</v>
      </c>
      <c r="C22" s="9" t="s">
        <v>239</v>
      </c>
      <c r="D22" s="9" t="s">
        <v>945</v>
      </c>
      <c r="E22" s="9"/>
      <c r="F22" s="9" t="s">
        <v>926</v>
      </c>
      <c r="G22" t="s">
        <v>1801</v>
      </c>
      <c r="H22" t="s">
        <v>213</v>
      </c>
      <c r="I22" t="s">
        <v>56</v>
      </c>
    </row>
    <row r="23" spans="1:9" x14ac:dyDescent="0.3">
      <c r="A23" s="9" t="s">
        <v>928</v>
      </c>
      <c r="B23" t="s">
        <v>926</v>
      </c>
      <c r="C23" s="9" t="s">
        <v>239</v>
      </c>
      <c r="D23" s="9" t="s">
        <v>946</v>
      </c>
      <c r="E23" s="9"/>
      <c r="F23" s="9" t="s">
        <v>926</v>
      </c>
      <c r="G23" t="s">
        <v>1802</v>
      </c>
      <c r="H23" t="s">
        <v>213</v>
      </c>
      <c r="I23" t="s">
        <v>56</v>
      </c>
    </row>
    <row r="24" spans="1:9" x14ac:dyDescent="0.3">
      <c r="A24" s="9" t="s">
        <v>928</v>
      </c>
      <c r="B24" t="s">
        <v>926</v>
      </c>
      <c r="C24" s="9" t="s">
        <v>239</v>
      </c>
      <c r="D24" s="9" t="s">
        <v>981</v>
      </c>
      <c r="E24" s="9"/>
      <c r="F24" s="9" t="s">
        <v>926</v>
      </c>
      <c r="G24" t="s">
        <v>1803</v>
      </c>
      <c r="H24" t="s">
        <v>213</v>
      </c>
      <c r="I24" t="s">
        <v>56</v>
      </c>
    </row>
    <row r="25" spans="1:9" x14ac:dyDescent="0.3">
      <c r="A25" s="9" t="s">
        <v>928</v>
      </c>
      <c r="B25" t="s">
        <v>926</v>
      </c>
      <c r="C25" s="9" t="s">
        <v>239</v>
      </c>
      <c r="D25" s="9" t="s">
        <v>947</v>
      </c>
      <c r="E25" s="9"/>
      <c r="F25" s="9" t="s">
        <v>926</v>
      </c>
      <c r="G25" t="s">
        <v>1804</v>
      </c>
      <c r="H25" t="s">
        <v>213</v>
      </c>
      <c r="I25" t="s">
        <v>56</v>
      </c>
    </row>
    <row r="26" spans="1:9" x14ac:dyDescent="0.3">
      <c r="A26" s="9" t="s">
        <v>929</v>
      </c>
      <c r="B26" t="s">
        <v>927</v>
      </c>
      <c r="C26" s="9" t="s">
        <v>248</v>
      </c>
      <c r="D26" s="9" t="s">
        <v>948</v>
      </c>
      <c r="E26" s="9"/>
      <c r="F26" s="9" t="s">
        <v>927</v>
      </c>
      <c r="G26" t="s">
        <v>1806</v>
      </c>
      <c r="H26" t="s">
        <v>213</v>
      </c>
      <c r="I26" t="s">
        <v>56</v>
      </c>
    </row>
    <row r="27" spans="1:9" x14ac:dyDescent="0.3">
      <c r="A27" s="9" t="s">
        <v>929</v>
      </c>
      <c r="B27" t="s">
        <v>927</v>
      </c>
      <c r="C27" s="9" t="s">
        <v>248</v>
      </c>
      <c r="D27" s="9" t="s">
        <v>949</v>
      </c>
      <c r="E27" s="9"/>
      <c r="F27" s="9" t="s">
        <v>927</v>
      </c>
      <c r="G27" t="s">
        <v>1807</v>
      </c>
      <c r="H27" t="s">
        <v>213</v>
      </c>
      <c r="I27" t="s">
        <v>56</v>
      </c>
    </row>
    <row r="28" spans="1:9" x14ac:dyDescent="0.3">
      <c r="A28" s="9" t="s">
        <v>929</v>
      </c>
      <c r="B28" t="s">
        <v>927</v>
      </c>
      <c r="C28" s="9" t="s">
        <v>248</v>
      </c>
      <c r="D28" s="9" t="s">
        <v>950</v>
      </c>
      <c r="E28" s="9"/>
      <c r="F28" s="9" t="s">
        <v>927</v>
      </c>
      <c r="G28" t="s">
        <v>1808</v>
      </c>
      <c r="H28" t="s">
        <v>213</v>
      </c>
      <c r="I28" t="s">
        <v>56</v>
      </c>
    </row>
    <row r="29" spans="1:9" x14ac:dyDescent="0.3">
      <c r="A29" s="9" t="s">
        <v>929</v>
      </c>
      <c r="B29" t="s">
        <v>927</v>
      </c>
      <c r="C29" s="9" t="s">
        <v>248</v>
      </c>
      <c r="D29" s="9" t="s">
        <v>951</v>
      </c>
      <c r="E29" s="9"/>
      <c r="F29" s="9" t="s">
        <v>927</v>
      </c>
      <c r="G29" t="s">
        <v>1809</v>
      </c>
      <c r="H29" t="s">
        <v>213</v>
      </c>
      <c r="I29" t="s">
        <v>56</v>
      </c>
    </row>
    <row r="30" spans="1:9" x14ac:dyDescent="0.3">
      <c r="A30" s="9" t="s">
        <v>929</v>
      </c>
      <c r="B30" t="s">
        <v>927</v>
      </c>
      <c r="C30" s="9" t="s">
        <v>248</v>
      </c>
      <c r="D30" s="9" t="s">
        <v>952</v>
      </c>
      <c r="E30" s="9"/>
      <c r="F30" s="9" t="s">
        <v>927</v>
      </c>
      <c r="G30" t="s">
        <v>1810</v>
      </c>
      <c r="H30" t="s">
        <v>213</v>
      </c>
      <c r="I30" t="s">
        <v>56</v>
      </c>
    </row>
    <row r="31" spans="1:9" x14ac:dyDescent="0.3">
      <c r="A31" s="9" t="s">
        <v>929</v>
      </c>
      <c r="B31" t="s">
        <v>927</v>
      </c>
      <c r="C31" s="9" t="s">
        <v>248</v>
      </c>
      <c r="D31" s="9" t="s">
        <v>953</v>
      </c>
      <c r="E31" s="9"/>
      <c r="F31" s="9" t="s">
        <v>927</v>
      </c>
      <c r="G31" t="s">
        <v>1811</v>
      </c>
      <c r="H31" t="s">
        <v>213</v>
      </c>
      <c r="I31" t="s">
        <v>56</v>
      </c>
    </row>
    <row r="32" spans="1:9" x14ac:dyDescent="0.3">
      <c r="A32" s="9" t="s">
        <v>929</v>
      </c>
      <c r="B32" t="s">
        <v>927</v>
      </c>
      <c r="C32" s="9" t="s">
        <v>248</v>
      </c>
      <c r="D32" s="9" t="s">
        <v>954</v>
      </c>
      <c r="E32" s="9"/>
      <c r="F32" s="9" t="s">
        <v>927</v>
      </c>
      <c r="G32" t="s">
        <v>1812</v>
      </c>
      <c r="H32" t="s">
        <v>213</v>
      </c>
      <c r="I32" t="s">
        <v>56</v>
      </c>
    </row>
    <row r="33" spans="1:9" x14ac:dyDescent="0.3">
      <c r="A33" s="9" t="s">
        <v>929</v>
      </c>
      <c r="B33" t="s">
        <v>927</v>
      </c>
      <c r="C33" s="9" t="s">
        <v>248</v>
      </c>
      <c r="D33" s="9" t="s">
        <v>955</v>
      </c>
      <c r="E33" s="9"/>
      <c r="F33" s="9" t="s">
        <v>927</v>
      </c>
      <c r="G33" t="s">
        <v>1813</v>
      </c>
      <c r="H33" t="s">
        <v>213</v>
      </c>
      <c r="I33" t="s">
        <v>56</v>
      </c>
    </row>
    <row r="34" spans="1:9" x14ac:dyDescent="0.3">
      <c r="A34" s="9" t="s">
        <v>929</v>
      </c>
      <c r="B34" t="s">
        <v>927</v>
      </c>
      <c r="C34" s="9" t="s">
        <v>248</v>
      </c>
      <c r="D34" s="9" t="s">
        <v>956</v>
      </c>
      <c r="E34" s="9"/>
      <c r="F34" s="9" t="s">
        <v>927</v>
      </c>
      <c r="G34" t="s">
        <v>1814</v>
      </c>
      <c r="H34" t="s">
        <v>213</v>
      </c>
      <c r="I34" t="s">
        <v>56</v>
      </c>
    </row>
    <row r="35" spans="1:9" x14ac:dyDescent="0.3">
      <c r="A35" s="9" t="s">
        <v>929</v>
      </c>
      <c r="B35" t="s">
        <v>927</v>
      </c>
      <c r="C35" s="9" t="s">
        <v>248</v>
      </c>
      <c r="D35" s="9" t="s">
        <v>957</v>
      </c>
      <c r="E35" s="9"/>
      <c r="F35" s="9" t="s">
        <v>927</v>
      </c>
      <c r="G35" t="s">
        <v>1815</v>
      </c>
      <c r="H35" t="s">
        <v>213</v>
      </c>
      <c r="I35" t="s">
        <v>56</v>
      </c>
    </row>
    <row r="36" spans="1:9" x14ac:dyDescent="0.3">
      <c r="A36" s="9" t="s">
        <v>929</v>
      </c>
      <c r="B36" t="s">
        <v>927</v>
      </c>
      <c r="C36" s="9" t="s">
        <v>248</v>
      </c>
      <c r="D36" s="9" t="s">
        <v>958</v>
      </c>
      <c r="E36" s="9"/>
      <c r="F36" s="9" t="s">
        <v>927</v>
      </c>
      <c r="G36" t="s">
        <v>1816</v>
      </c>
      <c r="H36" t="s">
        <v>213</v>
      </c>
      <c r="I36" t="s">
        <v>56</v>
      </c>
    </row>
    <row r="37" spans="1:9" x14ac:dyDescent="0.3">
      <c r="A37" s="9" t="s">
        <v>929</v>
      </c>
      <c r="B37" t="s">
        <v>927</v>
      </c>
      <c r="C37" s="9" t="s">
        <v>248</v>
      </c>
      <c r="D37" s="9" t="s">
        <v>959</v>
      </c>
      <c r="E37" s="9"/>
      <c r="F37" s="9" t="s">
        <v>927</v>
      </c>
      <c r="G37" t="s">
        <v>1817</v>
      </c>
      <c r="H37" t="s">
        <v>213</v>
      </c>
      <c r="I37" t="s">
        <v>56</v>
      </c>
    </row>
    <row r="38" spans="1:9" x14ac:dyDescent="0.3">
      <c r="A38" s="9" t="s">
        <v>929</v>
      </c>
      <c r="B38" t="s">
        <v>927</v>
      </c>
      <c r="C38" s="9" t="s">
        <v>248</v>
      </c>
      <c r="D38" s="9" t="s">
        <v>960</v>
      </c>
      <c r="E38" s="9"/>
      <c r="F38" s="9" t="s">
        <v>927</v>
      </c>
      <c r="G38" t="s">
        <v>1818</v>
      </c>
      <c r="H38" t="s">
        <v>213</v>
      </c>
      <c r="I38" t="s">
        <v>56</v>
      </c>
    </row>
    <row r="39" spans="1:9" x14ac:dyDescent="0.3">
      <c r="A39" s="9" t="s">
        <v>929</v>
      </c>
      <c r="B39" t="s">
        <v>927</v>
      </c>
      <c r="C39" s="9" t="s">
        <v>248</v>
      </c>
      <c r="D39" s="9" t="s">
        <v>961</v>
      </c>
      <c r="E39" s="9"/>
      <c r="F39" s="9" t="s">
        <v>927</v>
      </c>
      <c r="G39" t="s">
        <v>1819</v>
      </c>
      <c r="H39" t="s">
        <v>213</v>
      </c>
      <c r="I39" t="s">
        <v>56</v>
      </c>
    </row>
    <row r="40" spans="1:9" x14ac:dyDescent="0.3">
      <c r="A40" s="9" t="s">
        <v>929</v>
      </c>
      <c r="B40" t="s">
        <v>927</v>
      </c>
      <c r="C40" s="9" t="s">
        <v>248</v>
      </c>
      <c r="D40" s="9" t="s">
        <v>962</v>
      </c>
      <c r="E40" s="9"/>
      <c r="F40" s="9" t="s">
        <v>927</v>
      </c>
      <c r="G40" t="s">
        <v>1820</v>
      </c>
      <c r="H40" t="s">
        <v>213</v>
      </c>
      <c r="I40" t="s">
        <v>56</v>
      </c>
    </row>
    <row r="41" spans="1:9" x14ac:dyDescent="0.3">
      <c r="A41" s="9" t="s">
        <v>929</v>
      </c>
      <c r="B41" t="s">
        <v>927</v>
      </c>
      <c r="C41" s="9" t="s">
        <v>248</v>
      </c>
      <c r="D41" s="9" t="s">
        <v>963</v>
      </c>
      <c r="E41" s="9"/>
      <c r="F41" s="9" t="s">
        <v>927</v>
      </c>
      <c r="G41" t="s">
        <v>1821</v>
      </c>
      <c r="H41" t="s">
        <v>213</v>
      </c>
      <c r="I41" t="s">
        <v>56</v>
      </c>
    </row>
    <row r="42" spans="1:9" x14ac:dyDescent="0.3">
      <c r="A42" s="9" t="s">
        <v>929</v>
      </c>
      <c r="B42" t="s">
        <v>927</v>
      </c>
      <c r="C42" s="9" t="s">
        <v>248</v>
      </c>
      <c r="D42" s="9" t="s">
        <v>964</v>
      </c>
      <c r="E42" s="9"/>
      <c r="F42" s="9" t="s">
        <v>927</v>
      </c>
      <c r="G42" t="s">
        <v>1822</v>
      </c>
      <c r="H42" t="s">
        <v>213</v>
      </c>
      <c r="I42" t="s">
        <v>56</v>
      </c>
    </row>
    <row r="43" spans="1:9" x14ac:dyDescent="0.3">
      <c r="A43" s="9" t="s">
        <v>929</v>
      </c>
      <c r="B43" t="s">
        <v>927</v>
      </c>
      <c r="C43" s="9" t="s">
        <v>248</v>
      </c>
      <c r="D43" s="9" t="s">
        <v>965</v>
      </c>
      <c r="E43" s="9"/>
      <c r="F43" s="9" t="s">
        <v>927</v>
      </c>
      <c r="G43" t="s">
        <v>1823</v>
      </c>
      <c r="H43" t="s">
        <v>213</v>
      </c>
      <c r="I43" t="s">
        <v>56</v>
      </c>
    </row>
    <row r="44" spans="1:9" x14ac:dyDescent="0.3">
      <c r="A44" s="9" t="s">
        <v>929</v>
      </c>
      <c r="B44" t="s">
        <v>927</v>
      </c>
      <c r="C44" s="9" t="s">
        <v>248</v>
      </c>
      <c r="D44" s="9" t="s">
        <v>966</v>
      </c>
      <c r="E44" s="9"/>
      <c r="F44" s="9" t="s">
        <v>927</v>
      </c>
      <c r="G44" t="s">
        <v>1824</v>
      </c>
      <c r="H44" t="s">
        <v>213</v>
      </c>
      <c r="I44" t="s">
        <v>56</v>
      </c>
    </row>
    <row r="45" spans="1:9" x14ac:dyDescent="0.3">
      <c r="A45" s="9" t="s">
        <v>929</v>
      </c>
      <c r="B45" t="s">
        <v>927</v>
      </c>
      <c r="C45" s="9" t="s">
        <v>248</v>
      </c>
      <c r="D45" s="9" t="s">
        <v>967</v>
      </c>
      <c r="E45" s="9"/>
      <c r="F45" s="9" t="s">
        <v>927</v>
      </c>
      <c r="G45" t="s">
        <v>1825</v>
      </c>
      <c r="H45" t="s">
        <v>213</v>
      </c>
      <c r="I45" t="s">
        <v>56</v>
      </c>
    </row>
    <row r="46" spans="1:9" x14ac:dyDescent="0.3">
      <c r="A46" s="9" t="s">
        <v>929</v>
      </c>
      <c r="B46" t="s">
        <v>927</v>
      </c>
      <c r="C46" s="9" t="s">
        <v>248</v>
      </c>
      <c r="D46" s="9" t="s">
        <v>968</v>
      </c>
      <c r="E46" s="9"/>
      <c r="F46" s="9" t="s">
        <v>927</v>
      </c>
      <c r="G46" t="s">
        <v>1797</v>
      </c>
      <c r="H46" t="s">
        <v>213</v>
      </c>
      <c r="I46" t="s">
        <v>56</v>
      </c>
    </row>
    <row r="47" spans="1:9" x14ac:dyDescent="0.3">
      <c r="A47" s="9" t="s">
        <v>929</v>
      </c>
      <c r="B47" t="s">
        <v>927</v>
      </c>
      <c r="C47" s="9" t="s">
        <v>248</v>
      </c>
      <c r="D47" s="9" t="s">
        <v>969</v>
      </c>
      <c r="E47" s="9"/>
      <c r="F47" s="9" t="s">
        <v>927</v>
      </c>
      <c r="G47" t="s">
        <v>1798</v>
      </c>
      <c r="H47" t="s">
        <v>213</v>
      </c>
      <c r="I47" t="s">
        <v>56</v>
      </c>
    </row>
    <row r="48" spans="1:9" x14ac:dyDescent="0.3">
      <c r="A48" s="9" t="s">
        <v>929</v>
      </c>
      <c r="B48" t="s">
        <v>927</v>
      </c>
      <c r="C48" s="9" t="s">
        <v>248</v>
      </c>
      <c r="D48" s="9" t="s">
        <v>970</v>
      </c>
      <c r="E48" s="9"/>
      <c r="F48" s="9" t="s">
        <v>927</v>
      </c>
      <c r="G48" t="s">
        <v>1799</v>
      </c>
      <c r="H48" t="s">
        <v>213</v>
      </c>
      <c r="I48" t="s">
        <v>56</v>
      </c>
    </row>
    <row r="49" spans="1:9" x14ac:dyDescent="0.3">
      <c r="A49" s="9" t="s">
        <v>929</v>
      </c>
      <c r="B49" t="s">
        <v>927</v>
      </c>
      <c r="C49" s="9" t="s">
        <v>248</v>
      </c>
      <c r="D49" s="9" t="s">
        <v>971</v>
      </c>
      <c r="E49" s="9"/>
      <c r="F49" s="9" t="s">
        <v>927</v>
      </c>
      <c r="G49" t="s">
        <v>1800</v>
      </c>
      <c r="H49" t="s">
        <v>213</v>
      </c>
      <c r="I49" t="s">
        <v>56</v>
      </c>
    </row>
    <row r="50" spans="1:9" x14ac:dyDescent="0.3">
      <c r="A50" s="9" t="s">
        <v>929</v>
      </c>
      <c r="B50" t="s">
        <v>927</v>
      </c>
      <c r="C50" s="9" t="s">
        <v>248</v>
      </c>
      <c r="D50" s="9" t="s">
        <v>972</v>
      </c>
      <c r="E50" s="9"/>
      <c r="F50" s="9" t="s">
        <v>927</v>
      </c>
      <c r="G50" t="s">
        <v>1801</v>
      </c>
      <c r="H50" t="s">
        <v>213</v>
      </c>
      <c r="I50" t="s">
        <v>56</v>
      </c>
    </row>
    <row r="51" spans="1:9" x14ac:dyDescent="0.3">
      <c r="A51" s="9" t="s">
        <v>929</v>
      </c>
      <c r="B51" t="s">
        <v>927</v>
      </c>
      <c r="C51" s="9" t="s">
        <v>248</v>
      </c>
      <c r="D51" s="9" t="s">
        <v>973</v>
      </c>
      <c r="E51" s="9"/>
      <c r="F51" s="9" t="s">
        <v>927</v>
      </c>
      <c r="G51" t="s">
        <v>1802</v>
      </c>
      <c r="H51" t="s">
        <v>213</v>
      </c>
      <c r="I51" t="s">
        <v>56</v>
      </c>
    </row>
    <row r="52" spans="1:9" x14ac:dyDescent="0.3">
      <c r="A52" s="9" t="s">
        <v>929</v>
      </c>
      <c r="B52" t="s">
        <v>927</v>
      </c>
      <c r="C52" s="9" t="s">
        <v>248</v>
      </c>
      <c r="D52" s="9" t="s">
        <v>974</v>
      </c>
      <c r="E52" s="9"/>
      <c r="F52" s="9" t="s">
        <v>927</v>
      </c>
      <c r="G52" t="s">
        <v>1803</v>
      </c>
      <c r="H52" t="s">
        <v>213</v>
      </c>
      <c r="I52" t="s">
        <v>56</v>
      </c>
    </row>
    <row r="53" spans="1:9" x14ac:dyDescent="0.3">
      <c r="A53" s="9" t="s">
        <v>929</v>
      </c>
      <c r="B53" t="s">
        <v>927</v>
      </c>
      <c r="C53" s="9" t="s">
        <v>248</v>
      </c>
      <c r="D53" s="9" t="s">
        <v>975</v>
      </c>
      <c r="E53" s="9"/>
      <c r="F53" s="9" t="s">
        <v>927</v>
      </c>
      <c r="G53" t="s">
        <v>1804</v>
      </c>
      <c r="H53" t="s">
        <v>213</v>
      </c>
      <c r="I53" t="s">
        <v>56</v>
      </c>
    </row>
    <row r="54" spans="1:9" x14ac:dyDescent="0.3">
      <c r="A54" s="9" t="s">
        <v>929</v>
      </c>
      <c r="B54" t="s">
        <v>927</v>
      </c>
      <c r="C54" s="9" t="s">
        <v>248</v>
      </c>
      <c r="D54" s="9" t="s">
        <v>976</v>
      </c>
      <c r="E54" s="9"/>
      <c r="F54" s="9" t="s">
        <v>927</v>
      </c>
      <c r="G54" t="s">
        <v>1805</v>
      </c>
      <c r="H54" t="s">
        <v>213</v>
      </c>
      <c r="I54" t="s">
        <v>56</v>
      </c>
    </row>
    <row r="55" spans="1:9" x14ac:dyDescent="0.3">
      <c r="A55" s="9" t="s">
        <v>929</v>
      </c>
      <c r="B55" t="s">
        <v>927</v>
      </c>
      <c r="C55" s="9" t="s">
        <v>248</v>
      </c>
      <c r="D55" s="9" t="s">
        <v>977</v>
      </c>
      <c r="E55" s="9"/>
      <c r="F55" s="9" t="s">
        <v>927</v>
      </c>
      <c r="G55" t="s">
        <v>1796</v>
      </c>
      <c r="H55" t="s">
        <v>213</v>
      </c>
      <c r="I55" t="s">
        <v>56</v>
      </c>
    </row>
    <row r="56" spans="1:9" x14ac:dyDescent="0.3">
      <c r="A56" s="9" t="s">
        <v>929</v>
      </c>
      <c r="B56" t="s">
        <v>927</v>
      </c>
      <c r="C56" s="9" t="s">
        <v>248</v>
      </c>
      <c r="D56" s="9" t="s">
        <v>978</v>
      </c>
      <c r="E56" s="9"/>
      <c r="F56" s="9" t="s">
        <v>927</v>
      </c>
      <c r="G56" t="s">
        <v>1795</v>
      </c>
      <c r="H56" t="s">
        <v>213</v>
      </c>
      <c r="I56" t="s">
        <v>56</v>
      </c>
    </row>
    <row r="57" spans="1:9" x14ac:dyDescent="0.3">
      <c r="A57" s="9" t="s">
        <v>929</v>
      </c>
      <c r="B57" t="s">
        <v>927</v>
      </c>
      <c r="C57" s="9" t="s">
        <v>248</v>
      </c>
      <c r="D57" s="9" t="s">
        <v>979</v>
      </c>
      <c r="E57" s="9"/>
      <c r="F57" s="9" t="s">
        <v>927</v>
      </c>
      <c r="G57" t="s">
        <v>1795</v>
      </c>
      <c r="H57" t="s">
        <v>213</v>
      </c>
      <c r="I57" t="s">
        <v>56</v>
      </c>
    </row>
    <row r="58" spans="1:9" x14ac:dyDescent="0.3">
      <c r="A58" s="9" t="s">
        <v>929</v>
      </c>
      <c r="B58" t="s">
        <v>927</v>
      </c>
      <c r="C58" s="9" t="s">
        <v>248</v>
      </c>
      <c r="D58" s="9" t="s">
        <v>980</v>
      </c>
      <c r="E58" s="9"/>
      <c r="F58" s="9" t="s">
        <v>927</v>
      </c>
      <c r="G58" t="s">
        <v>1795</v>
      </c>
      <c r="H58" t="s">
        <v>213</v>
      </c>
      <c r="I58" t="s">
        <v>56</v>
      </c>
    </row>
    <row r="59" spans="1:9" x14ac:dyDescent="0.3">
      <c r="A59" s="9" t="s">
        <v>929</v>
      </c>
      <c r="B59" t="s">
        <v>927</v>
      </c>
      <c r="C59" s="9" t="s">
        <v>248</v>
      </c>
      <c r="D59" s="9"/>
      <c r="E59" s="9"/>
      <c r="F59" s="9" t="s">
        <v>927</v>
      </c>
      <c r="G59" t="s">
        <v>1795</v>
      </c>
      <c r="H59" t="s">
        <v>213</v>
      </c>
      <c r="I59" t="s">
        <v>56</v>
      </c>
    </row>
    <row r="60" spans="1:9" x14ac:dyDescent="0.3">
      <c r="A60" s="9" t="s">
        <v>114</v>
      </c>
      <c r="B60" t="s">
        <v>982</v>
      </c>
      <c r="C60" s="9" t="s">
        <v>920</v>
      </c>
      <c r="D60" s="9" t="s">
        <v>113</v>
      </c>
      <c r="E60" s="9" t="s">
        <v>1352</v>
      </c>
      <c r="F60" s="9" t="s">
        <v>982</v>
      </c>
      <c r="H60" t="s">
        <v>214</v>
      </c>
      <c r="I60" t="s">
        <v>236</v>
      </c>
    </row>
    <row r="61" spans="1:9" x14ac:dyDescent="0.3">
      <c r="A61" s="9" t="s">
        <v>101</v>
      </c>
      <c r="B61" t="s">
        <v>983</v>
      </c>
      <c r="C61" s="9" t="s">
        <v>250</v>
      </c>
      <c r="D61" s="9" t="s">
        <v>1473</v>
      </c>
      <c r="E61" s="9" t="s">
        <v>1623</v>
      </c>
      <c r="F61" s="9" t="s">
        <v>983</v>
      </c>
      <c r="H61" t="s">
        <v>214</v>
      </c>
      <c r="I61" t="s">
        <v>236</v>
      </c>
    </row>
    <row r="62" spans="1:9" x14ac:dyDescent="0.3">
      <c r="A62" s="9" t="s">
        <v>101</v>
      </c>
      <c r="B62" t="s">
        <v>983</v>
      </c>
      <c r="C62" s="9" t="s">
        <v>250</v>
      </c>
      <c r="D62" s="9" t="s">
        <v>1474</v>
      </c>
      <c r="E62" s="9" t="s">
        <v>1624</v>
      </c>
      <c r="F62" s="9" t="s">
        <v>983</v>
      </c>
      <c r="H62" t="s">
        <v>214</v>
      </c>
      <c r="I62" t="s">
        <v>236</v>
      </c>
    </row>
    <row r="63" spans="1:9" x14ac:dyDescent="0.3">
      <c r="A63" s="9" t="s">
        <v>101</v>
      </c>
      <c r="B63" t="s">
        <v>983</v>
      </c>
      <c r="C63" s="9" t="s">
        <v>250</v>
      </c>
      <c r="D63" s="9" t="s">
        <v>1475</v>
      </c>
      <c r="E63" s="9" t="s">
        <v>1625</v>
      </c>
      <c r="F63" s="9" t="s">
        <v>983</v>
      </c>
      <c r="H63" t="s">
        <v>214</v>
      </c>
      <c r="I63" t="s">
        <v>236</v>
      </c>
    </row>
    <row r="64" spans="1:9" x14ac:dyDescent="0.3">
      <c r="A64" s="9" t="s">
        <v>101</v>
      </c>
      <c r="B64" t="s">
        <v>983</v>
      </c>
      <c r="C64" s="9" t="s">
        <v>250</v>
      </c>
      <c r="D64" s="9" t="s">
        <v>1476</v>
      </c>
      <c r="E64" s="9" t="s">
        <v>1626</v>
      </c>
      <c r="F64" s="9" t="s">
        <v>983</v>
      </c>
      <c r="H64" t="s">
        <v>214</v>
      </c>
      <c r="I64" t="s">
        <v>236</v>
      </c>
    </row>
    <row r="65" spans="1:9" x14ac:dyDescent="0.3">
      <c r="A65" s="9" t="s">
        <v>101</v>
      </c>
      <c r="B65" t="s">
        <v>983</v>
      </c>
      <c r="C65" s="9" t="s">
        <v>250</v>
      </c>
      <c r="D65" s="9" t="s">
        <v>1477</v>
      </c>
      <c r="E65" s="9" t="s">
        <v>1627</v>
      </c>
      <c r="F65" s="9" t="s">
        <v>983</v>
      </c>
      <c r="H65" t="s">
        <v>214</v>
      </c>
      <c r="I65" t="s">
        <v>236</v>
      </c>
    </row>
    <row r="66" spans="1:9" x14ac:dyDescent="0.3">
      <c r="A66" s="9" t="s">
        <v>101</v>
      </c>
      <c r="B66" t="s">
        <v>983</v>
      </c>
      <c r="C66" s="9" t="s">
        <v>250</v>
      </c>
      <c r="D66" s="9" t="s">
        <v>1478</v>
      </c>
      <c r="E66" s="9" t="s">
        <v>1628</v>
      </c>
      <c r="F66" s="9" t="s">
        <v>983</v>
      </c>
      <c r="H66" t="s">
        <v>214</v>
      </c>
      <c r="I66" t="s">
        <v>236</v>
      </c>
    </row>
    <row r="67" spans="1:9" x14ac:dyDescent="0.3">
      <c r="A67" s="9" t="s">
        <v>101</v>
      </c>
      <c r="B67" t="s">
        <v>983</v>
      </c>
      <c r="C67" s="9" t="s">
        <v>250</v>
      </c>
      <c r="D67" s="9" t="s">
        <v>1479</v>
      </c>
      <c r="E67" s="9" t="s">
        <v>1629</v>
      </c>
      <c r="F67" s="9" t="s">
        <v>983</v>
      </c>
      <c r="H67" t="s">
        <v>214</v>
      </c>
      <c r="I67" t="s">
        <v>236</v>
      </c>
    </row>
    <row r="68" spans="1:9" x14ac:dyDescent="0.3">
      <c r="A68" s="9" t="s">
        <v>101</v>
      </c>
      <c r="B68" t="s">
        <v>983</v>
      </c>
      <c r="C68" s="9" t="s">
        <v>250</v>
      </c>
      <c r="D68" s="9" t="s">
        <v>1480</v>
      </c>
      <c r="E68" s="9" t="s">
        <v>1630</v>
      </c>
      <c r="F68" s="9" t="s">
        <v>983</v>
      </c>
      <c r="H68" t="s">
        <v>214</v>
      </c>
      <c r="I68" t="s">
        <v>236</v>
      </c>
    </row>
    <row r="69" spans="1:9" x14ac:dyDescent="0.3">
      <c r="A69" s="9" t="s">
        <v>116</v>
      </c>
      <c r="B69" t="s">
        <v>984</v>
      </c>
      <c r="C69" s="9" t="s">
        <v>920</v>
      </c>
      <c r="D69" s="9" t="s">
        <v>113</v>
      </c>
      <c r="E69" s="9"/>
      <c r="F69" s="9" t="s">
        <v>984</v>
      </c>
      <c r="G69" t="s">
        <v>1767</v>
      </c>
      <c r="H69" t="s">
        <v>215</v>
      </c>
      <c r="I69" t="s">
        <v>56</v>
      </c>
    </row>
    <row r="70" spans="1:9" x14ac:dyDescent="0.3">
      <c r="A70" s="9" t="s">
        <v>102</v>
      </c>
      <c r="B70" t="s">
        <v>989</v>
      </c>
      <c r="C70" s="9" t="s">
        <v>255</v>
      </c>
      <c r="D70" s="9" t="s">
        <v>996</v>
      </c>
      <c r="E70" s="9"/>
      <c r="F70" s="9" t="s">
        <v>989</v>
      </c>
      <c r="G70" t="s">
        <v>1826</v>
      </c>
      <c r="H70" t="s">
        <v>215</v>
      </c>
      <c r="I70" t="s">
        <v>56</v>
      </c>
    </row>
    <row r="71" spans="1:9" x14ac:dyDescent="0.3">
      <c r="A71" s="9" t="s">
        <v>102</v>
      </c>
      <c r="B71" t="s">
        <v>989</v>
      </c>
      <c r="C71" s="9" t="s">
        <v>255</v>
      </c>
      <c r="D71" s="9" t="s">
        <v>997</v>
      </c>
      <c r="E71" s="9"/>
      <c r="F71" s="9" t="s">
        <v>989</v>
      </c>
      <c r="G71" t="s">
        <v>1827</v>
      </c>
      <c r="H71" t="s">
        <v>215</v>
      </c>
      <c r="I71" t="s">
        <v>56</v>
      </c>
    </row>
    <row r="72" spans="1:9" x14ac:dyDescent="0.3">
      <c r="A72" s="9" t="s">
        <v>102</v>
      </c>
      <c r="B72" t="s">
        <v>989</v>
      </c>
      <c r="C72" s="9" t="s">
        <v>255</v>
      </c>
      <c r="D72" s="9" t="s">
        <v>998</v>
      </c>
      <c r="E72" s="9"/>
      <c r="F72" s="9" t="s">
        <v>989</v>
      </c>
      <c r="G72" t="s">
        <v>1828</v>
      </c>
      <c r="H72" t="s">
        <v>215</v>
      </c>
      <c r="I72" t="s">
        <v>56</v>
      </c>
    </row>
    <row r="73" spans="1:9" x14ac:dyDescent="0.3">
      <c r="A73" s="9" t="s">
        <v>102</v>
      </c>
      <c r="B73" t="s">
        <v>989</v>
      </c>
      <c r="C73" s="9" t="s">
        <v>255</v>
      </c>
      <c r="D73" s="9" t="s">
        <v>999</v>
      </c>
      <c r="E73" s="9"/>
      <c r="F73" s="9" t="s">
        <v>989</v>
      </c>
      <c r="G73" t="s">
        <v>1829</v>
      </c>
      <c r="H73" t="s">
        <v>215</v>
      </c>
      <c r="I73" t="s">
        <v>56</v>
      </c>
    </row>
    <row r="74" spans="1:9" x14ac:dyDescent="0.3">
      <c r="A74" s="9" t="s">
        <v>991</v>
      </c>
      <c r="B74" t="s">
        <v>985</v>
      </c>
      <c r="C74" s="9" t="s">
        <v>33</v>
      </c>
      <c r="D74" s="9" t="s">
        <v>1000</v>
      </c>
      <c r="E74" s="9"/>
      <c r="F74" s="9" t="s">
        <v>985</v>
      </c>
      <c r="G74" t="s">
        <v>1830</v>
      </c>
      <c r="H74" t="s">
        <v>215</v>
      </c>
      <c r="I74" t="s">
        <v>56</v>
      </c>
    </row>
    <row r="75" spans="1:9" x14ac:dyDescent="0.3">
      <c r="A75" s="9" t="s">
        <v>991</v>
      </c>
      <c r="B75" t="s">
        <v>985</v>
      </c>
      <c r="C75" s="9" t="s">
        <v>33</v>
      </c>
      <c r="D75" s="9" t="s">
        <v>1001</v>
      </c>
      <c r="E75" s="9"/>
      <c r="F75" s="9" t="s">
        <v>985</v>
      </c>
      <c r="G75" t="s">
        <v>1831</v>
      </c>
      <c r="H75" t="s">
        <v>215</v>
      </c>
      <c r="I75" t="s">
        <v>56</v>
      </c>
    </row>
    <row r="76" spans="1:9" x14ac:dyDescent="0.3">
      <c r="A76" s="9" t="s">
        <v>991</v>
      </c>
      <c r="B76" t="s">
        <v>985</v>
      </c>
      <c r="C76" s="9" t="s">
        <v>33</v>
      </c>
      <c r="D76" s="9" t="s">
        <v>1002</v>
      </c>
      <c r="E76" s="9"/>
      <c r="F76" s="9" t="s">
        <v>985</v>
      </c>
      <c r="G76" t="s">
        <v>1832</v>
      </c>
      <c r="H76" t="s">
        <v>215</v>
      </c>
      <c r="I76" t="s">
        <v>56</v>
      </c>
    </row>
    <row r="77" spans="1:9" x14ac:dyDescent="0.3">
      <c r="A77" s="9" t="s">
        <v>991</v>
      </c>
      <c r="B77" t="s">
        <v>985</v>
      </c>
      <c r="C77" s="9" t="s">
        <v>33</v>
      </c>
      <c r="D77" s="9" t="s">
        <v>1003</v>
      </c>
      <c r="E77" s="9"/>
      <c r="F77" s="9" t="s">
        <v>985</v>
      </c>
      <c r="G77" t="s">
        <v>1833</v>
      </c>
      <c r="H77" t="s">
        <v>215</v>
      </c>
      <c r="I77" t="s">
        <v>56</v>
      </c>
    </row>
    <row r="78" spans="1:9" x14ac:dyDescent="0.3">
      <c r="A78" s="9" t="s">
        <v>991</v>
      </c>
      <c r="B78" t="s">
        <v>985</v>
      </c>
      <c r="C78" s="9" t="s">
        <v>33</v>
      </c>
      <c r="D78" s="9" t="s">
        <v>1004</v>
      </c>
      <c r="E78" s="9"/>
      <c r="F78" s="9" t="s">
        <v>985</v>
      </c>
      <c r="G78" t="s">
        <v>1834</v>
      </c>
      <c r="H78" t="s">
        <v>215</v>
      </c>
      <c r="I78" t="s">
        <v>56</v>
      </c>
    </row>
    <row r="79" spans="1:9" x14ac:dyDescent="0.3">
      <c r="A79" s="9" t="s">
        <v>991</v>
      </c>
      <c r="B79" t="s">
        <v>985</v>
      </c>
      <c r="C79" s="9" t="s">
        <v>33</v>
      </c>
      <c r="D79" s="9" t="s">
        <v>1005</v>
      </c>
      <c r="E79" s="9"/>
      <c r="F79" s="9" t="s">
        <v>985</v>
      </c>
      <c r="G79" t="s">
        <v>1835</v>
      </c>
      <c r="H79" t="s">
        <v>215</v>
      </c>
      <c r="I79" t="s">
        <v>56</v>
      </c>
    </row>
    <row r="80" spans="1:9" x14ac:dyDescent="0.3">
      <c r="A80" s="9" t="s">
        <v>991</v>
      </c>
      <c r="B80" t="s">
        <v>985</v>
      </c>
      <c r="C80" s="9" t="s">
        <v>33</v>
      </c>
      <c r="D80" s="9" t="s">
        <v>1006</v>
      </c>
      <c r="E80" s="9"/>
      <c r="F80" s="9" t="s">
        <v>985</v>
      </c>
      <c r="G80" t="s">
        <v>1836</v>
      </c>
      <c r="H80" t="s">
        <v>215</v>
      </c>
      <c r="I80" t="s">
        <v>56</v>
      </c>
    </row>
    <row r="81" spans="1:9" x14ac:dyDescent="0.3">
      <c r="A81" s="9" t="s">
        <v>992</v>
      </c>
      <c r="B81" t="s">
        <v>986</v>
      </c>
      <c r="C81" s="9" t="s">
        <v>20</v>
      </c>
      <c r="D81" s="9" t="s">
        <v>1007</v>
      </c>
      <c r="E81" s="9"/>
      <c r="F81" s="9" t="s">
        <v>986</v>
      </c>
      <c r="G81" t="s">
        <v>1837</v>
      </c>
      <c r="H81" t="s">
        <v>215</v>
      </c>
      <c r="I81" t="s">
        <v>56</v>
      </c>
    </row>
    <row r="82" spans="1:9" x14ac:dyDescent="0.3">
      <c r="A82" s="9" t="s">
        <v>992</v>
      </c>
      <c r="B82" t="s">
        <v>986</v>
      </c>
      <c r="C82" s="9" t="s">
        <v>20</v>
      </c>
      <c r="D82" s="9" t="s">
        <v>1008</v>
      </c>
      <c r="E82" s="9"/>
      <c r="F82" s="9" t="s">
        <v>986</v>
      </c>
      <c r="G82" t="s">
        <v>1838</v>
      </c>
      <c r="H82" t="s">
        <v>215</v>
      </c>
      <c r="I82" t="s">
        <v>56</v>
      </c>
    </row>
    <row r="83" spans="1:9" x14ac:dyDescent="0.3">
      <c r="A83" s="9" t="s">
        <v>992</v>
      </c>
      <c r="B83" t="s">
        <v>986</v>
      </c>
      <c r="C83" s="9" t="s">
        <v>20</v>
      </c>
      <c r="D83" s="9" t="s">
        <v>1009</v>
      </c>
      <c r="E83" s="9"/>
      <c r="F83" s="9" t="s">
        <v>986</v>
      </c>
      <c r="G83" t="s">
        <v>1839</v>
      </c>
      <c r="H83" t="s">
        <v>215</v>
      </c>
      <c r="I83" t="s">
        <v>56</v>
      </c>
    </row>
    <row r="84" spans="1:9" x14ac:dyDescent="0.3">
      <c r="A84" s="9" t="s">
        <v>992</v>
      </c>
      <c r="B84" t="s">
        <v>986</v>
      </c>
      <c r="C84" s="9" t="s">
        <v>20</v>
      </c>
      <c r="D84" s="9" t="s">
        <v>1010</v>
      </c>
      <c r="E84" s="9"/>
      <c r="F84" s="9" t="s">
        <v>986</v>
      </c>
      <c r="G84" t="s">
        <v>1840</v>
      </c>
      <c r="H84" t="s">
        <v>215</v>
      </c>
      <c r="I84" t="s">
        <v>56</v>
      </c>
    </row>
    <row r="85" spans="1:9" x14ac:dyDescent="0.3">
      <c r="A85" s="9" t="s">
        <v>992</v>
      </c>
      <c r="B85" t="s">
        <v>986</v>
      </c>
      <c r="C85" s="9" t="s">
        <v>20</v>
      </c>
      <c r="D85" s="9" t="s">
        <v>1011</v>
      </c>
      <c r="E85" s="9"/>
      <c r="F85" s="9" t="s">
        <v>986</v>
      </c>
      <c r="G85" t="s">
        <v>1841</v>
      </c>
      <c r="H85" t="s">
        <v>215</v>
      </c>
      <c r="I85" t="s">
        <v>56</v>
      </c>
    </row>
    <row r="86" spans="1:9" x14ac:dyDescent="0.3">
      <c r="A86" s="9" t="s">
        <v>992</v>
      </c>
      <c r="B86" t="s">
        <v>986</v>
      </c>
      <c r="C86" s="9" t="s">
        <v>20</v>
      </c>
      <c r="D86" s="9" t="s">
        <v>1012</v>
      </c>
      <c r="E86" s="9"/>
      <c r="F86" s="9" t="s">
        <v>986</v>
      </c>
      <c r="G86" t="s">
        <v>1826</v>
      </c>
      <c r="H86" t="s">
        <v>215</v>
      </c>
      <c r="I86" t="s">
        <v>56</v>
      </c>
    </row>
    <row r="87" spans="1:9" x14ac:dyDescent="0.3">
      <c r="A87" s="9" t="s">
        <v>992</v>
      </c>
      <c r="B87" t="s">
        <v>986</v>
      </c>
      <c r="C87" s="9" t="s">
        <v>20</v>
      </c>
      <c r="D87" s="9" t="s">
        <v>1013</v>
      </c>
      <c r="E87" s="9"/>
      <c r="F87" s="9" t="s">
        <v>986</v>
      </c>
      <c r="G87" t="s">
        <v>1827</v>
      </c>
      <c r="H87" t="s">
        <v>215</v>
      </c>
      <c r="I87" t="s">
        <v>56</v>
      </c>
    </row>
    <row r="88" spans="1:9" x14ac:dyDescent="0.3">
      <c r="A88" s="9" t="s">
        <v>992</v>
      </c>
      <c r="B88" t="s">
        <v>986</v>
      </c>
      <c r="C88" s="9" t="s">
        <v>20</v>
      </c>
      <c r="D88" s="9" t="s">
        <v>1014</v>
      </c>
      <c r="E88" s="9"/>
      <c r="F88" s="9" t="s">
        <v>986</v>
      </c>
      <c r="G88" t="s">
        <v>1828</v>
      </c>
      <c r="H88" t="s">
        <v>215</v>
      </c>
      <c r="I88" t="s">
        <v>56</v>
      </c>
    </row>
    <row r="89" spans="1:9" x14ac:dyDescent="0.3">
      <c r="A89" s="9" t="s">
        <v>992</v>
      </c>
      <c r="B89" t="s">
        <v>986</v>
      </c>
      <c r="C89" s="9" t="s">
        <v>20</v>
      </c>
      <c r="D89" s="9" t="s">
        <v>1015</v>
      </c>
      <c r="E89" s="9"/>
      <c r="F89" s="9" t="s">
        <v>986</v>
      </c>
      <c r="G89" t="s">
        <v>1829</v>
      </c>
      <c r="H89" t="s">
        <v>215</v>
      </c>
      <c r="I89" t="s">
        <v>56</v>
      </c>
    </row>
    <row r="90" spans="1:9" x14ac:dyDescent="0.3">
      <c r="A90" s="9" t="s">
        <v>992</v>
      </c>
      <c r="B90" t="s">
        <v>986</v>
      </c>
      <c r="C90" s="9" t="s">
        <v>20</v>
      </c>
      <c r="D90" s="9" t="s">
        <v>1016</v>
      </c>
      <c r="E90" s="9"/>
      <c r="F90" s="9" t="s">
        <v>986</v>
      </c>
      <c r="G90" t="s">
        <v>1842</v>
      </c>
      <c r="H90" t="s">
        <v>215</v>
      </c>
      <c r="I90" t="s">
        <v>56</v>
      </c>
    </row>
    <row r="91" spans="1:9" x14ac:dyDescent="0.3">
      <c r="A91" s="9" t="s">
        <v>992</v>
      </c>
      <c r="B91" t="s">
        <v>986</v>
      </c>
      <c r="C91" s="9" t="s">
        <v>20</v>
      </c>
      <c r="D91" s="9" t="s">
        <v>1017</v>
      </c>
      <c r="E91" s="9"/>
      <c r="F91" s="9" t="s">
        <v>986</v>
      </c>
      <c r="G91" t="s">
        <v>1843</v>
      </c>
      <c r="H91" t="s">
        <v>215</v>
      </c>
      <c r="I91" t="s">
        <v>56</v>
      </c>
    </row>
    <row r="92" spans="1:9" x14ac:dyDescent="0.3">
      <c r="A92" s="9" t="s">
        <v>992</v>
      </c>
      <c r="B92" t="s">
        <v>986</v>
      </c>
      <c r="C92" s="9" t="s">
        <v>20</v>
      </c>
      <c r="D92" s="9" t="s">
        <v>1018</v>
      </c>
      <c r="E92" s="9"/>
      <c r="F92" s="9" t="s">
        <v>986</v>
      </c>
      <c r="G92" t="s">
        <v>1844</v>
      </c>
      <c r="H92" t="s">
        <v>215</v>
      </c>
      <c r="I92" t="s">
        <v>56</v>
      </c>
    </row>
    <row r="93" spans="1:9" x14ac:dyDescent="0.3">
      <c r="A93" s="9" t="s">
        <v>992</v>
      </c>
      <c r="B93" t="s">
        <v>986</v>
      </c>
      <c r="C93" s="9" t="s">
        <v>20</v>
      </c>
      <c r="D93" s="9" t="s">
        <v>1019</v>
      </c>
      <c r="E93" s="9"/>
      <c r="F93" s="9" t="s">
        <v>986</v>
      </c>
      <c r="G93" t="s">
        <v>1845</v>
      </c>
      <c r="H93" t="s">
        <v>215</v>
      </c>
      <c r="I93" t="s">
        <v>56</v>
      </c>
    </row>
    <row r="94" spans="1:9" x14ac:dyDescent="0.3">
      <c r="A94" s="9" t="s">
        <v>992</v>
      </c>
      <c r="B94" t="s">
        <v>986</v>
      </c>
      <c r="C94" s="9" t="s">
        <v>20</v>
      </c>
      <c r="D94" s="9" t="s">
        <v>1020</v>
      </c>
      <c r="E94" s="9"/>
      <c r="F94" s="9" t="s">
        <v>986</v>
      </c>
      <c r="G94" t="s">
        <v>1846</v>
      </c>
      <c r="H94" t="s">
        <v>215</v>
      </c>
      <c r="I94" t="s">
        <v>56</v>
      </c>
    </row>
    <row r="95" spans="1:9" x14ac:dyDescent="0.3">
      <c r="A95" s="9" t="s">
        <v>992</v>
      </c>
      <c r="B95" t="s">
        <v>986</v>
      </c>
      <c r="C95" s="9" t="s">
        <v>20</v>
      </c>
      <c r="D95" s="9" t="s">
        <v>1021</v>
      </c>
      <c r="E95" s="9"/>
      <c r="F95" s="9" t="s">
        <v>986</v>
      </c>
      <c r="G95" t="s">
        <v>1847</v>
      </c>
      <c r="H95" t="s">
        <v>215</v>
      </c>
      <c r="I95" t="s">
        <v>56</v>
      </c>
    </row>
    <row r="96" spans="1:9" x14ac:dyDescent="0.3">
      <c r="A96" s="9" t="s">
        <v>992</v>
      </c>
      <c r="B96" t="s">
        <v>986</v>
      </c>
      <c r="C96" s="9" t="s">
        <v>20</v>
      </c>
      <c r="D96" s="9" t="s">
        <v>1022</v>
      </c>
      <c r="E96" s="9"/>
      <c r="F96" s="9" t="s">
        <v>986</v>
      </c>
      <c r="G96" t="s">
        <v>1830</v>
      </c>
      <c r="H96" t="s">
        <v>215</v>
      </c>
      <c r="I96" t="s">
        <v>56</v>
      </c>
    </row>
    <row r="97" spans="1:9" x14ac:dyDescent="0.3">
      <c r="A97" s="9" t="s">
        <v>992</v>
      </c>
      <c r="B97" t="s">
        <v>986</v>
      </c>
      <c r="C97" s="9" t="s">
        <v>20</v>
      </c>
      <c r="D97" s="9" t="s">
        <v>1023</v>
      </c>
      <c r="E97" s="9"/>
      <c r="F97" s="9" t="s">
        <v>986</v>
      </c>
      <c r="G97" t="s">
        <v>1831</v>
      </c>
      <c r="H97" t="s">
        <v>215</v>
      </c>
      <c r="I97" t="s">
        <v>56</v>
      </c>
    </row>
    <row r="98" spans="1:9" x14ac:dyDescent="0.3">
      <c r="A98" s="9" t="s">
        <v>992</v>
      </c>
      <c r="B98" t="s">
        <v>986</v>
      </c>
      <c r="C98" s="9" t="s">
        <v>20</v>
      </c>
      <c r="D98" s="9" t="s">
        <v>1024</v>
      </c>
      <c r="E98" s="9"/>
      <c r="F98" s="9" t="s">
        <v>986</v>
      </c>
      <c r="G98" t="s">
        <v>1832</v>
      </c>
      <c r="H98" t="s">
        <v>215</v>
      </c>
      <c r="I98" t="s">
        <v>56</v>
      </c>
    </row>
    <row r="99" spans="1:9" x14ac:dyDescent="0.3">
      <c r="A99" s="9" t="s">
        <v>992</v>
      </c>
      <c r="B99" t="s">
        <v>986</v>
      </c>
      <c r="C99" s="9" t="s">
        <v>20</v>
      </c>
      <c r="D99" s="9" t="s">
        <v>1025</v>
      </c>
      <c r="E99" s="9"/>
      <c r="F99" s="9" t="s">
        <v>986</v>
      </c>
      <c r="G99" t="s">
        <v>1833</v>
      </c>
      <c r="H99" t="s">
        <v>215</v>
      </c>
      <c r="I99" t="s">
        <v>56</v>
      </c>
    </row>
    <row r="100" spans="1:9" x14ac:dyDescent="0.3">
      <c r="A100" s="9" t="s">
        <v>992</v>
      </c>
      <c r="B100" t="s">
        <v>986</v>
      </c>
      <c r="C100" s="9" t="s">
        <v>20</v>
      </c>
      <c r="D100" s="9" t="s">
        <v>1026</v>
      </c>
      <c r="E100" s="9"/>
      <c r="F100" s="9" t="s">
        <v>986</v>
      </c>
      <c r="G100" t="s">
        <v>1834</v>
      </c>
      <c r="H100" t="s">
        <v>215</v>
      </c>
      <c r="I100" t="s">
        <v>56</v>
      </c>
    </row>
    <row r="101" spans="1:9" x14ac:dyDescent="0.3">
      <c r="A101" s="9" t="s">
        <v>992</v>
      </c>
      <c r="B101" t="s">
        <v>986</v>
      </c>
      <c r="C101" s="9" t="s">
        <v>20</v>
      </c>
      <c r="D101" s="9" t="s">
        <v>1027</v>
      </c>
      <c r="E101" s="9"/>
      <c r="F101" s="9" t="s">
        <v>986</v>
      </c>
      <c r="G101" t="s">
        <v>1835</v>
      </c>
      <c r="H101" t="s">
        <v>215</v>
      </c>
      <c r="I101" t="s">
        <v>56</v>
      </c>
    </row>
    <row r="102" spans="1:9" x14ac:dyDescent="0.3">
      <c r="A102" s="9" t="s">
        <v>992</v>
      </c>
      <c r="B102" t="s">
        <v>986</v>
      </c>
      <c r="C102" s="9" t="s">
        <v>20</v>
      </c>
      <c r="D102" s="9" t="s">
        <v>1028</v>
      </c>
      <c r="E102" s="9"/>
      <c r="F102" s="9" t="s">
        <v>986</v>
      </c>
      <c r="G102" t="s">
        <v>1836</v>
      </c>
      <c r="H102" t="s">
        <v>215</v>
      </c>
      <c r="I102" t="s">
        <v>56</v>
      </c>
    </row>
    <row r="103" spans="1:9" x14ac:dyDescent="0.3">
      <c r="A103" s="9" t="s">
        <v>992</v>
      </c>
      <c r="B103" t="s">
        <v>986</v>
      </c>
      <c r="C103" s="9" t="s">
        <v>20</v>
      </c>
      <c r="D103" s="9" t="s">
        <v>1029</v>
      </c>
      <c r="E103" s="9"/>
      <c r="F103" s="9" t="s">
        <v>986</v>
      </c>
      <c r="G103" t="s">
        <v>1848</v>
      </c>
      <c r="H103" t="s">
        <v>215</v>
      </c>
      <c r="I103" t="s">
        <v>56</v>
      </c>
    </row>
    <row r="104" spans="1:9" x14ac:dyDescent="0.3">
      <c r="A104" s="9" t="s">
        <v>992</v>
      </c>
      <c r="B104" t="s">
        <v>986</v>
      </c>
      <c r="C104" s="9" t="s">
        <v>20</v>
      </c>
      <c r="D104" s="9" t="s">
        <v>1030</v>
      </c>
      <c r="E104" s="9"/>
      <c r="F104" s="9" t="s">
        <v>986</v>
      </c>
      <c r="G104" t="s">
        <v>1849</v>
      </c>
      <c r="H104" t="s">
        <v>215</v>
      </c>
      <c r="I104" t="s">
        <v>56</v>
      </c>
    </row>
    <row r="105" spans="1:9" x14ac:dyDescent="0.3">
      <c r="A105" s="9" t="s">
        <v>992</v>
      </c>
      <c r="B105" t="s">
        <v>986</v>
      </c>
      <c r="C105" s="9" t="s">
        <v>20</v>
      </c>
      <c r="D105" s="9" t="s">
        <v>1031</v>
      </c>
      <c r="E105" s="9"/>
      <c r="F105" s="9" t="s">
        <v>986</v>
      </c>
      <c r="G105" t="s">
        <v>1850</v>
      </c>
      <c r="H105" t="s">
        <v>215</v>
      </c>
      <c r="I105" t="s">
        <v>56</v>
      </c>
    </row>
    <row r="106" spans="1:9" x14ac:dyDescent="0.3">
      <c r="A106" s="9" t="s">
        <v>992</v>
      </c>
      <c r="B106" t="s">
        <v>986</v>
      </c>
      <c r="C106" s="9" t="s">
        <v>20</v>
      </c>
      <c r="D106" s="9" t="s">
        <v>1032</v>
      </c>
      <c r="E106" s="9"/>
      <c r="F106" s="9" t="s">
        <v>986</v>
      </c>
      <c r="G106" t="s">
        <v>1851</v>
      </c>
      <c r="H106" t="s">
        <v>215</v>
      </c>
      <c r="I106" t="s">
        <v>56</v>
      </c>
    </row>
    <row r="107" spans="1:9" x14ac:dyDescent="0.3">
      <c r="A107" s="9" t="s">
        <v>992</v>
      </c>
      <c r="B107" t="s">
        <v>986</v>
      </c>
      <c r="C107" s="9" t="s">
        <v>20</v>
      </c>
      <c r="D107" s="9" t="s">
        <v>1033</v>
      </c>
      <c r="E107" s="9"/>
      <c r="F107" s="9" t="s">
        <v>986</v>
      </c>
      <c r="G107" t="s">
        <v>1852</v>
      </c>
      <c r="H107" t="s">
        <v>215</v>
      </c>
      <c r="I107" t="s">
        <v>56</v>
      </c>
    </row>
    <row r="108" spans="1:9" x14ac:dyDescent="0.3">
      <c r="A108" s="9" t="s">
        <v>992</v>
      </c>
      <c r="B108" t="s">
        <v>986</v>
      </c>
      <c r="C108" s="9" t="s">
        <v>20</v>
      </c>
      <c r="D108" s="9" t="s">
        <v>1034</v>
      </c>
      <c r="E108" s="9"/>
      <c r="F108" s="9" t="s">
        <v>986</v>
      </c>
      <c r="G108" t="s">
        <v>1853</v>
      </c>
      <c r="H108" t="s">
        <v>215</v>
      </c>
      <c r="I108" t="s">
        <v>56</v>
      </c>
    </row>
    <row r="109" spans="1:9" x14ac:dyDescent="0.3">
      <c r="A109" s="9" t="s">
        <v>992</v>
      </c>
      <c r="B109" t="s">
        <v>986</v>
      </c>
      <c r="C109" s="9" t="s">
        <v>20</v>
      </c>
      <c r="D109" s="9" t="s">
        <v>1035</v>
      </c>
      <c r="E109" s="9"/>
      <c r="F109" s="9" t="s">
        <v>986</v>
      </c>
      <c r="G109" t="s">
        <v>1854</v>
      </c>
      <c r="H109" t="s">
        <v>215</v>
      </c>
      <c r="I109" t="s">
        <v>56</v>
      </c>
    </row>
    <row r="110" spans="1:9" x14ac:dyDescent="0.3">
      <c r="A110" s="9" t="s">
        <v>992</v>
      </c>
      <c r="B110" t="s">
        <v>986</v>
      </c>
      <c r="C110" s="9" t="s">
        <v>20</v>
      </c>
      <c r="D110" s="9" t="s">
        <v>1036</v>
      </c>
      <c r="E110" s="9"/>
      <c r="F110" s="9" t="s">
        <v>986</v>
      </c>
      <c r="G110" t="s">
        <v>1855</v>
      </c>
      <c r="H110" t="s">
        <v>215</v>
      </c>
      <c r="I110" t="s">
        <v>56</v>
      </c>
    </row>
    <row r="111" spans="1:9" x14ac:dyDescent="0.3">
      <c r="A111" s="9" t="s">
        <v>992</v>
      </c>
      <c r="B111" t="s">
        <v>986</v>
      </c>
      <c r="C111" s="9" t="s">
        <v>20</v>
      </c>
      <c r="D111" s="9" t="s">
        <v>1037</v>
      </c>
      <c r="E111" s="9"/>
      <c r="F111" s="9" t="s">
        <v>986</v>
      </c>
      <c r="G111" t="s">
        <v>1856</v>
      </c>
      <c r="H111" t="s">
        <v>215</v>
      </c>
      <c r="I111" t="s">
        <v>56</v>
      </c>
    </row>
    <row r="112" spans="1:9" x14ac:dyDescent="0.3">
      <c r="A112" s="9" t="s">
        <v>992</v>
      </c>
      <c r="B112" t="s">
        <v>986</v>
      </c>
      <c r="C112" s="9" t="s">
        <v>20</v>
      </c>
      <c r="D112" s="9" t="s">
        <v>1038</v>
      </c>
      <c r="E112" s="9"/>
      <c r="F112" s="9" t="s">
        <v>986</v>
      </c>
      <c r="G112" t="s">
        <v>1857</v>
      </c>
      <c r="H112" t="s">
        <v>215</v>
      </c>
      <c r="I112" t="s">
        <v>56</v>
      </c>
    </row>
    <row r="113" spans="1:9" x14ac:dyDescent="0.3">
      <c r="A113" s="9" t="s">
        <v>992</v>
      </c>
      <c r="B113" t="s">
        <v>986</v>
      </c>
      <c r="C113" s="9" t="s">
        <v>20</v>
      </c>
      <c r="D113" s="9" t="s">
        <v>1039</v>
      </c>
      <c r="E113" s="9"/>
      <c r="F113" s="9" t="s">
        <v>986</v>
      </c>
      <c r="G113" t="s">
        <v>1858</v>
      </c>
      <c r="H113" t="s">
        <v>215</v>
      </c>
      <c r="I113" t="s">
        <v>56</v>
      </c>
    </row>
    <row r="114" spans="1:9" x14ac:dyDescent="0.3">
      <c r="A114" s="9" t="s">
        <v>992</v>
      </c>
      <c r="B114" t="s">
        <v>986</v>
      </c>
      <c r="C114" s="9" t="s">
        <v>20</v>
      </c>
      <c r="D114" s="9" t="s">
        <v>1040</v>
      </c>
      <c r="E114" s="9"/>
      <c r="F114" s="9" t="s">
        <v>986</v>
      </c>
      <c r="G114" t="s">
        <v>1859</v>
      </c>
      <c r="H114" t="s">
        <v>215</v>
      </c>
      <c r="I114" t="s">
        <v>56</v>
      </c>
    </row>
    <row r="115" spans="1:9" x14ac:dyDescent="0.3">
      <c r="A115" s="9" t="s">
        <v>993</v>
      </c>
      <c r="B115" t="s">
        <v>987</v>
      </c>
      <c r="C115" s="9" t="s">
        <v>258</v>
      </c>
      <c r="D115" s="9" t="s">
        <v>1041</v>
      </c>
      <c r="E115" s="9"/>
      <c r="F115" s="9" t="s">
        <v>987</v>
      </c>
      <c r="G115" t="s">
        <v>1391</v>
      </c>
      <c r="H115" t="s">
        <v>215</v>
      </c>
      <c r="I115" t="s">
        <v>56</v>
      </c>
    </row>
    <row r="116" spans="1:9" x14ac:dyDescent="0.3">
      <c r="A116" s="9" t="s">
        <v>993</v>
      </c>
      <c r="B116" t="s">
        <v>987</v>
      </c>
      <c r="C116" s="9" t="s">
        <v>258</v>
      </c>
      <c r="D116" s="9" t="s">
        <v>1042</v>
      </c>
      <c r="E116" s="9"/>
      <c r="F116" s="9" t="s">
        <v>987</v>
      </c>
      <c r="G116" t="s">
        <v>1391</v>
      </c>
      <c r="H116" t="s">
        <v>215</v>
      </c>
      <c r="I116" t="s">
        <v>56</v>
      </c>
    </row>
    <row r="117" spans="1:9" x14ac:dyDescent="0.3">
      <c r="A117" s="9" t="s">
        <v>993</v>
      </c>
      <c r="B117" t="s">
        <v>987</v>
      </c>
      <c r="C117" s="9" t="s">
        <v>258</v>
      </c>
      <c r="D117" s="9" t="s">
        <v>1043</v>
      </c>
      <c r="E117" s="9"/>
      <c r="F117" s="9" t="s">
        <v>987</v>
      </c>
      <c r="G117" t="s">
        <v>1390</v>
      </c>
      <c r="H117" t="s">
        <v>215</v>
      </c>
      <c r="I117" t="s">
        <v>56</v>
      </c>
    </row>
    <row r="118" spans="1:9" x14ac:dyDescent="0.3">
      <c r="A118" s="9" t="s">
        <v>993</v>
      </c>
      <c r="B118" t="s">
        <v>987</v>
      </c>
      <c r="C118" s="9" t="s">
        <v>258</v>
      </c>
      <c r="D118" s="9" t="s">
        <v>1044</v>
      </c>
      <c r="E118" s="9"/>
      <c r="F118" s="9" t="s">
        <v>987</v>
      </c>
      <c r="G118" t="s">
        <v>1390</v>
      </c>
      <c r="H118" t="s">
        <v>215</v>
      </c>
      <c r="I118" t="s">
        <v>56</v>
      </c>
    </row>
    <row r="119" spans="1:9" x14ac:dyDescent="0.3">
      <c r="A119" s="9" t="s">
        <v>993</v>
      </c>
      <c r="B119" t="s">
        <v>987</v>
      </c>
      <c r="C119" s="9" t="s">
        <v>258</v>
      </c>
      <c r="D119" s="9" t="s">
        <v>1045</v>
      </c>
      <c r="E119" s="9"/>
      <c r="F119" s="9" t="s">
        <v>987</v>
      </c>
      <c r="G119" t="s">
        <v>1390</v>
      </c>
      <c r="H119" t="s">
        <v>215</v>
      </c>
      <c r="I119" t="s">
        <v>56</v>
      </c>
    </row>
    <row r="120" spans="1:9" x14ac:dyDescent="0.3">
      <c r="A120" s="9" t="s">
        <v>993</v>
      </c>
      <c r="B120" t="s">
        <v>987</v>
      </c>
      <c r="C120" s="9" t="s">
        <v>258</v>
      </c>
      <c r="D120" s="9" t="s">
        <v>1046</v>
      </c>
      <c r="E120" s="9"/>
      <c r="F120" s="9" t="s">
        <v>987</v>
      </c>
      <c r="G120" t="s">
        <v>1392</v>
      </c>
      <c r="H120" t="s">
        <v>215</v>
      </c>
      <c r="I120" t="s">
        <v>56</v>
      </c>
    </row>
    <row r="121" spans="1:9" x14ac:dyDescent="0.3">
      <c r="A121" s="9" t="s">
        <v>993</v>
      </c>
      <c r="B121" t="s">
        <v>987</v>
      </c>
      <c r="C121" s="9" t="s">
        <v>258</v>
      </c>
      <c r="D121" s="9" t="s">
        <v>1047</v>
      </c>
      <c r="E121" s="9"/>
      <c r="F121" s="9" t="s">
        <v>987</v>
      </c>
      <c r="G121" t="s">
        <v>1392</v>
      </c>
      <c r="H121" t="s">
        <v>215</v>
      </c>
      <c r="I121" t="s">
        <v>56</v>
      </c>
    </row>
    <row r="122" spans="1:9" x14ac:dyDescent="0.3">
      <c r="A122" s="9" t="s">
        <v>993</v>
      </c>
      <c r="B122" t="s">
        <v>987</v>
      </c>
      <c r="C122" s="9" t="s">
        <v>258</v>
      </c>
      <c r="D122" s="9" t="s">
        <v>1048</v>
      </c>
      <c r="E122" s="9"/>
      <c r="F122" s="9" t="s">
        <v>987</v>
      </c>
      <c r="G122" t="s">
        <v>1392</v>
      </c>
      <c r="H122" t="s">
        <v>215</v>
      </c>
      <c r="I122" t="s">
        <v>56</v>
      </c>
    </row>
    <row r="123" spans="1:9" x14ac:dyDescent="0.3">
      <c r="A123" s="9" t="s">
        <v>993</v>
      </c>
      <c r="B123" t="s">
        <v>987</v>
      </c>
      <c r="C123" s="9" t="s">
        <v>258</v>
      </c>
      <c r="D123" s="9" t="s">
        <v>1049</v>
      </c>
      <c r="E123" s="9"/>
      <c r="F123" s="9" t="s">
        <v>987</v>
      </c>
      <c r="G123" t="s">
        <v>1392</v>
      </c>
      <c r="H123" t="s">
        <v>215</v>
      </c>
      <c r="I123" t="s">
        <v>56</v>
      </c>
    </row>
    <row r="124" spans="1:9" x14ac:dyDescent="0.3">
      <c r="A124" s="9" t="s">
        <v>993</v>
      </c>
      <c r="B124" t="s">
        <v>987</v>
      </c>
      <c r="C124" s="9" t="s">
        <v>258</v>
      </c>
      <c r="D124" s="9"/>
      <c r="E124" s="9"/>
      <c r="F124" s="9" t="s">
        <v>987</v>
      </c>
      <c r="G124" t="s">
        <v>1393</v>
      </c>
      <c r="H124" t="s">
        <v>215</v>
      </c>
      <c r="I124" t="s">
        <v>56</v>
      </c>
    </row>
    <row r="125" spans="1:9" x14ac:dyDescent="0.3">
      <c r="A125" s="9" t="s">
        <v>994</v>
      </c>
      <c r="B125" t="s">
        <v>988</v>
      </c>
      <c r="C125" s="9" t="s">
        <v>266</v>
      </c>
      <c r="D125" s="9" t="s">
        <v>1050</v>
      </c>
      <c r="E125" s="9"/>
      <c r="F125" s="9" t="s">
        <v>988</v>
      </c>
      <c r="G125" t="s">
        <v>1395</v>
      </c>
      <c r="H125" t="s">
        <v>215</v>
      </c>
      <c r="I125" t="s">
        <v>56</v>
      </c>
    </row>
    <row r="126" spans="1:9" x14ac:dyDescent="0.3">
      <c r="A126" s="9" t="s">
        <v>994</v>
      </c>
      <c r="B126" t="s">
        <v>988</v>
      </c>
      <c r="C126" s="9" t="s">
        <v>266</v>
      </c>
      <c r="D126" s="9" t="s">
        <v>1051</v>
      </c>
      <c r="E126" s="9"/>
      <c r="F126" s="9" t="s">
        <v>988</v>
      </c>
      <c r="G126" t="s">
        <v>1396</v>
      </c>
      <c r="H126" t="s">
        <v>215</v>
      </c>
      <c r="I126" t="s">
        <v>56</v>
      </c>
    </row>
    <row r="127" spans="1:9" x14ac:dyDescent="0.3">
      <c r="A127" s="9" t="s">
        <v>994</v>
      </c>
      <c r="B127" t="s">
        <v>988</v>
      </c>
      <c r="C127" s="9" t="s">
        <v>266</v>
      </c>
      <c r="D127" s="9" t="s">
        <v>1052</v>
      </c>
      <c r="E127" s="9"/>
      <c r="F127" s="9" t="s">
        <v>988</v>
      </c>
      <c r="G127" t="s">
        <v>1396</v>
      </c>
      <c r="H127" t="s">
        <v>215</v>
      </c>
      <c r="I127" t="s">
        <v>56</v>
      </c>
    </row>
    <row r="128" spans="1:9" x14ac:dyDescent="0.3">
      <c r="A128" s="9" t="s">
        <v>994</v>
      </c>
      <c r="B128" t="s">
        <v>988</v>
      </c>
      <c r="C128" s="9" t="s">
        <v>266</v>
      </c>
      <c r="D128" s="9" t="s">
        <v>1053</v>
      </c>
      <c r="E128" s="9"/>
      <c r="F128" s="9" t="s">
        <v>988</v>
      </c>
      <c r="G128" t="s">
        <v>1397</v>
      </c>
      <c r="H128" t="s">
        <v>215</v>
      </c>
      <c r="I128" t="s">
        <v>56</v>
      </c>
    </row>
    <row r="129" spans="1:9" x14ac:dyDescent="0.3">
      <c r="A129" s="9" t="s">
        <v>994</v>
      </c>
      <c r="B129" t="s">
        <v>988</v>
      </c>
      <c r="C129" s="9" t="s">
        <v>266</v>
      </c>
      <c r="D129" s="9" t="s">
        <v>1054</v>
      </c>
      <c r="E129" s="9"/>
      <c r="F129" s="9" t="s">
        <v>988</v>
      </c>
      <c r="G129" t="s">
        <v>1397</v>
      </c>
      <c r="H129" t="s">
        <v>215</v>
      </c>
      <c r="I129" t="s">
        <v>56</v>
      </c>
    </row>
    <row r="130" spans="1:9" x14ac:dyDescent="0.3">
      <c r="A130" s="9" t="s">
        <v>994</v>
      </c>
      <c r="B130" t="s">
        <v>988</v>
      </c>
      <c r="C130" s="9" t="s">
        <v>266</v>
      </c>
      <c r="D130" s="9" t="s">
        <v>1055</v>
      </c>
      <c r="E130" s="9"/>
      <c r="F130" s="9" t="s">
        <v>988</v>
      </c>
      <c r="G130" t="s">
        <v>1394</v>
      </c>
      <c r="H130" t="s">
        <v>215</v>
      </c>
      <c r="I130" t="s">
        <v>56</v>
      </c>
    </row>
    <row r="131" spans="1:9" x14ac:dyDescent="0.3">
      <c r="A131" s="9" t="s">
        <v>994</v>
      </c>
      <c r="B131" t="s">
        <v>988</v>
      </c>
      <c r="C131" s="9" t="s">
        <v>266</v>
      </c>
      <c r="D131" s="9" t="s">
        <v>1056</v>
      </c>
      <c r="E131" s="9"/>
      <c r="F131" s="9" t="s">
        <v>988</v>
      </c>
      <c r="G131" t="s">
        <v>1383</v>
      </c>
      <c r="H131" t="s">
        <v>215</v>
      </c>
      <c r="I131" t="s">
        <v>56</v>
      </c>
    </row>
    <row r="132" spans="1:9" x14ac:dyDescent="0.3">
      <c r="A132" s="9" t="s">
        <v>994</v>
      </c>
      <c r="B132" t="s">
        <v>988</v>
      </c>
      <c r="C132" s="9" t="s">
        <v>266</v>
      </c>
      <c r="D132" s="9" t="s">
        <v>1057</v>
      </c>
      <c r="E132" s="9"/>
      <c r="F132" s="9" t="s">
        <v>988</v>
      </c>
      <c r="G132" t="s">
        <v>1383</v>
      </c>
      <c r="H132" t="s">
        <v>215</v>
      </c>
      <c r="I132" t="s">
        <v>56</v>
      </c>
    </row>
    <row r="133" spans="1:9" x14ac:dyDescent="0.3">
      <c r="A133" s="9" t="s">
        <v>994</v>
      </c>
      <c r="B133" t="s">
        <v>988</v>
      </c>
      <c r="C133" s="9" t="s">
        <v>266</v>
      </c>
      <c r="D133" s="9" t="s">
        <v>1058</v>
      </c>
      <c r="E133" s="9"/>
      <c r="F133" s="9" t="s">
        <v>988</v>
      </c>
      <c r="G133" t="s">
        <v>1398</v>
      </c>
      <c r="H133" t="s">
        <v>215</v>
      </c>
      <c r="I133" t="s">
        <v>56</v>
      </c>
    </row>
    <row r="134" spans="1:9" x14ac:dyDescent="0.3">
      <c r="A134" s="9" t="s">
        <v>994</v>
      </c>
      <c r="B134" t="s">
        <v>988</v>
      </c>
      <c r="C134" s="9" t="s">
        <v>266</v>
      </c>
      <c r="D134" s="9" t="s">
        <v>1059</v>
      </c>
      <c r="E134" s="9"/>
      <c r="F134" s="9" t="s">
        <v>988</v>
      </c>
      <c r="G134" t="s">
        <v>1399</v>
      </c>
      <c r="H134" t="s">
        <v>215</v>
      </c>
      <c r="I134" t="s">
        <v>56</v>
      </c>
    </row>
    <row r="135" spans="1:9" x14ac:dyDescent="0.3">
      <c r="A135" s="9" t="s">
        <v>994</v>
      </c>
      <c r="B135" t="s">
        <v>988</v>
      </c>
      <c r="C135" s="9" t="s">
        <v>266</v>
      </c>
      <c r="D135" s="9" t="s">
        <v>1060</v>
      </c>
      <c r="E135" s="9"/>
      <c r="F135" s="9" t="s">
        <v>988</v>
      </c>
      <c r="G135" t="s">
        <v>1385</v>
      </c>
      <c r="H135" t="s">
        <v>215</v>
      </c>
      <c r="I135" t="s">
        <v>56</v>
      </c>
    </row>
    <row r="136" spans="1:9" x14ac:dyDescent="0.3">
      <c r="A136" s="9" t="s">
        <v>994</v>
      </c>
      <c r="B136" t="s">
        <v>988</v>
      </c>
      <c r="C136" s="9" t="s">
        <v>266</v>
      </c>
      <c r="D136" s="9" t="s">
        <v>1061</v>
      </c>
      <c r="E136" s="9"/>
      <c r="F136" s="9" t="s">
        <v>988</v>
      </c>
      <c r="G136" t="s">
        <v>1393</v>
      </c>
      <c r="H136" t="s">
        <v>215</v>
      </c>
      <c r="I136" t="s">
        <v>56</v>
      </c>
    </row>
    <row r="137" spans="1:9" x14ac:dyDescent="0.3">
      <c r="A137" s="9" t="s">
        <v>994</v>
      </c>
      <c r="B137" t="s">
        <v>988</v>
      </c>
      <c r="C137" s="9" t="s">
        <v>266</v>
      </c>
      <c r="D137" s="9"/>
      <c r="E137" s="9"/>
      <c r="F137" s="9" t="s">
        <v>988</v>
      </c>
      <c r="G137" t="s">
        <v>1393</v>
      </c>
      <c r="H137" t="s">
        <v>215</v>
      </c>
      <c r="I137" t="s">
        <v>56</v>
      </c>
    </row>
    <row r="138" spans="1:9" x14ac:dyDescent="0.3">
      <c r="A138" s="9" t="s">
        <v>995</v>
      </c>
      <c r="B138" t="s">
        <v>990</v>
      </c>
      <c r="C138" s="9" t="s">
        <v>270</v>
      </c>
      <c r="D138" s="9" t="s">
        <v>1055</v>
      </c>
      <c r="E138" s="9"/>
      <c r="F138" s="9" t="s">
        <v>990</v>
      </c>
      <c r="G138" t="s">
        <v>1394</v>
      </c>
      <c r="H138" t="s">
        <v>215</v>
      </c>
      <c r="I138" t="s">
        <v>56</v>
      </c>
    </row>
    <row r="139" spans="1:9" x14ac:dyDescent="0.3">
      <c r="A139" s="9" t="s">
        <v>995</v>
      </c>
      <c r="B139" t="s">
        <v>990</v>
      </c>
      <c r="C139" s="9" t="s">
        <v>270</v>
      </c>
      <c r="D139" s="9" t="s">
        <v>1062</v>
      </c>
      <c r="E139" s="9"/>
      <c r="F139" s="9" t="s">
        <v>990</v>
      </c>
      <c r="G139" t="s">
        <v>1394</v>
      </c>
      <c r="H139" t="s">
        <v>215</v>
      </c>
      <c r="I139" t="s">
        <v>56</v>
      </c>
    </row>
    <row r="140" spans="1:9" x14ac:dyDescent="0.3">
      <c r="A140" s="9" t="s">
        <v>995</v>
      </c>
      <c r="B140" t="s">
        <v>990</v>
      </c>
      <c r="C140" s="9" t="s">
        <v>270</v>
      </c>
      <c r="D140" s="9" t="s">
        <v>1056</v>
      </c>
      <c r="E140" s="9"/>
      <c r="F140" s="9" t="s">
        <v>990</v>
      </c>
      <c r="G140" t="s">
        <v>1383</v>
      </c>
      <c r="H140" t="s">
        <v>215</v>
      </c>
      <c r="I140" t="s">
        <v>56</v>
      </c>
    </row>
    <row r="141" spans="1:9" x14ac:dyDescent="0.3">
      <c r="A141" s="9" t="s">
        <v>995</v>
      </c>
      <c r="B141" t="s">
        <v>990</v>
      </c>
      <c r="C141" s="9" t="s">
        <v>270</v>
      </c>
      <c r="D141" s="9" t="s">
        <v>1057</v>
      </c>
      <c r="E141" s="9"/>
      <c r="F141" s="9" t="s">
        <v>990</v>
      </c>
      <c r="G141" t="s">
        <v>1383</v>
      </c>
      <c r="H141" t="s">
        <v>215</v>
      </c>
      <c r="I141" t="s">
        <v>56</v>
      </c>
    </row>
    <row r="142" spans="1:9" x14ac:dyDescent="0.3">
      <c r="A142" s="9" t="s">
        <v>995</v>
      </c>
      <c r="B142" t="s">
        <v>990</v>
      </c>
      <c r="C142" s="9" t="s">
        <v>270</v>
      </c>
      <c r="D142" s="9" t="s">
        <v>1060</v>
      </c>
      <c r="E142" s="9"/>
      <c r="F142" s="9" t="s">
        <v>990</v>
      </c>
      <c r="G142" t="s">
        <v>1385</v>
      </c>
      <c r="H142" t="s">
        <v>215</v>
      </c>
      <c r="I142" t="s">
        <v>56</v>
      </c>
    </row>
    <row r="143" spans="1:9" x14ac:dyDescent="0.3">
      <c r="A143" s="9" t="s">
        <v>995</v>
      </c>
      <c r="B143" t="s">
        <v>990</v>
      </c>
      <c r="C143" s="9" t="s">
        <v>270</v>
      </c>
      <c r="D143" s="9" t="s">
        <v>1063</v>
      </c>
      <c r="E143" s="9"/>
      <c r="F143" s="9" t="s">
        <v>990</v>
      </c>
      <c r="G143" t="s">
        <v>1397</v>
      </c>
      <c r="H143" t="s">
        <v>215</v>
      </c>
      <c r="I143" t="s">
        <v>56</v>
      </c>
    </row>
    <row r="144" spans="1:9" x14ac:dyDescent="0.3">
      <c r="A144" s="9" t="s">
        <v>995</v>
      </c>
      <c r="B144" t="s">
        <v>990</v>
      </c>
      <c r="C144" s="9" t="s">
        <v>270</v>
      </c>
      <c r="D144" s="9" t="s">
        <v>1064</v>
      </c>
      <c r="E144" s="9"/>
      <c r="F144" s="9" t="s">
        <v>990</v>
      </c>
      <c r="G144" t="s">
        <v>1398</v>
      </c>
      <c r="H144" t="s">
        <v>215</v>
      </c>
      <c r="I144" t="s">
        <v>56</v>
      </c>
    </row>
    <row r="145" spans="1:9" x14ac:dyDescent="0.3">
      <c r="A145" s="9" t="s">
        <v>995</v>
      </c>
      <c r="B145" t="s">
        <v>990</v>
      </c>
      <c r="C145" s="9" t="s">
        <v>270</v>
      </c>
      <c r="D145" s="9" t="s">
        <v>1061</v>
      </c>
      <c r="E145" s="9"/>
      <c r="F145" s="9" t="s">
        <v>990</v>
      </c>
      <c r="G145" t="s">
        <v>1393</v>
      </c>
      <c r="H145" t="s">
        <v>215</v>
      </c>
      <c r="I145" t="s">
        <v>56</v>
      </c>
    </row>
    <row r="146" spans="1:9" x14ac:dyDescent="0.3">
      <c r="A146" s="9" t="s">
        <v>995</v>
      </c>
      <c r="B146" t="s">
        <v>990</v>
      </c>
      <c r="C146" s="9" t="s">
        <v>270</v>
      </c>
      <c r="D146" s="9"/>
      <c r="E146" s="9"/>
      <c r="F146" s="9" t="s">
        <v>990</v>
      </c>
      <c r="G146" t="s">
        <v>1393</v>
      </c>
      <c r="H146" t="s">
        <v>215</v>
      </c>
      <c r="I146" t="s">
        <v>56</v>
      </c>
    </row>
    <row r="147" spans="1:9" x14ac:dyDescent="0.3">
      <c r="A147" s="9" t="s">
        <v>117</v>
      </c>
      <c r="B147" t="s">
        <v>1066</v>
      </c>
      <c r="C147" s="9" t="s">
        <v>920</v>
      </c>
      <c r="D147" s="9" t="s">
        <v>113</v>
      </c>
      <c r="E147" s="9"/>
      <c r="F147" s="9" t="s">
        <v>1066</v>
      </c>
      <c r="G147" t="s">
        <v>1768</v>
      </c>
      <c r="H147" t="s">
        <v>216</v>
      </c>
      <c r="I147" t="s">
        <v>56</v>
      </c>
    </row>
    <row r="148" spans="1:9" x14ac:dyDescent="0.3">
      <c r="A148" s="9" t="s">
        <v>103</v>
      </c>
      <c r="B148" t="s">
        <v>1067</v>
      </c>
      <c r="C148" s="9" t="s">
        <v>271</v>
      </c>
      <c r="D148" s="9" t="s">
        <v>63</v>
      </c>
      <c r="E148" s="9" t="s">
        <v>1760</v>
      </c>
      <c r="F148" s="9" t="s">
        <v>1067</v>
      </c>
      <c r="H148" t="s">
        <v>216</v>
      </c>
      <c r="I148" t="s">
        <v>56</v>
      </c>
    </row>
    <row r="149" spans="1:9" x14ac:dyDescent="0.3">
      <c r="A149" s="9" t="s">
        <v>1069</v>
      </c>
      <c r="B149" t="s">
        <v>1068</v>
      </c>
      <c r="C149" s="9" t="s">
        <v>273</v>
      </c>
      <c r="D149" s="9" t="s">
        <v>169</v>
      </c>
      <c r="E149" s="9"/>
      <c r="F149" s="9" t="s">
        <v>1068</v>
      </c>
      <c r="G149" t="s">
        <v>1400</v>
      </c>
      <c r="H149" t="s">
        <v>216</v>
      </c>
      <c r="I149" t="s">
        <v>56</v>
      </c>
    </row>
    <row r="150" spans="1:9" x14ac:dyDescent="0.3">
      <c r="A150" s="9" t="s">
        <v>1069</v>
      </c>
      <c r="B150" t="s">
        <v>1068</v>
      </c>
      <c r="C150" s="9" t="s">
        <v>273</v>
      </c>
      <c r="D150" s="9" t="s">
        <v>1129</v>
      </c>
      <c r="E150" s="9"/>
      <c r="F150" s="9" t="s">
        <v>1068</v>
      </c>
      <c r="G150" t="s">
        <v>1401</v>
      </c>
      <c r="H150" t="s">
        <v>216</v>
      </c>
      <c r="I150" t="s">
        <v>56</v>
      </c>
    </row>
    <row r="151" spans="1:9" x14ac:dyDescent="0.3">
      <c r="A151" s="9" t="s">
        <v>1069</v>
      </c>
      <c r="B151" t="s">
        <v>1068</v>
      </c>
      <c r="C151" s="9" t="s">
        <v>273</v>
      </c>
      <c r="D151" s="9" t="s">
        <v>170</v>
      </c>
      <c r="E151" s="9"/>
      <c r="F151" s="9" t="s">
        <v>1068</v>
      </c>
      <c r="G151" t="s">
        <v>1402</v>
      </c>
      <c r="H151" t="s">
        <v>216</v>
      </c>
      <c r="I151" t="s">
        <v>56</v>
      </c>
    </row>
    <row r="152" spans="1:9" x14ac:dyDescent="0.3">
      <c r="A152" s="9" t="s">
        <v>1069</v>
      </c>
      <c r="B152" t="s">
        <v>1068</v>
      </c>
      <c r="C152" s="9" t="s">
        <v>273</v>
      </c>
      <c r="D152" s="9" t="s">
        <v>171</v>
      </c>
      <c r="E152" s="9"/>
      <c r="F152" s="9" t="s">
        <v>1068</v>
      </c>
      <c r="G152" t="s">
        <v>1403</v>
      </c>
      <c r="H152" t="s">
        <v>216</v>
      </c>
      <c r="I152" t="s">
        <v>56</v>
      </c>
    </row>
    <row r="153" spans="1:9" x14ac:dyDescent="0.3">
      <c r="A153" s="9" t="s">
        <v>1069</v>
      </c>
      <c r="B153" t="s">
        <v>1068</v>
      </c>
      <c r="C153" s="9" t="s">
        <v>273</v>
      </c>
      <c r="D153" s="9" t="s">
        <v>172</v>
      </c>
      <c r="E153" s="9"/>
      <c r="F153" s="9" t="s">
        <v>1068</v>
      </c>
      <c r="G153" t="s">
        <v>1404</v>
      </c>
      <c r="H153" t="s">
        <v>216</v>
      </c>
      <c r="I153" t="s">
        <v>56</v>
      </c>
    </row>
    <row r="154" spans="1:9" x14ac:dyDescent="0.3">
      <c r="A154" s="9" t="s">
        <v>1069</v>
      </c>
      <c r="B154" t="s">
        <v>1068</v>
      </c>
      <c r="C154" s="9" t="s">
        <v>273</v>
      </c>
      <c r="D154" s="9" t="s">
        <v>161</v>
      </c>
      <c r="E154" s="9"/>
      <c r="F154" s="9" t="s">
        <v>1068</v>
      </c>
      <c r="G154" t="s">
        <v>1405</v>
      </c>
      <c r="H154" t="s">
        <v>216</v>
      </c>
      <c r="I154" t="s">
        <v>56</v>
      </c>
    </row>
    <row r="155" spans="1:9" x14ac:dyDescent="0.3">
      <c r="A155" s="9" t="s">
        <v>1069</v>
      </c>
      <c r="B155" t="s">
        <v>1068</v>
      </c>
      <c r="C155" s="9" t="s">
        <v>273</v>
      </c>
      <c r="D155" s="9" t="s">
        <v>162</v>
      </c>
      <c r="E155" s="9"/>
      <c r="F155" s="9" t="s">
        <v>1068</v>
      </c>
      <c r="G155" t="s">
        <v>1406</v>
      </c>
      <c r="H155" t="s">
        <v>216</v>
      </c>
      <c r="I155" t="s">
        <v>56</v>
      </c>
    </row>
    <row r="156" spans="1:9" x14ac:dyDescent="0.3">
      <c r="A156" s="9" t="s">
        <v>1069</v>
      </c>
      <c r="B156" t="s">
        <v>1068</v>
      </c>
      <c r="C156" s="9" t="s">
        <v>273</v>
      </c>
      <c r="D156" s="9" t="s">
        <v>163</v>
      </c>
      <c r="E156" s="9"/>
      <c r="F156" s="9" t="s">
        <v>1068</v>
      </c>
      <c r="G156" t="s">
        <v>1407</v>
      </c>
      <c r="H156" t="s">
        <v>216</v>
      </c>
      <c r="I156" t="s">
        <v>56</v>
      </c>
    </row>
    <row r="157" spans="1:9" x14ac:dyDescent="0.3">
      <c r="A157" s="9" t="s">
        <v>1069</v>
      </c>
      <c r="B157" t="s">
        <v>1068</v>
      </c>
      <c r="C157" s="9" t="s">
        <v>273</v>
      </c>
      <c r="D157" s="9" t="s">
        <v>164</v>
      </c>
      <c r="E157" s="9"/>
      <c r="F157" s="9" t="s">
        <v>1068</v>
      </c>
      <c r="G157" t="s">
        <v>1408</v>
      </c>
      <c r="H157" t="s">
        <v>216</v>
      </c>
      <c r="I157" t="s">
        <v>56</v>
      </c>
    </row>
    <row r="158" spans="1:9" x14ac:dyDescent="0.3">
      <c r="A158" s="9" t="s">
        <v>1069</v>
      </c>
      <c r="B158" t="s">
        <v>1068</v>
      </c>
      <c r="C158" s="9" t="s">
        <v>273</v>
      </c>
      <c r="D158" s="9" t="s">
        <v>165</v>
      </c>
      <c r="E158" s="9"/>
      <c r="F158" s="9" t="s">
        <v>1068</v>
      </c>
      <c r="G158" t="s">
        <v>1409</v>
      </c>
      <c r="H158" t="s">
        <v>216</v>
      </c>
      <c r="I158" t="s">
        <v>56</v>
      </c>
    </row>
    <row r="159" spans="1:9" x14ac:dyDescent="0.3">
      <c r="A159" s="9" t="s">
        <v>1069</v>
      </c>
      <c r="B159" t="s">
        <v>1068</v>
      </c>
      <c r="C159" s="9" t="s">
        <v>273</v>
      </c>
      <c r="D159" s="9" t="s">
        <v>166</v>
      </c>
      <c r="E159" s="9"/>
      <c r="F159" s="9" t="s">
        <v>1068</v>
      </c>
      <c r="G159" t="s">
        <v>1410</v>
      </c>
      <c r="H159" t="s">
        <v>216</v>
      </c>
      <c r="I159" t="s">
        <v>56</v>
      </c>
    </row>
    <row r="160" spans="1:9" x14ac:dyDescent="0.3">
      <c r="A160" s="9" t="s">
        <v>1069</v>
      </c>
      <c r="B160" t="s">
        <v>1068</v>
      </c>
      <c r="C160" s="9" t="s">
        <v>273</v>
      </c>
      <c r="D160" s="9" t="s">
        <v>167</v>
      </c>
      <c r="E160" s="9"/>
      <c r="F160" s="9" t="s">
        <v>1068</v>
      </c>
      <c r="G160" t="s">
        <v>1411</v>
      </c>
      <c r="H160" t="s">
        <v>216</v>
      </c>
      <c r="I160" t="s">
        <v>56</v>
      </c>
    </row>
    <row r="161" spans="1:9" x14ac:dyDescent="0.3">
      <c r="A161" s="9" t="s">
        <v>1069</v>
      </c>
      <c r="B161" t="s">
        <v>1068</v>
      </c>
      <c r="C161" s="9" t="s">
        <v>273</v>
      </c>
      <c r="D161" s="9" t="s">
        <v>168</v>
      </c>
      <c r="E161" s="9"/>
      <c r="F161" s="9" t="s">
        <v>1068</v>
      </c>
      <c r="G161" t="s">
        <v>1412</v>
      </c>
      <c r="H161" t="s">
        <v>216</v>
      </c>
      <c r="I161" t="s">
        <v>56</v>
      </c>
    </row>
    <row r="162" spans="1:9" x14ac:dyDescent="0.3">
      <c r="A162" s="9" t="s">
        <v>118</v>
      </c>
      <c r="B162" t="s">
        <v>1070</v>
      </c>
      <c r="C162" s="9" t="s">
        <v>920</v>
      </c>
      <c r="D162" s="9" t="s">
        <v>113</v>
      </c>
      <c r="E162" s="9"/>
      <c r="F162" s="9" t="s">
        <v>1070</v>
      </c>
      <c r="G162" t="s">
        <v>1769</v>
      </c>
      <c r="H162" t="s">
        <v>217</v>
      </c>
      <c r="I162" t="s">
        <v>56</v>
      </c>
    </row>
    <row r="163" spans="1:9" x14ac:dyDescent="0.3">
      <c r="A163" s="9" t="s">
        <v>119</v>
      </c>
      <c r="B163" t="s">
        <v>1071</v>
      </c>
      <c r="C163" s="9" t="s">
        <v>920</v>
      </c>
      <c r="D163" s="9" t="s">
        <v>113</v>
      </c>
      <c r="E163" s="9"/>
      <c r="F163" s="9" t="s">
        <v>1094</v>
      </c>
      <c r="G163" t="s">
        <v>1770</v>
      </c>
      <c r="H163" t="s">
        <v>218</v>
      </c>
      <c r="I163" t="s">
        <v>56</v>
      </c>
    </row>
    <row r="164" spans="1:9" x14ac:dyDescent="0.3">
      <c r="A164" s="9" t="s">
        <v>104</v>
      </c>
      <c r="B164" t="s">
        <v>1072</v>
      </c>
      <c r="C164" s="9" t="s">
        <v>18</v>
      </c>
      <c r="D164" s="9" t="s">
        <v>63</v>
      </c>
      <c r="E164" s="9" t="s">
        <v>1750</v>
      </c>
      <c r="F164" s="9" t="s">
        <v>1072</v>
      </c>
      <c r="H164" t="s">
        <v>218</v>
      </c>
      <c r="I164" t="s">
        <v>56</v>
      </c>
    </row>
    <row r="165" spans="1:9" x14ac:dyDescent="0.3">
      <c r="A165" s="9" t="s">
        <v>1074</v>
      </c>
      <c r="B165" t="s">
        <v>1073</v>
      </c>
      <c r="C165" s="9" t="s">
        <v>280</v>
      </c>
      <c r="D165" s="9" t="s">
        <v>1075</v>
      </c>
      <c r="E165" s="9"/>
      <c r="F165" s="9" t="s">
        <v>1073</v>
      </c>
      <c r="G165" t="s">
        <v>1413</v>
      </c>
      <c r="H165" t="s">
        <v>218</v>
      </c>
      <c r="I165" t="s">
        <v>56</v>
      </c>
    </row>
    <row r="166" spans="1:9" x14ac:dyDescent="0.3">
      <c r="A166" s="9" t="s">
        <v>1074</v>
      </c>
      <c r="B166" t="s">
        <v>1073</v>
      </c>
      <c r="C166" s="9" t="s">
        <v>280</v>
      </c>
      <c r="D166" s="9" t="s">
        <v>1076</v>
      </c>
      <c r="E166" s="9"/>
      <c r="F166" s="9" t="s">
        <v>1073</v>
      </c>
      <c r="G166" t="s">
        <v>1414</v>
      </c>
      <c r="H166" t="s">
        <v>218</v>
      </c>
      <c r="I166" t="s">
        <v>56</v>
      </c>
    </row>
    <row r="167" spans="1:9" x14ac:dyDescent="0.3">
      <c r="A167" s="9" t="s">
        <v>1074</v>
      </c>
      <c r="B167" t="s">
        <v>1073</v>
      </c>
      <c r="C167" s="9" t="s">
        <v>280</v>
      </c>
      <c r="D167" s="9" t="s">
        <v>1077</v>
      </c>
      <c r="E167" s="9"/>
      <c r="F167" s="9" t="s">
        <v>1073</v>
      </c>
      <c r="G167" t="s">
        <v>1415</v>
      </c>
      <c r="H167" t="s">
        <v>218</v>
      </c>
      <c r="I167" t="s">
        <v>56</v>
      </c>
    </row>
    <row r="168" spans="1:9" x14ac:dyDescent="0.3">
      <c r="A168" s="9" t="s">
        <v>1074</v>
      </c>
      <c r="B168" t="s">
        <v>1073</v>
      </c>
      <c r="C168" s="9" t="s">
        <v>280</v>
      </c>
      <c r="D168" s="9" t="s">
        <v>1078</v>
      </c>
      <c r="E168" s="9"/>
      <c r="F168" s="9" t="s">
        <v>1073</v>
      </c>
      <c r="G168" t="s">
        <v>1416</v>
      </c>
      <c r="H168" t="s">
        <v>218</v>
      </c>
      <c r="I168" t="s">
        <v>56</v>
      </c>
    </row>
    <row r="169" spans="1:9" x14ac:dyDescent="0.3">
      <c r="A169" s="9" t="s">
        <v>1074</v>
      </c>
      <c r="B169" t="s">
        <v>1073</v>
      </c>
      <c r="C169" s="9" t="s">
        <v>280</v>
      </c>
      <c r="D169" s="9" t="s">
        <v>1079</v>
      </c>
      <c r="E169" s="9"/>
      <c r="F169" s="9" t="s">
        <v>1073</v>
      </c>
      <c r="G169" t="s">
        <v>1417</v>
      </c>
      <c r="H169" t="s">
        <v>218</v>
      </c>
      <c r="I169" t="s">
        <v>56</v>
      </c>
    </row>
    <row r="170" spans="1:9" x14ac:dyDescent="0.3">
      <c r="A170" s="9" t="s">
        <v>1074</v>
      </c>
      <c r="B170" t="s">
        <v>1073</v>
      </c>
      <c r="C170" s="9" t="s">
        <v>280</v>
      </c>
      <c r="D170" s="9" t="s">
        <v>1080</v>
      </c>
      <c r="E170" s="9"/>
      <c r="F170" s="9" t="s">
        <v>1073</v>
      </c>
      <c r="G170" t="s">
        <v>1418</v>
      </c>
      <c r="H170" t="s">
        <v>218</v>
      </c>
      <c r="I170" t="s">
        <v>56</v>
      </c>
    </row>
    <row r="171" spans="1:9" x14ac:dyDescent="0.3">
      <c r="A171" s="9" t="s">
        <v>1074</v>
      </c>
      <c r="B171" t="s">
        <v>1073</v>
      </c>
      <c r="C171" s="9" t="s">
        <v>280</v>
      </c>
      <c r="D171" s="9" t="s">
        <v>1081</v>
      </c>
      <c r="E171" s="9"/>
      <c r="F171" s="9" t="s">
        <v>1073</v>
      </c>
      <c r="G171" t="s">
        <v>1419</v>
      </c>
      <c r="H171" t="s">
        <v>218</v>
      </c>
      <c r="I171" t="s">
        <v>56</v>
      </c>
    </row>
    <row r="172" spans="1:9" x14ac:dyDescent="0.3">
      <c r="A172" s="9" t="s">
        <v>1074</v>
      </c>
      <c r="B172" t="s">
        <v>1073</v>
      </c>
      <c r="C172" s="9" t="s">
        <v>280</v>
      </c>
      <c r="D172" s="9" t="s">
        <v>1082</v>
      </c>
      <c r="E172" s="9"/>
      <c r="F172" s="9" t="s">
        <v>1073</v>
      </c>
      <c r="G172" t="s">
        <v>1420</v>
      </c>
      <c r="H172" t="s">
        <v>218</v>
      </c>
      <c r="I172" t="s">
        <v>56</v>
      </c>
    </row>
    <row r="173" spans="1:9" x14ac:dyDescent="0.3">
      <c r="A173" s="9" t="s">
        <v>1074</v>
      </c>
      <c r="B173" t="s">
        <v>1073</v>
      </c>
      <c r="C173" s="9" t="s">
        <v>280</v>
      </c>
      <c r="D173" s="9" t="s">
        <v>1083</v>
      </c>
      <c r="E173" s="9"/>
      <c r="F173" s="9" t="s">
        <v>1073</v>
      </c>
      <c r="G173" t="s">
        <v>1421</v>
      </c>
      <c r="H173" t="s">
        <v>218</v>
      </c>
      <c r="I173" t="s">
        <v>56</v>
      </c>
    </row>
    <row r="174" spans="1:9" x14ac:dyDescent="0.3">
      <c r="A174" s="9" t="s">
        <v>1074</v>
      </c>
      <c r="B174" t="s">
        <v>1073</v>
      </c>
      <c r="C174" s="9" t="s">
        <v>280</v>
      </c>
      <c r="D174" s="9" t="s">
        <v>1084</v>
      </c>
      <c r="E174" s="9"/>
      <c r="F174" s="9" t="s">
        <v>1073</v>
      </c>
      <c r="G174" t="s">
        <v>1422</v>
      </c>
      <c r="H174" t="s">
        <v>218</v>
      </c>
      <c r="I174" t="s">
        <v>56</v>
      </c>
    </row>
    <row r="175" spans="1:9" x14ac:dyDescent="0.3">
      <c r="A175" s="9" t="s">
        <v>1074</v>
      </c>
      <c r="B175" t="s">
        <v>1073</v>
      </c>
      <c r="C175" s="9" t="s">
        <v>280</v>
      </c>
      <c r="D175" s="9" t="s">
        <v>1087</v>
      </c>
      <c r="E175" s="9"/>
      <c r="F175" s="9" t="s">
        <v>1073</v>
      </c>
      <c r="G175" t="s">
        <v>1366</v>
      </c>
      <c r="H175" t="s">
        <v>218</v>
      </c>
      <c r="I175" t="s">
        <v>56</v>
      </c>
    </row>
    <row r="176" spans="1:9" x14ac:dyDescent="0.3">
      <c r="A176" s="9" t="s">
        <v>1074</v>
      </c>
      <c r="B176" t="s">
        <v>1073</v>
      </c>
      <c r="C176" s="9" t="s">
        <v>280</v>
      </c>
      <c r="D176" s="9" t="s">
        <v>1088</v>
      </c>
      <c r="E176" s="9"/>
      <c r="F176" s="9" t="s">
        <v>1073</v>
      </c>
      <c r="G176" t="s">
        <v>1407</v>
      </c>
      <c r="H176" t="s">
        <v>218</v>
      </c>
      <c r="I176" t="s">
        <v>56</v>
      </c>
    </row>
    <row r="177" spans="1:9" x14ac:dyDescent="0.3">
      <c r="A177" s="9" t="s">
        <v>1074</v>
      </c>
      <c r="B177" t="s">
        <v>1073</v>
      </c>
      <c r="C177" s="9" t="s">
        <v>280</v>
      </c>
      <c r="D177" s="9" t="s">
        <v>1089</v>
      </c>
      <c r="E177" s="9"/>
      <c r="F177" s="9" t="s">
        <v>1073</v>
      </c>
      <c r="G177" t="s">
        <v>1408</v>
      </c>
      <c r="H177" t="s">
        <v>218</v>
      </c>
      <c r="I177" t="s">
        <v>56</v>
      </c>
    </row>
    <row r="178" spans="1:9" x14ac:dyDescent="0.3">
      <c r="A178" s="9" t="s">
        <v>1074</v>
      </c>
      <c r="B178" t="s">
        <v>1073</v>
      </c>
      <c r="C178" s="9" t="s">
        <v>280</v>
      </c>
      <c r="D178" s="9" t="s">
        <v>1090</v>
      </c>
      <c r="E178" s="9"/>
      <c r="F178" s="9" t="s">
        <v>1073</v>
      </c>
      <c r="G178" t="s">
        <v>1409</v>
      </c>
      <c r="H178" t="s">
        <v>218</v>
      </c>
      <c r="I178" t="s">
        <v>56</v>
      </c>
    </row>
    <row r="179" spans="1:9" x14ac:dyDescent="0.3">
      <c r="A179" s="9" t="s">
        <v>1074</v>
      </c>
      <c r="B179" t="s">
        <v>1073</v>
      </c>
      <c r="C179" s="9" t="s">
        <v>280</v>
      </c>
      <c r="D179" s="9" t="s">
        <v>1091</v>
      </c>
      <c r="E179" s="9"/>
      <c r="F179" s="9" t="s">
        <v>1073</v>
      </c>
      <c r="G179" t="s">
        <v>1410</v>
      </c>
      <c r="H179" t="s">
        <v>218</v>
      </c>
      <c r="I179" t="s">
        <v>56</v>
      </c>
    </row>
    <row r="180" spans="1:9" x14ac:dyDescent="0.3">
      <c r="A180" s="9" t="s">
        <v>1074</v>
      </c>
      <c r="B180" t="s">
        <v>1073</v>
      </c>
      <c r="C180" s="9" t="s">
        <v>280</v>
      </c>
      <c r="D180" s="9" t="s">
        <v>1092</v>
      </c>
      <c r="E180" s="9"/>
      <c r="F180" s="9" t="s">
        <v>1073</v>
      </c>
      <c r="G180" t="s">
        <v>1411</v>
      </c>
      <c r="H180" t="s">
        <v>218</v>
      </c>
      <c r="I180" t="s">
        <v>56</v>
      </c>
    </row>
    <row r="181" spans="1:9" x14ac:dyDescent="0.3">
      <c r="A181" s="9" t="s">
        <v>1074</v>
      </c>
      <c r="B181" t="s">
        <v>1073</v>
      </c>
      <c r="C181" s="9" t="s">
        <v>280</v>
      </c>
      <c r="D181" s="9" t="s">
        <v>1093</v>
      </c>
      <c r="E181" s="9"/>
      <c r="F181" s="9" t="s">
        <v>1073</v>
      </c>
      <c r="G181" t="s">
        <v>1412</v>
      </c>
      <c r="H181" t="s">
        <v>218</v>
      </c>
      <c r="I181" t="s">
        <v>56</v>
      </c>
    </row>
    <row r="182" spans="1:9" x14ac:dyDescent="0.3">
      <c r="A182" s="9" t="s">
        <v>1074</v>
      </c>
      <c r="B182" t="s">
        <v>1073</v>
      </c>
      <c r="C182" s="9" t="s">
        <v>280</v>
      </c>
      <c r="D182" s="9" t="s">
        <v>1085</v>
      </c>
      <c r="E182" s="9"/>
      <c r="F182" s="9" t="s">
        <v>1073</v>
      </c>
      <c r="G182" t="s">
        <v>1423</v>
      </c>
      <c r="H182" t="s">
        <v>218</v>
      </c>
      <c r="I182" t="s">
        <v>56</v>
      </c>
    </row>
    <row r="183" spans="1:9" x14ac:dyDescent="0.3">
      <c r="A183" s="9" t="s">
        <v>1074</v>
      </c>
      <c r="B183" t="s">
        <v>1073</v>
      </c>
      <c r="C183" s="9" t="s">
        <v>280</v>
      </c>
      <c r="D183" s="9" t="s">
        <v>1086</v>
      </c>
      <c r="E183" s="9"/>
      <c r="F183" s="9" t="s">
        <v>1073</v>
      </c>
      <c r="G183" t="s">
        <v>1423</v>
      </c>
      <c r="H183" t="s">
        <v>218</v>
      </c>
      <c r="I183" t="s">
        <v>56</v>
      </c>
    </row>
    <row r="184" spans="1:9" x14ac:dyDescent="0.3">
      <c r="A184" s="9" t="s">
        <v>120</v>
      </c>
      <c r="B184" t="s">
        <v>1095</v>
      </c>
      <c r="C184" s="9" t="s">
        <v>920</v>
      </c>
      <c r="D184" s="9" t="s">
        <v>113</v>
      </c>
      <c r="E184" s="9"/>
      <c r="F184" s="9" t="s">
        <v>1095</v>
      </c>
      <c r="G184" t="s">
        <v>1771</v>
      </c>
      <c r="H184" t="s">
        <v>219</v>
      </c>
      <c r="I184" t="s">
        <v>56</v>
      </c>
    </row>
    <row r="185" spans="1:9" x14ac:dyDescent="0.3">
      <c r="A185" s="9" t="s">
        <v>105</v>
      </c>
      <c r="B185" t="s">
        <v>1096</v>
      </c>
      <c r="C185" s="9" t="s">
        <v>292</v>
      </c>
      <c r="D185" s="9" t="s">
        <v>882</v>
      </c>
      <c r="E185" s="9"/>
      <c r="F185" s="9" t="s">
        <v>1096</v>
      </c>
      <c r="G185" t="s">
        <v>1363</v>
      </c>
      <c r="H185" t="s">
        <v>219</v>
      </c>
      <c r="I185" t="s">
        <v>56</v>
      </c>
    </row>
    <row r="186" spans="1:9" x14ac:dyDescent="0.3">
      <c r="A186" s="9" t="s">
        <v>105</v>
      </c>
      <c r="B186" t="s">
        <v>1096</v>
      </c>
      <c r="C186" s="9" t="s">
        <v>292</v>
      </c>
      <c r="D186" s="9" t="s">
        <v>1105</v>
      </c>
      <c r="E186" s="9"/>
      <c r="F186" s="9" t="s">
        <v>1096</v>
      </c>
      <c r="G186" t="s">
        <v>1424</v>
      </c>
      <c r="H186" t="s">
        <v>219</v>
      </c>
      <c r="I186" t="s">
        <v>56</v>
      </c>
    </row>
    <row r="187" spans="1:9" x14ac:dyDescent="0.3">
      <c r="A187" s="9" t="s">
        <v>105</v>
      </c>
      <c r="B187" t="s">
        <v>1096</v>
      </c>
      <c r="C187" s="9" t="s">
        <v>292</v>
      </c>
      <c r="D187" s="9" t="s">
        <v>1106</v>
      </c>
      <c r="E187" s="9"/>
      <c r="F187" s="9" t="s">
        <v>1096</v>
      </c>
      <c r="G187" t="s">
        <v>1430</v>
      </c>
      <c r="H187" t="s">
        <v>219</v>
      </c>
      <c r="I187" t="s">
        <v>56</v>
      </c>
    </row>
    <row r="188" spans="1:9" x14ac:dyDescent="0.3">
      <c r="A188" s="9" t="s">
        <v>105</v>
      </c>
      <c r="B188" t="s">
        <v>1096</v>
      </c>
      <c r="C188" s="9" t="s">
        <v>292</v>
      </c>
      <c r="D188" s="9" t="s">
        <v>1107</v>
      </c>
      <c r="E188" s="9"/>
      <c r="F188" s="9" t="s">
        <v>1096</v>
      </c>
      <c r="G188" t="s">
        <v>1431</v>
      </c>
      <c r="H188" t="s">
        <v>219</v>
      </c>
      <c r="I188" t="s">
        <v>56</v>
      </c>
    </row>
    <row r="189" spans="1:9" x14ac:dyDescent="0.3">
      <c r="A189" s="9" t="s">
        <v>105</v>
      </c>
      <c r="B189" t="s">
        <v>1096</v>
      </c>
      <c r="C189" s="9" t="s">
        <v>292</v>
      </c>
      <c r="D189" s="9" t="s">
        <v>1108</v>
      </c>
      <c r="E189" s="9"/>
      <c r="F189" s="9" t="s">
        <v>1096</v>
      </c>
      <c r="G189" t="s">
        <v>1432</v>
      </c>
      <c r="H189" t="s">
        <v>219</v>
      </c>
      <c r="I189" t="s">
        <v>56</v>
      </c>
    </row>
    <row r="190" spans="1:9" x14ac:dyDescent="0.3">
      <c r="A190" s="9" t="s">
        <v>105</v>
      </c>
      <c r="B190" t="s">
        <v>1096</v>
      </c>
      <c r="C190" s="9" t="s">
        <v>292</v>
      </c>
      <c r="D190" s="9" t="s">
        <v>1109</v>
      </c>
      <c r="E190" s="9"/>
      <c r="F190" s="9" t="s">
        <v>1096</v>
      </c>
      <c r="G190" t="s">
        <v>1433</v>
      </c>
      <c r="H190" t="s">
        <v>219</v>
      </c>
      <c r="I190" t="s">
        <v>56</v>
      </c>
    </row>
    <row r="191" spans="1:9" x14ac:dyDescent="0.3">
      <c r="A191" s="9" t="s">
        <v>105</v>
      </c>
      <c r="B191" t="s">
        <v>1096</v>
      </c>
      <c r="C191" s="9" t="s">
        <v>292</v>
      </c>
      <c r="D191" s="9" t="s">
        <v>1110</v>
      </c>
      <c r="E191" s="9"/>
      <c r="F191" s="9" t="s">
        <v>1096</v>
      </c>
      <c r="G191" t="s">
        <v>1428</v>
      </c>
      <c r="H191" t="s">
        <v>219</v>
      </c>
      <c r="I191" t="s">
        <v>56</v>
      </c>
    </row>
    <row r="192" spans="1:9" x14ac:dyDescent="0.3">
      <c r="A192" s="9" t="s">
        <v>105</v>
      </c>
      <c r="B192" t="s">
        <v>1096</v>
      </c>
      <c r="C192" s="9" t="s">
        <v>292</v>
      </c>
      <c r="D192" s="9" t="s">
        <v>1111</v>
      </c>
      <c r="E192" s="9"/>
      <c r="F192" s="9" t="s">
        <v>1096</v>
      </c>
      <c r="G192" t="s">
        <v>1429</v>
      </c>
      <c r="H192" t="s">
        <v>219</v>
      </c>
      <c r="I192" t="s">
        <v>56</v>
      </c>
    </row>
    <row r="193" spans="1:9" x14ac:dyDescent="0.3">
      <c r="A193" s="9" t="s">
        <v>105</v>
      </c>
      <c r="B193" t="s">
        <v>1096</v>
      </c>
      <c r="C193" s="9" t="s">
        <v>292</v>
      </c>
      <c r="D193" s="9" t="s">
        <v>1112</v>
      </c>
      <c r="E193" s="9"/>
      <c r="F193" s="9" t="s">
        <v>1096</v>
      </c>
      <c r="G193" t="s">
        <v>1426</v>
      </c>
      <c r="H193" t="s">
        <v>219</v>
      </c>
      <c r="I193" t="s">
        <v>56</v>
      </c>
    </row>
    <row r="194" spans="1:9" x14ac:dyDescent="0.3">
      <c r="A194" s="9" t="s">
        <v>105</v>
      </c>
      <c r="B194" t="s">
        <v>1096</v>
      </c>
      <c r="C194" s="9" t="s">
        <v>292</v>
      </c>
      <c r="D194" s="9" t="s">
        <v>1113</v>
      </c>
      <c r="E194" s="9"/>
      <c r="F194" s="9" t="s">
        <v>1096</v>
      </c>
      <c r="G194" t="s">
        <v>1427</v>
      </c>
      <c r="H194" t="s">
        <v>219</v>
      </c>
      <c r="I194" t="s">
        <v>56</v>
      </c>
    </row>
    <row r="195" spans="1:9" x14ac:dyDescent="0.3">
      <c r="A195" s="9" t="s">
        <v>105</v>
      </c>
      <c r="B195" t="s">
        <v>1096</v>
      </c>
      <c r="C195" s="9" t="s">
        <v>292</v>
      </c>
      <c r="D195" s="9" t="s">
        <v>1114</v>
      </c>
      <c r="E195" s="9"/>
      <c r="F195" s="9" t="s">
        <v>1096</v>
      </c>
      <c r="G195" t="s">
        <v>1434</v>
      </c>
      <c r="H195" t="s">
        <v>219</v>
      </c>
      <c r="I195" t="s">
        <v>56</v>
      </c>
    </row>
    <row r="196" spans="1:9" x14ac:dyDescent="0.3">
      <c r="A196" s="9" t="s">
        <v>105</v>
      </c>
      <c r="B196" t="s">
        <v>1096</v>
      </c>
      <c r="C196" s="9" t="s">
        <v>292</v>
      </c>
      <c r="D196" s="9" t="s">
        <v>1115</v>
      </c>
      <c r="E196" s="9"/>
      <c r="F196" s="9" t="s">
        <v>1096</v>
      </c>
      <c r="G196" t="s">
        <v>1435</v>
      </c>
      <c r="H196" t="s">
        <v>219</v>
      </c>
      <c r="I196" t="s">
        <v>56</v>
      </c>
    </row>
    <row r="197" spans="1:9" x14ac:dyDescent="0.3">
      <c r="A197" s="9" t="s">
        <v>105</v>
      </c>
      <c r="B197" t="s">
        <v>1096</v>
      </c>
      <c r="C197" s="9" t="s">
        <v>292</v>
      </c>
      <c r="D197" s="9" t="s">
        <v>1116</v>
      </c>
      <c r="E197" s="9"/>
      <c r="F197" s="9" t="s">
        <v>1096</v>
      </c>
      <c r="G197" t="s">
        <v>1425</v>
      </c>
      <c r="H197" t="s">
        <v>219</v>
      </c>
      <c r="I197" t="s">
        <v>56</v>
      </c>
    </row>
    <row r="198" spans="1:9" x14ac:dyDescent="0.3">
      <c r="A198" s="9" t="s">
        <v>105</v>
      </c>
      <c r="B198" t="s">
        <v>1096</v>
      </c>
      <c r="C198" s="9" t="s">
        <v>292</v>
      </c>
      <c r="D198" s="9" t="s">
        <v>1117</v>
      </c>
      <c r="E198" s="9"/>
      <c r="F198" s="9" t="s">
        <v>1096</v>
      </c>
      <c r="G198" t="s">
        <v>1436</v>
      </c>
      <c r="H198" t="s">
        <v>219</v>
      </c>
      <c r="I198" t="s">
        <v>56</v>
      </c>
    </row>
    <row r="199" spans="1:9" x14ac:dyDescent="0.3">
      <c r="A199" s="9" t="s">
        <v>106</v>
      </c>
      <c r="B199" t="s">
        <v>1097</v>
      </c>
      <c r="C199" s="9" t="s">
        <v>298</v>
      </c>
      <c r="D199" s="9" t="s">
        <v>63</v>
      </c>
      <c r="E199" s="9" t="s">
        <v>1750</v>
      </c>
      <c r="F199" s="9" t="s">
        <v>1097</v>
      </c>
      <c r="H199" t="s">
        <v>219</v>
      </c>
      <c r="I199" t="s">
        <v>56</v>
      </c>
    </row>
    <row r="200" spans="1:9" x14ac:dyDescent="0.3">
      <c r="A200" s="9" t="s">
        <v>107</v>
      </c>
      <c r="B200" t="s">
        <v>1098</v>
      </c>
      <c r="C200" s="9" t="s">
        <v>300</v>
      </c>
      <c r="D200" s="9" t="s">
        <v>1118</v>
      </c>
      <c r="E200" s="9"/>
      <c r="F200" s="9" t="s">
        <v>1098</v>
      </c>
      <c r="G200" t="s">
        <v>1437</v>
      </c>
      <c r="H200" t="s">
        <v>219</v>
      </c>
      <c r="I200" t="s">
        <v>56</v>
      </c>
    </row>
    <row r="201" spans="1:9" x14ac:dyDescent="0.3">
      <c r="A201" s="9" t="s">
        <v>107</v>
      </c>
      <c r="B201" t="s">
        <v>1098</v>
      </c>
      <c r="C201" s="9" t="s">
        <v>300</v>
      </c>
      <c r="D201" s="9" t="s">
        <v>1119</v>
      </c>
      <c r="E201" s="9"/>
      <c r="F201" s="9" t="s">
        <v>1098</v>
      </c>
      <c r="G201" t="s">
        <v>1438</v>
      </c>
      <c r="H201" t="s">
        <v>219</v>
      </c>
      <c r="I201" t="s">
        <v>56</v>
      </c>
    </row>
    <row r="202" spans="1:9" x14ac:dyDescent="0.3">
      <c r="A202" s="9" t="s">
        <v>107</v>
      </c>
      <c r="B202" t="s">
        <v>1098</v>
      </c>
      <c r="C202" s="9" t="s">
        <v>300</v>
      </c>
      <c r="D202" s="9" t="s">
        <v>1120</v>
      </c>
      <c r="E202" s="9"/>
      <c r="F202" s="9" t="s">
        <v>1098</v>
      </c>
      <c r="G202" t="s">
        <v>1439</v>
      </c>
      <c r="H202" t="s">
        <v>219</v>
      </c>
      <c r="I202" t="s">
        <v>56</v>
      </c>
    </row>
    <row r="203" spans="1:9" x14ac:dyDescent="0.3">
      <c r="A203" s="9" t="s">
        <v>107</v>
      </c>
      <c r="B203" t="s">
        <v>1098</v>
      </c>
      <c r="C203" s="9" t="s">
        <v>300</v>
      </c>
      <c r="D203" s="9" t="s">
        <v>1121</v>
      </c>
      <c r="E203" s="9"/>
      <c r="F203" s="9" t="s">
        <v>1098</v>
      </c>
      <c r="G203" t="s">
        <v>1440</v>
      </c>
      <c r="H203" t="s">
        <v>219</v>
      </c>
      <c r="I203" t="s">
        <v>56</v>
      </c>
    </row>
    <row r="204" spans="1:9" x14ac:dyDescent="0.3">
      <c r="A204" s="9" t="s">
        <v>107</v>
      </c>
      <c r="B204" t="s">
        <v>1098</v>
      </c>
      <c r="C204" s="9" t="s">
        <v>300</v>
      </c>
      <c r="D204" s="9" t="s">
        <v>1122</v>
      </c>
      <c r="E204" s="9"/>
      <c r="F204" s="9" t="s">
        <v>1098</v>
      </c>
      <c r="G204" t="s">
        <v>1441</v>
      </c>
      <c r="H204" t="s">
        <v>219</v>
      </c>
      <c r="I204" t="s">
        <v>56</v>
      </c>
    </row>
    <row r="205" spans="1:9" x14ac:dyDescent="0.3">
      <c r="A205" s="9" t="s">
        <v>108</v>
      </c>
      <c r="B205" t="s">
        <v>1100</v>
      </c>
      <c r="C205" s="9" t="s">
        <v>301</v>
      </c>
      <c r="D205" s="9" t="s">
        <v>1123</v>
      </c>
      <c r="E205" s="9"/>
      <c r="F205" s="9" t="s">
        <v>1100</v>
      </c>
      <c r="G205" t="s">
        <v>1439</v>
      </c>
      <c r="H205" t="s">
        <v>219</v>
      </c>
      <c r="I205" t="s">
        <v>56</v>
      </c>
    </row>
    <row r="206" spans="1:9" x14ac:dyDescent="0.3">
      <c r="A206" s="9" t="s">
        <v>108</v>
      </c>
      <c r="B206" t="s">
        <v>1100</v>
      </c>
      <c r="C206" s="9" t="s">
        <v>301</v>
      </c>
      <c r="D206" s="9" t="s">
        <v>21</v>
      </c>
      <c r="E206" s="9"/>
      <c r="F206" s="9" t="s">
        <v>1100</v>
      </c>
      <c r="G206" t="s">
        <v>1440</v>
      </c>
      <c r="H206" t="s">
        <v>219</v>
      </c>
      <c r="I206" t="s">
        <v>56</v>
      </c>
    </row>
    <row r="207" spans="1:9" x14ac:dyDescent="0.3">
      <c r="A207" s="9" t="s">
        <v>109</v>
      </c>
      <c r="B207" t="s">
        <v>1099</v>
      </c>
      <c r="C207" s="9" t="s">
        <v>270</v>
      </c>
      <c r="D207" s="9" t="s">
        <v>1124</v>
      </c>
      <c r="E207" s="9"/>
      <c r="F207" s="9" t="s">
        <v>1099</v>
      </c>
      <c r="G207" t="s">
        <v>1446</v>
      </c>
      <c r="H207" t="s">
        <v>219</v>
      </c>
      <c r="I207" t="s">
        <v>56</v>
      </c>
    </row>
    <row r="208" spans="1:9" x14ac:dyDescent="0.3">
      <c r="A208" s="9" t="s">
        <v>109</v>
      </c>
      <c r="B208" t="s">
        <v>1099</v>
      </c>
      <c r="C208" s="9" t="s">
        <v>270</v>
      </c>
      <c r="D208" s="9" t="s">
        <v>1125</v>
      </c>
      <c r="E208" s="9"/>
      <c r="F208" s="9" t="s">
        <v>1099</v>
      </c>
      <c r="G208" t="s">
        <v>1443</v>
      </c>
      <c r="H208" t="s">
        <v>219</v>
      </c>
      <c r="I208" t="s">
        <v>56</v>
      </c>
    </row>
    <row r="209" spans="1:9" x14ac:dyDescent="0.3">
      <c r="A209" s="9" t="s">
        <v>109</v>
      </c>
      <c r="B209" t="s">
        <v>1099</v>
      </c>
      <c r="C209" s="9" t="s">
        <v>270</v>
      </c>
      <c r="D209" s="9" t="s">
        <v>1126</v>
      </c>
      <c r="E209" s="9"/>
      <c r="F209" s="9" t="s">
        <v>1099</v>
      </c>
      <c r="G209" t="s">
        <v>1445</v>
      </c>
      <c r="H209" t="s">
        <v>219</v>
      </c>
      <c r="I209" t="s">
        <v>56</v>
      </c>
    </row>
    <row r="210" spans="1:9" x14ac:dyDescent="0.3">
      <c r="A210" s="9" t="s">
        <v>109</v>
      </c>
      <c r="B210" t="s">
        <v>1099</v>
      </c>
      <c r="C210" s="9" t="s">
        <v>270</v>
      </c>
      <c r="D210" s="9" t="s">
        <v>1127</v>
      </c>
      <c r="E210" s="9"/>
      <c r="F210" s="9" t="s">
        <v>1099</v>
      </c>
      <c r="G210" t="s">
        <v>1444</v>
      </c>
      <c r="H210" t="s">
        <v>219</v>
      </c>
      <c r="I210" t="s">
        <v>56</v>
      </c>
    </row>
    <row r="211" spans="1:9" x14ac:dyDescent="0.3">
      <c r="A211" s="9" t="s">
        <v>109</v>
      </c>
      <c r="B211" t="s">
        <v>1099</v>
      </c>
      <c r="C211" s="9" t="s">
        <v>270</v>
      </c>
      <c r="D211" s="9" t="s">
        <v>1128</v>
      </c>
      <c r="E211" s="9"/>
      <c r="F211" s="9" t="s">
        <v>1099</v>
      </c>
      <c r="G211" t="s">
        <v>1442</v>
      </c>
      <c r="H211" t="s">
        <v>219</v>
      </c>
      <c r="I211" t="s">
        <v>56</v>
      </c>
    </row>
    <row r="212" spans="1:9" x14ac:dyDescent="0.3">
      <c r="A212" s="9" t="s">
        <v>1103</v>
      </c>
      <c r="B212" t="s">
        <v>1101</v>
      </c>
      <c r="C212" s="9" t="s">
        <v>309</v>
      </c>
      <c r="D212" s="9" t="s">
        <v>63</v>
      </c>
      <c r="E212" s="9" t="s">
        <v>1764</v>
      </c>
      <c r="F212" s="9" t="s">
        <v>1101</v>
      </c>
      <c r="H212" t="s">
        <v>219</v>
      </c>
      <c r="I212" t="s">
        <v>56</v>
      </c>
    </row>
    <row r="213" spans="1:9" x14ac:dyDescent="0.3">
      <c r="A213" s="9" t="s">
        <v>1104</v>
      </c>
      <c r="B213" t="s">
        <v>1102</v>
      </c>
      <c r="C213" s="9" t="s">
        <v>310</v>
      </c>
      <c r="D213" s="9" t="s">
        <v>63</v>
      </c>
      <c r="E213" s="9" t="s">
        <v>1326</v>
      </c>
      <c r="F213" s="9" t="s">
        <v>1102</v>
      </c>
      <c r="H213" t="s">
        <v>219</v>
      </c>
      <c r="I213" t="s">
        <v>56</v>
      </c>
    </row>
    <row r="214" spans="1:9" x14ac:dyDescent="0.3">
      <c r="A214" s="9" t="s">
        <v>121</v>
      </c>
      <c r="B214" t="s">
        <v>1130</v>
      </c>
      <c r="C214" s="9" t="s">
        <v>920</v>
      </c>
      <c r="D214" s="9" t="s">
        <v>113</v>
      </c>
      <c r="E214" s="9"/>
      <c r="F214" s="9" t="s">
        <v>1130</v>
      </c>
      <c r="G214" t="s">
        <v>1772</v>
      </c>
      <c r="H214" t="s">
        <v>220</v>
      </c>
      <c r="I214" t="s">
        <v>56</v>
      </c>
    </row>
    <row r="215" spans="1:9" x14ac:dyDescent="0.3">
      <c r="A215" s="9" t="s">
        <v>110</v>
      </c>
      <c r="B215" t="s">
        <v>1131</v>
      </c>
      <c r="C215" s="9" t="s">
        <v>314</v>
      </c>
      <c r="D215" s="9" t="s">
        <v>1132</v>
      </c>
      <c r="E215" s="9"/>
      <c r="F215" s="9" t="s">
        <v>1131</v>
      </c>
      <c r="G215" t="s">
        <v>1371</v>
      </c>
      <c r="H215" t="s">
        <v>220</v>
      </c>
      <c r="I215" t="s">
        <v>56</v>
      </c>
    </row>
    <row r="216" spans="1:9" x14ac:dyDescent="0.3">
      <c r="A216" s="9" t="s">
        <v>110</v>
      </c>
      <c r="B216" t="s">
        <v>1131</v>
      </c>
      <c r="C216" s="9" t="s">
        <v>314</v>
      </c>
      <c r="D216" s="9" t="s">
        <v>1133</v>
      </c>
      <c r="E216" s="9"/>
      <c r="F216" s="9" t="s">
        <v>1131</v>
      </c>
      <c r="G216" t="s">
        <v>1372</v>
      </c>
      <c r="H216" t="s">
        <v>220</v>
      </c>
      <c r="I216" t="s">
        <v>56</v>
      </c>
    </row>
    <row r="217" spans="1:9" x14ac:dyDescent="0.3">
      <c r="A217" s="9" t="s">
        <v>110</v>
      </c>
      <c r="B217" t="s">
        <v>1131</v>
      </c>
      <c r="C217" s="9" t="s">
        <v>314</v>
      </c>
      <c r="D217" s="9" t="s">
        <v>1134</v>
      </c>
      <c r="E217" s="9"/>
      <c r="F217" s="9" t="s">
        <v>1131</v>
      </c>
      <c r="G217" t="s">
        <v>1373</v>
      </c>
      <c r="H217" t="s">
        <v>220</v>
      </c>
      <c r="I217" t="s">
        <v>56</v>
      </c>
    </row>
    <row r="218" spans="1:9" x14ac:dyDescent="0.3">
      <c r="A218" s="9" t="s">
        <v>110</v>
      </c>
      <c r="B218" t="s">
        <v>1131</v>
      </c>
      <c r="C218" s="9" t="s">
        <v>314</v>
      </c>
      <c r="D218" s="9" t="s">
        <v>1135</v>
      </c>
      <c r="E218" s="9"/>
      <c r="F218" s="9" t="s">
        <v>1131</v>
      </c>
      <c r="G218" t="s">
        <v>1374</v>
      </c>
      <c r="H218" t="s">
        <v>220</v>
      </c>
      <c r="I218" t="s">
        <v>56</v>
      </c>
    </row>
    <row r="219" spans="1:9" x14ac:dyDescent="0.3">
      <c r="A219" s="9" t="s">
        <v>110</v>
      </c>
      <c r="B219" t="s">
        <v>1131</v>
      </c>
      <c r="C219" s="9" t="s">
        <v>314</v>
      </c>
      <c r="D219" s="9" t="s">
        <v>1136</v>
      </c>
      <c r="E219" s="9"/>
      <c r="F219" s="9" t="s">
        <v>1131</v>
      </c>
      <c r="G219" t="s">
        <v>1375</v>
      </c>
      <c r="H219" t="s">
        <v>220</v>
      </c>
      <c r="I219" t="s">
        <v>56</v>
      </c>
    </row>
    <row r="220" spans="1:9" x14ac:dyDescent="0.3">
      <c r="A220" s="9" t="s">
        <v>110</v>
      </c>
      <c r="B220" t="s">
        <v>1131</v>
      </c>
      <c r="C220" s="9" t="s">
        <v>314</v>
      </c>
      <c r="D220" s="9" t="s">
        <v>1137</v>
      </c>
      <c r="E220" s="9"/>
      <c r="F220" s="9" t="s">
        <v>1131</v>
      </c>
      <c r="G220" t="s">
        <v>1376</v>
      </c>
      <c r="H220" t="s">
        <v>220</v>
      </c>
      <c r="I220" t="s">
        <v>56</v>
      </c>
    </row>
    <row r="221" spans="1:9" x14ac:dyDescent="0.3">
      <c r="A221" s="9" t="s">
        <v>110</v>
      </c>
      <c r="B221" t="s">
        <v>1131</v>
      </c>
      <c r="C221" s="9" t="s">
        <v>314</v>
      </c>
      <c r="D221" s="9" t="s">
        <v>1138</v>
      </c>
      <c r="E221" s="9"/>
      <c r="F221" s="9" t="s">
        <v>1131</v>
      </c>
      <c r="G221" t="s">
        <v>1377</v>
      </c>
      <c r="H221" t="s">
        <v>220</v>
      </c>
      <c r="I221" t="s">
        <v>56</v>
      </c>
    </row>
    <row r="222" spans="1:9" x14ac:dyDescent="0.3">
      <c r="A222" s="9" t="s">
        <v>110</v>
      </c>
      <c r="B222" t="s">
        <v>1131</v>
      </c>
      <c r="C222" s="9" t="s">
        <v>314</v>
      </c>
      <c r="D222" s="9" t="s">
        <v>1139</v>
      </c>
      <c r="E222" s="9"/>
      <c r="F222" s="9" t="s">
        <v>1131</v>
      </c>
      <c r="G222" t="s">
        <v>1378</v>
      </c>
      <c r="H222" t="s">
        <v>220</v>
      </c>
      <c r="I222" t="s">
        <v>56</v>
      </c>
    </row>
    <row r="223" spans="1:9" x14ac:dyDescent="0.3">
      <c r="A223" s="9" t="s">
        <v>110</v>
      </c>
      <c r="B223" t="s">
        <v>1131</v>
      </c>
      <c r="C223" s="9" t="s">
        <v>314</v>
      </c>
      <c r="D223" s="9" t="s">
        <v>1140</v>
      </c>
      <c r="E223" s="9"/>
      <c r="F223" s="9" t="s">
        <v>1131</v>
      </c>
      <c r="G223" t="s">
        <v>1379</v>
      </c>
      <c r="H223" t="s">
        <v>220</v>
      </c>
      <c r="I223" t="s">
        <v>56</v>
      </c>
    </row>
    <row r="224" spans="1:9" x14ac:dyDescent="0.3">
      <c r="A224" s="9" t="s">
        <v>110</v>
      </c>
      <c r="B224" t="s">
        <v>1131</v>
      </c>
      <c r="C224" s="9" t="s">
        <v>314</v>
      </c>
      <c r="D224" s="9" t="s">
        <v>1141</v>
      </c>
      <c r="E224" s="9"/>
      <c r="F224" s="9" t="s">
        <v>1131</v>
      </c>
      <c r="G224" t="s">
        <v>1380</v>
      </c>
      <c r="H224" t="s">
        <v>220</v>
      </c>
      <c r="I224" t="s">
        <v>56</v>
      </c>
    </row>
    <row r="225" spans="1:9" x14ac:dyDescent="0.3">
      <c r="A225" s="9" t="s">
        <v>122</v>
      </c>
      <c r="B225" t="s">
        <v>1142</v>
      </c>
      <c r="C225" s="9" t="s">
        <v>920</v>
      </c>
      <c r="D225" s="9" t="s">
        <v>113</v>
      </c>
      <c r="E225" s="9"/>
      <c r="F225" s="9" t="s">
        <v>1142</v>
      </c>
      <c r="G225" t="s">
        <v>1773</v>
      </c>
      <c r="H225" t="s">
        <v>147</v>
      </c>
      <c r="I225" t="s">
        <v>56</v>
      </c>
    </row>
    <row r="226" spans="1:9" x14ac:dyDescent="0.3">
      <c r="A226" s="9" t="s">
        <v>65</v>
      </c>
      <c r="B226" t="s">
        <v>1143</v>
      </c>
      <c r="C226" s="9" t="s">
        <v>319</v>
      </c>
      <c r="D226" s="9" t="s">
        <v>63</v>
      </c>
      <c r="E226" s="9" t="s">
        <v>1751</v>
      </c>
      <c r="F226" s="9" t="s">
        <v>1143</v>
      </c>
      <c r="H226" t="s">
        <v>147</v>
      </c>
      <c r="I226" t="s">
        <v>56</v>
      </c>
    </row>
    <row r="227" spans="1:9" x14ac:dyDescent="0.3">
      <c r="A227" s="9" t="s">
        <v>123</v>
      </c>
      <c r="B227" t="s">
        <v>1144</v>
      </c>
      <c r="C227" s="9" t="s">
        <v>920</v>
      </c>
      <c r="D227" s="9" t="s">
        <v>113</v>
      </c>
      <c r="E227" s="9"/>
      <c r="F227" s="9" t="s">
        <v>1144</v>
      </c>
      <c r="G227" t="s">
        <v>1774</v>
      </c>
      <c r="H227" t="s">
        <v>159</v>
      </c>
      <c r="I227" t="s">
        <v>56</v>
      </c>
    </row>
    <row r="228" spans="1:9" x14ac:dyDescent="0.3">
      <c r="A228" s="9" t="s">
        <v>66</v>
      </c>
      <c r="B228" t="s">
        <v>1145</v>
      </c>
      <c r="C228" s="9" t="s">
        <v>325</v>
      </c>
      <c r="D228" s="9" t="s">
        <v>1150</v>
      </c>
      <c r="E228" s="9"/>
      <c r="F228" s="9" t="s">
        <v>1145</v>
      </c>
      <c r="G228" t="s">
        <v>1453</v>
      </c>
      <c r="H228" t="s">
        <v>159</v>
      </c>
      <c r="I228" t="s">
        <v>56</v>
      </c>
    </row>
    <row r="229" spans="1:9" x14ac:dyDescent="0.3">
      <c r="A229" s="9" t="s">
        <v>66</v>
      </c>
      <c r="B229" t="s">
        <v>1145</v>
      </c>
      <c r="C229" s="9" t="s">
        <v>325</v>
      </c>
      <c r="D229" s="9" t="s">
        <v>1151</v>
      </c>
      <c r="E229" s="9"/>
      <c r="F229" s="9" t="s">
        <v>1145</v>
      </c>
      <c r="G229" t="s">
        <v>1447</v>
      </c>
      <c r="H229" t="s">
        <v>159</v>
      </c>
      <c r="I229" t="s">
        <v>56</v>
      </c>
    </row>
    <row r="230" spans="1:9" x14ac:dyDescent="0.3">
      <c r="A230" s="9" t="s">
        <v>66</v>
      </c>
      <c r="B230" t="s">
        <v>1145</v>
      </c>
      <c r="C230" s="9" t="s">
        <v>325</v>
      </c>
      <c r="D230" s="9" t="s">
        <v>1152</v>
      </c>
      <c r="E230" s="9"/>
      <c r="F230" s="9" t="s">
        <v>1145</v>
      </c>
      <c r="G230" t="s">
        <v>1452</v>
      </c>
      <c r="H230" t="s">
        <v>159</v>
      </c>
      <c r="I230" t="s">
        <v>56</v>
      </c>
    </row>
    <row r="231" spans="1:9" x14ac:dyDescent="0.3">
      <c r="A231" s="9" t="s">
        <v>66</v>
      </c>
      <c r="B231" t="s">
        <v>1145</v>
      </c>
      <c r="C231" s="9" t="s">
        <v>325</v>
      </c>
      <c r="D231" s="9" t="s">
        <v>1153</v>
      </c>
      <c r="E231" s="9"/>
      <c r="F231" s="9" t="s">
        <v>1145</v>
      </c>
      <c r="G231" t="s">
        <v>1451</v>
      </c>
      <c r="H231" t="s">
        <v>159</v>
      </c>
      <c r="I231" t="s">
        <v>56</v>
      </c>
    </row>
    <row r="232" spans="1:9" x14ac:dyDescent="0.3">
      <c r="A232" s="9" t="s">
        <v>66</v>
      </c>
      <c r="B232" t="s">
        <v>1145</v>
      </c>
      <c r="C232" s="9" t="s">
        <v>325</v>
      </c>
      <c r="D232" s="9" t="s">
        <v>1154</v>
      </c>
      <c r="E232" s="9"/>
      <c r="F232" s="9" t="s">
        <v>1145</v>
      </c>
      <c r="G232" t="s">
        <v>1450</v>
      </c>
      <c r="H232" t="s">
        <v>159</v>
      </c>
      <c r="I232" t="s">
        <v>56</v>
      </c>
    </row>
    <row r="233" spans="1:9" x14ac:dyDescent="0.3">
      <c r="A233" s="9" t="s">
        <v>66</v>
      </c>
      <c r="B233" t="s">
        <v>1145</v>
      </c>
      <c r="C233" s="9" t="s">
        <v>325</v>
      </c>
      <c r="D233" s="9" t="s">
        <v>1155</v>
      </c>
      <c r="E233" s="9"/>
      <c r="F233" s="9" t="s">
        <v>1145</v>
      </c>
      <c r="G233" t="s">
        <v>1365</v>
      </c>
      <c r="H233" t="s">
        <v>159</v>
      </c>
      <c r="I233" t="s">
        <v>56</v>
      </c>
    </row>
    <row r="234" spans="1:9" x14ac:dyDescent="0.3">
      <c r="A234" s="9" t="s">
        <v>66</v>
      </c>
      <c r="B234" t="s">
        <v>1145</v>
      </c>
      <c r="C234" s="9" t="s">
        <v>325</v>
      </c>
      <c r="D234" s="9" t="s">
        <v>1156</v>
      </c>
      <c r="E234" s="9"/>
      <c r="F234" s="9" t="s">
        <v>1145</v>
      </c>
      <c r="G234" t="s">
        <v>1448</v>
      </c>
      <c r="H234" t="s">
        <v>159</v>
      </c>
      <c r="I234" t="s">
        <v>56</v>
      </c>
    </row>
    <row r="235" spans="1:9" x14ac:dyDescent="0.3">
      <c r="A235" s="9" t="s">
        <v>66</v>
      </c>
      <c r="B235" t="s">
        <v>1145</v>
      </c>
      <c r="C235" s="9" t="s">
        <v>325</v>
      </c>
      <c r="D235" s="9" t="s">
        <v>1157</v>
      </c>
      <c r="E235" s="9"/>
      <c r="F235" s="9" t="s">
        <v>1145</v>
      </c>
      <c r="G235" t="s">
        <v>1449</v>
      </c>
      <c r="H235" t="s">
        <v>159</v>
      </c>
      <c r="I235" t="s">
        <v>56</v>
      </c>
    </row>
    <row r="236" spans="1:9" x14ac:dyDescent="0.3">
      <c r="A236" s="9" t="s">
        <v>1148</v>
      </c>
      <c r="B236" t="s">
        <v>1146</v>
      </c>
      <c r="C236" s="9" t="s">
        <v>332</v>
      </c>
      <c r="D236" s="9" t="s">
        <v>63</v>
      </c>
      <c r="E236" s="9" t="s">
        <v>1761</v>
      </c>
      <c r="F236" s="9" t="s">
        <v>1146</v>
      </c>
      <c r="H236" t="s">
        <v>159</v>
      </c>
      <c r="I236" t="s">
        <v>56</v>
      </c>
    </row>
    <row r="237" spans="1:9" x14ac:dyDescent="0.3">
      <c r="A237" s="9" t="s">
        <v>1149</v>
      </c>
      <c r="B237" t="s">
        <v>1147</v>
      </c>
      <c r="C237" s="9" t="s">
        <v>333</v>
      </c>
      <c r="D237" s="9" t="s">
        <v>63</v>
      </c>
      <c r="E237" s="9" t="s">
        <v>1760</v>
      </c>
      <c r="F237" s="9" t="s">
        <v>1147</v>
      </c>
      <c r="H237" t="s">
        <v>159</v>
      </c>
      <c r="I237" t="s">
        <v>56</v>
      </c>
    </row>
    <row r="238" spans="1:9" x14ac:dyDescent="0.3">
      <c r="A238" s="9" t="s">
        <v>879</v>
      </c>
      <c r="B238" t="s">
        <v>1158</v>
      </c>
      <c r="C238" s="9" t="s">
        <v>920</v>
      </c>
      <c r="D238" s="9" t="s">
        <v>113</v>
      </c>
      <c r="E238" s="9"/>
      <c r="F238" s="9" t="s">
        <v>1158</v>
      </c>
      <c r="G238" t="s">
        <v>1775</v>
      </c>
      <c r="H238" t="s">
        <v>152</v>
      </c>
      <c r="I238" t="s">
        <v>56</v>
      </c>
    </row>
    <row r="239" spans="1:9" x14ac:dyDescent="0.3">
      <c r="A239" s="9" t="s">
        <v>1162</v>
      </c>
      <c r="B239" t="s">
        <v>1159</v>
      </c>
      <c r="C239" s="9" t="s">
        <v>341</v>
      </c>
      <c r="D239" s="9" t="s">
        <v>63</v>
      </c>
      <c r="E239" s="9" t="s">
        <v>1762</v>
      </c>
      <c r="F239" s="9" t="s">
        <v>1159</v>
      </c>
      <c r="H239" t="s">
        <v>152</v>
      </c>
      <c r="I239" t="s">
        <v>56</v>
      </c>
    </row>
    <row r="240" spans="1:9" x14ac:dyDescent="0.3">
      <c r="A240" s="9" t="s">
        <v>1163</v>
      </c>
      <c r="B240" t="s">
        <v>1160</v>
      </c>
      <c r="C240" s="9" t="s">
        <v>343</v>
      </c>
      <c r="D240" s="9" t="s">
        <v>1481</v>
      </c>
      <c r="E240" s="9"/>
      <c r="F240" s="9" t="s">
        <v>1160</v>
      </c>
      <c r="G240" t="s">
        <v>1683</v>
      </c>
      <c r="H240" t="s">
        <v>152</v>
      </c>
      <c r="I240" t="s">
        <v>56</v>
      </c>
    </row>
    <row r="241" spans="1:9" x14ac:dyDescent="0.3">
      <c r="A241" s="9" t="s">
        <v>1163</v>
      </c>
      <c r="B241" t="s">
        <v>1160</v>
      </c>
      <c r="C241" s="9" t="s">
        <v>343</v>
      </c>
      <c r="D241" s="9" t="s">
        <v>1482</v>
      </c>
      <c r="E241" s="9"/>
      <c r="F241" s="9" t="s">
        <v>1160</v>
      </c>
      <c r="G241" t="s">
        <v>1683</v>
      </c>
      <c r="H241" t="s">
        <v>152</v>
      </c>
      <c r="I241" t="s">
        <v>56</v>
      </c>
    </row>
    <row r="242" spans="1:9" x14ac:dyDescent="0.3">
      <c r="A242" s="9" t="s">
        <v>1163</v>
      </c>
      <c r="B242" t="s">
        <v>1160</v>
      </c>
      <c r="C242" s="9" t="s">
        <v>343</v>
      </c>
      <c r="D242" s="9" t="s">
        <v>1483</v>
      </c>
      <c r="E242" s="9"/>
      <c r="F242" s="9" t="s">
        <v>1160</v>
      </c>
      <c r="G242" t="s">
        <v>1451</v>
      </c>
      <c r="H242" t="s">
        <v>152</v>
      </c>
      <c r="I242" t="s">
        <v>56</v>
      </c>
    </row>
    <row r="243" spans="1:9" x14ac:dyDescent="0.3">
      <c r="A243" s="9" t="s">
        <v>1163</v>
      </c>
      <c r="B243" t="s">
        <v>1160</v>
      </c>
      <c r="C243" s="9" t="s">
        <v>343</v>
      </c>
      <c r="D243" s="9" t="s">
        <v>1484</v>
      </c>
      <c r="E243" s="9"/>
      <c r="F243" s="9" t="s">
        <v>1160</v>
      </c>
      <c r="G243" t="s">
        <v>1447</v>
      </c>
      <c r="H243" t="s">
        <v>152</v>
      </c>
      <c r="I243" t="s">
        <v>56</v>
      </c>
    </row>
    <row r="244" spans="1:9" x14ac:dyDescent="0.3">
      <c r="A244" s="9" t="s">
        <v>1163</v>
      </c>
      <c r="B244" t="s">
        <v>1160</v>
      </c>
      <c r="C244" s="9" t="s">
        <v>343</v>
      </c>
      <c r="D244" s="9" t="s">
        <v>1485</v>
      </c>
      <c r="E244" s="9"/>
      <c r="F244" s="9" t="s">
        <v>1160</v>
      </c>
      <c r="G244" t="s">
        <v>1448</v>
      </c>
      <c r="H244" t="s">
        <v>152</v>
      </c>
      <c r="I244" t="s">
        <v>56</v>
      </c>
    </row>
    <row r="245" spans="1:9" x14ac:dyDescent="0.3">
      <c r="A245" s="9" t="s">
        <v>1163</v>
      </c>
      <c r="B245" t="s">
        <v>1160</v>
      </c>
      <c r="C245" s="9" t="s">
        <v>343</v>
      </c>
      <c r="D245" s="9" t="s">
        <v>1486</v>
      </c>
      <c r="E245" s="9"/>
      <c r="F245" s="9" t="s">
        <v>1160</v>
      </c>
      <c r="G245" t="s">
        <v>1684</v>
      </c>
      <c r="H245" t="s">
        <v>152</v>
      </c>
      <c r="I245" t="s">
        <v>56</v>
      </c>
    </row>
    <row r="246" spans="1:9" x14ac:dyDescent="0.3">
      <c r="A246" s="9" t="s">
        <v>1163</v>
      </c>
      <c r="B246" t="s">
        <v>1160</v>
      </c>
      <c r="C246" s="9" t="s">
        <v>343</v>
      </c>
      <c r="D246" s="9" t="s">
        <v>1487</v>
      </c>
      <c r="E246" s="9"/>
      <c r="F246" s="9" t="s">
        <v>1160</v>
      </c>
      <c r="G246" t="s">
        <v>1684</v>
      </c>
      <c r="H246" t="s">
        <v>152</v>
      </c>
      <c r="I246" t="s">
        <v>56</v>
      </c>
    </row>
    <row r="247" spans="1:9" x14ac:dyDescent="0.3">
      <c r="A247" s="9" t="s">
        <v>1163</v>
      </c>
      <c r="B247" t="s">
        <v>1160</v>
      </c>
      <c r="C247" s="9" t="s">
        <v>343</v>
      </c>
      <c r="D247" s="9" t="s">
        <v>1488</v>
      </c>
      <c r="E247" s="9"/>
      <c r="F247" s="9" t="s">
        <v>1160</v>
      </c>
      <c r="G247" t="s">
        <v>1688</v>
      </c>
      <c r="H247" t="s">
        <v>152</v>
      </c>
      <c r="I247" t="s">
        <v>56</v>
      </c>
    </row>
    <row r="248" spans="1:9" x14ac:dyDescent="0.3">
      <c r="A248" s="9" t="s">
        <v>1163</v>
      </c>
      <c r="B248" t="s">
        <v>1160</v>
      </c>
      <c r="C248" s="9" t="s">
        <v>343</v>
      </c>
      <c r="D248" s="9" t="s">
        <v>1489</v>
      </c>
      <c r="E248" s="9"/>
      <c r="F248" s="9" t="s">
        <v>1160</v>
      </c>
      <c r="G248" t="s">
        <v>1685</v>
      </c>
      <c r="H248" t="s">
        <v>152</v>
      </c>
      <c r="I248" t="s">
        <v>56</v>
      </c>
    </row>
    <row r="249" spans="1:9" x14ac:dyDescent="0.3">
      <c r="A249" s="9" t="s">
        <v>1163</v>
      </c>
      <c r="B249" t="s">
        <v>1160</v>
      </c>
      <c r="C249" s="9" t="s">
        <v>343</v>
      </c>
      <c r="D249" s="9" t="s">
        <v>1490</v>
      </c>
      <c r="E249" s="9"/>
      <c r="F249" s="9" t="s">
        <v>1160</v>
      </c>
      <c r="G249" t="s">
        <v>1430</v>
      </c>
      <c r="H249" t="s">
        <v>152</v>
      </c>
      <c r="I249" t="s">
        <v>56</v>
      </c>
    </row>
    <row r="250" spans="1:9" x14ac:dyDescent="0.3">
      <c r="A250" s="9" t="s">
        <v>1163</v>
      </c>
      <c r="B250" t="s">
        <v>1160</v>
      </c>
      <c r="C250" s="9" t="s">
        <v>343</v>
      </c>
      <c r="D250" s="9" t="s">
        <v>1491</v>
      </c>
      <c r="E250" s="9"/>
      <c r="F250" s="9" t="s">
        <v>1160</v>
      </c>
      <c r="G250" t="s">
        <v>1686</v>
      </c>
      <c r="H250" t="s">
        <v>152</v>
      </c>
      <c r="I250" t="s">
        <v>56</v>
      </c>
    </row>
    <row r="251" spans="1:9" x14ac:dyDescent="0.3">
      <c r="A251" s="9" t="s">
        <v>1163</v>
      </c>
      <c r="B251" t="s">
        <v>1160</v>
      </c>
      <c r="C251" s="9" t="s">
        <v>343</v>
      </c>
      <c r="D251" s="9" t="s">
        <v>1492</v>
      </c>
      <c r="E251" s="9"/>
      <c r="F251" s="9" t="s">
        <v>1160</v>
      </c>
      <c r="G251" t="s">
        <v>1687</v>
      </c>
      <c r="H251" t="s">
        <v>152</v>
      </c>
      <c r="I251" t="s">
        <v>56</v>
      </c>
    </row>
    <row r="252" spans="1:9" x14ac:dyDescent="0.3">
      <c r="A252" s="9" t="s">
        <v>1163</v>
      </c>
      <c r="B252" t="s">
        <v>1160</v>
      </c>
      <c r="C252" s="9" t="s">
        <v>343</v>
      </c>
      <c r="D252" s="9" t="s">
        <v>1493</v>
      </c>
      <c r="E252" s="9"/>
      <c r="F252" s="9" t="s">
        <v>1160</v>
      </c>
      <c r="G252" t="s">
        <v>1689</v>
      </c>
      <c r="H252" t="s">
        <v>152</v>
      </c>
      <c r="I252" t="s">
        <v>56</v>
      </c>
    </row>
    <row r="253" spans="1:9" x14ac:dyDescent="0.3">
      <c r="A253" s="9" t="s">
        <v>1163</v>
      </c>
      <c r="B253" t="s">
        <v>1160</v>
      </c>
      <c r="C253" s="9" t="s">
        <v>343</v>
      </c>
      <c r="D253" s="9" t="s">
        <v>1494</v>
      </c>
      <c r="E253" s="9"/>
      <c r="F253" s="9" t="s">
        <v>1160</v>
      </c>
      <c r="G253" t="s">
        <v>1690</v>
      </c>
      <c r="H253" t="s">
        <v>152</v>
      </c>
      <c r="I253" t="s">
        <v>56</v>
      </c>
    </row>
    <row r="254" spans="1:9" x14ac:dyDescent="0.3">
      <c r="A254" s="9" t="s">
        <v>1163</v>
      </c>
      <c r="B254" t="s">
        <v>1160</v>
      </c>
      <c r="C254" s="9" t="s">
        <v>343</v>
      </c>
      <c r="D254" s="9" t="s">
        <v>978</v>
      </c>
      <c r="E254" s="9"/>
      <c r="F254" s="9" t="s">
        <v>1160</v>
      </c>
      <c r="G254" t="s">
        <v>1682</v>
      </c>
      <c r="H254" t="s">
        <v>152</v>
      </c>
      <c r="I254" t="s">
        <v>56</v>
      </c>
    </row>
    <row r="255" spans="1:9" x14ac:dyDescent="0.3">
      <c r="A255" s="9" t="s">
        <v>1163</v>
      </c>
      <c r="B255" t="s">
        <v>1160</v>
      </c>
      <c r="C255" s="9" t="s">
        <v>343</v>
      </c>
      <c r="D255" s="9" t="s">
        <v>1495</v>
      </c>
      <c r="E255" s="9"/>
      <c r="F255" s="9" t="s">
        <v>1160</v>
      </c>
      <c r="G255" t="s">
        <v>1682</v>
      </c>
      <c r="H255" t="s">
        <v>152</v>
      </c>
      <c r="I255" t="s">
        <v>56</v>
      </c>
    </row>
    <row r="256" spans="1:9" x14ac:dyDescent="0.3">
      <c r="A256" s="9" t="s">
        <v>1164</v>
      </c>
      <c r="B256" t="s">
        <v>1161</v>
      </c>
      <c r="C256" s="9" t="s">
        <v>344</v>
      </c>
      <c r="D256" s="9" t="s">
        <v>1496</v>
      </c>
      <c r="E256" s="9"/>
      <c r="F256" s="9" t="s">
        <v>1161</v>
      </c>
      <c r="G256" t="s">
        <v>1405</v>
      </c>
      <c r="H256" t="s">
        <v>152</v>
      </c>
      <c r="I256" t="s">
        <v>56</v>
      </c>
    </row>
    <row r="257" spans="1:9" x14ac:dyDescent="0.3">
      <c r="A257" s="9" t="s">
        <v>1164</v>
      </c>
      <c r="B257" t="s">
        <v>1161</v>
      </c>
      <c r="C257" s="9" t="s">
        <v>344</v>
      </c>
      <c r="D257" s="9" t="s">
        <v>1497</v>
      </c>
      <c r="E257" s="9"/>
      <c r="F257" s="9" t="s">
        <v>1161</v>
      </c>
      <c r="G257" t="s">
        <v>1401</v>
      </c>
      <c r="H257" t="s">
        <v>152</v>
      </c>
      <c r="I257" t="s">
        <v>56</v>
      </c>
    </row>
    <row r="258" spans="1:9" x14ac:dyDescent="0.3">
      <c r="A258" s="9" t="s">
        <v>1164</v>
      </c>
      <c r="B258" t="s">
        <v>1161</v>
      </c>
      <c r="C258" s="9" t="s">
        <v>344</v>
      </c>
      <c r="D258" s="9" t="s">
        <v>1498</v>
      </c>
      <c r="E258" s="9"/>
      <c r="F258" s="9" t="s">
        <v>1161</v>
      </c>
      <c r="G258" t="s">
        <v>1410</v>
      </c>
      <c r="H258" t="s">
        <v>152</v>
      </c>
      <c r="I258" t="s">
        <v>56</v>
      </c>
    </row>
    <row r="259" spans="1:9" x14ac:dyDescent="0.3">
      <c r="A259" s="9" t="s">
        <v>1164</v>
      </c>
      <c r="B259" t="s">
        <v>1161</v>
      </c>
      <c r="C259" s="9" t="s">
        <v>344</v>
      </c>
      <c r="D259" s="9" t="s">
        <v>1499</v>
      </c>
      <c r="E259" s="9"/>
      <c r="F259" s="9" t="s">
        <v>1161</v>
      </c>
      <c r="G259" t="s">
        <v>1412</v>
      </c>
      <c r="H259" t="s">
        <v>152</v>
      </c>
      <c r="I259" t="s">
        <v>56</v>
      </c>
    </row>
    <row r="260" spans="1:9" x14ac:dyDescent="0.3">
      <c r="A260" s="9" t="s">
        <v>1164</v>
      </c>
      <c r="B260" t="s">
        <v>1161</v>
      </c>
      <c r="C260" s="9" t="s">
        <v>344</v>
      </c>
      <c r="D260" s="9" t="s">
        <v>1500</v>
      </c>
      <c r="E260" s="9"/>
      <c r="F260" s="9" t="s">
        <v>1161</v>
      </c>
      <c r="G260" t="s">
        <v>1681</v>
      </c>
      <c r="H260" t="s">
        <v>152</v>
      </c>
      <c r="I260" t="s">
        <v>56</v>
      </c>
    </row>
    <row r="261" spans="1:9" x14ac:dyDescent="0.3">
      <c r="A261" s="9" t="s">
        <v>1164</v>
      </c>
      <c r="B261" t="s">
        <v>1161</v>
      </c>
      <c r="C261" s="9" t="s">
        <v>344</v>
      </c>
      <c r="D261" s="9" t="s">
        <v>1501</v>
      </c>
      <c r="E261" s="9"/>
      <c r="F261" s="9" t="s">
        <v>1161</v>
      </c>
      <c r="G261" t="s">
        <v>1682</v>
      </c>
      <c r="H261" t="s">
        <v>152</v>
      </c>
      <c r="I261" t="s">
        <v>56</v>
      </c>
    </row>
    <row r="262" spans="1:9" x14ac:dyDescent="0.3">
      <c r="A262" s="9" t="s">
        <v>1164</v>
      </c>
      <c r="B262" t="s">
        <v>1161</v>
      </c>
      <c r="C262" s="9" t="s">
        <v>344</v>
      </c>
      <c r="D262" s="9" t="s">
        <v>1495</v>
      </c>
      <c r="E262" s="9"/>
      <c r="F262" s="9" t="s">
        <v>1161</v>
      </c>
      <c r="G262" t="s">
        <v>1682</v>
      </c>
      <c r="H262" t="s">
        <v>152</v>
      </c>
      <c r="I262" t="s">
        <v>56</v>
      </c>
    </row>
    <row r="263" spans="1:9" x14ac:dyDescent="0.3">
      <c r="A263" s="9" t="s">
        <v>67</v>
      </c>
      <c r="B263" t="s">
        <v>1166</v>
      </c>
      <c r="C263" s="9" t="s">
        <v>347</v>
      </c>
      <c r="D263" s="9" t="s">
        <v>63</v>
      </c>
      <c r="E263" s="9" t="s">
        <v>1507</v>
      </c>
      <c r="F263" s="9" t="s">
        <v>1166</v>
      </c>
      <c r="H263" t="s">
        <v>160</v>
      </c>
      <c r="I263" t="s">
        <v>236</v>
      </c>
    </row>
    <row r="264" spans="1:9" x14ac:dyDescent="0.3">
      <c r="A264" s="9" t="s">
        <v>1165</v>
      </c>
      <c r="B264" t="s">
        <v>1167</v>
      </c>
      <c r="C264" s="9" t="s">
        <v>348</v>
      </c>
      <c r="D264" s="9" t="s">
        <v>1502</v>
      </c>
      <c r="E264" s="9" t="s">
        <v>1631</v>
      </c>
      <c r="F264" s="9" t="s">
        <v>1167</v>
      </c>
      <c r="H264" t="s">
        <v>160</v>
      </c>
      <c r="I264" t="s">
        <v>236</v>
      </c>
    </row>
    <row r="265" spans="1:9" x14ac:dyDescent="0.3">
      <c r="A265" s="9" t="s">
        <v>1165</v>
      </c>
      <c r="B265" t="s">
        <v>1167</v>
      </c>
      <c r="C265" s="9" t="s">
        <v>348</v>
      </c>
      <c r="D265" s="9" t="s">
        <v>1503</v>
      </c>
      <c r="E265" s="9" t="s">
        <v>1632</v>
      </c>
      <c r="F265" s="9" t="s">
        <v>1167</v>
      </c>
      <c r="H265" t="s">
        <v>160</v>
      </c>
      <c r="I265" t="s">
        <v>236</v>
      </c>
    </row>
    <row r="266" spans="1:9" x14ac:dyDescent="0.3">
      <c r="A266" s="9" t="s">
        <v>1165</v>
      </c>
      <c r="B266" t="s">
        <v>1167</v>
      </c>
      <c r="C266" s="9" t="s">
        <v>348</v>
      </c>
      <c r="D266" s="9" t="s">
        <v>1504</v>
      </c>
      <c r="E266" s="9" t="s">
        <v>1633</v>
      </c>
      <c r="F266" s="9" t="s">
        <v>1167</v>
      </c>
      <c r="H266" t="s">
        <v>160</v>
      </c>
      <c r="I266" t="s">
        <v>236</v>
      </c>
    </row>
    <row r="267" spans="1:9" x14ac:dyDescent="0.3">
      <c r="A267" s="9" t="s">
        <v>1165</v>
      </c>
      <c r="B267" t="s">
        <v>1167</v>
      </c>
      <c r="C267" s="9" t="s">
        <v>348</v>
      </c>
      <c r="D267" s="9" t="s">
        <v>1505</v>
      </c>
      <c r="E267" s="9" t="s">
        <v>1634</v>
      </c>
      <c r="F267" s="9" t="s">
        <v>1167</v>
      </c>
      <c r="H267" t="s">
        <v>160</v>
      </c>
      <c r="I267" t="s">
        <v>236</v>
      </c>
    </row>
    <row r="268" spans="1:9" x14ac:dyDescent="0.3">
      <c r="A268" s="9" t="s">
        <v>1165</v>
      </c>
      <c r="B268" t="s">
        <v>1167</v>
      </c>
      <c r="C268" s="9" t="s">
        <v>348</v>
      </c>
      <c r="D268" s="9" t="s">
        <v>1506</v>
      </c>
      <c r="E268" s="9" t="s">
        <v>1635</v>
      </c>
      <c r="F268" s="9" t="s">
        <v>1167</v>
      </c>
      <c r="H268" t="s">
        <v>160</v>
      </c>
      <c r="I268" t="s">
        <v>236</v>
      </c>
    </row>
    <row r="269" spans="1:9" x14ac:dyDescent="0.3">
      <c r="A269" s="9" t="s">
        <v>124</v>
      </c>
      <c r="B269" t="s">
        <v>1168</v>
      </c>
      <c r="C269" s="9" t="s">
        <v>920</v>
      </c>
      <c r="D269" s="9" t="s">
        <v>113</v>
      </c>
      <c r="E269" s="9"/>
      <c r="F269" s="9" t="s">
        <v>1168</v>
      </c>
      <c r="G269" t="s">
        <v>1367</v>
      </c>
      <c r="H269" t="s">
        <v>153</v>
      </c>
      <c r="I269" t="s">
        <v>56</v>
      </c>
    </row>
    <row r="270" spans="1:9" x14ac:dyDescent="0.3">
      <c r="A270" s="9" t="s">
        <v>125</v>
      </c>
      <c r="B270" t="s">
        <v>1169</v>
      </c>
      <c r="C270" s="9" t="s">
        <v>920</v>
      </c>
      <c r="D270" s="9" t="s">
        <v>113</v>
      </c>
      <c r="E270" s="9"/>
      <c r="F270" s="9" t="s">
        <v>1169</v>
      </c>
      <c r="G270" t="s">
        <v>1777</v>
      </c>
      <c r="H270" t="s">
        <v>173</v>
      </c>
      <c r="I270" t="s">
        <v>56</v>
      </c>
    </row>
    <row r="271" spans="1:9" x14ac:dyDescent="0.3">
      <c r="A271" s="9" t="s">
        <v>73</v>
      </c>
      <c r="B271" t="s">
        <v>1172</v>
      </c>
      <c r="C271" s="9" t="s">
        <v>355</v>
      </c>
      <c r="D271" s="9" t="s">
        <v>63</v>
      </c>
      <c r="E271" s="9" t="s">
        <v>1752</v>
      </c>
      <c r="F271" s="9" t="s">
        <v>1172</v>
      </c>
      <c r="H271" t="s">
        <v>173</v>
      </c>
      <c r="I271" t="s">
        <v>56</v>
      </c>
    </row>
    <row r="272" spans="1:9" x14ac:dyDescent="0.3">
      <c r="A272" s="9" t="s">
        <v>1173</v>
      </c>
      <c r="B272" t="s">
        <v>1170</v>
      </c>
      <c r="C272" s="9" t="s">
        <v>356</v>
      </c>
      <c r="D272" s="9" t="s">
        <v>1178</v>
      </c>
      <c r="E272" s="9"/>
      <c r="F272" s="9" t="s">
        <v>1170</v>
      </c>
      <c r="G272" t="s">
        <v>1456</v>
      </c>
      <c r="H272" t="s">
        <v>173</v>
      </c>
      <c r="I272" t="s">
        <v>56</v>
      </c>
    </row>
    <row r="273" spans="1:9" x14ac:dyDescent="0.3">
      <c r="A273" s="9" t="s">
        <v>1173</v>
      </c>
      <c r="B273" t="s">
        <v>1170</v>
      </c>
      <c r="C273" s="9" t="s">
        <v>356</v>
      </c>
      <c r="D273" s="9" t="s">
        <v>1175</v>
      </c>
      <c r="E273" s="9"/>
      <c r="F273" s="9" t="s">
        <v>1170</v>
      </c>
      <c r="G273" t="s">
        <v>1457</v>
      </c>
      <c r="H273" t="s">
        <v>173</v>
      </c>
      <c r="I273" t="s">
        <v>56</v>
      </c>
    </row>
    <row r="274" spans="1:9" x14ac:dyDescent="0.3">
      <c r="A274" s="9" t="s">
        <v>1173</v>
      </c>
      <c r="B274" t="s">
        <v>1170</v>
      </c>
      <c r="C274" s="9" t="s">
        <v>356</v>
      </c>
      <c r="D274" s="9" t="s">
        <v>1176</v>
      </c>
      <c r="E274" s="9"/>
      <c r="F274" s="9" t="s">
        <v>1170</v>
      </c>
      <c r="G274" t="s">
        <v>1458</v>
      </c>
      <c r="H274" t="s">
        <v>173</v>
      </c>
      <c r="I274" t="s">
        <v>56</v>
      </c>
    </row>
    <row r="275" spans="1:9" x14ac:dyDescent="0.3">
      <c r="A275" s="9" t="s">
        <v>1173</v>
      </c>
      <c r="B275" t="s">
        <v>1170</v>
      </c>
      <c r="C275" s="9" t="s">
        <v>356</v>
      </c>
      <c r="D275" s="9" t="s">
        <v>1177</v>
      </c>
      <c r="E275" s="9"/>
      <c r="F275" s="9" t="s">
        <v>1170</v>
      </c>
      <c r="G275" t="s">
        <v>1459</v>
      </c>
      <c r="H275" t="s">
        <v>173</v>
      </c>
      <c r="I275" t="s">
        <v>56</v>
      </c>
    </row>
    <row r="276" spans="1:9" x14ac:dyDescent="0.3">
      <c r="A276" s="9" t="s">
        <v>1173</v>
      </c>
      <c r="B276" t="s">
        <v>1170</v>
      </c>
      <c r="C276" s="9" t="s">
        <v>356</v>
      </c>
      <c r="D276" s="9" t="s">
        <v>1179</v>
      </c>
      <c r="E276" s="9"/>
      <c r="F276" s="9" t="s">
        <v>1170</v>
      </c>
      <c r="G276" t="s">
        <v>1460</v>
      </c>
      <c r="H276" t="s">
        <v>173</v>
      </c>
      <c r="I276" t="s">
        <v>56</v>
      </c>
    </row>
    <row r="277" spans="1:9" x14ac:dyDescent="0.3">
      <c r="A277" s="9" t="s">
        <v>1174</v>
      </c>
      <c r="B277" t="s">
        <v>1171</v>
      </c>
      <c r="C277" s="9" t="s">
        <v>357</v>
      </c>
      <c r="D277" s="9" t="s">
        <v>1181</v>
      </c>
      <c r="E277" s="9"/>
      <c r="F277" s="9" t="s">
        <v>1171</v>
      </c>
      <c r="G277" t="s">
        <v>1454</v>
      </c>
      <c r="H277" t="s">
        <v>173</v>
      </c>
      <c r="I277" t="s">
        <v>56</v>
      </c>
    </row>
    <row r="278" spans="1:9" x14ac:dyDescent="0.3">
      <c r="A278" s="9" t="s">
        <v>1174</v>
      </c>
      <c r="B278" t="s">
        <v>1171</v>
      </c>
      <c r="C278" s="9" t="s">
        <v>357</v>
      </c>
      <c r="D278" s="9" t="s">
        <v>1180</v>
      </c>
      <c r="E278" s="9"/>
      <c r="F278" s="9" t="s">
        <v>1171</v>
      </c>
      <c r="G278" t="s">
        <v>1364</v>
      </c>
      <c r="H278" t="s">
        <v>173</v>
      </c>
      <c r="I278" t="s">
        <v>56</v>
      </c>
    </row>
    <row r="279" spans="1:9" x14ac:dyDescent="0.3">
      <c r="A279" s="9" t="s">
        <v>1174</v>
      </c>
      <c r="B279" t="s">
        <v>1171</v>
      </c>
      <c r="C279" s="9" t="s">
        <v>357</v>
      </c>
      <c r="D279" s="9" t="s">
        <v>1182</v>
      </c>
      <c r="E279" s="9"/>
      <c r="F279" s="9" t="s">
        <v>1171</v>
      </c>
      <c r="G279" t="s">
        <v>1369</v>
      </c>
      <c r="H279" t="s">
        <v>173</v>
      </c>
      <c r="I279" t="s">
        <v>56</v>
      </c>
    </row>
    <row r="280" spans="1:9" x14ac:dyDescent="0.3">
      <c r="A280" s="9" t="s">
        <v>880</v>
      </c>
      <c r="B280" t="s">
        <v>1183</v>
      </c>
      <c r="C280" s="9" t="s">
        <v>920</v>
      </c>
      <c r="D280" s="9" t="s">
        <v>113</v>
      </c>
      <c r="E280" s="9"/>
      <c r="F280" s="9" t="s">
        <v>1183</v>
      </c>
      <c r="G280" t="s">
        <v>1778</v>
      </c>
      <c r="H280" t="s">
        <v>154</v>
      </c>
      <c r="I280" t="s">
        <v>56</v>
      </c>
    </row>
    <row r="281" spans="1:9" x14ac:dyDescent="0.3">
      <c r="A281" s="9" t="s">
        <v>1185</v>
      </c>
      <c r="B281" t="s">
        <v>1184</v>
      </c>
      <c r="C281" s="9" t="s">
        <v>380</v>
      </c>
      <c r="D281" s="9" t="s">
        <v>63</v>
      </c>
      <c r="E281" s="9" t="s">
        <v>1764</v>
      </c>
      <c r="F281" s="9" t="s">
        <v>1184</v>
      </c>
      <c r="H281" t="s">
        <v>154</v>
      </c>
      <c r="I281" t="s">
        <v>56</v>
      </c>
    </row>
    <row r="282" spans="1:9" x14ac:dyDescent="0.3">
      <c r="A282" s="9" t="s">
        <v>126</v>
      </c>
      <c r="B282" t="s">
        <v>1193</v>
      </c>
      <c r="C282" s="9" t="s">
        <v>920</v>
      </c>
      <c r="D282" s="9" t="s">
        <v>113</v>
      </c>
      <c r="E282" s="9"/>
      <c r="F282" s="9" t="s">
        <v>1193</v>
      </c>
      <c r="G282" t="s">
        <v>1776</v>
      </c>
      <c r="H282" t="s">
        <v>221</v>
      </c>
      <c r="I282" t="s">
        <v>56</v>
      </c>
    </row>
    <row r="283" spans="1:9" x14ac:dyDescent="0.3">
      <c r="A283" s="9" t="s">
        <v>68</v>
      </c>
      <c r="B283" t="s">
        <v>1194</v>
      </c>
      <c r="C283" s="9" t="s">
        <v>20</v>
      </c>
      <c r="D283" s="9" t="s">
        <v>63</v>
      </c>
      <c r="E283" s="9" t="s">
        <v>1753</v>
      </c>
      <c r="F283" s="9" t="s">
        <v>1194</v>
      </c>
      <c r="H283" t="s">
        <v>221</v>
      </c>
      <c r="I283" t="s">
        <v>56</v>
      </c>
    </row>
    <row r="284" spans="1:9" x14ac:dyDescent="0.3">
      <c r="A284" s="9" t="s">
        <v>1200</v>
      </c>
      <c r="B284" t="s">
        <v>1195</v>
      </c>
      <c r="C284" s="9" t="s">
        <v>413</v>
      </c>
      <c r="D284" s="9" t="s">
        <v>1508</v>
      </c>
      <c r="E284" s="9"/>
      <c r="F284" s="9" t="s">
        <v>1195</v>
      </c>
      <c r="G284" t="s">
        <v>1691</v>
      </c>
      <c r="H284" t="s">
        <v>221</v>
      </c>
      <c r="I284" t="s">
        <v>56</v>
      </c>
    </row>
    <row r="285" spans="1:9" x14ac:dyDescent="0.3">
      <c r="A285" s="9" t="s">
        <v>1200</v>
      </c>
      <c r="B285" t="s">
        <v>1195</v>
      </c>
      <c r="C285" s="9" t="s">
        <v>413</v>
      </c>
      <c r="D285" s="9" t="s">
        <v>1509</v>
      </c>
      <c r="E285" s="9"/>
      <c r="F285" s="9" t="s">
        <v>1195</v>
      </c>
      <c r="G285" t="s">
        <v>1407</v>
      </c>
      <c r="H285" t="s">
        <v>221</v>
      </c>
      <c r="I285" t="s">
        <v>56</v>
      </c>
    </row>
    <row r="286" spans="1:9" x14ac:dyDescent="0.3">
      <c r="A286" s="9" t="s">
        <v>1201</v>
      </c>
      <c r="B286" t="s">
        <v>1196</v>
      </c>
      <c r="C286" s="9" t="s">
        <v>18</v>
      </c>
      <c r="D286" s="9" t="s">
        <v>63</v>
      </c>
      <c r="E286" s="9" t="s">
        <v>1341</v>
      </c>
      <c r="F286" s="9" t="s">
        <v>1196</v>
      </c>
      <c r="H286" t="s">
        <v>221</v>
      </c>
      <c r="I286" t="s">
        <v>56</v>
      </c>
    </row>
    <row r="287" spans="1:9" x14ac:dyDescent="0.3">
      <c r="A287" s="9" t="s">
        <v>1202</v>
      </c>
      <c r="B287" t="s">
        <v>1197</v>
      </c>
      <c r="C287" s="9" t="s">
        <v>425</v>
      </c>
      <c r="D287" s="9" t="s">
        <v>1510</v>
      </c>
      <c r="E287" s="9"/>
      <c r="F287" s="9" t="s">
        <v>1197</v>
      </c>
      <c r="G287" t="s">
        <v>1697</v>
      </c>
      <c r="H287" t="s">
        <v>221</v>
      </c>
      <c r="I287" t="s">
        <v>56</v>
      </c>
    </row>
    <row r="288" spans="1:9" x14ac:dyDescent="0.3">
      <c r="A288" s="9" t="s">
        <v>1202</v>
      </c>
      <c r="B288" t="s">
        <v>1197</v>
      </c>
      <c r="C288" s="9" t="s">
        <v>425</v>
      </c>
      <c r="D288" s="9" t="s">
        <v>1511</v>
      </c>
      <c r="E288" s="9"/>
      <c r="F288" s="9" t="s">
        <v>1197</v>
      </c>
      <c r="G288" t="s">
        <v>1698</v>
      </c>
      <c r="H288" t="s">
        <v>221</v>
      </c>
      <c r="I288" t="s">
        <v>56</v>
      </c>
    </row>
    <row r="289" spans="1:9" x14ac:dyDescent="0.3">
      <c r="A289" s="9" t="s">
        <v>1202</v>
      </c>
      <c r="B289" t="s">
        <v>1197</v>
      </c>
      <c r="C289" s="9" t="s">
        <v>425</v>
      </c>
      <c r="D289" s="9" t="s">
        <v>1512</v>
      </c>
      <c r="E289" s="9"/>
      <c r="F289" s="9" t="s">
        <v>1197</v>
      </c>
      <c r="G289" t="s">
        <v>1699</v>
      </c>
      <c r="H289" t="s">
        <v>221</v>
      </c>
      <c r="I289" t="s">
        <v>56</v>
      </c>
    </row>
    <row r="290" spans="1:9" x14ac:dyDescent="0.3">
      <c r="A290" s="9" t="s">
        <v>1202</v>
      </c>
      <c r="B290" t="s">
        <v>1197</v>
      </c>
      <c r="C290" s="9" t="s">
        <v>425</v>
      </c>
      <c r="D290" s="9" t="s">
        <v>1513</v>
      </c>
      <c r="E290" s="9"/>
      <c r="F290" s="9" t="s">
        <v>1197</v>
      </c>
      <c r="G290" t="s">
        <v>1700</v>
      </c>
      <c r="H290" t="s">
        <v>221</v>
      </c>
      <c r="I290" t="s">
        <v>56</v>
      </c>
    </row>
    <row r="291" spans="1:9" x14ac:dyDescent="0.3">
      <c r="A291" s="9" t="s">
        <v>1202</v>
      </c>
      <c r="B291" t="s">
        <v>1197</v>
      </c>
      <c r="C291" s="9" t="s">
        <v>425</v>
      </c>
      <c r="D291" s="9" t="s">
        <v>1514</v>
      </c>
      <c r="E291" s="9"/>
      <c r="F291" s="9" t="s">
        <v>1197</v>
      </c>
      <c r="G291" t="s">
        <v>1366</v>
      </c>
      <c r="H291" t="s">
        <v>221</v>
      </c>
      <c r="I291" t="s">
        <v>56</v>
      </c>
    </row>
    <row r="292" spans="1:9" x14ac:dyDescent="0.3">
      <c r="A292" s="9" t="s">
        <v>1202</v>
      </c>
      <c r="B292" t="s">
        <v>1197</v>
      </c>
      <c r="C292" s="9" t="s">
        <v>425</v>
      </c>
      <c r="D292" s="9" t="s">
        <v>1515</v>
      </c>
      <c r="E292" s="9"/>
      <c r="F292" s="9" t="s">
        <v>1197</v>
      </c>
      <c r="G292" t="s">
        <v>1691</v>
      </c>
      <c r="H292" t="s">
        <v>221</v>
      </c>
      <c r="I292" t="s">
        <v>56</v>
      </c>
    </row>
    <row r="293" spans="1:9" x14ac:dyDescent="0.3">
      <c r="A293" s="9" t="s">
        <v>1203</v>
      </c>
      <c r="B293" t="s">
        <v>1198</v>
      </c>
      <c r="C293" s="9" t="s">
        <v>19</v>
      </c>
      <c r="D293" s="9" t="s">
        <v>1516</v>
      </c>
      <c r="E293" s="9"/>
      <c r="F293" s="9" t="s">
        <v>1198</v>
      </c>
      <c r="G293" t="s">
        <v>1692</v>
      </c>
      <c r="H293" t="s">
        <v>221</v>
      </c>
      <c r="I293" t="s">
        <v>56</v>
      </c>
    </row>
    <row r="294" spans="1:9" x14ac:dyDescent="0.3">
      <c r="A294" s="9" t="s">
        <v>1203</v>
      </c>
      <c r="B294" t="s">
        <v>1198</v>
      </c>
      <c r="C294" s="9" t="s">
        <v>19</v>
      </c>
      <c r="D294" s="9" t="s">
        <v>1517</v>
      </c>
      <c r="E294" s="9"/>
      <c r="F294" s="9" t="s">
        <v>1198</v>
      </c>
      <c r="G294" t="s">
        <v>1451</v>
      </c>
      <c r="H294" t="s">
        <v>221</v>
      </c>
      <c r="I294" t="s">
        <v>56</v>
      </c>
    </row>
    <row r="295" spans="1:9" x14ac:dyDescent="0.3">
      <c r="A295" s="9" t="s">
        <v>1203</v>
      </c>
      <c r="B295" t="s">
        <v>1198</v>
      </c>
      <c r="C295" s="9" t="s">
        <v>19</v>
      </c>
      <c r="D295" s="9" t="s">
        <v>1518</v>
      </c>
      <c r="E295" s="9"/>
      <c r="F295" s="9" t="s">
        <v>1198</v>
      </c>
      <c r="G295" t="s">
        <v>1693</v>
      </c>
      <c r="H295" t="s">
        <v>221</v>
      </c>
      <c r="I295" t="s">
        <v>56</v>
      </c>
    </row>
    <row r="296" spans="1:9" x14ac:dyDescent="0.3">
      <c r="A296" s="9" t="s">
        <v>1204</v>
      </c>
      <c r="B296" t="s">
        <v>1199</v>
      </c>
      <c r="C296" s="9" t="s">
        <v>426</v>
      </c>
      <c r="D296" s="9" t="s">
        <v>1519</v>
      </c>
      <c r="E296" s="9"/>
      <c r="F296" s="9" t="s">
        <v>1199</v>
      </c>
      <c r="G296" t="s">
        <v>1451</v>
      </c>
      <c r="H296" t="s">
        <v>221</v>
      </c>
      <c r="I296" t="s">
        <v>56</v>
      </c>
    </row>
    <row r="297" spans="1:9" x14ac:dyDescent="0.3">
      <c r="A297" s="9" t="s">
        <v>1204</v>
      </c>
      <c r="B297" t="s">
        <v>1199</v>
      </c>
      <c r="C297" s="9" t="s">
        <v>426</v>
      </c>
      <c r="D297" s="9" t="s">
        <v>1520</v>
      </c>
      <c r="E297" s="9"/>
      <c r="F297" s="9" t="s">
        <v>1199</v>
      </c>
      <c r="G297" t="s">
        <v>1694</v>
      </c>
      <c r="H297" t="s">
        <v>221</v>
      </c>
      <c r="I297" t="s">
        <v>56</v>
      </c>
    </row>
    <row r="298" spans="1:9" x14ac:dyDescent="0.3">
      <c r="A298" s="9" t="s">
        <v>1204</v>
      </c>
      <c r="B298" t="s">
        <v>1199</v>
      </c>
      <c r="C298" s="9" t="s">
        <v>426</v>
      </c>
      <c r="D298" s="9" t="s">
        <v>1521</v>
      </c>
      <c r="E298" s="9"/>
      <c r="F298" s="9" t="s">
        <v>1199</v>
      </c>
      <c r="G298" t="s">
        <v>1449</v>
      </c>
      <c r="H298" t="s">
        <v>221</v>
      </c>
      <c r="I298" t="s">
        <v>56</v>
      </c>
    </row>
    <row r="299" spans="1:9" x14ac:dyDescent="0.3">
      <c r="A299" s="9" t="s">
        <v>1204</v>
      </c>
      <c r="B299" t="s">
        <v>1199</v>
      </c>
      <c r="C299" s="9" t="s">
        <v>426</v>
      </c>
      <c r="D299" s="9" t="s">
        <v>1515</v>
      </c>
      <c r="E299" s="9"/>
      <c r="F299" s="9" t="s">
        <v>1199</v>
      </c>
      <c r="G299" t="s">
        <v>1696</v>
      </c>
      <c r="H299" t="s">
        <v>221</v>
      </c>
      <c r="I299" t="s">
        <v>56</v>
      </c>
    </row>
    <row r="300" spans="1:9" x14ac:dyDescent="0.3">
      <c r="A300" s="9" t="s">
        <v>1204</v>
      </c>
      <c r="B300" t="s">
        <v>1199</v>
      </c>
      <c r="C300" s="9" t="s">
        <v>426</v>
      </c>
      <c r="D300" s="9" t="s">
        <v>1522</v>
      </c>
      <c r="E300" s="9"/>
      <c r="F300" s="9" t="s">
        <v>1199</v>
      </c>
      <c r="G300" t="s">
        <v>1695</v>
      </c>
      <c r="H300" t="s">
        <v>221</v>
      </c>
      <c r="I300" t="s">
        <v>56</v>
      </c>
    </row>
    <row r="301" spans="1:9" x14ac:dyDescent="0.3">
      <c r="A301" s="9" t="s">
        <v>127</v>
      </c>
      <c r="B301" t="s">
        <v>1205</v>
      </c>
      <c r="C301" s="9" t="s">
        <v>920</v>
      </c>
      <c r="D301" s="9" t="s">
        <v>113</v>
      </c>
      <c r="E301" s="9"/>
      <c r="F301" s="9" t="s">
        <v>1205</v>
      </c>
      <c r="G301" t="s">
        <v>1775</v>
      </c>
      <c r="H301" t="s">
        <v>155</v>
      </c>
      <c r="I301" t="s">
        <v>56</v>
      </c>
    </row>
    <row r="302" spans="1:9" x14ac:dyDescent="0.3">
      <c r="A302" s="9" t="s">
        <v>128</v>
      </c>
      <c r="B302" t="s">
        <v>148</v>
      </c>
      <c r="C302" s="9" t="s">
        <v>920</v>
      </c>
      <c r="D302" s="9" t="s">
        <v>113</v>
      </c>
      <c r="E302" s="9"/>
      <c r="F302" s="9" t="s">
        <v>148</v>
      </c>
      <c r="G302" t="s">
        <v>1368</v>
      </c>
      <c r="H302" t="s">
        <v>222</v>
      </c>
      <c r="I302" t="s">
        <v>56</v>
      </c>
    </row>
    <row r="303" spans="1:9" x14ac:dyDescent="0.3">
      <c r="A303" s="9" t="s">
        <v>129</v>
      </c>
      <c r="B303" t="s">
        <v>1207</v>
      </c>
      <c r="C303" s="9" t="s">
        <v>920</v>
      </c>
      <c r="D303" s="9" t="s">
        <v>113</v>
      </c>
      <c r="E303" s="9"/>
      <c r="F303" s="9" t="s">
        <v>1207</v>
      </c>
      <c r="G303" t="s">
        <v>1779</v>
      </c>
      <c r="H303" t="s">
        <v>142</v>
      </c>
      <c r="I303" t="s">
        <v>56</v>
      </c>
    </row>
    <row r="304" spans="1:9" x14ac:dyDescent="0.3">
      <c r="A304" s="9" t="s">
        <v>96</v>
      </c>
      <c r="B304" t="s">
        <v>1208</v>
      </c>
      <c r="C304" s="9" t="s">
        <v>431</v>
      </c>
      <c r="D304" s="9" t="s">
        <v>63</v>
      </c>
      <c r="E304" s="9" t="s">
        <v>1754</v>
      </c>
      <c r="F304" s="9" t="s">
        <v>1208</v>
      </c>
      <c r="H304" t="s">
        <v>142</v>
      </c>
      <c r="I304" t="s">
        <v>56</v>
      </c>
    </row>
    <row r="305" spans="1:9" x14ac:dyDescent="0.3">
      <c r="A305" s="9" t="s">
        <v>1211</v>
      </c>
      <c r="B305" t="s">
        <v>1209</v>
      </c>
      <c r="C305" s="9" t="s">
        <v>432</v>
      </c>
      <c r="D305" s="9"/>
      <c r="E305" s="9"/>
      <c r="F305" s="9" t="s">
        <v>1209</v>
      </c>
      <c r="G305" t="s">
        <v>1461</v>
      </c>
      <c r="H305" t="s">
        <v>142</v>
      </c>
      <c r="I305" t="s">
        <v>56</v>
      </c>
    </row>
    <row r="306" spans="1:9" x14ac:dyDescent="0.3">
      <c r="A306" s="9" t="s">
        <v>1211</v>
      </c>
      <c r="B306" t="s">
        <v>1209</v>
      </c>
      <c r="C306" s="9" t="s">
        <v>432</v>
      </c>
      <c r="D306" s="9" t="s">
        <v>150</v>
      </c>
      <c r="E306" s="9"/>
      <c r="F306" s="9" t="s">
        <v>1209</v>
      </c>
      <c r="G306" t="s">
        <v>1461</v>
      </c>
      <c r="H306" t="s">
        <v>142</v>
      </c>
      <c r="I306" t="s">
        <v>56</v>
      </c>
    </row>
    <row r="307" spans="1:9" x14ac:dyDescent="0.3">
      <c r="A307" s="9" t="s">
        <v>1211</v>
      </c>
      <c r="B307" t="s">
        <v>1209</v>
      </c>
      <c r="C307" s="9" t="s">
        <v>432</v>
      </c>
      <c r="D307" s="9" t="s">
        <v>157</v>
      </c>
      <c r="E307" s="9"/>
      <c r="F307" s="9" t="s">
        <v>1209</v>
      </c>
      <c r="G307" t="s">
        <v>1462</v>
      </c>
      <c r="H307" t="s">
        <v>142</v>
      </c>
      <c r="I307" t="s">
        <v>56</v>
      </c>
    </row>
    <row r="308" spans="1:9" x14ac:dyDescent="0.3">
      <c r="A308" s="9" t="s">
        <v>1211</v>
      </c>
      <c r="B308" t="s">
        <v>1209</v>
      </c>
      <c r="C308" s="9" t="s">
        <v>432</v>
      </c>
      <c r="D308" s="9" t="s">
        <v>1294</v>
      </c>
      <c r="E308" s="9"/>
      <c r="F308" s="9" t="s">
        <v>1209</v>
      </c>
      <c r="G308" t="s">
        <v>1463</v>
      </c>
      <c r="H308" t="s">
        <v>142</v>
      </c>
      <c r="I308" t="s">
        <v>56</v>
      </c>
    </row>
    <row r="309" spans="1:9" x14ac:dyDescent="0.3">
      <c r="A309" s="9" t="s">
        <v>1211</v>
      </c>
      <c r="B309" t="s">
        <v>1209</v>
      </c>
      <c r="C309" s="9" t="s">
        <v>432</v>
      </c>
      <c r="D309" s="9" t="s">
        <v>145</v>
      </c>
      <c r="E309" s="9"/>
      <c r="F309" s="9" t="s">
        <v>1209</v>
      </c>
      <c r="G309" t="s">
        <v>1464</v>
      </c>
      <c r="H309" t="s">
        <v>142</v>
      </c>
      <c r="I309" t="s">
        <v>56</v>
      </c>
    </row>
    <row r="310" spans="1:9" x14ac:dyDescent="0.3">
      <c r="A310" s="9" t="s">
        <v>1211</v>
      </c>
      <c r="B310" t="s">
        <v>1209</v>
      </c>
      <c r="C310" s="9" t="s">
        <v>432</v>
      </c>
      <c r="D310" s="9" t="s">
        <v>1295</v>
      </c>
      <c r="E310" s="9"/>
      <c r="F310" s="9" t="s">
        <v>1209</v>
      </c>
      <c r="G310" t="s">
        <v>1465</v>
      </c>
      <c r="H310" t="s">
        <v>142</v>
      </c>
      <c r="I310" t="s">
        <v>56</v>
      </c>
    </row>
    <row r="311" spans="1:9" x14ac:dyDescent="0.3">
      <c r="A311" s="9" t="s">
        <v>1211</v>
      </c>
      <c r="B311" t="s">
        <v>1209</v>
      </c>
      <c r="C311" s="9" t="s">
        <v>432</v>
      </c>
      <c r="D311" s="9" t="s">
        <v>1296</v>
      </c>
      <c r="E311" s="9"/>
      <c r="F311" s="9" t="s">
        <v>1209</v>
      </c>
      <c r="G311" t="s">
        <v>1466</v>
      </c>
      <c r="H311" t="s">
        <v>142</v>
      </c>
      <c r="I311" t="s">
        <v>56</v>
      </c>
    </row>
    <row r="312" spans="1:9" x14ac:dyDescent="0.3">
      <c r="A312" s="9" t="s">
        <v>1211</v>
      </c>
      <c r="B312" t="s">
        <v>1209</v>
      </c>
      <c r="C312" s="9" t="s">
        <v>432</v>
      </c>
      <c r="D312" s="9" t="s">
        <v>1297</v>
      </c>
      <c r="E312" s="9"/>
      <c r="F312" s="9" t="s">
        <v>1209</v>
      </c>
      <c r="G312" t="s">
        <v>1467</v>
      </c>
      <c r="H312" t="s">
        <v>142</v>
      </c>
      <c r="I312" t="s">
        <v>56</v>
      </c>
    </row>
    <row r="313" spans="1:9" x14ac:dyDescent="0.3">
      <c r="A313" s="9" t="s">
        <v>1211</v>
      </c>
      <c r="B313" t="s">
        <v>1209</v>
      </c>
      <c r="C313" s="9" t="s">
        <v>432</v>
      </c>
      <c r="D313" s="9" t="s">
        <v>1298</v>
      </c>
      <c r="E313" s="9"/>
      <c r="F313" s="9" t="s">
        <v>1209</v>
      </c>
      <c r="G313" t="s">
        <v>1468</v>
      </c>
      <c r="H313" t="s">
        <v>142</v>
      </c>
      <c r="I313" t="s">
        <v>56</v>
      </c>
    </row>
    <row r="314" spans="1:9" x14ac:dyDescent="0.3">
      <c r="A314" s="9" t="s">
        <v>1211</v>
      </c>
      <c r="B314" t="s">
        <v>1209</v>
      </c>
      <c r="C314" s="9" t="s">
        <v>432</v>
      </c>
      <c r="D314" s="9" t="s">
        <v>1299</v>
      </c>
      <c r="E314" s="9"/>
      <c r="F314" s="9" t="s">
        <v>1209</v>
      </c>
      <c r="G314" t="s">
        <v>1469</v>
      </c>
      <c r="H314" t="s">
        <v>142</v>
      </c>
      <c r="I314" t="s">
        <v>56</v>
      </c>
    </row>
    <row r="315" spans="1:9" x14ac:dyDescent="0.3">
      <c r="A315" s="9" t="s">
        <v>1211</v>
      </c>
      <c r="B315" t="s">
        <v>1209</v>
      </c>
      <c r="C315" s="9" t="s">
        <v>432</v>
      </c>
      <c r="D315" s="9" t="s">
        <v>144</v>
      </c>
      <c r="E315" s="9"/>
      <c r="F315" s="9" t="s">
        <v>1209</v>
      </c>
      <c r="G315" t="s">
        <v>1470</v>
      </c>
      <c r="H315" t="s">
        <v>142</v>
      </c>
      <c r="I315" t="s">
        <v>56</v>
      </c>
    </row>
    <row r="316" spans="1:9" x14ac:dyDescent="0.3">
      <c r="A316" s="9" t="s">
        <v>1211</v>
      </c>
      <c r="B316" t="s">
        <v>1209</v>
      </c>
      <c r="C316" s="9" t="s">
        <v>432</v>
      </c>
      <c r="D316" s="9" t="s">
        <v>158</v>
      </c>
      <c r="E316" s="9"/>
      <c r="F316" s="9" t="s">
        <v>1209</v>
      </c>
      <c r="G316" t="s">
        <v>1471</v>
      </c>
      <c r="H316" t="s">
        <v>142</v>
      </c>
      <c r="I316" t="s">
        <v>56</v>
      </c>
    </row>
    <row r="317" spans="1:9" x14ac:dyDescent="0.3">
      <c r="A317" s="9" t="s">
        <v>1211</v>
      </c>
      <c r="B317" t="s">
        <v>1209</v>
      </c>
      <c r="C317" s="9" t="s">
        <v>432</v>
      </c>
      <c r="D317" s="9" t="s">
        <v>143</v>
      </c>
      <c r="E317" s="9"/>
      <c r="F317" s="9" t="s">
        <v>1209</v>
      </c>
      <c r="G317" t="s">
        <v>1472</v>
      </c>
      <c r="H317" t="s">
        <v>142</v>
      </c>
      <c r="I317" t="s">
        <v>56</v>
      </c>
    </row>
    <row r="318" spans="1:9" x14ac:dyDescent="0.3">
      <c r="A318" s="9" t="s">
        <v>1212</v>
      </c>
      <c r="B318" t="s">
        <v>1210</v>
      </c>
      <c r="C318" s="9" t="s">
        <v>433</v>
      </c>
      <c r="D318" s="9" t="s">
        <v>63</v>
      </c>
      <c r="E318" s="9" t="s">
        <v>1325</v>
      </c>
      <c r="F318" s="9" t="s">
        <v>1210</v>
      </c>
      <c r="H318" t="s">
        <v>142</v>
      </c>
      <c r="I318" t="s">
        <v>56</v>
      </c>
    </row>
    <row r="319" spans="1:9" x14ac:dyDescent="0.3">
      <c r="A319" s="9" t="s">
        <v>130</v>
      </c>
      <c r="B319" t="s">
        <v>1216</v>
      </c>
      <c r="C319" s="9" t="s">
        <v>920</v>
      </c>
      <c r="D319" s="9" t="s">
        <v>113</v>
      </c>
      <c r="E319" s="9" t="s">
        <v>1353</v>
      </c>
      <c r="F319" s="9" t="s">
        <v>1216</v>
      </c>
      <c r="H319" t="s">
        <v>223</v>
      </c>
      <c r="I319" t="s">
        <v>236</v>
      </c>
    </row>
    <row r="320" spans="1:9" x14ac:dyDescent="0.3">
      <c r="A320" s="9" t="s">
        <v>69</v>
      </c>
      <c r="B320" t="s">
        <v>1217</v>
      </c>
      <c r="C320" s="9" t="s">
        <v>14</v>
      </c>
      <c r="D320" s="9" t="s">
        <v>63</v>
      </c>
      <c r="E320" s="9" t="s">
        <v>174</v>
      </c>
      <c r="F320" s="9" t="s">
        <v>1217</v>
      </c>
      <c r="H320" t="s">
        <v>223</v>
      </c>
      <c r="I320" t="s">
        <v>236</v>
      </c>
    </row>
    <row r="321" spans="1:9" x14ac:dyDescent="0.3">
      <c r="A321" s="9" t="s">
        <v>1213</v>
      </c>
      <c r="B321" t="s">
        <v>1219</v>
      </c>
      <c r="C321" s="9" t="s">
        <v>18</v>
      </c>
      <c r="D321" s="9" t="s">
        <v>63</v>
      </c>
      <c r="E321" s="9" t="s">
        <v>1347</v>
      </c>
      <c r="F321" s="9" t="s">
        <v>1219</v>
      </c>
      <c r="H321" t="s">
        <v>223</v>
      </c>
      <c r="I321" t="s">
        <v>236</v>
      </c>
    </row>
    <row r="322" spans="1:9" x14ac:dyDescent="0.3">
      <c r="A322" s="9" t="s">
        <v>1214</v>
      </c>
      <c r="B322" t="s">
        <v>1218</v>
      </c>
      <c r="C322" s="9" t="s">
        <v>53</v>
      </c>
      <c r="D322" s="9" t="s">
        <v>1523</v>
      </c>
      <c r="E322" s="9" t="s">
        <v>1627</v>
      </c>
      <c r="F322" s="9" t="s">
        <v>1218</v>
      </c>
      <c r="H322" t="s">
        <v>223</v>
      </c>
      <c r="I322" t="s">
        <v>236</v>
      </c>
    </row>
    <row r="323" spans="1:9" x14ac:dyDescent="0.3">
      <c r="A323" s="9" t="s">
        <v>1214</v>
      </c>
      <c r="B323" t="s">
        <v>1218</v>
      </c>
      <c r="C323" s="9" t="s">
        <v>53</v>
      </c>
      <c r="D323" s="9" t="s">
        <v>1524</v>
      </c>
      <c r="E323" s="9" t="s">
        <v>1636</v>
      </c>
      <c r="F323" s="9" t="s">
        <v>1218</v>
      </c>
      <c r="H323" t="s">
        <v>223</v>
      </c>
      <c r="I323" t="s">
        <v>236</v>
      </c>
    </row>
    <row r="324" spans="1:9" x14ac:dyDescent="0.3">
      <c r="A324" s="9" t="s">
        <v>1214</v>
      </c>
      <c r="B324" t="s">
        <v>1218</v>
      </c>
      <c r="C324" s="9" t="s">
        <v>53</v>
      </c>
      <c r="D324" s="9" t="s">
        <v>1525</v>
      </c>
      <c r="E324" s="9" t="s">
        <v>1630</v>
      </c>
      <c r="F324" s="9" t="s">
        <v>1218</v>
      </c>
      <c r="H324" t="s">
        <v>223</v>
      </c>
      <c r="I324" t="s">
        <v>236</v>
      </c>
    </row>
    <row r="325" spans="1:9" x14ac:dyDescent="0.3">
      <c r="A325" s="9" t="s">
        <v>1214</v>
      </c>
      <c r="B325" t="s">
        <v>1218</v>
      </c>
      <c r="C325" s="9" t="s">
        <v>53</v>
      </c>
      <c r="D325" s="9" t="s">
        <v>1526</v>
      </c>
      <c r="E325" s="9" t="s">
        <v>1635</v>
      </c>
      <c r="F325" s="9" t="s">
        <v>1218</v>
      </c>
      <c r="H325" t="s">
        <v>223</v>
      </c>
      <c r="I325" t="s">
        <v>236</v>
      </c>
    </row>
    <row r="326" spans="1:9" x14ac:dyDescent="0.3">
      <c r="A326" s="9" t="s">
        <v>1215</v>
      </c>
      <c r="B326" t="s">
        <v>1220</v>
      </c>
      <c r="C326" s="9" t="s">
        <v>436</v>
      </c>
      <c r="D326" s="9" t="s">
        <v>1527</v>
      </c>
      <c r="E326" s="9" t="s">
        <v>1637</v>
      </c>
      <c r="F326" s="9" t="s">
        <v>1220</v>
      </c>
      <c r="H326" t="s">
        <v>223</v>
      </c>
      <c r="I326" t="s">
        <v>236</v>
      </c>
    </row>
    <row r="327" spans="1:9" x14ac:dyDescent="0.3">
      <c r="A327" s="9" t="s">
        <v>1215</v>
      </c>
      <c r="B327" t="s">
        <v>1220</v>
      </c>
      <c r="C327" s="9" t="s">
        <v>436</v>
      </c>
      <c r="D327" s="9" t="s">
        <v>1524</v>
      </c>
      <c r="E327" s="9" t="s">
        <v>1638</v>
      </c>
      <c r="F327" s="9" t="s">
        <v>1220</v>
      </c>
      <c r="H327" t="s">
        <v>223</v>
      </c>
      <c r="I327" t="s">
        <v>236</v>
      </c>
    </row>
    <row r="328" spans="1:9" x14ac:dyDescent="0.3">
      <c r="A328" s="9" t="s">
        <v>1215</v>
      </c>
      <c r="B328" t="s">
        <v>1220</v>
      </c>
      <c r="C328" s="9" t="s">
        <v>436</v>
      </c>
      <c r="D328" s="9" t="s">
        <v>1525</v>
      </c>
      <c r="E328" s="9" t="s">
        <v>1639</v>
      </c>
      <c r="F328" s="9" t="s">
        <v>1220</v>
      </c>
      <c r="H328" t="s">
        <v>223</v>
      </c>
      <c r="I328" t="s">
        <v>236</v>
      </c>
    </row>
    <row r="329" spans="1:9" x14ac:dyDescent="0.3">
      <c r="A329" s="9" t="s">
        <v>1215</v>
      </c>
      <c r="B329" t="s">
        <v>1220</v>
      </c>
      <c r="C329" s="9" t="s">
        <v>436</v>
      </c>
      <c r="D329" s="9" t="s">
        <v>1528</v>
      </c>
      <c r="E329" s="9" t="s">
        <v>1354</v>
      </c>
      <c r="F329" s="9" t="s">
        <v>1220</v>
      </c>
      <c r="H329" t="s">
        <v>223</v>
      </c>
      <c r="I329" t="s">
        <v>236</v>
      </c>
    </row>
    <row r="330" spans="1:9" x14ac:dyDescent="0.3">
      <c r="A330" s="9" t="s">
        <v>1215</v>
      </c>
      <c r="B330" t="s">
        <v>1220</v>
      </c>
      <c r="C330" s="9" t="s">
        <v>436</v>
      </c>
      <c r="D330" s="9" t="s">
        <v>1529</v>
      </c>
      <c r="E330" s="9" t="s">
        <v>1640</v>
      </c>
      <c r="F330" s="9" t="s">
        <v>1220</v>
      </c>
      <c r="H330" t="s">
        <v>223</v>
      </c>
      <c r="I330" t="s">
        <v>236</v>
      </c>
    </row>
    <row r="331" spans="1:9" x14ac:dyDescent="0.3">
      <c r="A331" s="9" t="s">
        <v>1215</v>
      </c>
      <c r="B331" t="s">
        <v>1220</v>
      </c>
      <c r="C331" s="9" t="s">
        <v>436</v>
      </c>
      <c r="D331" s="9" t="s">
        <v>1530</v>
      </c>
      <c r="E331" s="9" t="s">
        <v>1641</v>
      </c>
      <c r="F331" s="9" t="s">
        <v>1220</v>
      </c>
      <c r="H331" t="s">
        <v>223</v>
      </c>
      <c r="I331" t="s">
        <v>236</v>
      </c>
    </row>
    <row r="332" spans="1:9" x14ac:dyDescent="0.3">
      <c r="A332" s="9" t="s">
        <v>1215</v>
      </c>
      <c r="B332" t="s">
        <v>1220</v>
      </c>
      <c r="C332" s="9" t="s">
        <v>436</v>
      </c>
      <c r="D332" s="9" t="s">
        <v>1531</v>
      </c>
      <c r="E332" s="9" t="s">
        <v>1642</v>
      </c>
      <c r="F332" s="9" t="s">
        <v>1220</v>
      </c>
      <c r="H332" t="s">
        <v>223</v>
      </c>
      <c r="I332" t="s">
        <v>236</v>
      </c>
    </row>
    <row r="333" spans="1:9" x14ac:dyDescent="0.3">
      <c r="A333" s="9" t="s">
        <v>131</v>
      </c>
      <c r="B333" t="s">
        <v>1221</v>
      </c>
      <c r="C333" s="9" t="s">
        <v>920</v>
      </c>
      <c r="D333" s="9" t="s">
        <v>113</v>
      </c>
      <c r="E333" s="9"/>
      <c r="F333" s="9" t="s">
        <v>1221</v>
      </c>
      <c r="G333" t="s">
        <v>1780</v>
      </c>
      <c r="H333" t="s">
        <v>224</v>
      </c>
      <c r="I333" t="s">
        <v>56</v>
      </c>
    </row>
    <row r="334" spans="1:9" x14ac:dyDescent="0.3">
      <c r="A334" s="9" t="s">
        <v>70</v>
      </c>
      <c r="B334" t="s">
        <v>1222</v>
      </c>
      <c r="C334" s="9" t="s">
        <v>441</v>
      </c>
      <c r="D334" s="9" t="s">
        <v>63</v>
      </c>
      <c r="E334" s="9" t="s">
        <v>1755</v>
      </c>
      <c r="F334" s="9" t="s">
        <v>1222</v>
      </c>
      <c r="H334" t="s">
        <v>224</v>
      </c>
      <c r="I334" t="s">
        <v>56</v>
      </c>
    </row>
    <row r="335" spans="1:9" x14ac:dyDescent="0.3">
      <c r="A335" s="9" t="s">
        <v>1226</v>
      </c>
      <c r="B335" t="s">
        <v>1223</v>
      </c>
      <c r="C335" s="9" t="s">
        <v>443</v>
      </c>
      <c r="D335" s="9" t="s">
        <v>1532</v>
      </c>
      <c r="E335" s="9"/>
      <c r="F335" s="9" t="s">
        <v>1223</v>
      </c>
      <c r="G335" t="s">
        <v>1384</v>
      </c>
      <c r="H335" t="s">
        <v>224</v>
      </c>
      <c r="I335" t="s">
        <v>56</v>
      </c>
    </row>
    <row r="336" spans="1:9" x14ac:dyDescent="0.3">
      <c r="A336" s="9" t="s">
        <v>1226</v>
      </c>
      <c r="B336" t="s">
        <v>1223</v>
      </c>
      <c r="C336" s="9" t="s">
        <v>443</v>
      </c>
      <c r="D336" s="9" t="s">
        <v>1533</v>
      </c>
      <c r="E336" s="9"/>
      <c r="F336" s="9" t="s">
        <v>1223</v>
      </c>
      <c r="G336" t="s">
        <v>1387</v>
      </c>
      <c r="H336" t="s">
        <v>224</v>
      </c>
      <c r="I336" t="s">
        <v>56</v>
      </c>
    </row>
    <row r="337" spans="1:9" x14ac:dyDescent="0.3">
      <c r="A337" s="9" t="s">
        <v>1226</v>
      </c>
      <c r="B337" t="s">
        <v>1223</v>
      </c>
      <c r="C337" s="9" t="s">
        <v>443</v>
      </c>
      <c r="D337" s="9" t="s">
        <v>1534</v>
      </c>
      <c r="E337" s="9"/>
      <c r="F337" s="9" t="s">
        <v>1223</v>
      </c>
      <c r="G337" t="s">
        <v>1701</v>
      </c>
      <c r="H337" t="s">
        <v>224</v>
      </c>
      <c r="I337" t="s">
        <v>56</v>
      </c>
    </row>
    <row r="338" spans="1:9" x14ac:dyDescent="0.3">
      <c r="A338" s="9" t="s">
        <v>1226</v>
      </c>
      <c r="B338" t="s">
        <v>1223</v>
      </c>
      <c r="C338" s="9" t="s">
        <v>443</v>
      </c>
      <c r="D338" s="9" t="s">
        <v>1535</v>
      </c>
      <c r="E338" s="9"/>
      <c r="F338" s="9" t="s">
        <v>1223</v>
      </c>
      <c r="G338" t="s">
        <v>1702</v>
      </c>
      <c r="H338" t="s">
        <v>224</v>
      </c>
      <c r="I338" t="s">
        <v>56</v>
      </c>
    </row>
    <row r="339" spans="1:9" x14ac:dyDescent="0.3">
      <c r="A339" s="9" t="s">
        <v>1226</v>
      </c>
      <c r="B339" t="s">
        <v>1223</v>
      </c>
      <c r="C339" s="9" t="s">
        <v>443</v>
      </c>
      <c r="D339" s="9"/>
      <c r="E339" s="9"/>
      <c r="F339" s="9" t="s">
        <v>1223</v>
      </c>
      <c r="G339" t="s">
        <v>1389</v>
      </c>
      <c r="H339" t="s">
        <v>224</v>
      </c>
      <c r="I339" t="s">
        <v>56</v>
      </c>
    </row>
    <row r="340" spans="1:9" x14ac:dyDescent="0.3">
      <c r="A340" s="9" t="s">
        <v>1227</v>
      </c>
      <c r="B340" t="s">
        <v>1224</v>
      </c>
      <c r="C340" s="9" t="s">
        <v>448</v>
      </c>
      <c r="D340" s="9" t="s">
        <v>1536</v>
      </c>
      <c r="E340" s="9"/>
      <c r="F340" s="9" t="s">
        <v>1224</v>
      </c>
      <c r="G340" t="s">
        <v>1384</v>
      </c>
      <c r="H340" t="s">
        <v>224</v>
      </c>
      <c r="I340" t="s">
        <v>56</v>
      </c>
    </row>
    <row r="341" spans="1:9" x14ac:dyDescent="0.3">
      <c r="A341" s="9" t="s">
        <v>1227</v>
      </c>
      <c r="B341" t="s">
        <v>1224</v>
      </c>
      <c r="C341" s="9" t="s">
        <v>448</v>
      </c>
      <c r="D341" s="9" t="s">
        <v>1537</v>
      </c>
      <c r="E341" s="9"/>
      <c r="F341" s="9" t="s">
        <v>1224</v>
      </c>
      <c r="G341" t="s">
        <v>1388</v>
      </c>
      <c r="H341" t="s">
        <v>224</v>
      </c>
      <c r="I341" t="s">
        <v>56</v>
      </c>
    </row>
    <row r="342" spans="1:9" x14ac:dyDescent="0.3">
      <c r="A342" s="9" t="s">
        <v>1227</v>
      </c>
      <c r="B342" t="s">
        <v>1224</v>
      </c>
      <c r="C342" s="9" t="s">
        <v>448</v>
      </c>
      <c r="D342" s="9" t="s">
        <v>1538</v>
      </c>
      <c r="E342" s="9"/>
      <c r="F342" s="9" t="s">
        <v>1224</v>
      </c>
      <c r="G342" t="s">
        <v>1706</v>
      </c>
      <c r="H342" t="s">
        <v>224</v>
      </c>
      <c r="I342" t="s">
        <v>56</v>
      </c>
    </row>
    <row r="343" spans="1:9" x14ac:dyDescent="0.3">
      <c r="A343" s="9" t="s">
        <v>1227</v>
      </c>
      <c r="B343" t="s">
        <v>1224</v>
      </c>
      <c r="C343" s="9" t="s">
        <v>448</v>
      </c>
      <c r="D343" s="9" t="s">
        <v>1539</v>
      </c>
      <c r="E343" s="9"/>
      <c r="F343" s="9" t="s">
        <v>1224</v>
      </c>
      <c r="G343" t="s">
        <v>1707</v>
      </c>
      <c r="H343" t="s">
        <v>224</v>
      </c>
      <c r="I343" t="s">
        <v>56</v>
      </c>
    </row>
    <row r="344" spans="1:9" x14ac:dyDescent="0.3">
      <c r="A344" s="9" t="s">
        <v>1227</v>
      </c>
      <c r="B344" t="s">
        <v>1224</v>
      </c>
      <c r="C344" s="9" t="s">
        <v>448</v>
      </c>
      <c r="D344" s="9" t="s">
        <v>1540</v>
      </c>
      <c r="E344" s="9"/>
      <c r="F344" s="9" t="s">
        <v>1224</v>
      </c>
      <c r="G344" t="s">
        <v>1708</v>
      </c>
      <c r="H344" t="s">
        <v>224</v>
      </c>
      <c r="I344" t="s">
        <v>56</v>
      </c>
    </row>
    <row r="345" spans="1:9" x14ac:dyDescent="0.3">
      <c r="A345" s="9" t="s">
        <v>1227</v>
      </c>
      <c r="B345" t="s">
        <v>1224</v>
      </c>
      <c r="C345" s="9" t="s">
        <v>448</v>
      </c>
      <c r="D345" s="9" t="s">
        <v>1541</v>
      </c>
      <c r="E345" s="9"/>
      <c r="F345" s="9" t="s">
        <v>1224</v>
      </c>
      <c r="G345" t="s">
        <v>1709</v>
      </c>
      <c r="H345" t="s">
        <v>224</v>
      </c>
      <c r="I345" t="s">
        <v>56</v>
      </c>
    </row>
    <row r="346" spans="1:9" x14ac:dyDescent="0.3">
      <c r="A346" s="9" t="s">
        <v>1227</v>
      </c>
      <c r="B346" t="s">
        <v>1224</v>
      </c>
      <c r="C346" s="9" t="s">
        <v>448</v>
      </c>
      <c r="D346" s="9" t="s">
        <v>1542</v>
      </c>
      <c r="E346" s="9"/>
      <c r="F346" s="9" t="s">
        <v>1224</v>
      </c>
      <c r="G346" t="s">
        <v>1710</v>
      </c>
      <c r="H346" t="s">
        <v>224</v>
      </c>
      <c r="I346" t="s">
        <v>56</v>
      </c>
    </row>
    <row r="347" spans="1:9" x14ac:dyDescent="0.3">
      <c r="A347" s="9" t="s">
        <v>1227</v>
      </c>
      <c r="B347" t="s">
        <v>1224</v>
      </c>
      <c r="C347" s="9" t="s">
        <v>448</v>
      </c>
      <c r="D347" s="9" t="s">
        <v>1543</v>
      </c>
      <c r="E347" s="9"/>
      <c r="F347" s="9" t="s">
        <v>1224</v>
      </c>
      <c r="G347" t="s">
        <v>1382</v>
      </c>
      <c r="H347" t="s">
        <v>224</v>
      </c>
      <c r="I347" t="s">
        <v>56</v>
      </c>
    </row>
    <row r="348" spans="1:9" x14ac:dyDescent="0.3">
      <c r="A348" s="9" t="s">
        <v>1227</v>
      </c>
      <c r="B348" t="s">
        <v>1224</v>
      </c>
      <c r="C348" s="9" t="s">
        <v>448</v>
      </c>
      <c r="D348" s="9" t="s">
        <v>1544</v>
      </c>
      <c r="E348" s="9"/>
      <c r="F348" s="9" t="s">
        <v>1224</v>
      </c>
      <c r="G348" t="s">
        <v>1386</v>
      </c>
      <c r="H348" t="s">
        <v>224</v>
      </c>
      <c r="I348" t="s">
        <v>56</v>
      </c>
    </row>
    <row r="349" spans="1:9" x14ac:dyDescent="0.3">
      <c r="A349" s="9" t="s">
        <v>1227</v>
      </c>
      <c r="B349" t="s">
        <v>1224</v>
      </c>
      <c r="C349" s="9" t="s">
        <v>448</v>
      </c>
      <c r="D349" s="9" t="s">
        <v>1545</v>
      </c>
      <c r="E349" s="9"/>
      <c r="F349" s="9" t="s">
        <v>1224</v>
      </c>
      <c r="G349" t="s">
        <v>1390</v>
      </c>
      <c r="H349" t="s">
        <v>224</v>
      </c>
      <c r="I349" t="s">
        <v>56</v>
      </c>
    </row>
    <row r="350" spans="1:9" x14ac:dyDescent="0.3">
      <c r="A350" s="9" t="s">
        <v>1227</v>
      </c>
      <c r="B350" t="s">
        <v>1224</v>
      </c>
      <c r="C350" s="9" t="s">
        <v>448</v>
      </c>
      <c r="D350" s="9" t="s">
        <v>1546</v>
      </c>
      <c r="E350" s="9"/>
      <c r="F350" s="9" t="s">
        <v>1224</v>
      </c>
      <c r="G350" t="s">
        <v>1703</v>
      </c>
      <c r="H350" t="s">
        <v>224</v>
      </c>
      <c r="I350" t="s">
        <v>56</v>
      </c>
    </row>
    <row r="351" spans="1:9" x14ac:dyDescent="0.3">
      <c r="A351" s="9" t="s">
        <v>1227</v>
      </c>
      <c r="B351" t="s">
        <v>1224</v>
      </c>
      <c r="C351" s="9" t="s">
        <v>448</v>
      </c>
      <c r="D351" s="9" t="s">
        <v>1547</v>
      </c>
      <c r="E351" s="9"/>
      <c r="F351" s="9" t="s">
        <v>1224</v>
      </c>
      <c r="G351" t="s">
        <v>1704</v>
      </c>
      <c r="H351" t="s">
        <v>224</v>
      </c>
      <c r="I351" t="s">
        <v>56</v>
      </c>
    </row>
    <row r="352" spans="1:9" x14ac:dyDescent="0.3">
      <c r="A352" s="9" t="s">
        <v>1227</v>
      </c>
      <c r="B352" t="s">
        <v>1224</v>
      </c>
      <c r="C352" s="9" t="s">
        <v>448</v>
      </c>
      <c r="D352" s="9" t="s">
        <v>1548</v>
      </c>
      <c r="E352" s="9"/>
      <c r="F352" s="9" t="s">
        <v>1224</v>
      </c>
      <c r="G352" t="s">
        <v>1701</v>
      </c>
      <c r="H352" t="s">
        <v>224</v>
      </c>
      <c r="I352" t="s">
        <v>56</v>
      </c>
    </row>
    <row r="353" spans="1:9" x14ac:dyDescent="0.3">
      <c r="A353" s="9" t="s">
        <v>1227</v>
      </c>
      <c r="B353" t="s">
        <v>1224</v>
      </c>
      <c r="C353" s="9" t="s">
        <v>448</v>
      </c>
      <c r="D353" s="9" t="s">
        <v>1549</v>
      </c>
      <c r="E353" s="9"/>
      <c r="F353" s="9" t="s">
        <v>1224</v>
      </c>
      <c r="G353" t="s">
        <v>1705</v>
      </c>
      <c r="H353" t="s">
        <v>224</v>
      </c>
      <c r="I353" t="s">
        <v>56</v>
      </c>
    </row>
    <row r="354" spans="1:9" x14ac:dyDescent="0.3">
      <c r="A354" s="9" t="s">
        <v>1227</v>
      </c>
      <c r="B354" t="s">
        <v>1224</v>
      </c>
      <c r="C354" s="9" t="s">
        <v>448</v>
      </c>
      <c r="D354" s="9" t="s">
        <v>1550</v>
      </c>
      <c r="E354" s="9"/>
      <c r="F354" s="9" t="s">
        <v>1224</v>
      </c>
      <c r="G354" t="s">
        <v>1711</v>
      </c>
      <c r="H354" t="s">
        <v>224</v>
      </c>
      <c r="I354" t="s">
        <v>56</v>
      </c>
    </row>
    <row r="355" spans="1:9" x14ac:dyDescent="0.3">
      <c r="A355" s="9" t="s">
        <v>1227</v>
      </c>
      <c r="B355" t="s">
        <v>1224</v>
      </c>
      <c r="C355" s="9" t="s">
        <v>448</v>
      </c>
      <c r="D355" s="9" t="s">
        <v>1551</v>
      </c>
      <c r="E355" s="9"/>
      <c r="F355" s="9" t="s">
        <v>1224</v>
      </c>
      <c r="G355" t="s">
        <v>1712</v>
      </c>
      <c r="H355" t="s">
        <v>224</v>
      </c>
      <c r="I355" t="s">
        <v>56</v>
      </c>
    </row>
    <row r="356" spans="1:9" x14ac:dyDescent="0.3">
      <c r="A356" s="9" t="s">
        <v>1227</v>
      </c>
      <c r="B356" t="s">
        <v>1224</v>
      </c>
      <c r="C356" s="9" t="s">
        <v>448</v>
      </c>
      <c r="D356" s="9" t="s">
        <v>1552</v>
      </c>
      <c r="E356" s="9"/>
      <c r="F356" s="9" t="s">
        <v>1224</v>
      </c>
      <c r="G356" t="s">
        <v>1713</v>
      </c>
      <c r="H356" t="s">
        <v>224</v>
      </c>
      <c r="I356" t="s">
        <v>56</v>
      </c>
    </row>
    <row r="357" spans="1:9" x14ac:dyDescent="0.3">
      <c r="A357" s="9" t="s">
        <v>1227</v>
      </c>
      <c r="B357" t="s">
        <v>1224</v>
      </c>
      <c r="C357" s="9" t="s">
        <v>448</v>
      </c>
      <c r="D357" s="9" t="s">
        <v>1553</v>
      </c>
      <c r="E357" s="9"/>
      <c r="F357" s="9" t="s">
        <v>1224</v>
      </c>
      <c r="G357" t="s">
        <v>1714</v>
      </c>
      <c r="H357" t="s">
        <v>224</v>
      </c>
      <c r="I357" t="s">
        <v>56</v>
      </c>
    </row>
    <row r="358" spans="1:9" x14ac:dyDescent="0.3">
      <c r="A358" s="9" t="s">
        <v>1227</v>
      </c>
      <c r="B358" t="s">
        <v>1224</v>
      </c>
      <c r="C358" s="9" t="s">
        <v>448</v>
      </c>
      <c r="D358" s="9" t="s">
        <v>1554</v>
      </c>
      <c r="E358" s="9"/>
      <c r="F358" s="9" t="s">
        <v>1224</v>
      </c>
      <c r="G358" t="s">
        <v>1715</v>
      </c>
      <c r="H358" t="s">
        <v>224</v>
      </c>
      <c r="I358" t="s">
        <v>56</v>
      </c>
    </row>
    <row r="359" spans="1:9" x14ac:dyDescent="0.3">
      <c r="A359" s="9" t="s">
        <v>1227</v>
      </c>
      <c r="B359" t="s">
        <v>1224</v>
      </c>
      <c r="C359" s="9" t="s">
        <v>448</v>
      </c>
      <c r="D359" s="9" t="s">
        <v>1555</v>
      </c>
      <c r="E359" s="9"/>
      <c r="F359" s="9" t="s">
        <v>1224</v>
      </c>
      <c r="G359" t="s">
        <v>1716</v>
      </c>
      <c r="H359" t="s">
        <v>224</v>
      </c>
      <c r="I359" t="s">
        <v>56</v>
      </c>
    </row>
    <row r="360" spans="1:9" x14ac:dyDescent="0.3">
      <c r="A360" s="9" t="s">
        <v>1227</v>
      </c>
      <c r="B360" t="s">
        <v>1224</v>
      </c>
      <c r="C360" s="9" t="s">
        <v>448</v>
      </c>
      <c r="D360" s="9" t="s">
        <v>1556</v>
      </c>
      <c r="E360" s="9"/>
      <c r="F360" s="9" t="s">
        <v>1224</v>
      </c>
      <c r="G360" t="s">
        <v>1717</v>
      </c>
      <c r="H360" t="s">
        <v>224</v>
      </c>
      <c r="I360" t="s">
        <v>56</v>
      </c>
    </row>
    <row r="361" spans="1:9" x14ac:dyDescent="0.3">
      <c r="A361" s="9" t="s">
        <v>1228</v>
      </c>
      <c r="B361" t="s">
        <v>1225</v>
      </c>
      <c r="C361" s="9" t="s">
        <v>449</v>
      </c>
      <c r="D361" s="9" t="s">
        <v>63</v>
      </c>
      <c r="E361" s="9" t="s">
        <v>1760</v>
      </c>
      <c r="F361" s="9" t="s">
        <v>1225</v>
      </c>
      <c r="H361" t="s">
        <v>224</v>
      </c>
      <c r="I361" t="s">
        <v>56</v>
      </c>
    </row>
    <row r="362" spans="1:9" x14ac:dyDescent="0.3">
      <c r="A362" s="9" t="s">
        <v>79</v>
      </c>
      <c r="B362" t="s">
        <v>1229</v>
      </c>
      <c r="C362" s="9" t="s">
        <v>452</v>
      </c>
      <c r="D362" s="9" t="s">
        <v>63</v>
      </c>
      <c r="E362" s="9" t="s">
        <v>1348</v>
      </c>
      <c r="F362" s="9" t="s">
        <v>1229</v>
      </c>
      <c r="H362" t="s">
        <v>225</v>
      </c>
      <c r="I362" t="s">
        <v>236</v>
      </c>
    </row>
    <row r="363" spans="1:9" x14ac:dyDescent="0.3">
      <c r="A363" s="9" t="s">
        <v>132</v>
      </c>
      <c r="B363" t="s">
        <v>1230</v>
      </c>
      <c r="C363" s="9" t="s">
        <v>920</v>
      </c>
      <c r="D363" s="9" t="s">
        <v>113</v>
      </c>
      <c r="E363" s="9" t="s">
        <v>1354</v>
      </c>
      <c r="F363" s="9" t="s">
        <v>1230</v>
      </c>
      <c r="H363" t="s">
        <v>226</v>
      </c>
      <c r="I363" t="s">
        <v>236</v>
      </c>
    </row>
    <row r="364" spans="1:9" x14ac:dyDescent="0.3">
      <c r="A364" s="9" t="s">
        <v>80</v>
      </c>
      <c r="B364" t="s">
        <v>1231</v>
      </c>
      <c r="C364" s="9" t="s">
        <v>18</v>
      </c>
      <c r="D364" s="9" t="s">
        <v>63</v>
      </c>
      <c r="E364" s="9" t="s">
        <v>174</v>
      </c>
      <c r="F364" s="9" t="s">
        <v>1231</v>
      </c>
      <c r="H364" t="s">
        <v>226</v>
      </c>
      <c r="I364" t="s">
        <v>236</v>
      </c>
    </row>
    <row r="365" spans="1:9" x14ac:dyDescent="0.3">
      <c r="A365" s="9" t="s">
        <v>1233</v>
      </c>
      <c r="B365" t="s">
        <v>1232</v>
      </c>
      <c r="C365" s="9" t="s">
        <v>20</v>
      </c>
      <c r="D365" s="9" t="s">
        <v>1557</v>
      </c>
      <c r="E365" s="9" t="s">
        <v>1643</v>
      </c>
      <c r="F365" s="9" t="s">
        <v>1232</v>
      </c>
      <c r="H365" t="s">
        <v>226</v>
      </c>
      <c r="I365" t="s">
        <v>236</v>
      </c>
    </row>
    <row r="366" spans="1:9" x14ac:dyDescent="0.3">
      <c r="A366" s="9" t="s">
        <v>1233</v>
      </c>
      <c r="B366" t="s">
        <v>1232</v>
      </c>
      <c r="C366" s="9" t="s">
        <v>20</v>
      </c>
      <c r="D366" s="9" t="s">
        <v>1558</v>
      </c>
      <c r="E366" s="9" t="s">
        <v>1644</v>
      </c>
      <c r="F366" s="9" t="s">
        <v>1232</v>
      </c>
      <c r="H366" t="s">
        <v>226</v>
      </c>
      <c r="I366" t="s">
        <v>236</v>
      </c>
    </row>
    <row r="367" spans="1:9" x14ac:dyDescent="0.3">
      <c r="A367" s="9" t="s">
        <v>1233</v>
      </c>
      <c r="B367" t="s">
        <v>1232</v>
      </c>
      <c r="C367" s="9" t="s">
        <v>20</v>
      </c>
      <c r="D367" s="9" t="s">
        <v>1559</v>
      </c>
      <c r="E367" s="9" t="s">
        <v>1645</v>
      </c>
      <c r="F367" s="9" t="s">
        <v>1232</v>
      </c>
      <c r="H367" t="s">
        <v>226</v>
      </c>
      <c r="I367" t="s">
        <v>236</v>
      </c>
    </row>
    <row r="368" spans="1:9" x14ac:dyDescent="0.3">
      <c r="A368" s="9" t="s">
        <v>1233</v>
      </c>
      <c r="B368" t="s">
        <v>1232</v>
      </c>
      <c r="C368" s="9" t="s">
        <v>20</v>
      </c>
      <c r="D368" s="9" t="s">
        <v>1560</v>
      </c>
      <c r="E368" s="9" t="s">
        <v>1646</v>
      </c>
      <c r="F368" s="9" t="s">
        <v>1232</v>
      </c>
      <c r="H368" t="s">
        <v>226</v>
      </c>
      <c r="I368" t="s">
        <v>236</v>
      </c>
    </row>
    <row r="369" spans="1:9" x14ac:dyDescent="0.3">
      <c r="A369" s="9" t="s">
        <v>1233</v>
      </c>
      <c r="B369" t="s">
        <v>1232</v>
      </c>
      <c r="C369" s="9" t="s">
        <v>20</v>
      </c>
      <c r="D369" s="9" t="s">
        <v>1561</v>
      </c>
      <c r="E369" s="9" t="s">
        <v>1647</v>
      </c>
      <c r="F369" s="9" t="s">
        <v>1232</v>
      </c>
      <c r="H369" t="s">
        <v>226</v>
      </c>
      <c r="I369" t="s">
        <v>236</v>
      </c>
    </row>
    <row r="370" spans="1:9" x14ac:dyDescent="0.3">
      <c r="A370" s="9" t="s">
        <v>1233</v>
      </c>
      <c r="B370" t="s">
        <v>1232</v>
      </c>
      <c r="C370" s="9" t="s">
        <v>20</v>
      </c>
      <c r="D370" s="9" t="s">
        <v>1562</v>
      </c>
      <c r="E370" s="9" t="s">
        <v>1648</v>
      </c>
      <c r="F370" s="9" t="s">
        <v>1232</v>
      </c>
      <c r="H370" t="s">
        <v>226</v>
      </c>
      <c r="I370" t="s">
        <v>236</v>
      </c>
    </row>
    <row r="371" spans="1:9" x14ac:dyDescent="0.3">
      <c r="A371" s="9" t="s">
        <v>1233</v>
      </c>
      <c r="B371" t="s">
        <v>1232</v>
      </c>
      <c r="C371" s="9" t="s">
        <v>20</v>
      </c>
      <c r="D371" s="9"/>
      <c r="E371" s="9" t="s">
        <v>1649</v>
      </c>
      <c r="F371" s="9" t="s">
        <v>1232</v>
      </c>
      <c r="H371" t="s">
        <v>226</v>
      </c>
      <c r="I371" t="s">
        <v>236</v>
      </c>
    </row>
    <row r="372" spans="1:9" x14ac:dyDescent="0.3">
      <c r="A372" s="9" t="s">
        <v>133</v>
      </c>
      <c r="B372" t="s">
        <v>1234</v>
      </c>
      <c r="C372" s="9" t="s">
        <v>920</v>
      </c>
      <c r="D372" s="9" t="s">
        <v>113</v>
      </c>
      <c r="E372" s="9" t="s">
        <v>1355</v>
      </c>
      <c r="F372" s="9" t="s">
        <v>1234</v>
      </c>
      <c r="H372" t="s">
        <v>146</v>
      </c>
      <c r="I372" t="s">
        <v>236</v>
      </c>
    </row>
    <row r="373" spans="1:9" x14ac:dyDescent="0.3">
      <c r="A373" s="9" t="s">
        <v>134</v>
      </c>
      <c r="B373" t="s">
        <v>1235</v>
      </c>
      <c r="C373" s="9" t="s">
        <v>920</v>
      </c>
      <c r="D373" s="9" t="s">
        <v>113</v>
      </c>
      <c r="E373" s="9" t="s">
        <v>1356</v>
      </c>
      <c r="F373" s="9" t="s">
        <v>1235</v>
      </c>
      <c r="H373" t="s">
        <v>227</v>
      </c>
      <c r="I373" t="s">
        <v>236</v>
      </c>
    </row>
    <row r="374" spans="1:9" x14ac:dyDescent="0.3">
      <c r="A374" s="9" t="s">
        <v>87</v>
      </c>
      <c r="B374" t="s">
        <v>1237</v>
      </c>
      <c r="C374" s="9" t="s">
        <v>463</v>
      </c>
      <c r="D374" s="9" t="s">
        <v>63</v>
      </c>
      <c r="E374" s="9" t="s">
        <v>1349</v>
      </c>
      <c r="F374" s="9" t="s">
        <v>1237</v>
      </c>
      <c r="H374" t="s">
        <v>227</v>
      </c>
      <c r="I374" t="s">
        <v>236</v>
      </c>
    </row>
    <row r="375" spans="1:9" x14ac:dyDescent="0.3">
      <c r="A375" s="9" t="s">
        <v>86</v>
      </c>
      <c r="B375" t="s">
        <v>1238</v>
      </c>
      <c r="C375" s="9" t="s">
        <v>464</v>
      </c>
      <c r="D375" s="9" t="s">
        <v>63</v>
      </c>
      <c r="E375" s="9" t="s">
        <v>1347</v>
      </c>
      <c r="F375" s="9" t="s">
        <v>1238</v>
      </c>
      <c r="H375" t="s">
        <v>227</v>
      </c>
      <c r="I375" t="s">
        <v>236</v>
      </c>
    </row>
    <row r="376" spans="1:9" x14ac:dyDescent="0.3">
      <c r="A376" s="9" t="s">
        <v>88</v>
      </c>
      <c r="B376" t="s">
        <v>1239</v>
      </c>
      <c r="C376" s="9" t="s">
        <v>20</v>
      </c>
      <c r="D376" s="9" t="s">
        <v>1565</v>
      </c>
      <c r="E376" s="9" t="s">
        <v>1650</v>
      </c>
      <c r="F376" s="9" t="s">
        <v>1239</v>
      </c>
      <c r="H376" t="s">
        <v>227</v>
      </c>
      <c r="I376" t="s">
        <v>236</v>
      </c>
    </row>
    <row r="377" spans="1:9" x14ac:dyDescent="0.3">
      <c r="A377" s="9" t="s">
        <v>88</v>
      </c>
      <c r="B377" t="s">
        <v>1239</v>
      </c>
      <c r="C377" s="9" t="s">
        <v>20</v>
      </c>
      <c r="D377" s="9" t="s">
        <v>1566</v>
      </c>
      <c r="E377" s="9" t="s">
        <v>1651</v>
      </c>
      <c r="F377" s="9" t="s">
        <v>1239</v>
      </c>
      <c r="H377" t="s">
        <v>227</v>
      </c>
      <c r="I377" t="s">
        <v>236</v>
      </c>
    </row>
    <row r="378" spans="1:9" x14ac:dyDescent="0.3">
      <c r="A378" s="9" t="s">
        <v>88</v>
      </c>
      <c r="B378" t="s">
        <v>1239</v>
      </c>
      <c r="C378" s="9" t="s">
        <v>20</v>
      </c>
      <c r="D378" s="9" t="s">
        <v>1567</v>
      </c>
      <c r="E378" s="9" t="s">
        <v>1652</v>
      </c>
      <c r="F378" s="9" t="s">
        <v>1239</v>
      </c>
      <c r="H378" t="s">
        <v>227</v>
      </c>
      <c r="I378" t="s">
        <v>236</v>
      </c>
    </row>
    <row r="379" spans="1:9" x14ac:dyDescent="0.3">
      <c r="A379" s="9" t="s">
        <v>88</v>
      </c>
      <c r="B379" t="s">
        <v>1239</v>
      </c>
      <c r="C379" s="9" t="s">
        <v>20</v>
      </c>
      <c r="D379" s="9" t="s">
        <v>464</v>
      </c>
      <c r="E379" s="9" t="s">
        <v>1653</v>
      </c>
      <c r="F379" s="9" t="s">
        <v>1239</v>
      </c>
      <c r="H379" t="s">
        <v>227</v>
      </c>
      <c r="I379" t="s">
        <v>236</v>
      </c>
    </row>
    <row r="380" spans="1:9" x14ac:dyDescent="0.3">
      <c r="A380" s="9" t="s">
        <v>89</v>
      </c>
      <c r="B380" t="s">
        <v>1240</v>
      </c>
      <c r="C380" s="9" t="s">
        <v>33</v>
      </c>
      <c r="D380" s="9" t="s">
        <v>1563</v>
      </c>
      <c r="E380" s="9" t="s">
        <v>1654</v>
      </c>
      <c r="F380" s="9" t="s">
        <v>1240</v>
      </c>
      <c r="H380" t="s">
        <v>227</v>
      </c>
      <c r="I380" t="s">
        <v>236</v>
      </c>
    </row>
    <row r="381" spans="1:9" x14ac:dyDescent="0.3">
      <c r="A381" s="9" t="s">
        <v>89</v>
      </c>
      <c r="B381" t="s">
        <v>1240</v>
      </c>
      <c r="C381" s="9" t="s">
        <v>33</v>
      </c>
      <c r="D381" s="9" t="s">
        <v>1564</v>
      </c>
      <c r="E381" s="9" t="s">
        <v>1655</v>
      </c>
      <c r="F381" s="9" t="s">
        <v>1240</v>
      </c>
      <c r="H381" t="s">
        <v>227</v>
      </c>
      <c r="I381" t="s">
        <v>236</v>
      </c>
    </row>
    <row r="382" spans="1:9" x14ac:dyDescent="0.3">
      <c r="A382" s="9" t="s">
        <v>90</v>
      </c>
      <c r="B382" t="s">
        <v>1241</v>
      </c>
      <c r="C382" s="9" t="s">
        <v>468</v>
      </c>
      <c r="D382" s="9" t="s">
        <v>63</v>
      </c>
      <c r="E382" s="9" t="s">
        <v>1348</v>
      </c>
      <c r="F382" s="9" t="s">
        <v>1241</v>
      </c>
      <c r="H382" t="s">
        <v>227</v>
      </c>
      <c r="I382" t="s">
        <v>236</v>
      </c>
    </row>
    <row r="383" spans="1:9" x14ac:dyDescent="0.3">
      <c r="A383" s="9" t="s">
        <v>135</v>
      </c>
      <c r="B383" t="s">
        <v>1246</v>
      </c>
      <c r="C383" s="9" t="s">
        <v>920</v>
      </c>
      <c r="D383" s="9" t="s">
        <v>113</v>
      </c>
      <c r="E383" s="9" t="s">
        <v>1357</v>
      </c>
      <c r="F383" s="9" t="s">
        <v>1246</v>
      </c>
      <c r="H383" t="s">
        <v>228</v>
      </c>
      <c r="I383" t="s">
        <v>236</v>
      </c>
    </row>
    <row r="384" spans="1:9" x14ac:dyDescent="0.3">
      <c r="A384" s="9" t="s">
        <v>91</v>
      </c>
      <c r="B384" t="s">
        <v>1248</v>
      </c>
      <c r="C384" s="9" t="s">
        <v>468</v>
      </c>
      <c r="D384" s="9" t="s">
        <v>63</v>
      </c>
      <c r="E384" s="9" t="s">
        <v>1349</v>
      </c>
      <c r="F384" s="9" t="s">
        <v>1248</v>
      </c>
      <c r="H384" t="s">
        <v>228</v>
      </c>
      <c r="I384" t="s">
        <v>236</v>
      </c>
    </row>
    <row r="385" spans="1:9" x14ac:dyDescent="0.3">
      <c r="A385" s="9" t="s">
        <v>92</v>
      </c>
      <c r="B385" t="s">
        <v>1249</v>
      </c>
      <c r="C385" s="9" t="s">
        <v>467</v>
      </c>
      <c r="D385" s="9" t="s">
        <v>63</v>
      </c>
      <c r="E385" s="9" t="s">
        <v>1347</v>
      </c>
      <c r="F385" s="9" t="s">
        <v>1249</v>
      </c>
      <c r="H385" t="s">
        <v>228</v>
      </c>
      <c r="I385" t="s">
        <v>236</v>
      </c>
    </row>
    <row r="386" spans="1:9" x14ac:dyDescent="0.3">
      <c r="A386" s="9" t="s">
        <v>93</v>
      </c>
      <c r="B386" t="s">
        <v>1250</v>
      </c>
      <c r="C386" s="9" t="s">
        <v>464</v>
      </c>
      <c r="D386" s="9" t="s">
        <v>63</v>
      </c>
      <c r="E386" s="9" t="s">
        <v>1348</v>
      </c>
      <c r="F386" s="9" t="s">
        <v>1250</v>
      </c>
      <c r="H386" t="s">
        <v>228</v>
      </c>
      <c r="I386" t="s">
        <v>236</v>
      </c>
    </row>
    <row r="387" spans="1:9" x14ac:dyDescent="0.3">
      <c r="A387" s="9" t="s">
        <v>1247</v>
      </c>
      <c r="B387" t="s">
        <v>1251</v>
      </c>
      <c r="C387" s="9" t="s">
        <v>33</v>
      </c>
      <c r="D387" s="9" t="s">
        <v>1563</v>
      </c>
      <c r="E387" s="9" t="s">
        <v>1641</v>
      </c>
      <c r="F387" s="9" t="s">
        <v>1251</v>
      </c>
      <c r="H387" t="s">
        <v>228</v>
      </c>
      <c r="I387" t="s">
        <v>236</v>
      </c>
    </row>
    <row r="388" spans="1:9" x14ac:dyDescent="0.3">
      <c r="A388" s="9" t="s">
        <v>1247</v>
      </c>
      <c r="B388" t="s">
        <v>1251</v>
      </c>
      <c r="C388" s="9" t="s">
        <v>33</v>
      </c>
      <c r="D388" s="9" t="s">
        <v>1564</v>
      </c>
      <c r="E388" s="9" t="s">
        <v>1656</v>
      </c>
      <c r="F388" s="9" t="s">
        <v>1251</v>
      </c>
      <c r="H388" t="s">
        <v>228</v>
      </c>
      <c r="I388" t="s">
        <v>236</v>
      </c>
    </row>
    <row r="389" spans="1:9" x14ac:dyDescent="0.3">
      <c r="A389" s="9" t="s">
        <v>136</v>
      </c>
      <c r="B389" t="s">
        <v>1252</v>
      </c>
      <c r="C389" s="9" t="s">
        <v>920</v>
      </c>
      <c r="D389" s="9" t="s">
        <v>113</v>
      </c>
      <c r="E389" s="9"/>
      <c r="F389" s="9" t="s">
        <v>1252</v>
      </c>
      <c r="G389" t="s">
        <v>1781</v>
      </c>
      <c r="H389" t="s">
        <v>229</v>
      </c>
      <c r="I389" t="s">
        <v>56</v>
      </c>
    </row>
    <row r="390" spans="1:9" x14ac:dyDescent="0.3">
      <c r="A390" s="9" t="s">
        <v>72</v>
      </c>
      <c r="B390" t="s">
        <v>1253</v>
      </c>
      <c r="C390" s="9" t="s">
        <v>18</v>
      </c>
      <c r="D390" s="9" t="s">
        <v>63</v>
      </c>
      <c r="E390" s="9" t="s">
        <v>1763</v>
      </c>
      <c r="F390" s="9" t="s">
        <v>1253</v>
      </c>
      <c r="H390" t="s">
        <v>229</v>
      </c>
      <c r="I390" t="s">
        <v>56</v>
      </c>
    </row>
    <row r="391" spans="1:9" x14ac:dyDescent="0.3">
      <c r="A391" s="9" t="s">
        <v>1256</v>
      </c>
      <c r="B391" t="s">
        <v>1254</v>
      </c>
      <c r="C391" s="9" t="s">
        <v>606</v>
      </c>
      <c r="D391" s="9" t="s">
        <v>1568</v>
      </c>
      <c r="E391" s="9"/>
      <c r="F391" s="9" t="s">
        <v>1254</v>
      </c>
      <c r="G391" t="s">
        <v>1719</v>
      </c>
      <c r="H391" t="s">
        <v>229</v>
      </c>
      <c r="I391" t="s">
        <v>56</v>
      </c>
    </row>
    <row r="392" spans="1:9" x14ac:dyDescent="0.3">
      <c r="A392" s="9" t="s">
        <v>1256</v>
      </c>
      <c r="B392" t="s">
        <v>1254</v>
      </c>
      <c r="C392" s="9" t="s">
        <v>606</v>
      </c>
      <c r="D392" s="9" t="s">
        <v>1569</v>
      </c>
      <c r="E392" s="9"/>
      <c r="F392" s="9" t="s">
        <v>1254</v>
      </c>
      <c r="G392" t="s">
        <v>1455</v>
      </c>
      <c r="H392" t="s">
        <v>229</v>
      </c>
      <c r="I392" t="s">
        <v>56</v>
      </c>
    </row>
    <row r="393" spans="1:9" x14ac:dyDescent="0.3">
      <c r="A393" s="9" t="s">
        <v>1256</v>
      </c>
      <c r="B393" t="s">
        <v>1254</v>
      </c>
      <c r="C393" s="9" t="s">
        <v>606</v>
      </c>
      <c r="D393" s="9" t="s">
        <v>1570</v>
      </c>
      <c r="E393" s="9"/>
      <c r="F393" s="9" t="s">
        <v>1254</v>
      </c>
      <c r="G393" t="s">
        <v>1443</v>
      </c>
      <c r="H393" t="s">
        <v>229</v>
      </c>
      <c r="I393" t="s">
        <v>56</v>
      </c>
    </row>
    <row r="394" spans="1:9" x14ac:dyDescent="0.3">
      <c r="A394" s="9" t="s">
        <v>1256</v>
      </c>
      <c r="B394" t="s">
        <v>1254</v>
      </c>
      <c r="C394" s="9" t="s">
        <v>606</v>
      </c>
      <c r="D394" s="9" t="s">
        <v>1571</v>
      </c>
      <c r="E394" s="9"/>
      <c r="F394" s="9" t="s">
        <v>1254</v>
      </c>
      <c r="G394" t="s">
        <v>1442</v>
      </c>
      <c r="H394" t="s">
        <v>229</v>
      </c>
      <c r="I394" t="s">
        <v>56</v>
      </c>
    </row>
    <row r="395" spans="1:9" x14ac:dyDescent="0.3">
      <c r="A395" s="9" t="s">
        <v>1256</v>
      </c>
      <c r="B395" t="s">
        <v>1254</v>
      </c>
      <c r="C395" s="9" t="s">
        <v>606</v>
      </c>
      <c r="D395" s="9" t="s">
        <v>1572</v>
      </c>
      <c r="E395" s="9"/>
      <c r="F395" s="9" t="s">
        <v>1254</v>
      </c>
      <c r="G395" t="s">
        <v>1442</v>
      </c>
      <c r="H395" t="s">
        <v>229</v>
      </c>
      <c r="I395" t="s">
        <v>56</v>
      </c>
    </row>
    <row r="396" spans="1:9" x14ac:dyDescent="0.3">
      <c r="A396" s="9" t="s">
        <v>1256</v>
      </c>
      <c r="B396" t="s">
        <v>1254</v>
      </c>
      <c r="C396" s="9" t="s">
        <v>606</v>
      </c>
      <c r="D396" s="9" t="s">
        <v>1573</v>
      </c>
      <c r="E396" s="9"/>
      <c r="F396" s="9" t="s">
        <v>1254</v>
      </c>
      <c r="G396" t="s">
        <v>1460</v>
      </c>
      <c r="H396" t="s">
        <v>229</v>
      </c>
      <c r="I396" t="s">
        <v>56</v>
      </c>
    </row>
    <row r="397" spans="1:9" x14ac:dyDescent="0.3">
      <c r="A397" s="9" t="s">
        <v>1256</v>
      </c>
      <c r="B397" t="s">
        <v>1254</v>
      </c>
      <c r="C397" s="9" t="s">
        <v>606</v>
      </c>
      <c r="D397" s="9" t="s">
        <v>1574</v>
      </c>
      <c r="E397" s="9"/>
      <c r="F397" s="9" t="s">
        <v>1254</v>
      </c>
      <c r="G397" t="s">
        <v>1460</v>
      </c>
      <c r="H397" t="s">
        <v>229</v>
      </c>
      <c r="I397" t="s">
        <v>56</v>
      </c>
    </row>
    <row r="398" spans="1:9" x14ac:dyDescent="0.3">
      <c r="A398" s="9" t="s">
        <v>1256</v>
      </c>
      <c r="B398" t="s">
        <v>1254</v>
      </c>
      <c r="C398" s="9" t="s">
        <v>606</v>
      </c>
      <c r="D398" s="9" t="s">
        <v>1575</v>
      </c>
      <c r="E398" s="9"/>
      <c r="F398" s="9" t="s">
        <v>1254</v>
      </c>
      <c r="G398" t="s">
        <v>1718</v>
      </c>
      <c r="H398" t="s">
        <v>229</v>
      </c>
      <c r="I398" t="s">
        <v>56</v>
      </c>
    </row>
    <row r="399" spans="1:9" x14ac:dyDescent="0.3">
      <c r="A399" s="9" t="s">
        <v>1256</v>
      </c>
      <c r="B399" t="s">
        <v>1254</v>
      </c>
      <c r="C399" s="9" t="s">
        <v>606</v>
      </c>
      <c r="D399" s="9" t="s">
        <v>1576</v>
      </c>
      <c r="E399" s="9"/>
      <c r="F399" s="9" t="s">
        <v>1254</v>
      </c>
      <c r="G399" t="s">
        <v>1718</v>
      </c>
      <c r="H399" t="s">
        <v>229</v>
      </c>
      <c r="I399" t="s">
        <v>56</v>
      </c>
    </row>
    <row r="400" spans="1:9" x14ac:dyDescent="0.3">
      <c r="A400" s="9" t="s">
        <v>1257</v>
      </c>
      <c r="B400" t="s">
        <v>1255</v>
      </c>
      <c r="C400" s="9" t="s">
        <v>607</v>
      </c>
      <c r="D400" s="9" t="s">
        <v>1511</v>
      </c>
      <c r="E400" s="9"/>
      <c r="F400" s="9" t="s">
        <v>1255</v>
      </c>
      <c r="G400" t="s">
        <v>1720</v>
      </c>
      <c r="H400" t="s">
        <v>229</v>
      </c>
      <c r="I400" t="s">
        <v>56</v>
      </c>
    </row>
    <row r="401" spans="1:9" x14ac:dyDescent="0.3">
      <c r="A401" s="9" t="s">
        <v>1257</v>
      </c>
      <c r="B401" t="s">
        <v>1255</v>
      </c>
      <c r="C401" s="9" t="s">
        <v>607</v>
      </c>
      <c r="D401" s="9" t="s">
        <v>1577</v>
      </c>
      <c r="E401" s="9"/>
      <c r="F401" s="9" t="s">
        <v>1255</v>
      </c>
      <c r="G401" t="s">
        <v>1720</v>
      </c>
      <c r="H401" t="s">
        <v>229</v>
      </c>
      <c r="I401" t="s">
        <v>56</v>
      </c>
    </row>
    <row r="402" spans="1:9" x14ac:dyDescent="0.3">
      <c r="A402" s="9" t="s">
        <v>1257</v>
      </c>
      <c r="B402" t="s">
        <v>1255</v>
      </c>
      <c r="C402" s="9" t="s">
        <v>607</v>
      </c>
      <c r="D402" s="9" t="s">
        <v>1510</v>
      </c>
      <c r="E402" s="9"/>
      <c r="F402" s="9" t="s">
        <v>1255</v>
      </c>
      <c r="G402" t="s">
        <v>1446</v>
      </c>
      <c r="H402" t="s">
        <v>229</v>
      </c>
      <c r="I402" t="s">
        <v>56</v>
      </c>
    </row>
    <row r="403" spans="1:9" x14ac:dyDescent="0.3">
      <c r="A403" s="9" t="s">
        <v>1257</v>
      </c>
      <c r="B403" t="s">
        <v>1255</v>
      </c>
      <c r="C403" s="9" t="s">
        <v>607</v>
      </c>
      <c r="D403" s="9" t="s">
        <v>1578</v>
      </c>
      <c r="E403" s="9"/>
      <c r="F403" s="9" t="s">
        <v>1255</v>
      </c>
      <c r="G403" t="s">
        <v>1722</v>
      </c>
      <c r="H403" t="s">
        <v>229</v>
      </c>
      <c r="I403" t="s">
        <v>56</v>
      </c>
    </row>
    <row r="404" spans="1:9" x14ac:dyDescent="0.3">
      <c r="A404" s="9" t="s">
        <v>1257</v>
      </c>
      <c r="B404" t="s">
        <v>1255</v>
      </c>
      <c r="C404" s="9" t="s">
        <v>607</v>
      </c>
      <c r="D404" s="9"/>
      <c r="E404" s="9"/>
      <c r="F404" s="9" t="s">
        <v>1255</v>
      </c>
      <c r="G404" t="s">
        <v>1721</v>
      </c>
      <c r="H404" t="s">
        <v>229</v>
      </c>
      <c r="I404" t="s">
        <v>56</v>
      </c>
    </row>
    <row r="405" spans="1:9" x14ac:dyDescent="0.3">
      <c r="A405" s="9" t="s">
        <v>137</v>
      </c>
      <c r="B405" t="s">
        <v>1258</v>
      </c>
      <c r="C405" s="9" t="s">
        <v>920</v>
      </c>
      <c r="D405" s="9" t="s">
        <v>113</v>
      </c>
      <c r="E405" s="9" t="s">
        <v>1358</v>
      </c>
      <c r="F405" s="9" t="s">
        <v>1258</v>
      </c>
      <c r="H405" t="s">
        <v>230</v>
      </c>
      <c r="I405" t="s">
        <v>236</v>
      </c>
    </row>
    <row r="406" spans="1:9" x14ac:dyDescent="0.3">
      <c r="A406" s="9" t="s">
        <v>81</v>
      </c>
      <c r="B406" t="s">
        <v>1260</v>
      </c>
      <c r="C406" s="9" t="s">
        <v>18</v>
      </c>
      <c r="D406" s="9" t="s">
        <v>63</v>
      </c>
      <c r="E406" s="9" t="s">
        <v>1351</v>
      </c>
      <c r="F406" s="9" t="s">
        <v>1260</v>
      </c>
      <c r="H406" t="s">
        <v>230</v>
      </c>
      <c r="I406" t="s">
        <v>236</v>
      </c>
    </row>
    <row r="407" spans="1:9" x14ac:dyDescent="0.3">
      <c r="A407" s="9" t="s">
        <v>82</v>
      </c>
      <c r="B407" t="s">
        <v>1261</v>
      </c>
      <c r="C407" s="9" t="s">
        <v>631</v>
      </c>
      <c r="D407" s="9" t="s">
        <v>1579</v>
      </c>
      <c r="E407" s="9" t="s">
        <v>1623</v>
      </c>
      <c r="F407" s="9" t="s">
        <v>1261</v>
      </c>
      <c r="H407" t="s">
        <v>230</v>
      </c>
      <c r="I407" t="s">
        <v>236</v>
      </c>
    </row>
    <row r="408" spans="1:9" x14ac:dyDescent="0.3">
      <c r="A408" s="9" t="s">
        <v>82</v>
      </c>
      <c r="B408" t="s">
        <v>1261</v>
      </c>
      <c r="C408" s="9" t="s">
        <v>631</v>
      </c>
      <c r="D408" s="9" t="s">
        <v>1580</v>
      </c>
      <c r="E408" s="9" t="s">
        <v>1623</v>
      </c>
      <c r="F408" s="9" t="s">
        <v>1261</v>
      </c>
      <c r="H408" t="s">
        <v>230</v>
      </c>
      <c r="I408" t="s">
        <v>236</v>
      </c>
    </row>
    <row r="409" spans="1:9" x14ac:dyDescent="0.3">
      <c r="A409" s="9" t="s">
        <v>82</v>
      </c>
      <c r="B409" t="s">
        <v>1261</v>
      </c>
      <c r="C409" s="9" t="s">
        <v>631</v>
      </c>
      <c r="D409" s="9" t="s">
        <v>1581</v>
      </c>
      <c r="E409" s="9" t="s">
        <v>1358</v>
      </c>
      <c r="F409" s="9" t="s">
        <v>1261</v>
      </c>
      <c r="H409" t="s">
        <v>230</v>
      </c>
      <c r="I409" t="s">
        <v>236</v>
      </c>
    </row>
    <row r="410" spans="1:9" x14ac:dyDescent="0.3">
      <c r="A410" s="9" t="s">
        <v>82</v>
      </c>
      <c r="B410" t="s">
        <v>1261</v>
      </c>
      <c r="C410" s="9" t="s">
        <v>631</v>
      </c>
      <c r="D410" s="9" t="s">
        <v>1582</v>
      </c>
      <c r="E410" s="9" t="s">
        <v>1358</v>
      </c>
      <c r="F410" s="9" t="s">
        <v>1261</v>
      </c>
      <c r="H410" t="s">
        <v>230</v>
      </c>
      <c r="I410" t="s">
        <v>236</v>
      </c>
    </row>
    <row r="411" spans="1:9" x14ac:dyDescent="0.3">
      <c r="A411" s="9" t="s">
        <v>82</v>
      </c>
      <c r="B411" t="s">
        <v>1261</v>
      </c>
      <c r="C411" s="9" t="s">
        <v>631</v>
      </c>
      <c r="D411" s="9" t="s">
        <v>1583</v>
      </c>
      <c r="E411" s="9" t="s">
        <v>1657</v>
      </c>
      <c r="F411" s="9" t="s">
        <v>1261</v>
      </c>
      <c r="H411" t="s">
        <v>230</v>
      </c>
      <c r="I411" t="s">
        <v>236</v>
      </c>
    </row>
    <row r="412" spans="1:9" x14ac:dyDescent="0.3">
      <c r="A412" s="9" t="s">
        <v>82</v>
      </c>
      <c r="B412" t="s">
        <v>1261</v>
      </c>
      <c r="C412" s="9" t="s">
        <v>631</v>
      </c>
      <c r="D412" s="9" t="s">
        <v>1175</v>
      </c>
      <c r="E412" s="9" t="s">
        <v>1352</v>
      </c>
      <c r="F412" s="9" t="s">
        <v>1261</v>
      </c>
      <c r="H412" t="s">
        <v>230</v>
      </c>
      <c r="I412" t="s">
        <v>236</v>
      </c>
    </row>
    <row r="413" spans="1:9" x14ac:dyDescent="0.3">
      <c r="A413" s="9" t="s">
        <v>82</v>
      </c>
      <c r="B413" t="s">
        <v>1261</v>
      </c>
      <c r="C413" s="9" t="s">
        <v>631</v>
      </c>
      <c r="D413" s="9" t="s">
        <v>1042</v>
      </c>
      <c r="E413" s="9" t="s">
        <v>1647</v>
      </c>
      <c r="F413" s="9" t="s">
        <v>1261</v>
      </c>
      <c r="H413" t="s">
        <v>230</v>
      </c>
      <c r="I413" t="s">
        <v>236</v>
      </c>
    </row>
    <row r="414" spans="1:9" x14ac:dyDescent="0.3">
      <c r="A414" s="9" t="s">
        <v>82</v>
      </c>
      <c r="B414" t="s">
        <v>1261</v>
      </c>
      <c r="C414" s="9" t="s">
        <v>631</v>
      </c>
      <c r="D414" s="9" t="s">
        <v>1584</v>
      </c>
      <c r="E414" s="9" t="s">
        <v>1658</v>
      </c>
      <c r="F414" s="9" t="s">
        <v>1261</v>
      </c>
      <c r="H414" t="s">
        <v>230</v>
      </c>
      <c r="I414" t="s">
        <v>236</v>
      </c>
    </row>
    <row r="415" spans="1:9" x14ac:dyDescent="0.3">
      <c r="A415" s="9" t="s">
        <v>82</v>
      </c>
      <c r="B415" t="s">
        <v>1261</v>
      </c>
      <c r="C415" s="9" t="s">
        <v>631</v>
      </c>
      <c r="D415" s="9" t="s">
        <v>1585</v>
      </c>
      <c r="E415" s="9" t="s">
        <v>1659</v>
      </c>
      <c r="F415" s="9" t="s">
        <v>1261</v>
      </c>
      <c r="H415" t="s">
        <v>230</v>
      </c>
      <c r="I415" t="s">
        <v>236</v>
      </c>
    </row>
    <row r="416" spans="1:9" x14ac:dyDescent="0.3">
      <c r="A416" s="9" t="s">
        <v>82</v>
      </c>
      <c r="B416" t="s">
        <v>1261</v>
      </c>
      <c r="C416" s="9" t="s">
        <v>631</v>
      </c>
      <c r="D416" s="9" t="s">
        <v>150</v>
      </c>
      <c r="E416" s="9" t="s">
        <v>1660</v>
      </c>
      <c r="F416" s="9" t="s">
        <v>1261</v>
      </c>
      <c r="H416" t="s">
        <v>230</v>
      </c>
      <c r="I416" t="s">
        <v>236</v>
      </c>
    </row>
    <row r="417" spans="1:9" x14ac:dyDescent="0.3">
      <c r="A417" s="9" t="s">
        <v>82</v>
      </c>
      <c r="B417" t="s">
        <v>1261</v>
      </c>
      <c r="C417" s="9" t="s">
        <v>631</v>
      </c>
      <c r="D417" s="9"/>
      <c r="E417" s="9" t="s">
        <v>1660</v>
      </c>
      <c r="F417" s="9" t="s">
        <v>1261</v>
      </c>
      <c r="H417" t="s">
        <v>230</v>
      </c>
      <c r="I417" t="s">
        <v>236</v>
      </c>
    </row>
    <row r="418" spans="1:9" x14ac:dyDescent="0.3">
      <c r="A418" s="9" t="s">
        <v>1259</v>
      </c>
      <c r="B418" t="s">
        <v>1262</v>
      </c>
      <c r="C418" s="9" t="s">
        <v>633</v>
      </c>
      <c r="D418" s="9" t="s">
        <v>1586</v>
      </c>
      <c r="E418" s="9" t="s">
        <v>1661</v>
      </c>
      <c r="F418" s="9" t="s">
        <v>1262</v>
      </c>
      <c r="H418" t="s">
        <v>230</v>
      </c>
      <c r="I418" t="s">
        <v>236</v>
      </c>
    </row>
    <row r="419" spans="1:9" x14ac:dyDescent="0.3">
      <c r="A419" s="9" t="s">
        <v>1259</v>
      </c>
      <c r="B419" t="s">
        <v>1262</v>
      </c>
      <c r="C419" s="9" t="s">
        <v>633</v>
      </c>
      <c r="D419" s="9" t="s">
        <v>1587</v>
      </c>
      <c r="E419" s="9" t="s">
        <v>1662</v>
      </c>
      <c r="F419" s="9" t="s">
        <v>1262</v>
      </c>
      <c r="H419" t="s">
        <v>230</v>
      </c>
      <c r="I419" t="s">
        <v>236</v>
      </c>
    </row>
    <row r="420" spans="1:9" x14ac:dyDescent="0.3">
      <c r="A420" s="9" t="s">
        <v>1259</v>
      </c>
      <c r="B420" t="s">
        <v>1262</v>
      </c>
      <c r="C420" s="9" t="s">
        <v>633</v>
      </c>
      <c r="D420" s="9" t="s">
        <v>1588</v>
      </c>
      <c r="E420" s="9" t="s">
        <v>1662</v>
      </c>
      <c r="F420" s="9" t="s">
        <v>1262</v>
      </c>
      <c r="H420" t="s">
        <v>230</v>
      </c>
      <c r="I420" t="s">
        <v>236</v>
      </c>
    </row>
    <row r="421" spans="1:9" x14ac:dyDescent="0.3">
      <c r="A421" s="9" t="s">
        <v>1259</v>
      </c>
      <c r="B421" t="s">
        <v>1262</v>
      </c>
      <c r="C421" s="9" t="s">
        <v>633</v>
      </c>
      <c r="D421" s="9" t="s">
        <v>1589</v>
      </c>
      <c r="E421" s="9" t="s">
        <v>1663</v>
      </c>
      <c r="F421" s="9" t="s">
        <v>1262</v>
      </c>
      <c r="H421" t="s">
        <v>230</v>
      </c>
      <c r="I421" t="s">
        <v>236</v>
      </c>
    </row>
    <row r="422" spans="1:9" x14ac:dyDescent="0.3">
      <c r="A422" s="9" t="s">
        <v>1259</v>
      </c>
      <c r="B422" t="s">
        <v>1262</v>
      </c>
      <c r="C422" s="9" t="s">
        <v>633</v>
      </c>
      <c r="D422" s="9" t="s">
        <v>150</v>
      </c>
      <c r="E422" s="9" t="s">
        <v>1660</v>
      </c>
      <c r="F422" s="9" t="s">
        <v>1262</v>
      </c>
      <c r="H422" t="s">
        <v>230</v>
      </c>
      <c r="I422" t="s">
        <v>236</v>
      </c>
    </row>
    <row r="423" spans="1:9" x14ac:dyDescent="0.3">
      <c r="A423" s="9" t="s">
        <v>1259</v>
      </c>
      <c r="B423" t="s">
        <v>1262</v>
      </c>
      <c r="C423" s="9" t="s">
        <v>633</v>
      </c>
      <c r="D423" s="9"/>
      <c r="E423" s="9" t="s">
        <v>1660</v>
      </c>
      <c r="F423" s="9" t="s">
        <v>1262</v>
      </c>
      <c r="H423" t="s">
        <v>230</v>
      </c>
      <c r="I423" t="s">
        <v>236</v>
      </c>
    </row>
    <row r="424" spans="1:9" x14ac:dyDescent="0.3">
      <c r="A424" s="9" t="s">
        <v>85</v>
      </c>
      <c r="B424" t="s">
        <v>850</v>
      </c>
      <c r="C424" s="9" t="s">
        <v>653</v>
      </c>
      <c r="D424" s="9" t="s">
        <v>63</v>
      </c>
      <c r="E424" s="9" t="s">
        <v>1351</v>
      </c>
      <c r="F424" s="9" t="s">
        <v>850</v>
      </c>
      <c r="H424" t="s">
        <v>156</v>
      </c>
      <c r="I424" t="s">
        <v>236</v>
      </c>
    </row>
    <row r="425" spans="1:9" x14ac:dyDescent="0.3">
      <c r="A425" s="9" t="s">
        <v>1264</v>
      </c>
      <c r="B425" t="s">
        <v>1263</v>
      </c>
      <c r="C425" s="9" t="s">
        <v>654</v>
      </c>
      <c r="D425" s="9" t="s">
        <v>1590</v>
      </c>
      <c r="E425" s="9" t="s">
        <v>1656</v>
      </c>
      <c r="F425" s="9" t="s">
        <v>1263</v>
      </c>
      <c r="H425" t="s">
        <v>156</v>
      </c>
      <c r="I425" t="s">
        <v>236</v>
      </c>
    </row>
    <row r="426" spans="1:9" x14ac:dyDescent="0.3">
      <c r="A426" s="9" t="s">
        <v>1264</v>
      </c>
      <c r="B426" t="s">
        <v>1263</v>
      </c>
      <c r="C426" s="9" t="s">
        <v>654</v>
      </c>
      <c r="D426" s="9" t="s">
        <v>1591</v>
      </c>
      <c r="E426" s="9" t="s">
        <v>1352</v>
      </c>
      <c r="F426" s="9" t="s">
        <v>1263</v>
      </c>
      <c r="H426" t="s">
        <v>156</v>
      </c>
      <c r="I426" t="s">
        <v>236</v>
      </c>
    </row>
    <row r="427" spans="1:9" x14ac:dyDescent="0.3">
      <c r="A427" s="9" t="s">
        <v>1264</v>
      </c>
      <c r="B427" t="s">
        <v>1263</v>
      </c>
      <c r="C427" s="9" t="s">
        <v>654</v>
      </c>
      <c r="D427" s="9" t="s">
        <v>1592</v>
      </c>
      <c r="E427" s="9" t="s">
        <v>1634</v>
      </c>
      <c r="F427" s="9" t="s">
        <v>1263</v>
      </c>
      <c r="H427" t="s">
        <v>156</v>
      </c>
      <c r="I427" t="s">
        <v>236</v>
      </c>
    </row>
    <row r="428" spans="1:9" x14ac:dyDescent="0.3">
      <c r="A428" s="9" t="s">
        <v>1264</v>
      </c>
      <c r="B428" t="s">
        <v>1263</v>
      </c>
      <c r="C428" s="9" t="s">
        <v>654</v>
      </c>
      <c r="D428" s="9" t="s">
        <v>1593</v>
      </c>
      <c r="E428" s="9" t="s">
        <v>1623</v>
      </c>
      <c r="F428" s="9" t="s">
        <v>1263</v>
      </c>
      <c r="H428" t="s">
        <v>156</v>
      </c>
      <c r="I428" t="s">
        <v>236</v>
      </c>
    </row>
    <row r="429" spans="1:9" x14ac:dyDescent="0.3">
      <c r="A429" s="9" t="s">
        <v>1264</v>
      </c>
      <c r="B429" t="s">
        <v>1263</v>
      </c>
      <c r="C429" s="9" t="s">
        <v>654</v>
      </c>
      <c r="D429" s="9" t="s">
        <v>1594</v>
      </c>
      <c r="E429" s="9" t="s">
        <v>1664</v>
      </c>
      <c r="F429" s="9" t="s">
        <v>1263</v>
      </c>
      <c r="H429" t="s">
        <v>156</v>
      </c>
      <c r="I429" t="s">
        <v>236</v>
      </c>
    </row>
    <row r="430" spans="1:9" x14ac:dyDescent="0.3">
      <c r="A430" s="9" t="s">
        <v>1264</v>
      </c>
      <c r="B430" t="s">
        <v>1263</v>
      </c>
      <c r="C430" s="9" t="s">
        <v>654</v>
      </c>
      <c r="D430" s="9" t="s">
        <v>1595</v>
      </c>
      <c r="E430" s="9" t="s">
        <v>1662</v>
      </c>
      <c r="F430" s="9" t="s">
        <v>1263</v>
      </c>
      <c r="H430" t="s">
        <v>156</v>
      </c>
      <c r="I430" t="s">
        <v>236</v>
      </c>
    </row>
    <row r="431" spans="1:9" x14ac:dyDescent="0.3">
      <c r="A431" s="9" t="s">
        <v>1264</v>
      </c>
      <c r="B431" t="s">
        <v>1263</v>
      </c>
      <c r="C431" s="9" t="s">
        <v>654</v>
      </c>
      <c r="D431" s="9" t="s">
        <v>1596</v>
      </c>
      <c r="E431" s="9" t="s">
        <v>1665</v>
      </c>
      <c r="F431" s="9" t="s">
        <v>1263</v>
      </c>
      <c r="H431" t="s">
        <v>156</v>
      </c>
      <c r="I431" t="s">
        <v>236</v>
      </c>
    </row>
    <row r="432" spans="1:9" x14ac:dyDescent="0.3">
      <c r="A432" s="9" t="s">
        <v>1264</v>
      </c>
      <c r="B432" t="s">
        <v>1263</v>
      </c>
      <c r="C432" s="9" t="s">
        <v>654</v>
      </c>
      <c r="D432" s="9" t="s">
        <v>1597</v>
      </c>
      <c r="E432" s="9" t="s">
        <v>1658</v>
      </c>
      <c r="F432" s="9" t="s">
        <v>1263</v>
      </c>
      <c r="H432" t="s">
        <v>156</v>
      </c>
      <c r="I432" t="s">
        <v>236</v>
      </c>
    </row>
    <row r="433" spans="1:9" x14ac:dyDescent="0.3">
      <c r="A433" s="9" t="s">
        <v>1264</v>
      </c>
      <c r="B433" t="s">
        <v>1263</v>
      </c>
      <c r="C433" s="9" t="s">
        <v>654</v>
      </c>
      <c r="D433" s="9" t="s">
        <v>1598</v>
      </c>
      <c r="E433" s="9" t="s">
        <v>1666</v>
      </c>
      <c r="F433" s="9" t="s">
        <v>1263</v>
      </c>
      <c r="H433" t="s">
        <v>156</v>
      </c>
      <c r="I433" t="s">
        <v>236</v>
      </c>
    </row>
    <row r="434" spans="1:9" x14ac:dyDescent="0.3">
      <c r="A434" s="9" t="s">
        <v>1264</v>
      </c>
      <c r="B434" t="s">
        <v>1263</v>
      </c>
      <c r="C434" s="9" t="s">
        <v>654</v>
      </c>
      <c r="D434" s="9" t="s">
        <v>1599</v>
      </c>
      <c r="E434" s="9" t="s">
        <v>1358</v>
      </c>
      <c r="F434" s="9" t="s">
        <v>1263</v>
      </c>
      <c r="H434" t="s">
        <v>156</v>
      </c>
      <c r="I434" t="s">
        <v>236</v>
      </c>
    </row>
    <row r="435" spans="1:9" x14ac:dyDescent="0.3">
      <c r="A435" s="9" t="s">
        <v>1264</v>
      </c>
      <c r="B435" t="s">
        <v>1263</v>
      </c>
      <c r="C435" s="9" t="s">
        <v>654</v>
      </c>
      <c r="D435" s="9" t="s">
        <v>1600</v>
      </c>
      <c r="E435" s="9" t="s">
        <v>1667</v>
      </c>
      <c r="F435" s="9" t="s">
        <v>1263</v>
      </c>
      <c r="H435" t="s">
        <v>156</v>
      </c>
      <c r="I435" t="s">
        <v>236</v>
      </c>
    </row>
    <row r="436" spans="1:9" x14ac:dyDescent="0.3">
      <c r="A436" s="9" t="s">
        <v>1264</v>
      </c>
      <c r="B436" t="s">
        <v>1263</v>
      </c>
      <c r="C436" s="9" t="s">
        <v>654</v>
      </c>
      <c r="D436" s="9" t="s">
        <v>1601</v>
      </c>
      <c r="E436" s="9" t="s">
        <v>1668</v>
      </c>
      <c r="F436" s="9" t="s">
        <v>1263</v>
      </c>
      <c r="H436" t="s">
        <v>156</v>
      </c>
      <c r="I436" t="s">
        <v>236</v>
      </c>
    </row>
    <row r="437" spans="1:9" x14ac:dyDescent="0.3">
      <c r="A437" s="9" t="s">
        <v>1264</v>
      </c>
      <c r="B437" t="s">
        <v>1263</v>
      </c>
      <c r="C437" s="9" t="s">
        <v>654</v>
      </c>
      <c r="D437" s="9" t="s">
        <v>1602</v>
      </c>
      <c r="E437" s="9" t="s">
        <v>1669</v>
      </c>
      <c r="F437" s="9" t="s">
        <v>1263</v>
      </c>
      <c r="H437" t="s">
        <v>156</v>
      </c>
      <c r="I437" t="s">
        <v>236</v>
      </c>
    </row>
    <row r="438" spans="1:9" x14ac:dyDescent="0.3">
      <c r="A438" s="9" t="s">
        <v>1264</v>
      </c>
      <c r="B438" t="s">
        <v>1263</v>
      </c>
      <c r="C438" s="9" t="s">
        <v>654</v>
      </c>
      <c r="D438" s="9" t="s">
        <v>1603</v>
      </c>
      <c r="E438" s="9" t="s">
        <v>1670</v>
      </c>
      <c r="F438" s="9" t="s">
        <v>1263</v>
      </c>
      <c r="H438" t="s">
        <v>156</v>
      </c>
      <c r="I438" t="s">
        <v>236</v>
      </c>
    </row>
    <row r="439" spans="1:9" x14ac:dyDescent="0.3">
      <c r="A439" s="9" t="s">
        <v>1264</v>
      </c>
      <c r="B439" t="s">
        <v>1263</v>
      </c>
      <c r="C439" s="9" t="s">
        <v>654</v>
      </c>
      <c r="D439" s="9" t="s">
        <v>1604</v>
      </c>
      <c r="E439" s="9" t="s">
        <v>1671</v>
      </c>
      <c r="F439" s="9" t="s">
        <v>1263</v>
      </c>
      <c r="H439" t="s">
        <v>156</v>
      </c>
      <c r="I439" t="s">
        <v>236</v>
      </c>
    </row>
    <row r="440" spans="1:9" x14ac:dyDescent="0.3">
      <c r="A440" s="9" t="s">
        <v>1264</v>
      </c>
      <c r="B440" t="s">
        <v>1263</v>
      </c>
      <c r="C440" s="9" t="s">
        <v>654</v>
      </c>
      <c r="D440" s="9" t="s">
        <v>1605</v>
      </c>
      <c r="E440" s="9" t="s">
        <v>1356</v>
      </c>
      <c r="F440" s="9" t="s">
        <v>1263</v>
      </c>
      <c r="H440" t="s">
        <v>156</v>
      </c>
      <c r="I440" t="s">
        <v>236</v>
      </c>
    </row>
    <row r="441" spans="1:9" x14ac:dyDescent="0.3">
      <c r="A441" s="9" t="s">
        <v>1264</v>
      </c>
      <c r="B441" t="s">
        <v>1263</v>
      </c>
      <c r="C441" s="9" t="s">
        <v>654</v>
      </c>
      <c r="D441" s="9" t="s">
        <v>1606</v>
      </c>
      <c r="E441" s="9" t="s">
        <v>1659</v>
      </c>
      <c r="F441" s="9" t="s">
        <v>1263</v>
      </c>
      <c r="H441" t="s">
        <v>156</v>
      </c>
      <c r="I441" t="s">
        <v>236</v>
      </c>
    </row>
    <row r="442" spans="1:9" x14ac:dyDescent="0.3">
      <c r="A442" s="9" t="s">
        <v>1264</v>
      </c>
      <c r="B442" t="s">
        <v>1263</v>
      </c>
      <c r="C442" s="9" t="s">
        <v>654</v>
      </c>
      <c r="D442" s="9" t="s">
        <v>1607</v>
      </c>
      <c r="E442" s="9" t="s">
        <v>1672</v>
      </c>
      <c r="F442" s="9" t="s">
        <v>1263</v>
      </c>
      <c r="H442" t="s">
        <v>156</v>
      </c>
      <c r="I442" t="s">
        <v>236</v>
      </c>
    </row>
    <row r="443" spans="1:9" x14ac:dyDescent="0.3">
      <c r="A443" s="9" t="s">
        <v>1264</v>
      </c>
      <c r="B443" t="s">
        <v>1263</v>
      </c>
      <c r="C443" s="9" t="s">
        <v>654</v>
      </c>
      <c r="D443" s="9" t="s">
        <v>1608</v>
      </c>
      <c r="E443" s="9" t="s">
        <v>1673</v>
      </c>
      <c r="F443" s="9" t="s">
        <v>1263</v>
      </c>
      <c r="H443" t="s">
        <v>156</v>
      </c>
      <c r="I443" t="s">
        <v>236</v>
      </c>
    </row>
    <row r="444" spans="1:9" x14ac:dyDescent="0.3">
      <c r="A444" s="9" t="s">
        <v>1264</v>
      </c>
      <c r="B444" t="s">
        <v>1263</v>
      </c>
      <c r="C444" s="9" t="s">
        <v>654</v>
      </c>
      <c r="D444" s="9" t="s">
        <v>1609</v>
      </c>
      <c r="E444" s="9" t="s">
        <v>1663</v>
      </c>
      <c r="F444" s="9" t="s">
        <v>1263</v>
      </c>
      <c r="H444" t="s">
        <v>156</v>
      </c>
      <c r="I444" t="s">
        <v>236</v>
      </c>
    </row>
    <row r="445" spans="1:9" x14ac:dyDescent="0.3">
      <c r="A445" s="9" t="s">
        <v>138</v>
      </c>
      <c r="B445" t="s">
        <v>1265</v>
      </c>
      <c r="C445" s="9" t="s">
        <v>920</v>
      </c>
      <c r="D445" s="9" t="s">
        <v>113</v>
      </c>
      <c r="E445" s="9" t="s">
        <v>1359</v>
      </c>
      <c r="F445" s="9" t="s">
        <v>1265</v>
      </c>
      <c r="H445" t="s">
        <v>231</v>
      </c>
      <c r="I445" t="s">
        <v>236</v>
      </c>
    </row>
    <row r="446" spans="1:9" x14ac:dyDescent="0.3">
      <c r="A446" s="9" t="s">
        <v>83</v>
      </c>
      <c r="B446" t="s">
        <v>1266</v>
      </c>
      <c r="C446" s="9" t="s">
        <v>655</v>
      </c>
      <c r="D446" s="9" t="s">
        <v>63</v>
      </c>
      <c r="E446" s="9" t="s">
        <v>1350</v>
      </c>
      <c r="F446" s="9" t="s">
        <v>1266</v>
      </c>
      <c r="H446" t="s">
        <v>231</v>
      </c>
      <c r="I446" t="s">
        <v>236</v>
      </c>
    </row>
    <row r="447" spans="1:9" x14ac:dyDescent="0.3">
      <c r="A447" s="9" t="s">
        <v>1270</v>
      </c>
      <c r="B447" t="s">
        <v>1267</v>
      </c>
      <c r="C447" s="9" t="s">
        <v>657</v>
      </c>
      <c r="D447" s="9" t="s">
        <v>63</v>
      </c>
      <c r="E447" s="9" t="s">
        <v>1351</v>
      </c>
      <c r="F447" s="9" t="s">
        <v>1267</v>
      </c>
      <c r="H447" t="s">
        <v>231</v>
      </c>
      <c r="I447" t="s">
        <v>236</v>
      </c>
    </row>
    <row r="448" spans="1:9" x14ac:dyDescent="0.3">
      <c r="A448" s="9" t="s">
        <v>1271</v>
      </c>
      <c r="B448" t="s">
        <v>1268</v>
      </c>
      <c r="C448" s="9" t="s">
        <v>662</v>
      </c>
      <c r="D448" s="9" t="s">
        <v>878</v>
      </c>
      <c r="E448" s="9" t="s">
        <v>1674</v>
      </c>
      <c r="F448" s="9" t="s">
        <v>1268</v>
      </c>
      <c r="H448" t="s">
        <v>231</v>
      </c>
      <c r="I448" t="s">
        <v>236</v>
      </c>
    </row>
    <row r="449" spans="1:9" x14ac:dyDescent="0.3">
      <c r="A449" s="9" t="s">
        <v>1271</v>
      </c>
      <c r="B449" t="s">
        <v>1268</v>
      </c>
      <c r="C449" s="9" t="s">
        <v>662</v>
      </c>
      <c r="D449" s="9" t="s">
        <v>1242</v>
      </c>
      <c r="E449" s="9" t="s">
        <v>1675</v>
      </c>
      <c r="F449" s="9" t="s">
        <v>1268</v>
      </c>
      <c r="H449" t="s">
        <v>231</v>
      </c>
      <c r="I449" t="s">
        <v>236</v>
      </c>
    </row>
    <row r="450" spans="1:9" x14ac:dyDescent="0.3">
      <c r="A450" s="9" t="s">
        <v>1272</v>
      </c>
      <c r="B450" t="s">
        <v>1269</v>
      </c>
      <c r="C450" s="9" t="s">
        <v>666</v>
      </c>
      <c r="D450" s="9" t="s">
        <v>63</v>
      </c>
      <c r="E450" s="9" t="s">
        <v>1507</v>
      </c>
      <c r="F450" s="9" t="s">
        <v>1269</v>
      </c>
      <c r="H450" t="s">
        <v>231</v>
      </c>
      <c r="I450" t="s">
        <v>236</v>
      </c>
    </row>
    <row r="451" spans="1:9" x14ac:dyDescent="0.3">
      <c r="A451" s="9" t="s">
        <v>139</v>
      </c>
      <c r="B451" t="s">
        <v>1273</v>
      </c>
      <c r="C451" s="9" t="s">
        <v>920</v>
      </c>
      <c r="D451" s="9" t="s">
        <v>113</v>
      </c>
      <c r="E451" s="9"/>
      <c r="F451" s="9" t="s">
        <v>1273</v>
      </c>
      <c r="G451" t="s">
        <v>1782</v>
      </c>
      <c r="H451" t="s">
        <v>232</v>
      </c>
      <c r="I451" t="s">
        <v>56</v>
      </c>
    </row>
    <row r="452" spans="1:9" x14ac:dyDescent="0.3">
      <c r="A452" s="9" t="s">
        <v>94</v>
      </c>
      <c r="B452" t="s">
        <v>1274</v>
      </c>
      <c r="C452" s="9" t="s">
        <v>673</v>
      </c>
      <c r="D452" s="9" t="s">
        <v>1610</v>
      </c>
      <c r="E452" s="9"/>
      <c r="F452" s="9" t="s">
        <v>1274</v>
      </c>
      <c r="G452" t="s">
        <v>1723</v>
      </c>
      <c r="H452" t="s">
        <v>232</v>
      </c>
      <c r="I452" t="s">
        <v>56</v>
      </c>
    </row>
    <row r="453" spans="1:9" x14ac:dyDescent="0.3">
      <c r="A453" s="9" t="s">
        <v>94</v>
      </c>
      <c r="B453" t="s">
        <v>1274</v>
      </c>
      <c r="C453" s="9" t="s">
        <v>673</v>
      </c>
      <c r="D453" s="9" t="s">
        <v>1611</v>
      </c>
      <c r="E453" s="9"/>
      <c r="F453" s="9" t="s">
        <v>1274</v>
      </c>
      <c r="G453" t="s">
        <v>1724</v>
      </c>
      <c r="H453" t="s">
        <v>232</v>
      </c>
      <c r="I453" t="s">
        <v>56</v>
      </c>
    </row>
    <row r="454" spans="1:9" x14ac:dyDescent="0.3">
      <c r="A454" s="9" t="s">
        <v>94</v>
      </c>
      <c r="B454" t="s">
        <v>1274</v>
      </c>
      <c r="C454" s="9" t="s">
        <v>673</v>
      </c>
      <c r="D454" s="9" t="s">
        <v>1612</v>
      </c>
      <c r="E454" s="9"/>
      <c r="F454" s="9" t="s">
        <v>1274</v>
      </c>
      <c r="G454" t="s">
        <v>1381</v>
      </c>
      <c r="H454" t="s">
        <v>232</v>
      </c>
      <c r="I454" t="s">
        <v>56</v>
      </c>
    </row>
    <row r="455" spans="1:9" x14ac:dyDescent="0.3">
      <c r="A455" s="9" t="s">
        <v>94</v>
      </c>
      <c r="B455" t="s">
        <v>1274</v>
      </c>
      <c r="C455" s="9" t="s">
        <v>673</v>
      </c>
      <c r="D455" s="9" t="s">
        <v>1613</v>
      </c>
      <c r="E455" s="9"/>
      <c r="F455" s="9" t="s">
        <v>1274</v>
      </c>
      <c r="G455" t="s">
        <v>1369</v>
      </c>
      <c r="H455" t="s">
        <v>232</v>
      </c>
      <c r="I455" t="s">
        <v>56</v>
      </c>
    </row>
    <row r="456" spans="1:9" x14ac:dyDescent="0.3">
      <c r="A456" s="9" t="s">
        <v>94</v>
      </c>
      <c r="B456" t="s">
        <v>1274</v>
      </c>
      <c r="C456" s="9" t="s">
        <v>673</v>
      </c>
      <c r="D456" s="9" t="s">
        <v>1614</v>
      </c>
      <c r="E456" s="9"/>
      <c r="F456" s="9" t="s">
        <v>1274</v>
      </c>
      <c r="G456" t="s">
        <v>1433</v>
      </c>
      <c r="H456" t="s">
        <v>232</v>
      </c>
      <c r="I456" t="s">
        <v>56</v>
      </c>
    </row>
    <row r="457" spans="1:9" x14ac:dyDescent="0.3">
      <c r="A457" s="9" t="s">
        <v>1278</v>
      </c>
      <c r="B457" t="s">
        <v>1275</v>
      </c>
      <c r="C457" s="9" t="s">
        <v>674</v>
      </c>
      <c r="D457" s="9" t="s">
        <v>63</v>
      </c>
      <c r="E457" s="9" t="s">
        <v>1756</v>
      </c>
      <c r="F457" s="9" t="s">
        <v>1275</v>
      </c>
      <c r="H457" t="s">
        <v>232</v>
      </c>
      <c r="I457" t="s">
        <v>56</v>
      </c>
    </row>
    <row r="458" spans="1:9" x14ac:dyDescent="0.3">
      <c r="A458" s="9" t="s">
        <v>1279</v>
      </c>
      <c r="B458" t="s">
        <v>1276</v>
      </c>
      <c r="C458" s="9" t="s">
        <v>675</v>
      </c>
      <c r="D458" s="9" t="s">
        <v>63</v>
      </c>
      <c r="E458" s="9" t="s">
        <v>1308</v>
      </c>
      <c r="F458" s="9" t="s">
        <v>1276</v>
      </c>
      <c r="H458" t="s">
        <v>232</v>
      </c>
      <c r="I458" t="s">
        <v>56</v>
      </c>
    </row>
    <row r="459" spans="1:9" x14ac:dyDescent="0.3">
      <c r="A459" s="9" t="s">
        <v>1280</v>
      </c>
      <c r="B459" t="s">
        <v>1277</v>
      </c>
      <c r="C459" s="9" t="s">
        <v>676</v>
      </c>
      <c r="D459" s="9" t="s">
        <v>63</v>
      </c>
      <c r="E459" s="9" t="s">
        <v>1306</v>
      </c>
      <c r="F459" s="9" t="s">
        <v>1277</v>
      </c>
      <c r="H459" t="s">
        <v>232</v>
      </c>
      <c r="I459" t="s">
        <v>56</v>
      </c>
    </row>
    <row r="460" spans="1:9" x14ac:dyDescent="0.3">
      <c r="A460" s="9" t="s">
        <v>140</v>
      </c>
      <c r="B460" t="s">
        <v>1281</v>
      </c>
      <c r="C460" s="9" t="s">
        <v>920</v>
      </c>
      <c r="D460" s="9" t="s">
        <v>113</v>
      </c>
      <c r="E460" s="9"/>
      <c r="F460" s="9" t="s">
        <v>1281</v>
      </c>
      <c r="G460" t="s">
        <v>1783</v>
      </c>
      <c r="H460" t="s">
        <v>233</v>
      </c>
      <c r="I460" t="s">
        <v>56</v>
      </c>
    </row>
    <row r="461" spans="1:9" x14ac:dyDescent="0.3">
      <c r="A461" s="9" t="s">
        <v>95</v>
      </c>
      <c r="B461" t="s">
        <v>1282</v>
      </c>
      <c r="C461" s="9" t="s">
        <v>685</v>
      </c>
      <c r="D461" s="9" t="s">
        <v>63</v>
      </c>
      <c r="E461" s="9" t="s">
        <v>1757</v>
      </c>
      <c r="F461" s="9" t="s">
        <v>1282</v>
      </c>
      <c r="H461" t="s">
        <v>233</v>
      </c>
      <c r="I461" t="s">
        <v>56</v>
      </c>
    </row>
    <row r="462" spans="1:9" x14ac:dyDescent="0.3">
      <c r="A462" s="9" t="s">
        <v>141</v>
      </c>
      <c r="B462" t="s">
        <v>1286</v>
      </c>
      <c r="C462" s="9" t="s">
        <v>920</v>
      </c>
      <c r="D462" s="9" t="s">
        <v>113</v>
      </c>
      <c r="E462" s="9" t="s">
        <v>1360</v>
      </c>
      <c r="F462" s="9" t="s">
        <v>1286</v>
      </c>
      <c r="H462" t="s">
        <v>234</v>
      </c>
      <c r="I462" t="s">
        <v>57</v>
      </c>
    </row>
    <row r="463" spans="1:9" x14ac:dyDescent="0.3">
      <c r="A463" s="9" t="s">
        <v>71</v>
      </c>
      <c r="B463" t="s">
        <v>175</v>
      </c>
      <c r="C463" s="9" t="s">
        <v>300</v>
      </c>
      <c r="D463" s="9" t="s">
        <v>63</v>
      </c>
      <c r="E463" s="9" t="s">
        <v>1350</v>
      </c>
      <c r="F463" s="9" t="s">
        <v>175</v>
      </c>
      <c r="H463" t="s">
        <v>234</v>
      </c>
      <c r="I463" t="s">
        <v>57</v>
      </c>
    </row>
    <row r="464" spans="1:9" x14ac:dyDescent="0.3">
      <c r="A464" s="9" t="s">
        <v>1284</v>
      </c>
      <c r="B464" t="s">
        <v>1287</v>
      </c>
      <c r="C464" s="9" t="s">
        <v>689</v>
      </c>
      <c r="D464" s="9" t="s">
        <v>1616</v>
      </c>
      <c r="E464" s="9" t="s">
        <v>1678</v>
      </c>
      <c r="F464" s="9" t="s">
        <v>1287</v>
      </c>
      <c r="H464" t="s">
        <v>234</v>
      </c>
      <c r="I464" t="s">
        <v>57</v>
      </c>
    </row>
    <row r="465" spans="1:9" x14ac:dyDescent="0.3">
      <c r="A465" s="9" t="s">
        <v>1284</v>
      </c>
      <c r="B465" t="s">
        <v>1287</v>
      </c>
      <c r="C465" s="9" t="s">
        <v>689</v>
      </c>
      <c r="D465" s="9" t="s">
        <v>1617</v>
      </c>
      <c r="E465" s="9" t="s">
        <v>1646</v>
      </c>
      <c r="F465" s="9" t="s">
        <v>1287</v>
      </c>
      <c r="H465" t="s">
        <v>234</v>
      </c>
      <c r="I465" t="s">
        <v>57</v>
      </c>
    </row>
    <row r="466" spans="1:9" x14ac:dyDescent="0.3">
      <c r="A466" s="9" t="s">
        <v>1284</v>
      </c>
      <c r="B466" t="s">
        <v>1287</v>
      </c>
      <c r="C466" s="9" t="s">
        <v>689</v>
      </c>
      <c r="D466" s="9" t="s">
        <v>1618</v>
      </c>
      <c r="E466" s="9" t="s">
        <v>1679</v>
      </c>
      <c r="F466" s="9" t="s">
        <v>1287</v>
      </c>
      <c r="H466" t="s">
        <v>234</v>
      </c>
      <c r="I466" t="s">
        <v>57</v>
      </c>
    </row>
    <row r="467" spans="1:9" x14ac:dyDescent="0.3">
      <c r="A467" s="9" t="s">
        <v>1284</v>
      </c>
      <c r="B467" t="s">
        <v>1287</v>
      </c>
      <c r="C467" s="9" t="s">
        <v>689</v>
      </c>
      <c r="D467" s="9" t="s">
        <v>1619</v>
      </c>
      <c r="E467" s="9" t="s">
        <v>1643</v>
      </c>
      <c r="F467" s="9" t="s">
        <v>1287</v>
      </c>
      <c r="H467" t="s">
        <v>234</v>
      </c>
      <c r="I467" t="s">
        <v>57</v>
      </c>
    </row>
    <row r="468" spans="1:9" x14ac:dyDescent="0.3">
      <c r="A468" s="9" t="s">
        <v>1284</v>
      </c>
      <c r="B468" t="s">
        <v>1287</v>
      </c>
      <c r="C468" s="9" t="s">
        <v>689</v>
      </c>
      <c r="D468" s="9" t="s">
        <v>1620</v>
      </c>
      <c r="E468" s="9" t="s">
        <v>1680</v>
      </c>
      <c r="F468" s="9" t="s">
        <v>1287</v>
      </c>
      <c r="H468" t="s">
        <v>234</v>
      </c>
      <c r="I468" t="s">
        <v>57</v>
      </c>
    </row>
    <row r="469" spans="1:9" x14ac:dyDescent="0.3">
      <c r="A469" s="9" t="s">
        <v>1284</v>
      </c>
      <c r="B469" t="s">
        <v>1287</v>
      </c>
      <c r="C469" s="9" t="s">
        <v>689</v>
      </c>
      <c r="D469" s="9" t="s">
        <v>1621</v>
      </c>
      <c r="E469" s="9" t="s">
        <v>1661</v>
      </c>
      <c r="F469" s="9" t="s">
        <v>1287</v>
      </c>
      <c r="H469" t="s">
        <v>234</v>
      </c>
      <c r="I469" t="s">
        <v>57</v>
      </c>
    </row>
    <row r="470" spans="1:9" x14ac:dyDescent="0.3">
      <c r="A470" s="9" t="s">
        <v>1284</v>
      </c>
      <c r="B470" t="s">
        <v>1287</v>
      </c>
      <c r="C470" s="9" t="s">
        <v>689</v>
      </c>
      <c r="D470" s="9" t="s">
        <v>1622</v>
      </c>
      <c r="E470" s="9" t="s">
        <v>1659</v>
      </c>
      <c r="F470" s="9" t="s">
        <v>1287</v>
      </c>
      <c r="H470" t="s">
        <v>234</v>
      </c>
      <c r="I470" t="s">
        <v>57</v>
      </c>
    </row>
    <row r="471" spans="1:9" x14ac:dyDescent="0.3">
      <c r="A471" s="9" t="s">
        <v>1285</v>
      </c>
      <c r="B471" t="s">
        <v>1288</v>
      </c>
      <c r="C471" s="9" t="s">
        <v>691</v>
      </c>
      <c r="D471" s="9" t="s">
        <v>1586</v>
      </c>
      <c r="E471" s="9" t="s">
        <v>1676</v>
      </c>
      <c r="F471" s="9" t="s">
        <v>1288</v>
      </c>
      <c r="H471" t="s">
        <v>234</v>
      </c>
      <c r="I471" t="s">
        <v>57</v>
      </c>
    </row>
    <row r="472" spans="1:9" x14ac:dyDescent="0.3">
      <c r="A472" s="9" t="s">
        <v>1285</v>
      </c>
      <c r="B472" t="s">
        <v>1288</v>
      </c>
      <c r="C472" s="9" t="s">
        <v>691</v>
      </c>
      <c r="D472" s="9" t="s">
        <v>1588</v>
      </c>
      <c r="E472" s="9" t="s">
        <v>1677</v>
      </c>
      <c r="F472" s="9" t="s">
        <v>1288</v>
      </c>
      <c r="H472" t="s">
        <v>234</v>
      </c>
      <c r="I472" t="s">
        <v>57</v>
      </c>
    </row>
    <row r="473" spans="1:9" x14ac:dyDescent="0.3">
      <c r="A473" s="9" t="s">
        <v>1285</v>
      </c>
      <c r="B473" t="s">
        <v>1288</v>
      </c>
      <c r="C473" s="9" t="s">
        <v>691</v>
      </c>
      <c r="D473" s="9" t="s">
        <v>1615</v>
      </c>
      <c r="E473" s="9" t="s">
        <v>1643</v>
      </c>
      <c r="F473" s="9" t="s">
        <v>1288</v>
      </c>
      <c r="H473" t="s">
        <v>234</v>
      </c>
      <c r="I473" t="s">
        <v>57</v>
      </c>
    </row>
    <row r="474" spans="1:9" x14ac:dyDescent="0.3">
      <c r="A474" s="9" t="s">
        <v>881</v>
      </c>
      <c r="B474" t="s">
        <v>1289</v>
      </c>
      <c r="C474" s="9" t="s">
        <v>920</v>
      </c>
      <c r="D474" s="9" t="s">
        <v>113</v>
      </c>
      <c r="E474" s="9"/>
      <c r="F474" s="9" t="s">
        <v>1289</v>
      </c>
      <c r="G474" t="s">
        <v>1784</v>
      </c>
      <c r="H474" t="s">
        <v>235</v>
      </c>
      <c r="I474" t="s">
        <v>56</v>
      </c>
    </row>
    <row r="475" spans="1:9" x14ac:dyDescent="0.3">
      <c r="A475" s="9" t="s">
        <v>1292</v>
      </c>
      <c r="B475" t="s">
        <v>1290</v>
      </c>
      <c r="C475" s="9" t="s">
        <v>332</v>
      </c>
      <c r="D475" s="9" t="s">
        <v>63</v>
      </c>
      <c r="E475" s="9" t="s">
        <v>1758</v>
      </c>
      <c r="F475" s="9" t="s">
        <v>1290</v>
      </c>
      <c r="H475" t="s">
        <v>235</v>
      </c>
      <c r="I475" t="s">
        <v>56</v>
      </c>
    </row>
    <row r="476" spans="1:9" x14ac:dyDescent="0.3">
      <c r="A476" s="9" t="s">
        <v>1293</v>
      </c>
      <c r="B476" t="s">
        <v>1291</v>
      </c>
      <c r="C476" s="9" t="s">
        <v>333</v>
      </c>
      <c r="D476" s="9" t="s">
        <v>63</v>
      </c>
      <c r="E476" s="9" t="s">
        <v>1340</v>
      </c>
      <c r="F476" s="9" t="s">
        <v>1291</v>
      </c>
      <c r="H476" t="s">
        <v>235</v>
      </c>
      <c r="I476" t="s">
        <v>56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C A F A A B Q S w M E F A A C A A g A r 5 Q n V Z f J w b K k A A A A 9 g A A A B I A H A B D b 2 5 m a W c v U G F j a 2 F n Z S 5 4 b W w g o h g A K K A U A A A A A A A A A A A A A A A A A A A A A A A A A A A A h Y 8 x D o I w G I W v Q r r T l p o Y J D 9 l Y I X E x M S 4 N q V C I x R D i + V u D h 7 J K 4 h R 1 M 3 x f e 8 b 3 r t f b 5 B N X R t c 1 G B 1 b 1 I U Y Y o C Z W R f a V O n a H T H M E Y Z h 6 2 Q J 1 G r Y J a N T S Z b p a h x 7 p w Q 4 r 3 H f o X 7 o S a M 0 o g c y m I n G 9 U J 9 J H 1 f z n U x j p h p E I c 9 q 8 x n O G I x n g T r z E F s k A o t f k K b N 7 7 b H 8 g 5 G P r x k F x Z c O 8 A L J E I O 8 P / A F Q S w M E F A A C A A g A r 5 Q n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+ U J 1 V f p x F V G g I A A C s H A A A T A B w A R m 9 y b X V s Y X M v U 2 V j d G l v b j E u b S C i G A A o o B Q A A A A A A A A A A A A A A A A A A A A A A A A A A A C 1 V d t q 2 0 A Q f T f 4 H x b l x Q Z X 1 F D 6 k q b Q K G 7 p h a T U J n 0 w R q x 3 x 8 2 S 9 c 6 y u 6 I 2 R p / U p 3 5 C f q x r K b p Z c m h M q x f L M z p n d s 4 c j S w w J 1 C R a f 4 7 P u / 3 + j 1 7 R w 1 w E l F N L b k g E l y / R / x 1 Y 8 Q P U D 4 y 2 T C Q Y Z Q Y A 8 p 9 R 3 O / R L w f D H f z a 7 q G i y A D B o t 0 H q F y / o n F K M e f B T O h k T C 6 X g r K M f B M M 7 q U E M 4 M V X a F Z h 2 h T N Z q t t V g B 3 m 1 0 W 4 X C M 4 8 Y z A i H 5 V 7 / S r c p 9 M R 2 W V 1 f N T 5 / 8 T B x m X B f Y l W M D E y f v j F U J U p q r Z p O u z 3 h O o + W 1 2 I y 6 v 4 Z C 0 K 7 P + Q o 9 l j p x q C a 4 N a A K e 8 r d / X W q o J 0 6 g T H b + M x 2 0 Q B 8 u M 0 M y 7 J f a P v U h 0 B 9 q K I p + l n 6 D o b I V J a u E I 7 c P v E l S j f c Y o r 8 B R K e H U a R b w f z j Q q L P d 4 9 O 5 p U b s e d s W Q I m m F X X C J R J j C V t Q v C n 2 3 8 p 2 F l y + m 0 7 I B 4 l L K o N O 5 f J O r 8 E 6 4 J 9 Q q E H h / N y G 2 c j 8 c T p C j / t i R P a w z 0 L x 8 A u s 3 E 3 i w A x L Z a d A Y K O p 4 t 4 A O U k l 7 y R L Z P e 5 w I W 2 F X W 5 F + q r I D 0 W r 8 r 6 C d t E O v / u M / S 6 K M r r h W v d d p 6 w 8 r I v V f N O N q s i 3 j D V M 0 S o w 5 6 Q 4 k g P r b p N w 9 U 9 V t q q 7 a R M N V G J W V K E 4 9 N I q l 7 f C y 8 Q W Q n p T F P 0 K U j / s f q G P + 2 h 6 M 2 G g L I 7 M i 8 3 2 c I T j A k a M j 9 c P w v y 5 i 1 R i Z S N l + G w / v k f U E s B A i 0 A F A A C A A g A r 5 Q n V Z f J w b K k A A A A 9 g A A A B I A A A A A A A A A A A A A A A A A A A A A A E N v b m Z p Z y 9 Q Y W N r Y W d l L n h t b F B L A Q I t A B Q A A g A I A K + U J 1 U P y u m r p A A A A O k A A A A T A A A A A A A A A A A A A A A A A P A A A A B b Q 2 9 u d G V u d F 9 U e X B l c 1 0 u e G 1 s U E s B A i 0 A F A A C A A g A r 5 Q n V V + n E V U a A g A A K w c A A B M A A A A A A A A A A A A A A A A A 4 Q E A A E Z v c m 1 1 b G F z L 1 N l Y 3 R p b 2 4 x L m 1 Q S w U G A A A A A A M A A w D C A A A A S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D U A A A A A A A C K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w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N h c G F z X z I i I C 8 + P E V u d H J 5 I F R 5 c G U 9 I k Z p b G x l Z E N v b X B s Z X R l U m V z d W x 0 V G 9 X b 3 J r c 2 h l Z X Q i I F Z h b H V l P S J s M S I g L z 4 8 R W 5 0 c n k g V H l w Z T 0 i U X V l c n l J R C I g V m F s d W U 9 I n N h M G J m Z j M x Y S 1 k M W Z i L T Q x N T g t Y j d h O S 1 h Y z E w N T E 4 Y T l j N D U i I C 8 + P E V u d H J 5 I F R 5 c G U 9 I k Z p b G x M Y X N 0 V X B k Y X R l Z C I g V m F s d W U 9 I m Q y M D I y L T A 5 L T A 3 V D I x O j M 3 O j M w L j c 3 N D U x O T Z a I i A v P j x F b n R y e S B U e X B l P S J G a W x s Q 2 9 s d W 1 u V H l w Z X M i I F Z h b H V l P S J z Q X d Z R 0 F B Q T 0 i I C 8 + P E V u d H J 5 I F R 5 c G U 9 I k Z p b G x D b 2 x 1 b W 5 O Y W 1 l c y I g V m F s d W U 9 I n N b J n F 1 b 3 Q 7 a W R j Y X B h J n F 1 b 3 Q 7 L C Z x d W 9 0 O 0 N h c G E m c X V v d D s s J n F 1 b 3 Q 7 V G l w b y Z x d W 9 0 O y w m c X V v d D t 1 c m x f w 6 1 j b 2 5 v J n F 1 b 3 Q 7 L C Z x d W 9 0 O 3 V y b C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M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G F z L 0 F 1 d G 9 S Z W 1 v d m V k Q 2 9 s d W 1 u c z E u e 2 l k Y 2 F w Y S w w f S Z x d W 9 0 O y w m c X V v d D t T Z W N 0 a W 9 u M S 9 D Y X B h c y 9 B d X R v U m V t b 3 Z l Z E N v b H V t b n M x L n t D Y X B h L D F 9 J n F 1 b 3 Q 7 L C Z x d W 9 0 O 1 N l Y 3 R p b 2 4 x L 0 N h c G F z L 0 F 1 d G 9 S Z W 1 v d m V k Q 2 9 s d W 1 u c z E u e 1 R p c G 8 s M n 0 m c X V v d D s s J n F 1 b 3 Q 7 U 2 V j d G l v b j E v Q 2 F w Y X M v Q X V 0 b 1 J l b W 9 2 Z W R D b 2 x 1 b W 5 z M S 5 7 d X J s X 8 O t Y 2 9 u b y w z f S Z x d W 9 0 O y w m c X V v d D t T Z W N 0 a W 9 u M S 9 D Y X B h c y 9 B d X R v U m V t b 3 Z l Z E N v b H V t b n M x L n t 1 c m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F w Y X M v Q X V 0 b 1 J l b W 9 2 Z W R D b 2 x 1 b W 5 z M S 5 7 a W R j Y X B h L D B 9 J n F 1 b 3 Q 7 L C Z x d W 9 0 O 1 N l Y 3 R p b 2 4 x L 0 N h c G F z L 0 F 1 d G 9 S Z W 1 v d m V k Q 2 9 s d W 1 u c z E u e 0 N h c G E s M X 0 m c X V v d D s s J n F 1 b 3 Q 7 U 2 V j d G l v b j E v Q 2 F w Y X M v Q X V 0 b 1 J l b W 9 2 Z W R D b 2 x 1 b W 5 z M S 5 7 V G l w b y w y f S Z x d W 9 0 O y w m c X V v d D t T Z W N 0 a W 9 u M S 9 D Y X B h c y 9 B d X R v U m V t b 3 Z l Z E N v b H V t b n M x L n t 1 c m x f w 6 1 j b 2 5 v L D N 9 J n F 1 b 3 Q 7 L C Z x d W 9 0 O 1 N l Y 3 R p b 2 4 x L 0 N h c G F z L 0 F 1 d G 9 S Z W 1 v d m V k Q 2 9 s d W 1 u c z E u e 3 V y b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w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Q 2 F w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E X 0 N h c G F z X z I i I C 8 + P E V u d H J 5 I F R 5 c G U 9 I k Z p b G x l Z E N v b X B s Z X R l U m V z d W x 0 V G 9 X b 3 J r c 2 h l Z X Q i I F Z h b H V l P S J s M S I g L z 4 8 R W 5 0 c n k g V H l w Z T 0 i U X V l c n l J R C I g V m F s d W U 9 I n N j M m I 0 M T g 5 M C 0 2 O W Z l L T Q 0 Y W I t O T R l Y i 1 h O T M 0 M z g y N j c 5 Z m U i I C 8 + P E V u d H J 5 I F R 5 c G U 9 I k Z p b G x M Y X N 0 V X B k Y X R l Z C I g V m F s d W U 9 I m Q y M D I y L T A 5 L T A 3 V D I x O j M 3 O j M w L j g y N D k 2 M j d a I i A v P j x F b n R y e S B U e X B l P S J G a W x s Q 2 9 s d W 1 u V H l w Z X M i I F Z h b H V l P S J z Q m d Z R E J n T U d B d 1 l H Q X c 9 P S I g L z 4 8 R W 5 0 c n k g V H l w Z T 0 i R m l s b E N v b H V t b k 5 h b W V z I i B W Y W x 1 Z T 0 i c 1 s m c X V v d D t p Z G N h c G E m c X V v d D s s J n F 1 b 3 Q 7 Q 2 F w Y S Z x d W 9 0 O y w m c X V v d D t p Z H B y b 3 B p Z W R h Z C Z x d W 9 0 O y w m c X V v d D t Q c m 9 w a W V k Y W Q m c X V v d D s s J n F 1 b 3 Q 7 c G 9 w d X B f M F 8 x J n F 1 b 3 Q 7 L C Z x d W 9 0 O 2 R l c 2 N y a X B j a W 9 u X 3 B v c C 1 1 c C Z x d W 9 0 O y w m c X V v d D t w b 3 N p Y 2 l v b l 9 w b 3 B 1 c C Z x d W 9 0 O y w m c X V v d D t k Z X N j c m l w Y 2 l v b l 9 j Y X B h J n F 1 b 3 Q 7 L C Z x d W 9 0 O 2 N s Y X N l J n F 1 b 3 Q 7 L C Z x d W 9 0 O 3 B v c 2 l j a c O z b l 9 j Y X B h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3 M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Q 2 F w Y X M v Q X V 0 b 1 J l b W 9 2 Z W R D b 2 x 1 b W 5 z M S 5 7 a W R j Y X B h L D B 9 J n F 1 b 3 Q 7 L C Z x d W 9 0 O 1 N l Y 3 R p b 2 4 x L 0 J E X 0 N h c G F z L 0 F 1 d G 9 S Z W 1 v d m V k Q 2 9 s d W 1 u c z E u e 0 N h c G E s M X 0 m c X V v d D s s J n F 1 b 3 Q 7 U 2 V j d G l v b j E v Q k R f Q 2 F w Y X M v Q X V 0 b 1 J l b W 9 2 Z W R D b 2 x 1 b W 5 z M S 5 7 a W R w c m 9 w a W V k Y W Q s M n 0 m c X V v d D s s J n F 1 b 3 Q 7 U 2 V j d G l v b j E v Q k R f Q 2 F w Y X M v Q X V 0 b 1 J l b W 9 2 Z W R D b 2 x 1 b W 5 z M S 5 7 U H J v c G l l Z G F k L D N 9 J n F 1 b 3 Q 7 L C Z x d W 9 0 O 1 N l Y 3 R p b 2 4 x L 0 J E X 0 N h c G F z L 0 F 1 d G 9 S Z W 1 v d m V k Q 2 9 s d W 1 u c z E u e 3 B v c H V w X z B f M S w 0 f S Z x d W 9 0 O y w m c X V v d D t T Z W N 0 a W 9 u M S 9 C R F 9 D Y X B h c y 9 B d X R v U m V t b 3 Z l Z E N v b H V t b n M x L n t k Z X N j c m l w Y 2 l v b l 9 w b 3 A t d X A s N X 0 m c X V v d D s s J n F 1 b 3 Q 7 U 2 V j d G l v b j E v Q k R f Q 2 F w Y X M v Q X V 0 b 1 J l b W 9 2 Z W R D b 2 x 1 b W 5 z M S 5 7 c G 9 z a W N p b 2 5 f c G 9 w d X A s N n 0 m c X V v d D s s J n F 1 b 3 Q 7 U 2 V j d G l v b j E v Q k R f Q 2 F w Y X M v Q X V 0 b 1 J l b W 9 2 Z W R D b 2 x 1 b W 5 z M S 5 7 Z G V z Y 3 J p c G N p b 2 5 f Y 2 F w Y S w 3 f S Z x d W 9 0 O y w m c X V v d D t T Z W N 0 a W 9 u M S 9 C R F 9 D Y X B h c y 9 B d X R v U m V t b 3 Z l Z E N v b H V t b n M x L n t j b G F z Z S w 4 f S Z x d W 9 0 O y w m c X V v d D t T Z W N 0 a W 9 u M S 9 C R F 9 D Y X B h c y 9 B d X R v U m V t b 3 Z l Z E N v b H V t b n M x L n t w b 3 N p Y 2 n D s 2 5 f Y 2 F w Y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k R f Q 2 F w Y X M v Q X V 0 b 1 J l b W 9 2 Z W R D b 2 x 1 b W 5 z M S 5 7 a W R j Y X B h L D B 9 J n F 1 b 3 Q 7 L C Z x d W 9 0 O 1 N l Y 3 R p b 2 4 x L 0 J E X 0 N h c G F z L 0 F 1 d G 9 S Z W 1 v d m V k Q 2 9 s d W 1 u c z E u e 0 N h c G E s M X 0 m c X V v d D s s J n F 1 b 3 Q 7 U 2 V j d G l v b j E v Q k R f Q 2 F w Y X M v Q X V 0 b 1 J l b W 9 2 Z W R D b 2 x 1 b W 5 z M S 5 7 a W R w c m 9 w a W V k Y W Q s M n 0 m c X V v d D s s J n F 1 b 3 Q 7 U 2 V j d G l v b j E v Q k R f Q 2 F w Y X M v Q X V 0 b 1 J l b W 9 2 Z W R D b 2 x 1 b W 5 z M S 5 7 U H J v c G l l Z G F k L D N 9 J n F 1 b 3 Q 7 L C Z x d W 9 0 O 1 N l Y 3 R p b 2 4 x L 0 J E X 0 N h c G F z L 0 F 1 d G 9 S Z W 1 v d m V k Q 2 9 s d W 1 u c z E u e 3 B v c H V w X z B f M S w 0 f S Z x d W 9 0 O y w m c X V v d D t T Z W N 0 a W 9 u M S 9 C R F 9 D Y X B h c y 9 B d X R v U m V t b 3 Z l Z E N v b H V t b n M x L n t k Z X N j c m l w Y 2 l v b l 9 w b 3 A t d X A s N X 0 m c X V v d D s s J n F 1 b 3 Q 7 U 2 V j d G l v b j E v Q k R f Q 2 F w Y X M v Q X V 0 b 1 J l b W 9 2 Z W R D b 2 x 1 b W 5 z M S 5 7 c G 9 z a W N p b 2 5 f c G 9 w d X A s N n 0 m c X V v d D s s J n F 1 b 3 Q 7 U 2 V j d G l v b j E v Q k R f Q 2 F w Y X M v Q X V 0 b 1 J l b W 9 2 Z W R D b 2 x 1 b W 5 z M S 5 7 Z G V z Y 3 J p c G N p b 2 5 f Y 2 F w Y S w 3 f S Z x d W 9 0 O y w m c X V v d D t T Z W N 0 a W 9 u M S 9 C R F 9 D Y X B h c y 9 B d X R v U m V t b 3 Z l Z E N v b H V t b n M x L n t j b G F z Z S w 4 f S Z x d W 9 0 O y w m c X V v d D t T Z W N 0 a W 9 u M S 9 C R F 9 D Y X B h c y 9 B d X R v U m V t b 3 Z l Z E N v b H V t b n M x L n t w b 3 N p Y 2 n D s 2 5 f Y 2 F w Y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R f Q 2 F w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Q 2 F w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E X 0 R l d G F s b G V z X z I i I C 8 + P E V u d H J 5 I F R 5 c G U 9 I k Z p b G x l Z E N v b X B s Z X R l U m V z d W x 0 V G 9 X b 3 J r c 2 h l Z X Q i I F Z h b H V l P S J s M S I g L z 4 8 R W 5 0 c n k g V H l w Z T 0 i U X V l c n l J R C I g V m F s d W U 9 I n M 0 N G M 5 N T E 1 M y 1 i N m I 3 L T R l Y z Q t Y m U z M S 0 x N z E w Z W Q 2 Y T c 4 N j c i I C 8 + P E V u d H J 5 I F R 5 c G U 9 I k Z p b G x M Y X N 0 V X B k Y X R l Z C I g V m F s d W U 9 I m Q y M D I y L T A 5 L T A 3 V D I x O j M 3 O j M w L j g 0 M z g 4 M j V a I i A v P j x F b n R y e S B U e X B l P S J G a W x s Q 2 9 s d W 1 u V H l w Z X M i I F Z h b H V l P S J z Q m d B R 0 J n W U d B Q U F B I i A v P j x F b n R y e S B U e X B l P S J G a W x s Q 2 9 s d W 1 u T m F t Z X M i I F Z h b H V l P S J z W y Z x d W 9 0 O 0 N s Y X N l J n F 1 b 3 Q 7 L C Z x d W 9 0 O 0 R l c 2 N y a X B j a c O z b i B D Y X B h J n F 1 b 3 Q 7 L C Z x d W 9 0 O 1 B y b 3 B p Z W R h Z C Z x d W 9 0 O y w m c X V v d D t W Y X J p Y W J s Z S Z x d W 9 0 O y w m c X V v d D t D b 2 x v c i Z x d W 9 0 O y w m c X V v d D t 0 a X R 1 b G 9 f b G V 5 Z W 5 k Y S Z x d W 9 0 O y w m c X V v d D t 1 c m x f a W N v b m 8 m c X V v d D s s J n F 1 b 3 Q 7 a W R j Y X B h J n F 1 b 3 Q 7 L C Z x d W 9 0 O 1 R p c G 8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z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R G V 0 Y W x s Z X M v Q X V 0 b 1 J l b W 9 2 Z W R D b 2 x 1 b W 5 z M S 5 7 Q 2 x h c 2 U s M H 0 m c X V v d D s s J n F 1 b 3 Q 7 U 2 V j d G l v b j E v Q k R f R G V 0 Y W x s Z X M v Q X V 0 b 1 J l b W 9 2 Z W R D b 2 x 1 b W 5 z M S 5 7 R G V z Y 3 J p c G N p w 7 N u I E N h c G E s M X 0 m c X V v d D s s J n F 1 b 3 Q 7 U 2 V j d G l v b j E v Q k R f R G V 0 Y W x s Z X M v Q X V 0 b 1 J l b W 9 2 Z W R D b 2 x 1 b W 5 z M S 5 7 U H J v c G l l Z G F k L D J 9 J n F 1 b 3 Q 7 L C Z x d W 9 0 O 1 N l Y 3 R p b 2 4 x L 0 J E X 0 R l d G F s b G V z L 0 F 1 d G 9 S Z W 1 v d m V k Q 2 9 s d W 1 u c z E u e 1 Z h c m l h Y m x l L D N 9 J n F 1 b 3 Q 7 L C Z x d W 9 0 O 1 N l Y 3 R p b 2 4 x L 0 J E X 0 R l d G F s b G V z L 0 F 1 d G 9 S Z W 1 v d m V k Q 2 9 s d W 1 u c z E u e 0 N v b G 9 y L D R 9 J n F 1 b 3 Q 7 L C Z x d W 9 0 O 1 N l Y 3 R p b 2 4 x L 0 J E X 0 R l d G F s b G V z L 0 F 1 d G 9 S Z W 1 v d m V k Q 2 9 s d W 1 u c z E u e 3 R p d H V s b 1 9 s Z X l l b m R h L D V 9 J n F 1 b 3 Q 7 L C Z x d W 9 0 O 1 N l Y 3 R p b 2 4 x L 0 J E X 0 R l d G F s b G V z L 0 F 1 d G 9 S Z W 1 v d m V k Q 2 9 s d W 1 u c z E u e 3 V y b F 9 p Y 2 9 u b y w 2 f S Z x d W 9 0 O y w m c X V v d D t T Z W N 0 a W 9 u M S 9 C R F 9 E Z X R h b G x l c y 9 B d X R v U m V t b 3 Z l Z E N v b H V t b n M x L n t p Z G N h c G E s N 3 0 m c X V v d D s s J n F 1 b 3 Q 7 U 2 V j d G l v b j E v Q k R f R G V 0 Y W x s Z X M v Q X V 0 b 1 J l b W 9 2 Z W R D b 2 x 1 b W 5 z M S 5 7 V G l w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R F 9 E Z X R h b G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Q V N F X 0 d s b 2 J h b C I g L z 4 8 R W 5 0 c n k g V H l w Z T 0 i R m l s b G V k Q 2 9 t c G x l d G V S Z X N 1 b H R U b 1 d v c m t z a G V l d C I g V m F s d W U 9 I m w x I i A v P j x F b n R y e S B U e X B l P S J R d W V y e U l E I i B W Y W x 1 Z T 0 i c 2 I 3 N T Z h Z T M 1 L T U 1 Y z g t N G F i N i 0 5 M z E 2 L W U z N 2 F h Y W Q 4 Z m M 3 M S I g L z 4 8 R W 5 0 c n k g V H l w Z T 0 i R m l s b E x h c 3 R V c G R h d G V k I i B W Y W x 1 Z T 0 i Z D I w M j I t M D k t M D d U M j E 6 M z c 6 M z E u O T A z M D U w N l o i I C 8 + P E V u d H J 5 I F R 5 c G U 9 I k Z p b G x D b 2 x 1 b W 5 U e X B l c y I g V m F s d W U 9 I n N C Z 1 l E Q m d N R 0 F 3 W U d B d 1 l B Q m d Z R 0 J n Q T 0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y w m c X V v d D t U a X B v J n F 1 b 3 Q 7 L C Z x d W 9 0 O 3 V y b F / D r W N v b m 8 m c X V v d D s s J n F 1 b 3 Q 7 U H J v c G l l Z G F k L j E m c X V v d D s s J n F 1 b 3 Q 7 V m F y a W F i b G U m c X V v d D s s J n F 1 b 3 Q 7 Q 2 9 s b 3 I m c X V v d D s s J n F 1 b 3 Q 7 d G l 0 d W x v X 2 x l e W V u Z G E m c X V v d D s s J n F 1 b 3 Q 7 d X J s X 2 l j b 2 5 v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M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Q V N F J T I w R 2 x v Y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2 F w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J E X 0 R l d G F s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G a W x h c y U y M G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P / D r r n s W T p e 0 3 P s 4 6 6 T H A A A A A A I A A A A A A B B m A A A A A Q A A I A A A A A P V u X 4 m E L j g n e a D e r w / h u X M e C O C z f s e T R l 7 p M 2 l J X z a A A A A A A 6 A A A A A A g A A I A A A A A e H N o / 6 E l M C 2 v i K Z G I F B 1 h v z p 8 + o J d f D W f 0 H U n N C r T P U A A A A M N 4 P P Z Z A v 6 g E c 0 o e M D 6 + K v A E k V V 8 N p Y j m J T B 8 x D S x u O 9 v G y 3 F s U w q C C i 9 r m h R o O t 9 C d 9 O h 0 M B l 5 o Q d + k t Q F R b W F M O o H Z 2 / J B v X A I v i g m s K t Q A A A A J t W j L 0 R w h n v 2 J n V y 5 l 1 r g u v d u H / h l o T 9 A 4 E Y W j a b r 4 q B 6 0 V o 6 O b s f + C D n W J B 8 + s 9 X 0 + D U 7 7 w k H I c o P / C 8 U t 0 J w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2022-09-09T01:03:20Z</dcterms:modified>
</cp:coreProperties>
</file>