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4E769945-4288-4C24-91B3-8FD5B881ED6C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Hoja1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BD_Capas!$A$1:$J$556</definedName>
    <definedName name="DatosExternos_1" localSheetId="8" hidden="1">BD_Detalles!$A$1:$I$38</definedName>
    <definedName name="DatosExternos_1" localSheetId="6" hidden="1">'Capas (2)'!$A$1:$E$38</definedName>
    <definedName name="DatosExternos_2" localSheetId="3" hidden="1">'BASE Global'!$A$1:$Q$297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7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2" i="2" l="1"/>
  <c r="B43" i="2"/>
  <c r="B44" i="2"/>
  <c r="B45" i="2"/>
  <c r="B46" i="2"/>
  <c r="C42" i="2"/>
  <c r="C43" i="2"/>
  <c r="C44" i="2"/>
  <c r="C45" i="2"/>
  <c r="C46" i="2"/>
  <c r="F42" i="2"/>
  <c r="F43" i="2"/>
  <c r="F44" i="2"/>
  <c r="F45" i="2"/>
  <c r="F46" i="2"/>
  <c r="H42" i="2"/>
  <c r="I42" i="2" s="1"/>
  <c r="H43" i="2"/>
  <c r="I43" i="2" s="1"/>
  <c r="H44" i="2"/>
  <c r="H45" i="2"/>
  <c r="H46" i="2"/>
  <c r="I44" i="2"/>
  <c r="I45" i="2"/>
  <c r="I46" i="2"/>
  <c r="A551" i="1"/>
  <c r="A552" i="1" s="1"/>
  <c r="B550" i="1"/>
  <c r="A536" i="1"/>
  <c r="A537" i="1" s="1"/>
  <c r="B535" i="1"/>
  <c r="A522" i="1"/>
  <c r="A523" i="1" s="1"/>
  <c r="A524" i="1" s="1"/>
  <c r="B521" i="1"/>
  <c r="A521" i="1"/>
  <c r="B520" i="1"/>
  <c r="A506" i="1"/>
  <c r="A507" i="1" s="1"/>
  <c r="B505" i="1"/>
  <c r="A491" i="1"/>
  <c r="B491" i="1" s="1"/>
  <c r="B490" i="1"/>
  <c r="D34" i="3"/>
  <c r="D35" i="3" s="1"/>
  <c r="E34" i="3"/>
  <c r="A492" i="1" l="1"/>
  <c r="A493" i="1" s="1"/>
  <c r="A494" i="1" s="1"/>
  <c r="A495" i="1" s="1"/>
  <c r="A496" i="1" s="1"/>
  <c r="B492" i="1"/>
  <c r="B522" i="1"/>
  <c r="B493" i="1"/>
  <c r="A553" i="1"/>
  <c r="B552" i="1"/>
  <c r="B551" i="1"/>
  <c r="A525" i="1"/>
  <c r="B524" i="1"/>
  <c r="A538" i="1"/>
  <c r="B537" i="1"/>
  <c r="B523" i="1"/>
  <c r="B536" i="1"/>
  <c r="A508" i="1"/>
  <c r="B507" i="1"/>
  <c r="B506" i="1"/>
  <c r="D36" i="3"/>
  <c r="E35" i="3"/>
  <c r="B494" i="1" l="1"/>
  <c r="B495" i="1"/>
  <c r="A554" i="1"/>
  <c r="B553" i="1"/>
  <c r="A539" i="1"/>
  <c r="B538" i="1"/>
  <c r="A526" i="1"/>
  <c r="B525" i="1"/>
  <c r="A509" i="1"/>
  <c r="B508" i="1"/>
  <c r="A497" i="1"/>
  <c r="B496" i="1"/>
  <c r="D37" i="3"/>
  <c r="E36" i="3"/>
  <c r="A555" i="1" l="1"/>
  <c r="B554" i="1"/>
  <c r="A527" i="1"/>
  <c r="B526" i="1"/>
  <c r="A540" i="1"/>
  <c r="B539" i="1"/>
  <c r="A510" i="1"/>
  <c r="B509" i="1"/>
  <c r="A498" i="1"/>
  <c r="B497" i="1"/>
  <c r="E37" i="3"/>
  <c r="D38" i="3"/>
  <c r="E38" i="3" s="1"/>
  <c r="A556" i="1" l="1"/>
  <c r="B555" i="1"/>
  <c r="A541" i="1"/>
  <c r="B540" i="1"/>
  <c r="A528" i="1"/>
  <c r="B527" i="1"/>
  <c r="A511" i="1"/>
  <c r="B510" i="1"/>
  <c r="A499" i="1"/>
  <c r="B498" i="1"/>
  <c r="A557" i="1" l="1"/>
  <c r="B556" i="1"/>
  <c r="A529" i="1"/>
  <c r="B528" i="1"/>
  <c r="A542" i="1"/>
  <c r="B541" i="1"/>
  <c r="A512" i="1"/>
  <c r="B511" i="1"/>
  <c r="A500" i="1"/>
  <c r="B499" i="1"/>
  <c r="A558" i="1" l="1"/>
  <c r="B557" i="1"/>
  <c r="A543" i="1"/>
  <c r="B542" i="1"/>
  <c r="A530" i="1"/>
  <c r="B529" i="1"/>
  <c r="A513" i="1"/>
  <c r="B512" i="1"/>
  <c r="A501" i="1"/>
  <c r="B500" i="1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H14" i="2"/>
  <c r="H15" i="2"/>
  <c r="H16" i="2"/>
  <c r="I16" i="2" s="1"/>
  <c r="H17" i="2"/>
  <c r="H18" i="2"/>
  <c r="H19" i="2"/>
  <c r="I19" i="2" s="1"/>
  <c r="H20" i="2"/>
  <c r="I20" i="2" s="1"/>
  <c r="H21" i="2"/>
  <c r="H22" i="2"/>
  <c r="H23" i="2"/>
  <c r="H24" i="2"/>
  <c r="I24" i="2" s="1"/>
  <c r="H25" i="2"/>
  <c r="H26" i="2"/>
  <c r="H27" i="2"/>
  <c r="H28" i="2"/>
  <c r="H29" i="2"/>
  <c r="H30" i="2"/>
  <c r="H31" i="2"/>
  <c r="H32" i="2"/>
  <c r="I32" i="2" s="1"/>
  <c r="H33" i="2"/>
  <c r="H34" i="2"/>
  <c r="H35" i="2"/>
  <c r="H36" i="2"/>
  <c r="H37" i="2"/>
  <c r="H38" i="2"/>
  <c r="H39" i="2"/>
  <c r="H40" i="2"/>
  <c r="I40" i="2" s="1"/>
  <c r="H41" i="2"/>
  <c r="I14" i="2"/>
  <c r="I15" i="2"/>
  <c r="I17" i="2"/>
  <c r="I18" i="2"/>
  <c r="I21" i="2"/>
  <c r="I22" i="2"/>
  <c r="I23" i="2"/>
  <c r="I25" i="2"/>
  <c r="I26" i="2"/>
  <c r="I27" i="2"/>
  <c r="I28" i="2"/>
  <c r="I29" i="2"/>
  <c r="I30" i="2"/>
  <c r="I31" i="2"/>
  <c r="I33" i="2"/>
  <c r="I34" i="2"/>
  <c r="I35" i="2"/>
  <c r="I36" i="2"/>
  <c r="I37" i="2"/>
  <c r="I38" i="2"/>
  <c r="I39" i="2"/>
  <c r="I41" i="2"/>
  <c r="A476" i="1"/>
  <c r="A477" i="1" s="1"/>
  <c r="B475" i="1"/>
  <c r="A461" i="1"/>
  <c r="A462" i="1" s="1"/>
  <c r="B460" i="1"/>
  <c r="A446" i="1"/>
  <c r="A447" i="1" s="1"/>
  <c r="B445" i="1"/>
  <c r="A431" i="1"/>
  <c r="A432" i="1" s="1"/>
  <c r="B430" i="1"/>
  <c r="A416" i="1"/>
  <c r="A417" i="1" s="1"/>
  <c r="B415" i="1"/>
  <c r="A401" i="1"/>
  <c r="A402" i="1" s="1"/>
  <c r="B400" i="1"/>
  <c r="A386" i="1"/>
  <c r="A387" i="1" s="1"/>
  <c r="B385" i="1"/>
  <c r="A371" i="1"/>
  <c r="A372" i="1" s="1"/>
  <c r="B370" i="1"/>
  <c r="A356" i="1"/>
  <c r="A357" i="1" s="1"/>
  <c r="B355" i="1"/>
  <c r="A341" i="1"/>
  <c r="A342" i="1" s="1"/>
  <c r="B340" i="1"/>
  <c r="A326" i="1"/>
  <c r="A327" i="1" s="1"/>
  <c r="B325" i="1"/>
  <c r="A311" i="1"/>
  <c r="A312" i="1" s="1"/>
  <c r="B310" i="1"/>
  <c r="A296" i="1"/>
  <c r="A297" i="1" s="1"/>
  <c r="B295" i="1"/>
  <c r="A281" i="1"/>
  <c r="A282" i="1" s="1"/>
  <c r="B280" i="1"/>
  <c r="A266" i="1"/>
  <c r="A267" i="1" s="1"/>
  <c r="B265" i="1"/>
  <c r="A251" i="1"/>
  <c r="A252" i="1" s="1"/>
  <c r="B250" i="1"/>
  <c r="A236" i="1"/>
  <c r="A237" i="1" s="1"/>
  <c r="B235" i="1"/>
  <c r="A221" i="1"/>
  <c r="A222" i="1" s="1"/>
  <c r="B220" i="1"/>
  <c r="A206" i="1"/>
  <c r="A207" i="1" s="1"/>
  <c r="B205" i="1"/>
  <c r="A191" i="1"/>
  <c r="A192" i="1" s="1"/>
  <c r="B190" i="1"/>
  <c r="A176" i="1"/>
  <c r="A177" i="1" s="1"/>
  <c r="B175" i="1"/>
  <c r="A161" i="1"/>
  <c r="A162" i="1" s="1"/>
  <c r="B160" i="1"/>
  <c r="A146" i="1"/>
  <c r="A147" i="1" s="1"/>
  <c r="B145" i="1"/>
  <c r="A131" i="1"/>
  <c r="A132" i="1" s="1"/>
  <c r="B130" i="1"/>
  <c r="A116" i="1"/>
  <c r="A117" i="1" s="1"/>
  <c r="B115" i="1"/>
  <c r="A101" i="1"/>
  <c r="A102" i="1" s="1"/>
  <c r="B100" i="1"/>
  <c r="A86" i="1"/>
  <c r="A87" i="1" s="1"/>
  <c r="B85" i="1"/>
  <c r="A71" i="1"/>
  <c r="A72" i="1" s="1"/>
  <c r="B70" i="1"/>
  <c r="D14" i="3"/>
  <c r="D15" i="3" s="1"/>
  <c r="E14" i="3"/>
  <c r="D10" i="3"/>
  <c r="D11" i="3"/>
  <c r="D12" i="3" s="1"/>
  <c r="E10" i="3"/>
  <c r="E11" i="3"/>
  <c r="D6" i="3"/>
  <c r="D7" i="3" s="1"/>
  <c r="E6" i="3"/>
  <c r="H11" i="2"/>
  <c r="I11" i="2" s="1"/>
  <c r="H12" i="2"/>
  <c r="I12" i="2" s="1"/>
  <c r="H13" i="2"/>
  <c r="I13" i="2" s="1"/>
  <c r="B11" i="2"/>
  <c r="B12" i="2"/>
  <c r="B13" i="2"/>
  <c r="C11" i="2"/>
  <c r="C12" i="2"/>
  <c r="C13" i="2"/>
  <c r="F11" i="2"/>
  <c r="F12" i="2"/>
  <c r="F13" i="2"/>
  <c r="A56" i="1"/>
  <c r="A57" i="1" s="1"/>
  <c r="B55" i="1"/>
  <c r="A41" i="1"/>
  <c r="A42" i="1" s="1"/>
  <c r="B40" i="1"/>
  <c r="A26" i="1"/>
  <c r="A27" i="1" s="1"/>
  <c r="B25" i="1"/>
  <c r="A559" i="1" l="1"/>
  <c r="B558" i="1"/>
  <c r="A531" i="1"/>
  <c r="B530" i="1"/>
  <c r="A544" i="1"/>
  <c r="B543" i="1"/>
  <c r="A514" i="1"/>
  <c r="B513" i="1"/>
  <c r="A502" i="1"/>
  <c r="I501" i="1"/>
  <c r="B501" i="1"/>
  <c r="A478" i="1"/>
  <c r="B477" i="1"/>
  <c r="B476" i="1"/>
  <c r="A463" i="1"/>
  <c r="B462" i="1"/>
  <c r="B461" i="1"/>
  <c r="A448" i="1"/>
  <c r="B447" i="1"/>
  <c r="B446" i="1"/>
  <c r="A433" i="1"/>
  <c r="B432" i="1"/>
  <c r="B431" i="1"/>
  <c r="A418" i="1"/>
  <c r="B417" i="1"/>
  <c r="B416" i="1"/>
  <c r="A403" i="1"/>
  <c r="B402" i="1"/>
  <c r="B401" i="1"/>
  <c r="A388" i="1"/>
  <c r="B387" i="1"/>
  <c r="B386" i="1"/>
  <c r="A373" i="1"/>
  <c r="B372" i="1"/>
  <c r="B371" i="1"/>
  <c r="A358" i="1"/>
  <c r="B357" i="1"/>
  <c r="B356" i="1"/>
  <c r="A343" i="1"/>
  <c r="B342" i="1"/>
  <c r="B341" i="1"/>
  <c r="A328" i="1"/>
  <c r="B327" i="1"/>
  <c r="B326" i="1"/>
  <c r="A313" i="1"/>
  <c r="B312" i="1"/>
  <c r="B311" i="1"/>
  <c r="A298" i="1"/>
  <c r="B297" i="1"/>
  <c r="B296" i="1"/>
  <c r="A283" i="1"/>
  <c r="B282" i="1"/>
  <c r="B281" i="1"/>
  <c r="A268" i="1"/>
  <c r="B267" i="1"/>
  <c r="B266" i="1"/>
  <c r="A253" i="1"/>
  <c r="B252" i="1"/>
  <c r="B251" i="1"/>
  <c r="A238" i="1"/>
  <c r="B237" i="1"/>
  <c r="B236" i="1"/>
  <c r="A223" i="1"/>
  <c r="B222" i="1"/>
  <c r="B221" i="1"/>
  <c r="A208" i="1"/>
  <c r="B207" i="1"/>
  <c r="B206" i="1"/>
  <c r="A193" i="1"/>
  <c r="B192" i="1"/>
  <c r="B191" i="1"/>
  <c r="A178" i="1"/>
  <c r="B177" i="1"/>
  <c r="B176" i="1"/>
  <c r="A163" i="1"/>
  <c r="B162" i="1"/>
  <c r="B161" i="1"/>
  <c r="A148" i="1"/>
  <c r="B147" i="1"/>
  <c r="B146" i="1"/>
  <c r="A133" i="1"/>
  <c r="B132" i="1"/>
  <c r="B131" i="1"/>
  <c r="A118" i="1"/>
  <c r="B117" i="1"/>
  <c r="B116" i="1"/>
  <c r="A103" i="1"/>
  <c r="B102" i="1"/>
  <c r="B101" i="1"/>
  <c r="A88" i="1"/>
  <c r="B87" i="1"/>
  <c r="B86" i="1"/>
  <c r="A73" i="1"/>
  <c r="B72" i="1"/>
  <c r="B71" i="1"/>
  <c r="D16" i="3"/>
  <c r="E15" i="3"/>
  <c r="D13" i="3"/>
  <c r="E13" i="3" s="1"/>
  <c r="E12" i="3"/>
  <c r="D8" i="3"/>
  <c r="E7" i="3"/>
  <c r="A58" i="1"/>
  <c r="B57" i="1"/>
  <c r="B56" i="1"/>
  <c r="A43" i="1"/>
  <c r="B42" i="1"/>
  <c r="B41" i="1"/>
  <c r="A28" i="1"/>
  <c r="B27" i="1"/>
  <c r="B26" i="1"/>
  <c r="A560" i="1" l="1"/>
  <c r="B559" i="1"/>
  <c r="A545" i="1"/>
  <c r="B544" i="1"/>
  <c r="A532" i="1"/>
  <c r="I531" i="1"/>
  <c r="B531" i="1"/>
  <c r="A515" i="1"/>
  <c r="B514" i="1"/>
  <c r="A503" i="1"/>
  <c r="B502" i="1"/>
  <c r="A479" i="1"/>
  <c r="B478" i="1"/>
  <c r="A464" i="1"/>
  <c r="B463" i="1"/>
  <c r="B448" i="1"/>
  <c r="A449" i="1"/>
  <c r="A434" i="1"/>
  <c r="B433" i="1"/>
  <c r="B418" i="1"/>
  <c r="A419" i="1"/>
  <c r="A404" i="1"/>
  <c r="B403" i="1"/>
  <c r="A389" i="1"/>
  <c r="B388" i="1"/>
  <c r="A374" i="1"/>
  <c r="B373" i="1"/>
  <c r="A359" i="1"/>
  <c r="B358" i="1"/>
  <c r="B343" i="1"/>
  <c r="A344" i="1"/>
  <c r="A329" i="1"/>
  <c r="B328" i="1"/>
  <c r="A314" i="1"/>
  <c r="B313" i="1"/>
  <c r="B298" i="1"/>
  <c r="A299" i="1"/>
  <c r="A284" i="1"/>
  <c r="B283" i="1"/>
  <c r="A269" i="1"/>
  <c r="B268" i="1"/>
  <c r="A254" i="1"/>
  <c r="B253" i="1"/>
  <c r="A239" i="1"/>
  <c r="B238" i="1"/>
  <c r="B223" i="1"/>
  <c r="A224" i="1"/>
  <c r="A209" i="1"/>
  <c r="B208" i="1"/>
  <c r="A194" i="1"/>
  <c r="B193" i="1"/>
  <c r="A179" i="1"/>
  <c r="B178" i="1"/>
  <c r="A164" i="1"/>
  <c r="B163" i="1"/>
  <c r="A149" i="1"/>
  <c r="B148" i="1"/>
  <c r="A134" i="1"/>
  <c r="B133" i="1"/>
  <c r="A119" i="1"/>
  <c r="B118" i="1"/>
  <c r="A104" i="1"/>
  <c r="B103" i="1"/>
  <c r="A89" i="1"/>
  <c r="B88" i="1"/>
  <c r="A74" i="1"/>
  <c r="B73" i="1"/>
  <c r="E16" i="3"/>
  <c r="D17" i="3"/>
  <c r="D9" i="3"/>
  <c r="E9" i="3" s="1"/>
  <c r="E8" i="3"/>
  <c r="A59" i="1"/>
  <c r="B58" i="1"/>
  <c r="A44" i="1"/>
  <c r="B43" i="1"/>
  <c r="A29" i="1"/>
  <c r="B28" i="1"/>
  <c r="A561" i="1" l="1"/>
  <c r="B560" i="1"/>
  <c r="A533" i="1"/>
  <c r="B532" i="1"/>
  <c r="A546" i="1"/>
  <c r="B545" i="1"/>
  <c r="A516" i="1"/>
  <c r="B515" i="1"/>
  <c r="A504" i="1"/>
  <c r="B504" i="1" s="1"/>
  <c r="B503" i="1"/>
  <c r="A480" i="1"/>
  <c r="B479" i="1"/>
  <c r="A465" i="1"/>
  <c r="B464" i="1"/>
  <c r="A450" i="1"/>
  <c r="B449" i="1"/>
  <c r="A435" i="1"/>
  <c r="B434" i="1"/>
  <c r="A420" i="1"/>
  <c r="B419" i="1"/>
  <c r="A405" i="1"/>
  <c r="B404" i="1"/>
  <c r="A390" i="1"/>
  <c r="B389" i="1"/>
  <c r="A375" i="1"/>
  <c r="B374" i="1"/>
  <c r="A360" i="1"/>
  <c r="B359" i="1"/>
  <c r="A345" i="1"/>
  <c r="B344" i="1"/>
  <c r="A330" i="1"/>
  <c r="B329" i="1"/>
  <c r="A315" i="1"/>
  <c r="B314" i="1"/>
  <c r="A300" i="1"/>
  <c r="B299" i="1"/>
  <c r="A285" i="1"/>
  <c r="B284" i="1"/>
  <c r="A270" i="1"/>
  <c r="B269" i="1"/>
  <c r="A255" i="1"/>
  <c r="B254" i="1"/>
  <c r="A240" i="1"/>
  <c r="B239" i="1"/>
  <c r="A225" i="1"/>
  <c r="B224" i="1"/>
  <c r="A210" i="1"/>
  <c r="B209" i="1"/>
  <c r="A195" i="1"/>
  <c r="B194" i="1"/>
  <c r="A180" i="1"/>
  <c r="B179" i="1"/>
  <c r="A165" i="1"/>
  <c r="B164" i="1"/>
  <c r="A150" i="1"/>
  <c r="B149" i="1"/>
  <c r="A135" i="1"/>
  <c r="B134" i="1"/>
  <c r="A120" i="1"/>
  <c r="B119" i="1"/>
  <c r="A105" i="1"/>
  <c r="B104" i="1"/>
  <c r="A90" i="1"/>
  <c r="B89" i="1"/>
  <c r="A75" i="1"/>
  <c r="B74" i="1"/>
  <c r="E17" i="3"/>
  <c r="D18" i="3"/>
  <c r="A60" i="1"/>
  <c r="B59" i="1"/>
  <c r="B44" i="1"/>
  <c r="A45" i="1"/>
  <c r="A30" i="1"/>
  <c r="B29" i="1"/>
  <c r="A562" i="1" l="1"/>
  <c r="I561" i="1"/>
  <c r="B561" i="1"/>
  <c r="A547" i="1"/>
  <c r="I546" i="1"/>
  <c r="B546" i="1"/>
  <c r="B533" i="1"/>
  <c r="A534" i="1"/>
  <c r="B534" i="1" s="1"/>
  <c r="A517" i="1"/>
  <c r="I516" i="1"/>
  <c r="B516" i="1"/>
  <c r="A481" i="1"/>
  <c r="B480" i="1"/>
  <c r="A466" i="1"/>
  <c r="B465" i="1"/>
  <c r="A451" i="1"/>
  <c r="B450" i="1"/>
  <c r="A436" i="1"/>
  <c r="B435" i="1"/>
  <c r="A421" i="1"/>
  <c r="B420" i="1"/>
  <c r="A406" i="1"/>
  <c r="B405" i="1"/>
  <c r="A391" i="1"/>
  <c r="B390" i="1"/>
  <c r="A376" i="1"/>
  <c r="B375" i="1"/>
  <c r="A361" i="1"/>
  <c r="B360" i="1"/>
  <c r="A346" i="1"/>
  <c r="B345" i="1"/>
  <c r="A331" i="1"/>
  <c r="B330" i="1"/>
  <c r="A316" i="1"/>
  <c r="B315" i="1"/>
  <c r="A301" i="1"/>
  <c r="B300" i="1"/>
  <c r="A286" i="1"/>
  <c r="B285" i="1"/>
  <c r="A271" i="1"/>
  <c r="B270" i="1"/>
  <c r="A256" i="1"/>
  <c r="B255" i="1"/>
  <c r="A241" i="1"/>
  <c r="B240" i="1"/>
  <c r="A226" i="1"/>
  <c r="B225" i="1"/>
  <c r="A211" i="1"/>
  <c r="B210" i="1"/>
  <c r="A196" i="1"/>
  <c r="B195" i="1"/>
  <c r="A181" i="1"/>
  <c r="B180" i="1"/>
  <c r="A166" i="1"/>
  <c r="B165" i="1"/>
  <c r="A151" i="1"/>
  <c r="B150" i="1"/>
  <c r="A136" i="1"/>
  <c r="B135" i="1"/>
  <c r="A121" i="1"/>
  <c r="B120" i="1"/>
  <c r="A106" i="1"/>
  <c r="B105" i="1"/>
  <c r="A91" i="1"/>
  <c r="B90" i="1"/>
  <c r="A76" i="1"/>
  <c r="B75" i="1"/>
  <c r="E18" i="3"/>
  <c r="D19" i="3"/>
  <c r="A61" i="1"/>
  <c r="B60" i="1"/>
  <c r="A46" i="1"/>
  <c r="B45" i="1"/>
  <c r="A31" i="1"/>
  <c r="B30" i="1"/>
  <c r="A563" i="1" l="1"/>
  <c r="B562" i="1"/>
  <c r="A548" i="1"/>
  <c r="B547" i="1"/>
  <c r="A518" i="1"/>
  <c r="B517" i="1"/>
  <c r="A482" i="1"/>
  <c r="B481" i="1"/>
  <c r="A467" i="1"/>
  <c r="B466" i="1"/>
  <c r="A452" i="1"/>
  <c r="B451" i="1"/>
  <c r="A437" i="1"/>
  <c r="B436" i="1"/>
  <c r="A422" i="1"/>
  <c r="B421" i="1"/>
  <c r="A407" i="1"/>
  <c r="B406" i="1"/>
  <c r="A392" i="1"/>
  <c r="B391" i="1"/>
  <c r="A377" i="1"/>
  <c r="B376" i="1"/>
  <c r="A362" i="1"/>
  <c r="B361" i="1"/>
  <c r="A347" i="1"/>
  <c r="B346" i="1"/>
  <c r="A332" i="1"/>
  <c r="B331" i="1"/>
  <c r="A317" i="1"/>
  <c r="B316" i="1"/>
  <c r="A302" i="1"/>
  <c r="B301" i="1"/>
  <c r="A287" i="1"/>
  <c r="B286" i="1"/>
  <c r="A272" i="1"/>
  <c r="B271" i="1"/>
  <c r="A257" i="1"/>
  <c r="B256" i="1"/>
  <c r="A242" i="1"/>
  <c r="B241" i="1"/>
  <c r="A227" i="1"/>
  <c r="B226" i="1"/>
  <c r="A212" i="1"/>
  <c r="B211" i="1"/>
  <c r="A197" i="1"/>
  <c r="B196" i="1"/>
  <c r="A182" i="1"/>
  <c r="B181" i="1"/>
  <c r="A167" i="1"/>
  <c r="B166" i="1"/>
  <c r="A152" i="1"/>
  <c r="B151" i="1"/>
  <c r="A137" i="1"/>
  <c r="B136" i="1"/>
  <c r="A122" i="1"/>
  <c r="B121" i="1"/>
  <c r="A107" i="1"/>
  <c r="B106" i="1"/>
  <c r="A92" i="1"/>
  <c r="B91" i="1"/>
  <c r="A77" i="1"/>
  <c r="B76" i="1"/>
  <c r="E19" i="3"/>
  <c r="D20" i="3"/>
  <c r="A62" i="1"/>
  <c r="B61" i="1"/>
  <c r="A47" i="1"/>
  <c r="B46" i="1"/>
  <c r="A32" i="1"/>
  <c r="B31" i="1"/>
  <c r="A564" i="1" l="1"/>
  <c r="B564" i="1" s="1"/>
  <c r="B563" i="1"/>
  <c r="A549" i="1"/>
  <c r="B549" i="1" s="1"/>
  <c r="B548" i="1"/>
  <c r="A519" i="1"/>
  <c r="B519" i="1" s="1"/>
  <c r="B518" i="1"/>
  <c r="A483" i="1"/>
  <c r="B482" i="1"/>
  <c r="A468" i="1"/>
  <c r="B467" i="1"/>
  <c r="A453" i="1"/>
  <c r="B452" i="1"/>
  <c r="B437" i="1"/>
  <c r="A438" i="1"/>
  <c r="A423" i="1"/>
  <c r="B422" i="1"/>
  <c r="A408" i="1"/>
  <c r="B407" i="1"/>
  <c r="A393" i="1"/>
  <c r="B392" i="1"/>
  <c r="A378" i="1"/>
  <c r="B377" i="1"/>
  <c r="A363" i="1"/>
  <c r="B362" i="1"/>
  <c r="B347" i="1"/>
  <c r="A348" i="1"/>
  <c r="A333" i="1"/>
  <c r="B332" i="1"/>
  <c r="A318" i="1"/>
  <c r="B317" i="1"/>
  <c r="B302" i="1"/>
  <c r="A303" i="1"/>
  <c r="B287" i="1"/>
  <c r="A288" i="1"/>
  <c r="A273" i="1"/>
  <c r="B272" i="1"/>
  <c r="A258" i="1"/>
  <c r="B257" i="1"/>
  <c r="A243" i="1"/>
  <c r="B242" i="1"/>
  <c r="B227" i="1"/>
  <c r="A228" i="1"/>
  <c r="A213" i="1"/>
  <c r="B212" i="1"/>
  <c r="A198" i="1"/>
  <c r="B197" i="1"/>
  <c r="A183" i="1"/>
  <c r="B182" i="1"/>
  <c r="A168" i="1"/>
  <c r="B167" i="1"/>
  <c r="A153" i="1"/>
  <c r="B152" i="1"/>
  <c r="A138" i="1"/>
  <c r="B137" i="1"/>
  <c r="B122" i="1"/>
  <c r="A123" i="1"/>
  <c r="A108" i="1"/>
  <c r="B107" i="1"/>
  <c r="A93" i="1"/>
  <c r="B92" i="1"/>
  <c r="A78" i="1"/>
  <c r="B77" i="1"/>
  <c r="D21" i="3"/>
  <c r="E20" i="3"/>
  <c r="A63" i="1"/>
  <c r="B62" i="1"/>
  <c r="A48" i="1"/>
  <c r="B47" i="1"/>
  <c r="A33" i="1"/>
  <c r="B32" i="1"/>
  <c r="A484" i="1" l="1"/>
  <c r="B483" i="1"/>
  <c r="A469" i="1"/>
  <c r="B468" i="1"/>
  <c r="A454" i="1"/>
  <c r="B453" i="1"/>
  <c r="A439" i="1"/>
  <c r="B438" i="1"/>
  <c r="A424" i="1"/>
  <c r="B423" i="1"/>
  <c r="A409" i="1"/>
  <c r="B408" i="1"/>
  <c r="A394" i="1"/>
  <c r="B393" i="1"/>
  <c r="A379" i="1"/>
  <c r="B378" i="1"/>
  <c r="A364" i="1"/>
  <c r="B363" i="1"/>
  <c r="A349" i="1"/>
  <c r="B348" i="1"/>
  <c r="A334" i="1"/>
  <c r="B333" i="1"/>
  <c r="A319" i="1"/>
  <c r="B318" i="1"/>
  <c r="A304" i="1"/>
  <c r="B303" i="1"/>
  <c r="A289" i="1"/>
  <c r="B288" i="1"/>
  <c r="A274" i="1"/>
  <c r="B273" i="1"/>
  <c r="A259" i="1"/>
  <c r="B258" i="1"/>
  <c r="A244" i="1"/>
  <c r="B243" i="1"/>
  <c r="A229" i="1"/>
  <c r="B228" i="1"/>
  <c r="A214" i="1"/>
  <c r="B213" i="1"/>
  <c r="A199" i="1"/>
  <c r="B198" i="1"/>
  <c r="A184" i="1"/>
  <c r="B183" i="1"/>
  <c r="A169" i="1"/>
  <c r="B168" i="1"/>
  <c r="A154" i="1"/>
  <c r="B153" i="1"/>
  <c r="A139" i="1"/>
  <c r="B138" i="1"/>
  <c r="A124" i="1"/>
  <c r="B123" i="1"/>
  <c r="A109" i="1"/>
  <c r="B108" i="1"/>
  <c r="A94" i="1"/>
  <c r="B93" i="1"/>
  <c r="A79" i="1"/>
  <c r="B78" i="1"/>
  <c r="D22" i="3"/>
  <c r="E21" i="3"/>
  <c r="A64" i="1"/>
  <c r="B63" i="1"/>
  <c r="B48" i="1"/>
  <c r="A49" i="1"/>
  <c r="A34" i="1"/>
  <c r="B33" i="1"/>
  <c r="E2" i="3"/>
  <c r="H10" i="2"/>
  <c r="I10" i="2" s="1"/>
  <c r="D3" i="3"/>
  <c r="E3" i="3" s="1"/>
  <c r="F10" i="2"/>
  <c r="C10" i="2"/>
  <c r="B10" i="2"/>
  <c r="B10" i="1"/>
  <c r="A485" i="1" l="1"/>
  <c r="B484" i="1"/>
  <c r="A470" i="1"/>
  <c r="B469" i="1"/>
  <c r="A455" i="1"/>
  <c r="B454" i="1"/>
  <c r="A440" i="1"/>
  <c r="B439" i="1"/>
  <c r="A425" i="1"/>
  <c r="B424" i="1"/>
  <c r="A410" i="1"/>
  <c r="B409" i="1"/>
  <c r="A395" i="1"/>
  <c r="B394" i="1"/>
  <c r="A380" i="1"/>
  <c r="B379" i="1"/>
  <c r="A365" i="1"/>
  <c r="B364" i="1"/>
  <c r="A350" i="1"/>
  <c r="B349" i="1"/>
  <c r="A335" i="1"/>
  <c r="B334" i="1"/>
  <c r="A320" i="1"/>
  <c r="B319" i="1"/>
  <c r="A305" i="1"/>
  <c r="B304" i="1"/>
  <c r="A290" i="1"/>
  <c r="B289" i="1"/>
  <c r="A275" i="1"/>
  <c r="B274" i="1"/>
  <c r="A260" i="1"/>
  <c r="B259" i="1"/>
  <c r="A245" i="1"/>
  <c r="B244" i="1"/>
  <c r="A230" i="1"/>
  <c r="B229" i="1"/>
  <c r="A215" i="1"/>
  <c r="B214" i="1"/>
  <c r="A200" i="1"/>
  <c r="B199" i="1"/>
  <c r="A185" i="1"/>
  <c r="B184" i="1"/>
  <c r="A170" i="1"/>
  <c r="B169" i="1"/>
  <c r="A155" i="1"/>
  <c r="B154" i="1"/>
  <c r="A140" i="1"/>
  <c r="B139" i="1"/>
  <c r="A125" i="1"/>
  <c r="B124" i="1"/>
  <c r="A110" i="1"/>
  <c r="B109" i="1"/>
  <c r="A95" i="1"/>
  <c r="B94" i="1"/>
  <c r="A80" i="1"/>
  <c r="B79" i="1"/>
  <c r="D23" i="3"/>
  <c r="E22" i="3"/>
  <c r="A65" i="1"/>
  <c r="B64" i="1"/>
  <c r="A50" i="1"/>
  <c r="B49" i="1"/>
  <c r="A35" i="1"/>
  <c r="B34" i="1"/>
  <c r="D4" i="3"/>
  <c r="E4" i="3" s="1"/>
  <c r="A11" i="1"/>
  <c r="A486" i="1" l="1"/>
  <c r="B485" i="1"/>
  <c r="A471" i="1"/>
  <c r="B470" i="1"/>
  <c r="A456" i="1"/>
  <c r="B455" i="1"/>
  <c r="A441" i="1"/>
  <c r="B440" i="1"/>
  <c r="A426" i="1"/>
  <c r="B425" i="1"/>
  <c r="A411" i="1"/>
  <c r="B410" i="1"/>
  <c r="A396" i="1"/>
  <c r="B395" i="1"/>
  <c r="A381" i="1"/>
  <c r="B380" i="1"/>
  <c r="A366" i="1"/>
  <c r="B365" i="1"/>
  <c r="A351" i="1"/>
  <c r="B350" i="1"/>
  <c r="A336" i="1"/>
  <c r="B335" i="1"/>
  <c r="A321" i="1"/>
  <c r="B320" i="1"/>
  <c r="A306" i="1"/>
  <c r="B305" i="1"/>
  <c r="A291" i="1"/>
  <c r="B290" i="1"/>
  <c r="A276" i="1"/>
  <c r="B275" i="1"/>
  <c r="A261" i="1"/>
  <c r="B260" i="1"/>
  <c r="A246" i="1"/>
  <c r="B245" i="1"/>
  <c r="A231" i="1"/>
  <c r="B230" i="1"/>
  <c r="A216" i="1"/>
  <c r="B215" i="1"/>
  <c r="A201" i="1"/>
  <c r="B200" i="1"/>
  <c r="A186" i="1"/>
  <c r="B185" i="1"/>
  <c r="A171" i="1"/>
  <c r="B170" i="1"/>
  <c r="A156" i="1"/>
  <c r="B155" i="1"/>
  <c r="A141" i="1"/>
  <c r="B140" i="1"/>
  <c r="A126" i="1"/>
  <c r="B125" i="1"/>
  <c r="A111" i="1"/>
  <c r="B110" i="1"/>
  <c r="A96" i="1"/>
  <c r="B95" i="1"/>
  <c r="A81" i="1"/>
  <c r="B80" i="1"/>
  <c r="D24" i="3"/>
  <c r="E23" i="3"/>
  <c r="A66" i="1"/>
  <c r="B65" i="1"/>
  <c r="A51" i="1"/>
  <c r="B50" i="1"/>
  <c r="B35" i="1"/>
  <c r="A36" i="1"/>
  <c r="D5" i="3"/>
  <c r="E5" i="3" s="1"/>
  <c r="A12" i="1"/>
  <c r="B11" i="1"/>
  <c r="A487" i="1" l="1"/>
  <c r="I486" i="1"/>
  <c r="B486" i="1"/>
  <c r="B471" i="1"/>
  <c r="A472" i="1"/>
  <c r="I471" i="1"/>
  <c r="I456" i="1"/>
  <c r="B456" i="1"/>
  <c r="A457" i="1"/>
  <c r="I441" i="1"/>
  <c r="B441" i="1"/>
  <c r="A442" i="1"/>
  <c r="I426" i="1"/>
  <c r="A427" i="1"/>
  <c r="B426" i="1"/>
  <c r="I411" i="1"/>
  <c r="A412" i="1"/>
  <c r="B411" i="1"/>
  <c r="I396" i="1"/>
  <c r="A397" i="1"/>
  <c r="B396" i="1"/>
  <c r="B381" i="1"/>
  <c r="A382" i="1"/>
  <c r="I381" i="1"/>
  <c r="I366" i="1"/>
  <c r="A367" i="1"/>
  <c r="B366" i="1"/>
  <c r="I351" i="1"/>
  <c r="A352" i="1"/>
  <c r="B351" i="1"/>
  <c r="A337" i="1"/>
  <c r="I336" i="1"/>
  <c r="B336" i="1"/>
  <c r="A322" i="1"/>
  <c r="I321" i="1"/>
  <c r="B321" i="1"/>
  <c r="A307" i="1"/>
  <c r="I306" i="1"/>
  <c r="B306" i="1"/>
  <c r="I291" i="1"/>
  <c r="A292" i="1"/>
  <c r="B291" i="1"/>
  <c r="I276" i="1"/>
  <c r="A277" i="1"/>
  <c r="B276" i="1"/>
  <c r="B261" i="1"/>
  <c r="I261" i="1"/>
  <c r="A262" i="1"/>
  <c r="B246" i="1"/>
  <c r="I246" i="1"/>
  <c r="A247" i="1"/>
  <c r="B231" i="1"/>
  <c r="A232" i="1"/>
  <c r="I231" i="1"/>
  <c r="I216" i="1"/>
  <c r="A217" i="1"/>
  <c r="B216" i="1"/>
  <c r="B201" i="1"/>
  <c r="I201" i="1"/>
  <c r="A202" i="1"/>
  <c r="A187" i="1"/>
  <c r="I186" i="1"/>
  <c r="B186" i="1"/>
  <c r="B171" i="1"/>
  <c r="A172" i="1"/>
  <c r="I171" i="1"/>
  <c r="I156" i="1"/>
  <c r="A157" i="1"/>
  <c r="B156" i="1"/>
  <c r="A142" i="1"/>
  <c r="I141" i="1"/>
  <c r="B141" i="1"/>
  <c r="B126" i="1"/>
  <c r="I126" i="1"/>
  <c r="A127" i="1"/>
  <c r="I111" i="1"/>
  <c r="A112" i="1"/>
  <c r="B111" i="1"/>
  <c r="A97" i="1"/>
  <c r="I96" i="1"/>
  <c r="B96" i="1"/>
  <c r="B81" i="1"/>
  <c r="I81" i="1"/>
  <c r="A82" i="1"/>
  <c r="E24" i="3"/>
  <c r="D25" i="3"/>
  <c r="A67" i="1"/>
  <c r="I66" i="1"/>
  <c r="B66" i="1"/>
  <c r="I51" i="1"/>
  <c r="B51" i="1"/>
  <c r="A52" i="1"/>
  <c r="A37" i="1"/>
  <c r="I36" i="1"/>
  <c r="B36" i="1"/>
  <c r="A13" i="1"/>
  <c r="B12" i="1"/>
  <c r="B487" i="1" l="1"/>
  <c r="A488" i="1"/>
  <c r="A473" i="1"/>
  <c r="B472" i="1"/>
  <c r="A458" i="1"/>
  <c r="B457" i="1"/>
  <c r="A443" i="1"/>
  <c r="B442" i="1"/>
  <c r="A428" i="1"/>
  <c r="B427" i="1"/>
  <c r="A413" i="1"/>
  <c r="B412" i="1"/>
  <c r="A398" i="1"/>
  <c r="B397" i="1"/>
  <c r="A383" i="1"/>
  <c r="B382" i="1"/>
  <c r="A368" i="1"/>
  <c r="B367" i="1"/>
  <c r="A353" i="1"/>
  <c r="B352" i="1"/>
  <c r="B337" i="1"/>
  <c r="A338" i="1"/>
  <c r="A323" i="1"/>
  <c r="B322" i="1"/>
  <c r="A308" i="1"/>
  <c r="B307" i="1"/>
  <c r="A293" i="1"/>
  <c r="B292" i="1"/>
  <c r="A278" i="1"/>
  <c r="B277" i="1"/>
  <c r="A263" i="1"/>
  <c r="B262" i="1"/>
  <c r="B247" i="1"/>
  <c r="A248" i="1"/>
  <c r="A233" i="1"/>
  <c r="B232" i="1"/>
  <c r="A218" i="1"/>
  <c r="B217" i="1"/>
  <c r="A203" i="1"/>
  <c r="B202" i="1"/>
  <c r="A188" i="1"/>
  <c r="B187" i="1"/>
  <c r="A173" i="1"/>
  <c r="B172" i="1"/>
  <c r="A158" i="1"/>
  <c r="B157" i="1"/>
  <c r="B142" i="1"/>
  <c r="A143" i="1"/>
  <c r="A128" i="1"/>
  <c r="B127" i="1"/>
  <c r="A113" i="1"/>
  <c r="B112" i="1"/>
  <c r="A98" i="1"/>
  <c r="B97" i="1"/>
  <c r="B82" i="1"/>
  <c r="A83" i="1"/>
  <c r="D26" i="3"/>
  <c r="E25" i="3"/>
  <c r="B67" i="1"/>
  <c r="A68" i="1"/>
  <c r="A53" i="1"/>
  <c r="B52" i="1"/>
  <c r="A38" i="1"/>
  <c r="B37" i="1"/>
  <c r="A14" i="1"/>
  <c r="B13" i="1"/>
  <c r="A489" i="1" l="1"/>
  <c r="B489" i="1" s="1"/>
  <c r="B488" i="1"/>
  <c r="A474" i="1"/>
  <c r="B474" i="1" s="1"/>
  <c r="B473" i="1"/>
  <c r="A459" i="1"/>
  <c r="B459" i="1" s="1"/>
  <c r="B458" i="1"/>
  <c r="A444" i="1"/>
  <c r="B444" i="1" s="1"/>
  <c r="B443" i="1"/>
  <c r="A429" i="1"/>
  <c r="B429" i="1" s="1"/>
  <c r="B428" i="1"/>
  <c r="A414" i="1"/>
  <c r="B414" i="1" s="1"/>
  <c r="B413" i="1"/>
  <c r="A399" i="1"/>
  <c r="B399" i="1" s="1"/>
  <c r="B398" i="1"/>
  <c r="A384" i="1"/>
  <c r="B384" i="1" s="1"/>
  <c r="B383" i="1"/>
  <c r="A369" i="1"/>
  <c r="B369" i="1" s="1"/>
  <c r="B368" i="1"/>
  <c r="A354" i="1"/>
  <c r="B354" i="1" s="1"/>
  <c r="B353" i="1"/>
  <c r="A339" i="1"/>
  <c r="B339" i="1" s="1"/>
  <c r="B338" i="1"/>
  <c r="A324" i="1"/>
  <c r="B324" i="1" s="1"/>
  <c r="B323" i="1"/>
  <c r="A309" i="1"/>
  <c r="B309" i="1" s="1"/>
  <c r="B308" i="1"/>
  <c r="A294" i="1"/>
  <c r="B294" i="1" s="1"/>
  <c r="B293" i="1"/>
  <c r="A279" i="1"/>
  <c r="B279" i="1" s="1"/>
  <c r="B278" i="1"/>
  <c r="A264" i="1"/>
  <c r="B264" i="1" s="1"/>
  <c r="B263" i="1"/>
  <c r="A249" i="1"/>
  <c r="B249" i="1" s="1"/>
  <c r="B248" i="1"/>
  <c r="A234" i="1"/>
  <c r="B234" i="1" s="1"/>
  <c r="B233" i="1"/>
  <c r="A219" i="1"/>
  <c r="B219" i="1" s="1"/>
  <c r="B218" i="1"/>
  <c r="A204" i="1"/>
  <c r="B204" i="1" s="1"/>
  <c r="B203" i="1"/>
  <c r="A189" i="1"/>
  <c r="B189" i="1" s="1"/>
  <c r="B188" i="1"/>
  <c r="A174" i="1"/>
  <c r="B174" i="1" s="1"/>
  <c r="B173" i="1"/>
  <c r="A159" i="1"/>
  <c r="B159" i="1" s="1"/>
  <c r="B158" i="1"/>
  <c r="A144" i="1"/>
  <c r="B144" i="1" s="1"/>
  <c r="B143" i="1"/>
  <c r="A129" i="1"/>
  <c r="B129" i="1" s="1"/>
  <c r="B128" i="1"/>
  <c r="A114" i="1"/>
  <c r="B114" i="1" s="1"/>
  <c r="B113" i="1"/>
  <c r="A99" i="1"/>
  <c r="B99" i="1" s="1"/>
  <c r="B98" i="1"/>
  <c r="A84" i="1"/>
  <c r="B84" i="1" s="1"/>
  <c r="B83" i="1"/>
  <c r="E26" i="3"/>
  <c r="D27" i="3"/>
  <c r="A69" i="1"/>
  <c r="B69" i="1" s="1"/>
  <c r="B68" i="1"/>
  <c r="A54" i="1"/>
  <c r="B54" i="1" s="1"/>
  <c r="B53" i="1"/>
  <c r="A39" i="1"/>
  <c r="B39" i="1" s="1"/>
  <c r="B38" i="1"/>
  <c r="A15" i="1"/>
  <c r="B14" i="1"/>
  <c r="E27" i="3" l="1"/>
  <c r="D28" i="3"/>
  <c r="A16" i="1"/>
  <c r="B15" i="1"/>
  <c r="D29" i="3" l="1"/>
  <c r="E28" i="3"/>
  <c r="A17" i="1"/>
  <c r="B16" i="1"/>
  <c r="D30" i="3" l="1"/>
  <c r="E29" i="3"/>
  <c r="A18" i="1"/>
  <c r="B17" i="1"/>
  <c r="D31" i="3" l="1"/>
  <c r="E30" i="3"/>
  <c r="A19" i="1"/>
  <c r="B18" i="1"/>
  <c r="D32" i="3" l="1"/>
  <c r="E31" i="3"/>
  <c r="A20" i="1"/>
  <c r="A21" i="1" s="1"/>
  <c r="I21" i="1" s="1"/>
  <c r="B19" i="1"/>
  <c r="E32" i="3" l="1"/>
  <c r="D33" i="3"/>
  <c r="E33" i="3" s="1"/>
  <c r="A22" i="1"/>
  <c r="A23" i="1" s="1"/>
  <c r="B21" i="1"/>
  <c r="B20" i="1"/>
  <c r="B23" i="1" l="1"/>
  <c r="A24" i="1"/>
  <c r="B24" i="1" s="1"/>
  <c r="B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<sst xmlns="http://schemas.openxmlformats.org/spreadsheetml/2006/main" count="5026" uniqueCount="336">
  <si>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</si>
  <si>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</si>
  <si>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</si>
  <si>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</si>
  <si>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</si>
  <si>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</si>
  <si>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</si>
  <si>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</si>
  <si>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</si>
  <si>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</si>
  <si>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</si>
  <si>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</si>
  <si>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</si>
  <si>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</si>
  <si>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</si>
  <si>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</si>
  <si>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</si>
  <si>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</si>
  <si>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</si>
  <si>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</si>
  <si>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Polígono</t>
  </si>
  <si>
    <t>url_ícono</t>
  </si>
  <si>
    <t>Propiedad.1</t>
  </si>
  <si>
    <t>url</t>
  </si>
  <si>
    <t>url_icono</t>
  </si>
  <si>
    <t>Descripción Capa</t>
  </si>
  <si>
    <t>01</t>
  </si>
  <si>
    <t>02</t>
  </si>
  <si>
    <t>03</t>
  </si>
  <si>
    <t>04</t>
  </si>
  <si>
    <t>Codcom</t>
  </si>
  <si>
    <t>Nombre</t>
  </si>
  <si>
    <t>01-1</t>
  </si>
  <si>
    <t>euclidean</t>
  </si>
  <si>
    <t>COD_ZonLoc</t>
  </si>
  <si>
    <t>Clave</t>
  </si>
  <si>
    <t>SEREMEÑO</t>
  </si>
  <si>
    <t>Localidad</t>
  </si>
  <si>
    <t>COD_REGION</t>
  </si>
  <si>
    <t>REGIÓN DE TARAPACÁ</t>
  </si>
  <si>
    <t>COD_PROVIN</t>
  </si>
  <si>
    <t>IQUIQUE</t>
  </si>
  <si>
    <t>COD_COMUNA</t>
  </si>
  <si>
    <t>NOMBRE_COM</t>
  </si>
  <si>
    <t>FID_SA_1</t>
  </si>
  <si>
    <t>FID_SA_tx</t>
  </si>
  <si>
    <t>1_COUNT</t>
  </si>
  <si>
    <t>1_AREA</t>
  </si>
  <si>
    <t>1_MIN</t>
  </si>
  <si>
    <t>1_MAX</t>
  </si>
  <si>
    <t>1_RANGE</t>
  </si>
  <si>
    <t>1_MEAN</t>
  </si>
  <si>
    <t>1_STD</t>
  </si>
  <si>
    <t>1_SUM</t>
  </si>
  <si>
    <t>2_COUNT</t>
  </si>
  <si>
    <t>2_AREA</t>
  </si>
  <si>
    <t>2_MIN</t>
  </si>
  <si>
    <t>2_MAX</t>
  </si>
  <si>
    <t>2_RANGE</t>
  </si>
  <si>
    <t>2_MEAN</t>
  </si>
  <si>
    <t>2_STD</t>
  </si>
  <si>
    <t>2_SUM</t>
  </si>
  <si>
    <t>157787332.49</t>
  </si>
  <si>
    <t>3_COUNT</t>
  </si>
  <si>
    <t>3_AREA</t>
  </si>
  <si>
    <t>3_MIN</t>
  </si>
  <si>
    <t>3_MAX</t>
  </si>
  <si>
    <t>3_RANGE</t>
  </si>
  <si>
    <t>3_MEAN</t>
  </si>
  <si>
    <t>3_STD</t>
  </si>
  <si>
    <t>3_SUM</t>
  </si>
  <si>
    <t>4_COUNT</t>
  </si>
  <si>
    <t>4_AREA</t>
  </si>
  <si>
    <t>4_MIN</t>
  </si>
  <si>
    <t>4_MAX</t>
  </si>
  <si>
    <t>4_RANGE</t>
  </si>
  <si>
    <t>4_MEAN</t>
  </si>
  <si>
    <t>4_STD</t>
  </si>
  <si>
    <t>4_SUM</t>
  </si>
  <si>
    <t>5_COUNT</t>
  </si>
  <si>
    <t>5_AREA</t>
  </si>
  <si>
    <t>5_MIN</t>
  </si>
  <si>
    <t>5_MAX</t>
  </si>
  <si>
    <t>5_RANGE</t>
  </si>
  <si>
    <t>5_MEAN</t>
  </si>
  <si>
    <t>5_STD</t>
  </si>
  <si>
    <t>5_SUM</t>
  </si>
  <si>
    <t>6_COUNT</t>
  </si>
  <si>
    <t>6_AREA</t>
  </si>
  <si>
    <t>6_MIN</t>
  </si>
  <si>
    <t>6_MAX</t>
  </si>
  <si>
    <t>6_RANGE</t>
  </si>
  <si>
    <t>6_MEAN</t>
  </si>
  <si>
    <t>6_STD</t>
  </si>
  <si>
    <t>6_SUM</t>
  </si>
  <si>
    <t>7_COUNT</t>
  </si>
  <si>
    <t>7_AREA</t>
  </si>
  <si>
    <t>7_MIN</t>
  </si>
  <si>
    <t>7_MAX</t>
  </si>
  <si>
    <t>7_RANGE</t>
  </si>
  <si>
    <t>7_MEAN</t>
  </si>
  <si>
    <t>7_STD</t>
  </si>
  <si>
    <t>7_SUM</t>
  </si>
  <si>
    <t>8_COUNT</t>
  </si>
  <si>
    <t>8_AREA</t>
  </si>
  <si>
    <t>8_MIN</t>
  </si>
  <si>
    <t>8_MAX</t>
  </si>
  <si>
    <t>8_RANGE</t>
  </si>
  <si>
    <t>8_MEAN</t>
  </si>
  <si>
    <t>8_STD</t>
  </si>
  <si>
    <t>8_SUM</t>
  </si>
  <si>
    <t>NDVI</t>
  </si>
  <si>
    <t>0.01796151705</t>
  </si>
  <si>
    <t>EVI</t>
  </si>
  <si>
    <t>0.06321512911</t>
  </si>
  <si>
    <t>SAVI</t>
  </si>
  <si>
    <t>0.02693943986</t>
  </si>
  <si>
    <t>BSI</t>
  </si>
  <si>
    <t>0.09470005869</t>
  </si>
  <si>
    <t>Celcius</t>
  </si>
  <si>
    <t>rangos_v2_1_MIN_MIN</t>
  </si>
  <si>
    <t>rangos_v2_1_MAX_MAX</t>
  </si>
  <si>
    <t>rangos_v2_2_MIN_MIN</t>
  </si>
  <si>
    <t>rangos_v2_2_MAX_MAX</t>
  </si>
  <si>
    <t>rangos_v2_3_MIN_MIN</t>
  </si>
  <si>
    <t>rangos_v2_3_MAX_MAX</t>
  </si>
  <si>
    <t>rangos_v2_4_MIN_MIN</t>
  </si>
  <si>
    <t>rangos_v2_4_MAX_MAX</t>
  </si>
  <si>
    <t>rangos_v2_5_MIN_MIN</t>
  </si>
  <si>
    <t>rangos_v2_5_MAX_MAX</t>
  </si>
  <si>
    <t>rangos_v2_6_MIN_MIN</t>
  </si>
  <si>
    <t>rangos_v2_6_MAX_MAX</t>
  </si>
  <si>
    <t>rangos_v2_7_MIN_MIN</t>
  </si>
  <si>
    <t>rangos_v2_7_MAX_MAX</t>
  </si>
  <si>
    <t>rangos_v2_8_MIN_MIN</t>
  </si>
  <si>
    <t>rangos_v2_8_MAX_MAX</t>
  </si>
  <si>
    <t>rangos_v2_NDVI_MIN</t>
  </si>
  <si>
    <t>-0.0138992400002</t>
  </si>
  <si>
    <t>rangos_v2_NDVI_MAX</t>
  </si>
  <si>
    <t>0.038472727062</t>
  </si>
  <si>
    <t>rangos_v2_SAVI_MIN</t>
  </si>
  <si>
    <t>-0.0208414236691</t>
  </si>
  <si>
    <t>rangos_v2_SAVI_MAX</t>
  </si>
  <si>
    <t>0.0577033324856</t>
  </si>
  <si>
    <t>rangos_v2_EVI_MIN</t>
  </si>
  <si>
    <t>-0.499249049886</t>
  </si>
  <si>
    <t>rangos_v2_EVI_MAX</t>
  </si>
  <si>
    <t>rangos_v2_BSI_MIN</t>
  </si>
  <si>
    <t>-0.044313162691</t>
  </si>
  <si>
    <t>rangos_v2_BSI_MAX</t>
  </si>
  <si>
    <t>0.0947000586853</t>
  </si>
  <si>
    <t>rangos_v2_CEL_MIN</t>
  </si>
  <si>
    <t>rangos_v2_CEL_MAX</t>
  </si>
  <si>
    <t>Atributo</t>
  </si>
  <si>
    <t>Valor</t>
  </si>
  <si>
    <t>Descripción</t>
  </si>
  <si>
    <t>Distancia máxima (m) a centro de salud</t>
  </si>
  <si>
    <t>Union</t>
  </si>
  <si>
    <t>11011_MAX</t>
  </si>
  <si>
    <t>LI 1</t>
  </si>
  <si>
    <t>LS 1</t>
  </si>
  <si>
    <t>LI 2</t>
  </si>
  <si>
    <t>LS 2</t>
  </si>
  <si>
    <t>LI 3</t>
  </si>
  <si>
    <t>LS 3</t>
  </si>
  <si>
    <t>LI 4</t>
  </si>
  <si>
    <t>LS 4</t>
  </si>
  <si>
    <t>LI 5</t>
  </si>
  <si>
    <t>LS 5</t>
  </si>
  <si>
    <t>Clase 1</t>
  </si>
  <si>
    <t>R1: 200 - 6.950,1</t>
  </si>
  <si>
    <t>Clase 2</t>
  </si>
  <si>
    <t>R2: 6.950,1 - 13.700,1</t>
  </si>
  <si>
    <t>Clase 3</t>
  </si>
  <si>
    <t>R3: 13.700,2 - 20.450,3</t>
  </si>
  <si>
    <t>Clase 4</t>
  </si>
  <si>
    <t>R4: 20.450,4 - 27.200,4</t>
  </si>
  <si>
    <t>Clase 5</t>
  </si>
  <si>
    <t>R5: 27.200,5 - 33.950,5</t>
  </si>
  <si>
    <t>Clase 6</t>
  </si>
  <si>
    <t>R6: &gt; 33.950,5</t>
  </si>
  <si>
    <t>Clase Final</t>
  </si>
  <si>
    <t>ORDEN</t>
  </si>
  <si>
    <t>Zona-Localidad</t>
  </si>
  <si>
    <t>Valor Medio</t>
  </si>
  <si>
    <t>https://raw.githubusercontent.com/Sud-Austral/mapa_insumos/main/euclidean/1_MAX/?CUT_COM=00000.json</t>
  </si>
  <si>
    <t>https://raw.githubusercontent.com/Sud-Austral/mapa_insumos/main/euclidean/1_MIN/?CUT_COM=00000.json</t>
  </si>
  <si>
    <t>https://raw.githubusercontent.com/Sud-Austral/mapa_insumos/main/euclidean/1_MEAN/?CUT_COM=00000.json</t>
  </si>
  <si>
    <t>https://raw.githubusercontent.com/Sud-Austral/mapa_insumos/main/euclidean/1_RANGE/?CUT_COM=00000.json</t>
  </si>
  <si>
    <t>auxiliar</t>
  </si>
  <si>
    <t>R1</t>
  </si>
  <si>
    <t>R2</t>
  </si>
  <si>
    <t>R3</t>
  </si>
  <si>
    <t>R4</t>
  </si>
  <si>
    <t>R5</t>
  </si>
  <si>
    <t>R6</t>
  </si>
  <si>
    <t>Clase Detalle</t>
  </si>
  <si>
    <t>Clave2</t>
  </si>
  <si>
    <t>Distancia mínima (m) a centro de salud</t>
  </si>
  <si>
    <t>Distancia media (m) a centro de salud</t>
  </si>
  <si>
    <t>Rango Distancia (m) a centro de salud</t>
  </si>
  <si>
    <t>02-1</t>
  </si>
  <si>
    <t>03-1</t>
  </si>
  <si>
    <t>04-1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</si>
  <si>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</si>
  <si>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</si>
  <si>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</si>
  <si>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</si>
  <si>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</si>
  <si>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</si>
  <si>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</si>
  <si>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</si>
  <si>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</si>
  <si>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</si>
  <si>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</si>
  <si>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</si>
  <si>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</si>
  <si>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</si>
  <si>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</si>
  <si>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</si>
  <si>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</si>
  <si>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</si>
  <si>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</si>
  <si>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</si>
  <si>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</si>
  <si>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</si>
  <si>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</si>
  <si>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</si>
  <si>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</si>
  <si>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</si>
  <si>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</si>
  <si>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</si>
  <si>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05-1</t>
  </si>
  <si>
    <t>06-1</t>
  </si>
  <si>
    <t>07-1</t>
  </si>
  <si>
    <t>08-1</t>
  </si>
  <si>
    <t>09-1</t>
  </si>
  <si>
    <t>10-1</t>
  </si>
  <si>
    <t>11-1</t>
  </si>
  <si>
    <t>12-1</t>
  </si>
  <si>
    <t>13-1</t>
  </si>
  <si>
    <t>14-1</t>
  </si>
  <si>
    <t>15-1</t>
  </si>
  <si>
    <t>16-1</t>
  </si>
  <si>
    <t>17-1</t>
  </si>
  <si>
    <t>18-1</t>
  </si>
  <si>
    <t>19-1</t>
  </si>
  <si>
    <t>20-1</t>
  </si>
  <si>
    <t>21-1</t>
  </si>
  <si>
    <t>22-1</t>
  </si>
  <si>
    <t>23-1</t>
  </si>
  <si>
    <t>24-1</t>
  </si>
  <si>
    <t>25-1</t>
  </si>
  <si>
    <t>26-1</t>
  </si>
  <si>
    <t>27-1</t>
  </si>
  <si>
    <t>28-1</t>
  </si>
  <si>
    <t>29-1</t>
  </si>
  <si>
    <t>30-1</t>
  </si>
  <si>
    <t>31-1</t>
  </si>
  <si>
    <t>32-1</t>
  </si>
  <si>
    <t>https://raw.githubusercontent.com/Sud-Austral/mapa_insumos/main/euclidean/2_MAX/?CUT_COM=00000.json</t>
  </si>
  <si>
    <t>https://raw.githubusercontent.com/Sud-Austral/mapa_insumos/main/euclidean/2_MIN/?CUT_COM=00000.json</t>
  </si>
  <si>
    <t>https://raw.githubusercontent.com/Sud-Austral/mapa_insumos/main/euclidean/2_MEAN/?CUT_COM=00000.json</t>
  </si>
  <si>
    <t>https://raw.githubusercontent.com/Sud-Austral/mapa_insumos/main/euclidean/2_RANGE/?CUT_COM=00000.json</t>
  </si>
  <si>
    <t>https://raw.githubusercontent.com/Sud-Austral/mapa_insumos/main/euclidean/3_MAX/?CUT_COM=00000.json</t>
  </si>
  <si>
    <t>https://raw.githubusercontent.com/Sud-Austral/mapa_insumos/main/euclidean/3_MIN/?CUT_COM=00000.json</t>
  </si>
  <si>
    <t>https://raw.githubusercontent.com/Sud-Austral/mapa_insumos/main/euclidean/3_MEAN/?CUT_COM=00000.json</t>
  </si>
  <si>
    <t>https://raw.githubusercontent.com/Sud-Austral/mapa_insumos/main/euclidean/3_RANGE/?CUT_COM=00000.json</t>
  </si>
  <si>
    <t>https://raw.githubusercontent.com/Sud-Austral/mapa_insumos/main/euclidean/4_MAX/?CUT_COM=00000.json</t>
  </si>
  <si>
    <t>https://raw.githubusercontent.com/Sud-Austral/mapa_insumos/main/euclidean/4_MIN/?CUT_COM=00000.json</t>
  </si>
  <si>
    <t>https://raw.githubusercontent.com/Sud-Austral/mapa_insumos/main/euclidean/4_MEAN/?CUT_COM=00000.json</t>
  </si>
  <si>
    <t>https://raw.githubusercontent.com/Sud-Austral/mapa_insumos/main/euclidean/4_RANGE/?CUT_COM=00000.json</t>
  </si>
  <si>
    <t>https://raw.githubusercontent.com/Sud-Austral/mapa_insumos/main/euclidean/5_MAX/?CUT_COM=00000.json</t>
  </si>
  <si>
    <t>https://raw.githubusercontent.com/Sud-Austral/mapa_insumos/main/euclidean/5_MIN/?CUT_COM=00000.json</t>
  </si>
  <si>
    <t>https://raw.githubusercontent.com/Sud-Austral/mapa_insumos/main/euclidean/5_MEAN/?CUT_COM=00000.json</t>
  </si>
  <si>
    <t>https://raw.githubusercontent.com/Sud-Austral/mapa_insumos/main/euclidean/5_RANGE/?CUT_COM=00000.json</t>
  </si>
  <si>
    <t>https://raw.githubusercontent.com/Sud-Austral/mapa_insumos/main/euclidean/6_MAX/?CUT_COM=00000.json</t>
  </si>
  <si>
    <t>https://raw.githubusercontent.com/Sud-Austral/mapa_insumos/main/euclidean/6_MIN/?CUT_COM=00000.json</t>
  </si>
  <si>
    <t>https://raw.githubusercontent.com/Sud-Austral/mapa_insumos/main/euclidean/6_MEAN/?CUT_COM=00000.json</t>
  </si>
  <si>
    <t>https://raw.githubusercontent.com/Sud-Austral/mapa_insumos/main/euclidean/6_RANGE/?CUT_COM=00000.json</t>
  </si>
  <si>
    <t>https://raw.githubusercontent.com/Sud-Austral/mapa_insumos/main/euclidean/7_MAX/?CUT_COM=00000.json</t>
  </si>
  <si>
    <t>https://raw.githubusercontent.com/Sud-Austral/mapa_insumos/main/euclidean/7_MIN/?CUT_COM=00000.json</t>
  </si>
  <si>
    <t>https://raw.githubusercontent.com/Sud-Austral/mapa_insumos/main/euclidean/7_MEAN/?CUT_COM=00000.json</t>
  </si>
  <si>
    <t>https://raw.githubusercontent.com/Sud-Austral/mapa_insumos/main/euclidean/7_RANGE/?CUT_COM=00000.json</t>
  </si>
  <si>
    <t>https://raw.githubusercontent.com/Sud-Austral/mapa_insumos/main/euclidean/8_MAX/?CUT_COM=00000.json</t>
  </si>
  <si>
    <t>https://raw.githubusercontent.com/Sud-Austral/mapa_insumos/main/euclidean/8_MIN/?CUT_COM=00000.json</t>
  </si>
  <si>
    <t>https://raw.githubusercontent.com/Sud-Austral/mapa_insumos/main/euclidean/8_MEAN/?CUT_COM=00000.json</t>
  </si>
  <si>
    <t>https://raw.githubusercontent.com/Sud-Austral/mapa_insumos/main/euclidean/8_RANGE/?CUT_COM=00000.json</t>
  </si>
  <si>
    <t>Distancia máxima (m) a estación de carabineros</t>
  </si>
  <si>
    <t>Distancia media (m) a estación de carabineros</t>
  </si>
  <si>
    <t>Distancia mínima (m) a estación de carabineros</t>
  </si>
  <si>
    <t>Rango de distancia a estación de carabineros</t>
  </si>
  <si>
    <t>Distancia máxima (m) a centro de educación parvularia</t>
  </si>
  <si>
    <t>Distancia media (m) a centro de educación parvularia</t>
  </si>
  <si>
    <t>Distancia mínima (m) a centro de educación parvularia</t>
  </si>
  <si>
    <t>Rango de distancia a centro de educación parvularia</t>
  </si>
  <si>
    <t>Distancia máxima (m) a centro de educación superior</t>
  </si>
  <si>
    <t>Distancia media (m) a centro de educación superior</t>
  </si>
  <si>
    <t>Distancia mínima (m) a centro de educación superior</t>
  </si>
  <si>
    <t>Rango de distancia a centro de educación superior</t>
  </si>
  <si>
    <t>Distancia máxima (m) a centro escolar básico y medio</t>
  </si>
  <si>
    <t>Distancia mínima (m) a centro escolar básico y medio</t>
  </si>
  <si>
    <t>Distancia media (m) a centro escolar básico y medio</t>
  </si>
  <si>
    <t>Rango de distancia a centro escolar básico y medio</t>
  </si>
  <si>
    <t>Distancia máxima (m) a sitio turístico</t>
  </si>
  <si>
    <t>Distancia mínima (m) a sitio turístico</t>
  </si>
  <si>
    <t>Distancia media (m) a sitio turístico</t>
  </si>
  <si>
    <t>Rango de distancia a sitio turístico</t>
  </si>
  <si>
    <t>Distancia máxima (m) a monumento nacional</t>
  </si>
  <si>
    <t>Distancia mínima (m) a monumento nacional</t>
  </si>
  <si>
    <t>Distancia media (m) a monumento nacional</t>
  </si>
  <si>
    <t>Rango de distancia a monumento nacional</t>
  </si>
  <si>
    <t>Distancia máxima (m) al punto de interés poblacional</t>
  </si>
  <si>
    <t>Distancia mínima (m) al punto de interés poblacional</t>
  </si>
  <si>
    <t>Distancia media (m) al punto de interés poblacional</t>
  </si>
  <si>
    <t>Rango de distancia al punto de interés poblacional</t>
  </si>
  <si>
    <t>33</t>
  </si>
  <si>
    <t>34</t>
  </si>
  <si>
    <t>35</t>
  </si>
  <si>
    <t>36</t>
  </si>
  <si>
    <t>37</t>
  </si>
  <si>
    <t>Promedio de índice de suelo desnudo (BSI)</t>
  </si>
  <si>
    <t>Promedio de temperatura en Grados Celsius</t>
  </si>
  <si>
    <t>Promedio de índice de vegetación enriquecido (EVI)</t>
  </si>
  <si>
    <t>Promedio de índice de vegetación (NDVI)</t>
  </si>
  <si>
    <t>Promedio de índice de vegetación ajustado al suelo (SAVI)</t>
  </si>
  <si>
    <t>33-1</t>
  </si>
  <si>
    <t>34-1</t>
  </si>
  <si>
    <t>35-1</t>
  </si>
  <si>
    <t>36-1</t>
  </si>
  <si>
    <t>37-1</t>
  </si>
  <si>
    <t>https://raw.githubusercontent.com/Sud-Austral/mapa_insumos/main/euclidean/BSI/?CUT_COM=00000.json</t>
  </si>
  <si>
    <t>https://raw.githubusercontent.com/Sud-Austral/mapa_insumos/main/euclidean/Celcius/?CUT_COM=00000.json</t>
  </si>
  <si>
    <t>https://raw.githubusercontent.com/Sud-Austral/mapa_insumos/main/euclidean/EVI/?CUT_COM=00000.json</t>
  </si>
  <si>
    <t>https://raw.githubusercontent.com/Sud-Austral/mapa_insumos/main/euclidean/NDVI/?CUT_COM=00000.json</t>
  </si>
  <si>
    <t>https://raw.githubusercontent.com/Sud-Austral/mapa_insumos/main/euclidean/SAVI/?CUT_COM=00000.json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</si>
</sst>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</cellStyleXfs>
  <cellXfs count="42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9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7" fillId="3" borderId="3" xfId="3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4" borderId="0" xfId="0" applyFill="1"/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" fontId="12" fillId="4" borderId="0" xfId="0" quotePrefix="1" applyNumberFormat="1" applyFont="1" applyFill="1" applyAlignment="1">
      <alignment horizontal="center"/>
    </xf>
    <xf numFmtId="0" fontId="12" fillId="4" borderId="0" xfId="0" quotePrefix="1" applyNumberFormat="1" applyFont="1" applyFill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2" fillId="4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8" fillId="2" borderId="0" xfId="2" quotePrefix="1" applyFont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0" fillId="0" borderId="0" xfId="0" quotePrefix="1" applyFont="1" applyAlignment="1">
      <alignment horizontal="left" vertical="top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ont="1" applyAlignment="1">
      <alignment horizontal="center"/>
    </xf>
    <xf numFmtId="16" fontId="2" fillId="4" borderId="0" xfId="0" quotePrefix="1" applyNumberFormat="1" applyFont="1" applyFill="1" applyAlignment="1">
      <alignment horizontal="center"/>
    </xf>
    <xf numFmtId="0" fontId="2" fillId="4" borderId="0" xfId="0" quotePrefix="1" applyNumberFormat="1" applyFont="1" applyFill="1" applyAlignment="1">
      <alignment horizontal="center"/>
    </xf>
    <xf numFmtId="0" fontId="13" fillId="0" borderId="0" xfId="0" applyFont="1"/>
    <xf numFmtId="0" fontId="9" fillId="0" borderId="0" xfId="0" applyFont="1" applyAlignment="1">
      <alignment horizontal="left" vertical="center"/>
    </xf>
  </cellXfs>
  <cellStyles count="4">
    <cellStyle name="Bueno" xfId="2" builtinId="26"/>
    <cellStyle name="Cálculo" xfId="3" builtinId="22"/>
    <cellStyle name="Hipervínculo" xfId="1" builtinId="8"/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920D"/>
      <color rgb="FFFF00FF"/>
      <color rgb="FF9BE9ED"/>
      <color rgb="FFFFD966"/>
      <color rgb="FF407DD6"/>
      <color rgb="FF8BD3D5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304800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876300</xdr:colOff>
      <xdr:row>0</xdr:row>
      <xdr:rowOff>30481</xdr:rowOff>
    </xdr:from>
    <xdr:to>
      <xdr:col>7</xdr:col>
      <xdr:colOff>2247900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548640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609600</xdr:colOff>
      <xdr:row>0</xdr:row>
      <xdr:rowOff>0</xdr:rowOff>
    </xdr:from>
    <xdr:to>
      <xdr:col>3</xdr:col>
      <xdr:colOff>693420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922020</xdr:colOff>
      <xdr:row>0</xdr:row>
      <xdr:rowOff>0</xdr:rowOff>
    </xdr:from>
    <xdr:to>
      <xdr:col>7</xdr:col>
      <xdr:colOff>114300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2.801179745373" createdVersion="8" refreshedVersion="8" minRefreshableVersion="3" recordCount="555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1"/>
    </cacheField>
    <cacheField name="Propiedad" numFmtId="0">
      <sharedItems count="114">
        <s v="COD_ZonLoc"/>
        <s v="Nombre"/>
        <s v="Tipo"/>
        <s v="COD_REGION"/>
        <s v="REGION"/>
        <s v="COD_PROVIN"/>
        <s v="PROVINCIA"/>
        <s v="COD_COMUNA"/>
        <s v="NOMBRE_COM"/>
        <s v="Atributo"/>
        <s v="Valor"/>
        <s v="Descripción"/>
        <s v="Clase Final"/>
        <s v="Clave2"/>
        <s v="Color"/>
        <s v="CUT_COM" u="1"/>
        <s v="17_fpE1215" u="1"/>
        <s v="NOM_REGION" u="1"/>
        <s v="CUT" u="1"/>
        <s v="COMUNA" u="1"/>
        <s v="Nivel_de_2" u="1"/>
        <s v="12_fpV1170" u="1"/>
        <s v="Estado_d_2" u="1"/>
        <s v="23_fpS3715" u="1"/>
        <s v="FID_Cota_3" u="1"/>
        <s v="7_vel10_15" u="1"/>
        <s v="8_vel10_10" u="1"/>
        <s v="osm_id" u="1"/>
        <s v="Codprov" u="1"/>
        <s v="Región" u="1"/>
        <s v="18_fpE1210" u="1"/>
        <s v="fuente" u="1"/>
        <s v="Costo_Esti" u="1"/>
        <s v="FID_Lim_Co" u="1"/>
        <s v="24_fpS3710" u="1"/>
        <s v="Causa_Punt" u="1"/>
        <s v="FID_comuna" u="1"/>
        <s v="Referencia" u="1"/>
        <s v="X" u="1"/>
        <s v="5_ve20_15" u="1"/>
        <s v="Longitud" u="1"/>
        <s v="21_fpP2015" u="1"/>
        <s v="name" u="1"/>
        <s v="8_glb_hsat" u="1"/>
        <s v="Categoría" u="1"/>
        <s v="6_vel20_10" u="1"/>
        <s v="CUT_PROV" u="1"/>
        <s v="22_fpP2010" u="1"/>
        <s v="25_fpP2515" u="1"/>
        <s v="volcan" u="1"/>
        <s v="4_fphsatm0" u="1"/>
        <s v="type" u="1"/>
        <s v="COD_SUBC" u="1"/>
        <s v="6_glbtilt" u="1"/>
        <s v="Pt_encu_Ts" u="1"/>
        <s v="POINT_X" u="1"/>
        <s v="Código" u="1"/>
        <s v="26_fpP2510" u="1"/>
        <s v="9_dir_hsat" u="1"/>
        <s v="19_fpE1015" u="1"/>
        <s v="Si_la_resp" u="1"/>
        <s v="POINT_Y" u="1"/>
        <s v="creacion" u="1"/>
        <s v="9_fpV1205" u="1"/>
        <s v="Otro_Tipo" u="1"/>
        <s v="13_fpG1325" u="1"/>
        <s v="Acciones_1" u="1"/>
        <s v="ID-Cat" u="1"/>
        <s v="3_ve100_15" u="1"/>
        <s v="4_ve100_10" u="1"/>
        <s v="La_soluci" u="1"/>
        <s v="16_fpG1010" u="1"/>
        <s v="Propiedad" u="1"/>
        <s v="Tipo_de_Ob" u="1"/>
        <s v="Acciones_2" u="1"/>
        <s v="14_fpG1320" u="1"/>
        <s v="NOM_PROVIN" u="1"/>
        <s v="Y" u="1"/>
        <s v="code" u="1"/>
        <s v="Clave" u="1"/>
        <s v="Latitud" u="1"/>
        <s v="Codreg" u="1"/>
        <s v="NOM_SSUBC" u="1"/>
        <s v="3_fptiltmm" u="1"/>
        <s v="Nivel_de_R" u="1"/>
        <s v="2_dnim00II" u="1"/>
        <s v="15_fpG1005" u="1"/>
        <s v="20_fpE1010" u="1"/>
        <s v="1_ve120_15" u="1"/>
        <s v="2_ve120_10" u="1"/>
        <s v="5_fpcspm00" u="1"/>
        <s v="7_dir_tilt" u="1"/>
        <s v="Union" u="1"/>
        <s v="COD_SSUBC" u="1"/>
        <s v="COD_CUEN" u="1"/>
        <s v="Estado_de" u="1"/>
        <s v="Hectareas" u="1"/>
        <s v="Instituci" u="1"/>
        <s v="FID_gis_os" u="1"/>
        <s v="Codcom" u="1"/>
        <s v="Evac_Tsun" u="1"/>
        <s v="Plazo_de_E" u="1"/>
        <s v="CUT_REG" u="1"/>
        <s v="11_fpV1175" u="1"/>
        <s v="Nivel_de_1" u="1"/>
        <s v="NOM_COMUNA" u="1"/>
        <s v="st_length_" u="1"/>
        <s v="Clase" u="1"/>
        <s v="Sector" u="1"/>
        <s v="fclass" u="1"/>
        <s v="10_fpV1200" u="1"/>
        <s v="Estado_d_1" u="1"/>
        <s v="1_ghim00II" u="1"/>
        <s v="Dependenci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8"/>
    </cacheField>
    <cacheField name="descripcion_capa" numFmtId="0">
      <sharedItems containsBlank="1" count="208">
        <m/>
        <s v="Distancia máxima (m) a centro de salud"/>
        <s v="Distancia mínima (m) a centro de salud"/>
        <s v="Distancia media (m) a centro de salud"/>
        <s v="Rango Distancia (m) a centro de salud"/>
        <s v="Distancia máxima (m) a estación de carabineros"/>
        <s v="Distancia mínima (m) a estación de carabineros"/>
        <s v="Distancia media (m) a estación de carabineros"/>
        <s v="Rango de distancia a estación de carabineros"/>
        <s v="Distancia máxima (m) a centro de educación parvularia"/>
        <s v="Distancia mínima (m) a centro de educación parvularia"/>
        <s v="Distancia media (m) a centro de educación parvularia"/>
        <s v="Rango de distancia a centro de educación parvularia"/>
        <s v="Distancia máxima (m) a centro de educación superior"/>
        <s v="Distancia mínima (m) a centro de educación superior"/>
        <s v="Distancia media (m) a centro de educación superior"/>
        <s v="Rango de distancia a centro de educación superior"/>
        <s v="Distancia máxima (m) a centro escolar básico y medio"/>
        <s v="Distancia mínima (m) a centro escolar básico y medio"/>
        <s v="Distancia media (m) a centro escolar básico y medio"/>
        <s v="Rango de distancia a centro escolar básico y medio"/>
        <s v="Distancia máxima (m) a sitio turístico"/>
        <s v="Distancia mínima (m) a sitio turístico"/>
        <s v="Distancia media (m) a sitio turístico"/>
        <s v="Rango de distancia a sitio turístico"/>
        <s v="Distancia máxima (m) a monumento nacional"/>
        <s v="Distancia mínima (m) a monumento nacional"/>
        <s v="Distancia media (m) a monumento nacional"/>
        <s v="Rango de distancia a monumento nacional"/>
        <s v="Distancia máxima (m) al punto de interés poblacional"/>
        <s v="Distancia mínima (m) al punto de interés poblacional"/>
        <s v="Distancia media (m) al punto de interés poblacional"/>
        <s v="Rango de distancia al punto de interés poblacional"/>
        <s v="Promedio de índice de suelo desnudo (BSI)"/>
        <s v="Promedio de temperatura en Grados Celsius"/>
        <s v="Promedio de índice de vegetación enriquecido (EVI)"/>
        <s v="Promedio de índice de vegetación (NDVI)"/>
        <s v="Promedio de índice de vegetación ajustado al suelo (SAVI)"/>
        <s v="Información de Pozos" u="1"/>
        <s v="Hidrogeología: Tipo Información" u="1"/>
        <s v="Estaciones Glaciológicas" u="1"/>
        <s v="Red Hídrica" u="1"/>
        <s v="Lago-Embalse" u="1"/>
        <s v="Lagos - Embalses" u="1"/>
        <s v="Puntos Críticos Precipitación Estival: Causa" u="1"/>
        <s v="Acuíferos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Derechos Agua: Naturaleza" u="1"/>
        <s v="Calidad Agua: Estado" u="1"/>
        <s v="Declaraciones Agotamiento" u="1"/>
        <s v="Puntos Críticos Precipitación Estival: Solicitud" u="1"/>
        <s v="Volcanes: Tipo" u="1"/>
        <s v="Zona Homogénea" u="1"/>
        <s v="BH Isoyetas (mm)" u="1"/>
        <s v="Mediciones Eólicas" u="1"/>
        <s v="Cuerpos de Agua: Nombre" u="1"/>
        <s v="Precipitación Máxima Diaria: (mm)" u="1"/>
        <s v="Tipos de Pozo" u="1"/>
        <s v="Niveles Pozos: Tipo Limitación" u="1"/>
        <s v="Natural: Glaciar - Detalle" u="1"/>
        <s v="Estación Sedimentométrica: Estado" u="1"/>
        <s v="BH Isotermas (ºC)" u="1"/>
        <s v="Edificios: Edificios - Detalle" u="1"/>
        <s v="AR - ZP: Acuífero" u="1"/>
        <s v="Información Hidrogeológica" u="1"/>
        <s v="Estaciones Sedimentométricas" u="1"/>
        <s v="Natural: Acantilado Localización - Detalle" u="1"/>
        <s v="Pozos: Productividad" u="1"/>
        <s v="Productividad de Pozos" u="1"/>
        <s v="Acuíferos: Subsubcuenca" u="1"/>
        <s v="Puntos Críticos Precipitación Estival: Riesgo 1" u="1"/>
        <s v="Geología" u="1"/>
        <s v="Índice Calidad Agua" u="1"/>
        <s v="Acuíferos: Tipo de Limitación" u="1"/>
        <s v="Declaración Agotamiento: Tipo" u="1"/>
        <s v="Obras MINVU-MOP Municipio: Estado Ejecución" u="1"/>
        <s v="Puntos Críticos Precipitación Estival: Acciones 1" u="1"/>
        <s v="Calidad de Aguas" u="1"/>
        <s v="BH Evaporación de Tanque" u="1"/>
        <s v="Cota 30: Tipo de Cota" u="1"/>
        <s v="Pozos: Tipo Productividad" u="1"/>
        <s v="Obras MINVU-MOP Municipio: Tipo Obra" u="1"/>
        <s v="Derechos Agua: Uso" u="1"/>
        <s v="Vías de Evacuación: Nombre" u="1"/>
        <s v="Obras MINVU-MOP Municipio: Institución" u="1"/>
        <s v="Natural: Acantilado" u="1"/>
        <s v="Red Hídrica [Polígonos]" u="1"/>
        <s v="Derechos Agua: Subsubcuenca" u="1"/>
        <s v="Natural: Playa - Detalle" u="1"/>
        <s v="Natural: Árbol - Detalle" u="1"/>
        <s v="Niveles Pozos: Tipo Estudio" u="1"/>
        <s v="Junta Vigilancia: Año Inscripción" u="1"/>
        <s v="Natural: Árbol" u="1"/>
        <s v="Niveles Pozos: Provisionamiento" u="1"/>
        <s v="Natural: Glaciar" u="1"/>
        <s v="BH Evaporación Real (mm)" u="1"/>
        <s v="Vías de Evacuación Volcanes" u="1"/>
        <s v="Vías de Evacuación Volcanes: Volcán" u="1"/>
        <s v="Puntos Críticos Precipitación Estival" u="1"/>
        <s v="Cuerpos de Agua: Tipo" u="1"/>
        <s v="Derechos Agua: Nombre " u="1"/>
        <s v="Puntos Críticos Precipitación Estival: Acciones 2" u="1"/>
        <s v="Cota 30" u="1"/>
        <s v="Acuíferos Protegidos" u="1"/>
        <s v="Ruta de Nieve: Nombre" u="1"/>
        <s v="Estación Glaciológica: Estado" u="1"/>
        <s v="Acuíferos Protegidos Regiones I-II-XV" u="1"/>
        <s v="Mediciones Radiación Solar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Natural: Playa" u="1"/>
        <s v="Glaciares: Orientación" u="1"/>
        <s v="Precipitación Máxima Diaria" u="1"/>
        <s v="Acuífero Protegido" u="1"/>
        <s v="Red Hídrica Línea: Tipo" u="1"/>
        <s v="Estación Sedimentométrica: Nombre" u="1"/>
        <s v="Acuíferos: Nombre" u="1"/>
        <s v="Red Hídrica: Dirección" u="1"/>
        <s v="AR - ZP: Tipo de Estudio" u="1"/>
        <s v="Calidad del Agua: ICA 2014" u="1"/>
        <s v="Natural: Cumbre Localización" u="1"/>
        <s v="Natural: Volcán Localización" u="1"/>
        <s v="Perfil Hidrogeológico: Caracterización" u="1"/>
        <s v="BH Isotermas" u="1"/>
        <s v="Niveles Pozos: Estado" u="1"/>
        <s v="Estaciones Fluviométricas" u="1"/>
        <s v="Obras MINVU-MOP Municipio: Estado Ejecución 1" u="1"/>
        <s v="Lago-Embalse: Nombre" u="1"/>
        <s v="Glaciares: Clasificación" u="1"/>
        <s v="Perfiles Hidrogeológicos" u="1"/>
        <s v="Calidad del Agua: ICA 2015" u="1"/>
        <s v="Obras MINVU-MOP Municipio: Plazo" u="1"/>
        <s v="Derechos de Agua" u="1"/>
        <s v="Vías de Evacuación" u="1"/>
        <s v="Lago-Embalse: Estado" u="1"/>
        <s v="Área Evacuación Tsunami" u="1"/>
        <s v="Obras MINVU-MOP Municipio: Estado Ejecución 2" u="1"/>
        <s v="AR-ZP: Acuífero" u="1"/>
        <s v="Natural: Primavera - Detalle" u="1"/>
        <s v="Declaración Agotamiento: Nombre" u="1"/>
        <s v="Ruta de Nieve" u="1"/>
        <s v="Calidad del Agua: ICA 2016" u="1"/>
        <s v="Glaciares" u="1"/>
        <s v="Zonas Homogéneas" u="1"/>
        <s v="AR - ZP: Tipo de Limitación" u="1"/>
        <s v="Natural: Acantilado - Detalle" u="1"/>
        <s v="Áreas Restringidas - Zonas Protegidas" u="1"/>
        <s v="Junta Vigilancia: Afluente" u="1"/>
        <s v="Cuerpos de Agua" u="1"/>
        <s v="Calidad del Agua: ICA 2017" u="1"/>
        <s v="Hidrogeografía: Tipo de Dato " u="1"/>
        <s v="Red Hídrica: Tipo Drenaje" u="1"/>
        <s v="BH Escorrentía: Valor (mm)" u="1"/>
        <s v="Red Hídrica Polígono: Tipo" u="1"/>
        <s v="BH Evaporación Real Zona Riego (mm)" u="1"/>
        <s v="Volcanes: Nombre" u="1"/>
        <s v="Declaración Agotamiento" u="1"/>
        <s v="Estación Fluviométrica: Nombre" u="1"/>
        <s v="Estación Meteorológica: Nombre" u="1"/>
        <s v="Niveles Pozos: Sobreotorgamiento" u="1"/>
        <s v="Red Hídrica [Línea]" u="1"/>
        <s v="Hidrogeografía [datos]" u="1"/>
        <s v="Natural: Primavera" u="1"/>
        <s v="Juntas de Vigilancia" u="1"/>
        <s v="Geología: Tipo Cont" u="1"/>
        <s v="Zona Homogénea: Nombre" u="1"/>
        <s v="AR - ZP: Tipo de Límite" u="1"/>
        <s v="Niveles Pozos: APR" u="1"/>
        <s v="Acuíferos: Tipo de Límite" u="1"/>
        <s v="Calidad del Agua: Categoría" u="1"/>
        <s v="Natural: Árbol Localización - Detalle" u="1"/>
        <s v="Calidad de Agua: Estación" u="1"/>
        <s v="Puntos de Encuentro Tsunami" u="1"/>
        <s v="Perfil Hidrogeológico: Estrato AT" u="1"/>
        <s v="Rutas de Nieve" u="1"/>
        <s v="Edificios: Edificios" u="1"/>
        <s v="Obras MINVU-MOP Municipio: Sector" u="1"/>
        <s v="Junta Vigilancia: Río - Estero" u="1"/>
        <s v="Volcanes" u="1"/>
        <s v="Glaciares: Frente" u="1"/>
        <s v="Obras MINVU-MOP Municipio" u="1"/>
        <s v="Niveles Pozos: Año" u="1"/>
        <s v="Puntos Críticos Precipitación Estival: Sector" u="1"/>
        <s v="Niveles de Pozos" u="1"/>
        <s v="Glaciares: Cubierto" u="1"/>
        <s v="BH Evaporación Tanque (mm)" u="1"/>
        <s v="Calidad del Agua: Acuífero" u="1"/>
        <s v="Natural: Cumbre Localización - Detalle" u="1"/>
        <s v="Natural: Volcán Localización - Detalle" u="1"/>
        <s v="Puntos Críticos Precipitación Estival: Riesgo" u="1"/>
        <s v="BH Isoyetas" u="1"/>
        <s v="AR-ZP: Tipo de Estudio" u="1"/>
        <s v="Natural: Acantilado Localización" u="1"/>
        <s v="Puntos de Encuentro Tsunami: Nombre" u="1"/>
        <s v="Puntos Críticos Precipitación Estival: Riesgo 2" u="1"/>
        <s v="Puntos Críticos Precipitación Estival: Servicio" u="1"/>
        <s v="BH Escorrentía" u="1"/>
        <s v="Natural: Árbol Localización" u="1"/>
        <s v="Perfil Hidrogeológico: Espesor" u="1"/>
        <s v="Área Evacuación Tsunami: Nombre" u="1"/>
      </sharedItems>
    </cacheField>
    <cacheField name="clase" numFmtId="16">
      <sharedItems containsBlank="1" count="165">
        <m/>
        <s v="01-1"/>
        <s v="02-1"/>
        <s v="03-1"/>
        <s v="04-1"/>
        <s v="05-1"/>
        <s v="06-1"/>
        <s v="07-1"/>
        <s v="08-1"/>
        <s v="09-1"/>
        <s v="10-1"/>
        <s v="11-1"/>
        <s v="12-1"/>
        <s v="13-1"/>
        <s v="14-1"/>
        <s v="15-1"/>
        <s v="16-1"/>
        <s v="17-1"/>
        <s v="18-1"/>
        <s v="19-1"/>
        <s v="20-1"/>
        <s v="21-1"/>
        <s v="22-1"/>
        <s v="23-1"/>
        <s v="24-1"/>
        <s v="25-1"/>
        <s v="26-1"/>
        <s v="27-1"/>
        <s v="28-1"/>
        <s v="29-1"/>
        <s v="30-1"/>
        <s v="31-1"/>
        <s v="32-1"/>
        <s v="33-1"/>
        <s v="34-1"/>
        <s v="35-1"/>
        <s v="36-1"/>
        <s v="37-1"/>
        <s v="2-1" u="1"/>
        <s v="19-0" u="1"/>
        <s v="23-3" u="1"/>
        <s v="06-0" u="1"/>
        <s v="006-0" u="1"/>
        <s v="11-8" u="1"/>
        <s v="34-2" u="1"/>
        <s v="007-0" u="1"/>
        <s v="08-0" u="1"/>
        <s v="26-8" u="1"/>
        <s v="008-0" u="1"/>
        <s v="18-4" u="1"/>
        <s v="27-3" u="1"/>
        <s v="23-2" u="1"/>
        <s v="009-0" u="1"/>
        <s v="7-1" u="1"/>
        <s v="01-3" u="1"/>
        <s v="10-2" u="1"/>
        <s v="06-9" u="1"/>
        <s v="7-2" u="1"/>
        <s v="11-7" u="1"/>
        <s v="25-2" u="1"/>
        <s v="03-3" u="1"/>
        <s v="30-0" u="1"/>
        <s v="26-7" u="1"/>
        <s v="18-3" u="1"/>
        <s v="27-2" u="1"/>
        <s v="32-0" u="1"/>
        <s v="01-2" u="1"/>
        <s v="010-1" u="1"/>
        <s v="06-8" u="1"/>
        <s v="29-2" u="1"/>
        <s v="11-6" u="1"/>
        <s v="34-0" u="1"/>
        <s v="03-2" u="1"/>
        <s v="21-0" u="1"/>
        <s v="5-1" u="1"/>
        <s v="26-6" u="1"/>
        <s v="18-2" u="1"/>
        <s v="36-0" u="1"/>
        <s v="05-2" u="1"/>
        <s v="23-0" u="1"/>
        <s v="10-0" u="1"/>
        <s v="06-7" u="1"/>
        <s v="07-2" u="1"/>
        <s v="11-5" u="1"/>
        <s v="25-0" u="1"/>
        <s v="26-5" u="1"/>
        <s v="010-0" u="1"/>
        <s v="27-0" u="1"/>
        <s v="14-0" u="1"/>
        <s v="01-0" u="1"/>
        <s v="19-6" u="1"/>
        <s v="3-1" u="1"/>
        <s v="06-6" u="1"/>
        <s v="29-0" u="1"/>
        <s v="11-4" u="1"/>
        <s v="3-2" u="1"/>
        <s v="03-0" u="1"/>
        <s v="26-4" u="1"/>
        <s v="3-3" u="1"/>
        <s v="18-0" u="1"/>
        <s v="05-0" u="1"/>
        <s v="19-5" u="1"/>
        <s v="06-5" u="1"/>
        <s v="8-1" u="1"/>
        <s v="07-0" u="1"/>
        <s v="11-3" u="1"/>
        <s v="1-0" u="1"/>
        <s v="8-2" u="1"/>
        <s v="08-5" u="1"/>
        <s v="26-3" u="1"/>
        <s v="1-1" u="1"/>
        <s v="09-0" u="1"/>
        <s v="8-3" u="1"/>
        <s v="1-2" u="1"/>
        <s v="19-4" u="1"/>
        <s v="37-2" u="1"/>
        <s v="8-4" u="1"/>
        <s v="06-4" u="1"/>
        <s v="24-2" u="1"/>
        <s v="1-3" u="1"/>
        <s v="11-2" u="1"/>
        <s v="8-5" u="1"/>
        <s v="08-4" u="1"/>
        <s v="26-2" u="1"/>
        <s v="31-0" u="1"/>
        <s v="6-1" u="1"/>
        <s v="19-3" u="1"/>
        <s v="06-3" u="1"/>
        <s v="33-0" u="1"/>
        <s v="001-1" u="1"/>
        <s v="20-0" u="1"/>
        <s v="002-1" u="1"/>
        <s v="08-3" u="1"/>
        <s v="04-2" u="1"/>
        <s v="22-0" u="1"/>
        <s v="003-1" u="1"/>
        <s v="19-2" u="1"/>
        <s v="37-0" u="1"/>
        <s v="004-1" u="1"/>
        <s v="06-2" u="1"/>
        <s v="24-0" u="1"/>
        <s v="11-0" u="1"/>
        <s v="005-1" u="1"/>
        <s v="4-1" u="1"/>
        <s v="08-2" u="1"/>
        <s v="26-0" u="1"/>
        <s v="006-1" u="1"/>
        <s v="4-2" u="1"/>
        <s v="13-0" u="1"/>
        <s v="001-0" u="1"/>
        <s v="007-1" u="1"/>
        <s v="28-0" u="1"/>
        <s v="002-0" u="1"/>
        <s v="15-0" u="1"/>
        <s v="008-1" u="1"/>
        <s v="02-0" u="1"/>
        <s v="003-0" u="1"/>
        <s v="009-1" u="1"/>
        <s v="9-1" u="1"/>
        <s v="17-0" u="1"/>
        <s v="30-2" u="1"/>
        <s v="004-0" u="1"/>
        <s v="04-0" u="1"/>
        <s v="18-5" u="1"/>
        <s v="005-0" u="1"/>
      </sharedItems>
    </cacheField>
    <cacheField name="posición_capa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5">
  <r>
    <s v="01"/>
    <s v="1_MAX"/>
    <n v="1"/>
    <x v="0"/>
    <m/>
    <m/>
    <m/>
    <x v="0"/>
    <x v="0"/>
    <m/>
  </r>
  <r>
    <s v="01"/>
    <s v="1_MAX"/>
    <n v="2"/>
    <x v="1"/>
    <n v="1"/>
    <s v="Nombre"/>
    <n v="5"/>
    <x v="0"/>
    <x v="0"/>
    <m/>
  </r>
  <r>
    <s v="01"/>
    <s v="1_MAX"/>
    <n v="3"/>
    <x v="2"/>
    <n v="1"/>
    <s v="Zona-Localidad"/>
    <n v="4"/>
    <x v="0"/>
    <x v="0"/>
    <m/>
  </r>
  <r>
    <s v="01"/>
    <s v="1_MAX"/>
    <n v="4"/>
    <x v="3"/>
    <m/>
    <m/>
    <m/>
    <x v="0"/>
    <x v="0"/>
    <m/>
  </r>
  <r>
    <s v="01"/>
    <s v="1_MAX"/>
    <n v="5"/>
    <x v="4"/>
    <n v="1"/>
    <s v="Región"/>
    <n v="8"/>
    <x v="0"/>
    <x v="0"/>
    <m/>
  </r>
  <r>
    <s v="01"/>
    <s v="1_MAX"/>
    <n v="6"/>
    <x v="5"/>
    <m/>
    <m/>
    <m/>
    <x v="0"/>
    <x v="0"/>
    <m/>
  </r>
  <r>
    <s v="01"/>
    <s v="1_MAX"/>
    <n v="7"/>
    <x v="6"/>
    <n v="1"/>
    <s v="Provincia"/>
    <n v="7"/>
    <x v="0"/>
    <x v="0"/>
    <m/>
  </r>
  <r>
    <s v="01"/>
    <s v="1_MAX"/>
    <n v="8"/>
    <x v="7"/>
    <m/>
    <m/>
    <m/>
    <x v="0"/>
    <x v="0"/>
    <m/>
  </r>
  <r>
    <s v="01"/>
    <s v="1_MAX"/>
    <n v="9"/>
    <x v="8"/>
    <n v="1"/>
    <s v="Comuna"/>
    <n v="6"/>
    <x v="0"/>
    <x v="0"/>
    <m/>
  </r>
  <r>
    <s v="01"/>
    <s v="1_MAX"/>
    <n v="10"/>
    <x v="9"/>
    <m/>
    <m/>
    <m/>
    <x v="0"/>
    <x v="0"/>
    <m/>
  </r>
  <r>
    <s v="01"/>
    <s v="1_MAX"/>
    <n v="11"/>
    <x v="10"/>
    <n v="1"/>
    <s v="Valor Medio"/>
    <n v="3"/>
    <x v="0"/>
    <x v="0"/>
    <m/>
  </r>
  <r>
    <s v="01"/>
    <s v="1_MAX"/>
    <n v="12"/>
    <x v="11"/>
    <n v="1"/>
    <s v="Variable"/>
    <n v="1"/>
    <x v="1"/>
    <x v="1"/>
    <n v="1"/>
  </r>
  <r>
    <s v="01"/>
    <s v="1_MAX"/>
    <n v="13"/>
    <x v="12"/>
    <n v="1"/>
    <s v="Clase Detalle"/>
    <n v="2"/>
    <x v="0"/>
    <x v="0"/>
    <m/>
  </r>
  <r>
    <s v="01"/>
    <s v="1_MAX"/>
    <n v="20"/>
    <x v="13"/>
    <m/>
    <m/>
    <m/>
    <x v="0"/>
    <x v="0"/>
    <m/>
  </r>
  <r>
    <s v="01"/>
    <s v="1_MAX"/>
    <n v="21"/>
    <x v="14"/>
    <m/>
    <m/>
    <m/>
    <x v="0"/>
    <x v="0"/>
    <m/>
  </r>
  <r>
    <s v="02"/>
    <s v="1_MIN"/>
    <n v="1"/>
    <x v="0"/>
    <m/>
    <m/>
    <m/>
    <x v="0"/>
    <x v="0"/>
    <m/>
  </r>
  <r>
    <s v="02"/>
    <s v="1_MIN"/>
    <n v="2"/>
    <x v="1"/>
    <n v="1"/>
    <s v="Nombre"/>
    <n v="5"/>
    <x v="0"/>
    <x v="0"/>
    <m/>
  </r>
  <r>
    <s v="02"/>
    <s v="1_MIN"/>
    <n v="3"/>
    <x v="2"/>
    <n v="1"/>
    <s v="Zona-Localidad"/>
    <n v="4"/>
    <x v="0"/>
    <x v="0"/>
    <m/>
  </r>
  <r>
    <s v="02"/>
    <s v="1_MIN"/>
    <n v="4"/>
    <x v="3"/>
    <m/>
    <m/>
    <m/>
    <x v="0"/>
    <x v="0"/>
    <m/>
  </r>
  <r>
    <s v="02"/>
    <s v="1_MIN"/>
    <n v="5"/>
    <x v="4"/>
    <n v="1"/>
    <s v="Región"/>
    <n v="8"/>
    <x v="0"/>
    <x v="0"/>
    <m/>
  </r>
  <r>
    <s v="02"/>
    <s v="1_MIN"/>
    <n v="6"/>
    <x v="5"/>
    <m/>
    <m/>
    <m/>
    <x v="0"/>
    <x v="0"/>
    <m/>
  </r>
  <r>
    <s v="02"/>
    <s v="1_MIN"/>
    <n v="7"/>
    <x v="6"/>
    <n v="1"/>
    <s v="Provincia"/>
    <n v="7"/>
    <x v="0"/>
    <x v="0"/>
    <m/>
  </r>
  <r>
    <s v="02"/>
    <s v="1_MIN"/>
    <n v="8"/>
    <x v="7"/>
    <m/>
    <m/>
    <m/>
    <x v="0"/>
    <x v="0"/>
    <m/>
  </r>
  <r>
    <s v="02"/>
    <s v="1_MIN"/>
    <n v="9"/>
    <x v="8"/>
    <n v="1"/>
    <s v="Comuna"/>
    <n v="6"/>
    <x v="0"/>
    <x v="0"/>
    <m/>
  </r>
  <r>
    <s v="02"/>
    <s v="1_MIN"/>
    <n v="10"/>
    <x v="9"/>
    <m/>
    <m/>
    <m/>
    <x v="0"/>
    <x v="0"/>
    <m/>
  </r>
  <r>
    <s v="02"/>
    <s v="1_MIN"/>
    <n v="11"/>
    <x v="10"/>
    <n v="1"/>
    <s v="Valor Medio"/>
    <n v="3"/>
    <x v="0"/>
    <x v="0"/>
    <m/>
  </r>
  <r>
    <s v="02"/>
    <s v="1_MIN"/>
    <n v="12"/>
    <x v="11"/>
    <n v="1"/>
    <s v="Variable"/>
    <n v="1"/>
    <x v="2"/>
    <x v="2"/>
    <n v="1"/>
  </r>
  <r>
    <s v="02"/>
    <s v="1_MIN"/>
    <n v="13"/>
    <x v="12"/>
    <n v="1"/>
    <s v="Clase Detalle"/>
    <n v="2"/>
    <x v="0"/>
    <x v="0"/>
    <m/>
  </r>
  <r>
    <s v="02"/>
    <s v="1_MIN"/>
    <n v="20"/>
    <x v="13"/>
    <m/>
    <m/>
    <m/>
    <x v="0"/>
    <x v="0"/>
    <m/>
  </r>
  <r>
    <s v="02"/>
    <s v="1_MIN"/>
    <n v="21"/>
    <x v="14"/>
    <m/>
    <m/>
    <m/>
    <x v="0"/>
    <x v="0"/>
    <m/>
  </r>
  <r>
    <s v="03"/>
    <s v="1_MEAN"/>
    <n v="1"/>
    <x v="0"/>
    <m/>
    <m/>
    <m/>
    <x v="0"/>
    <x v="0"/>
    <m/>
  </r>
  <r>
    <s v="03"/>
    <s v="1_MEAN"/>
    <n v="2"/>
    <x v="1"/>
    <n v="1"/>
    <s v="Nombre"/>
    <n v="5"/>
    <x v="0"/>
    <x v="0"/>
    <m/>
  </r>
  <r>
    <s v="03"/>
    <s v="1_MEAN"/>
    <n v="3"/>
    <x v="2"/>
    <n v="1"/>
    <s v="Zona-Localidad"/>
    <n v="4"/>
    <x v="0"/>
    <x v="0"/>
    <m/>
  </r>
  <r>
    <s v="03"/>
    <s v="1_MEAN"/>
    <n v="4"/>
    <x v="3"/>
    <m/>
    <m/>
    <m/>
    <x v="0"/>
    <x v="0"/>
    <m/>
  </r>
  <r>
    <s v="03"/>
    <s v="1_MEAN"/>
    <n v="5"/>
    <x v="4"/>
    <n v="1"/>
    <s v="Región"/>
    <n v="8"/>
    <x v="0"/>
    <x v="0"/>
    <m/>
  </r>
  <r>
    <s v="03"/>
    <s v="1_MEAN"/>
    <n v="6"/>
    <x v="5"/>
    <m/>
    <m/>
    <m/>
    <x v="0"/>
    <x v="0"/>
    <m/>
  </r>
  <r>
    <s v="03"/>
    <s v="1_MEAN"/>
    <n v="7"/>
    <x v="6"/>
    <n v="1"/>
    <s v="Provincia"/>
    <n v="7"/>
    <x v="0"/>
    <x v="0"/>
    <m/>
  </r>
  <r>
    <s v="03"/>
    <s v="1_MEAN"/>
    <n v="8"/>
    <x v="7"/>
    <m/>
    <m/>
    <m/>
    <x v="0"/>
    <x v="0"/>
    <m/>
  </r>
  <r>
    <s v="03"/>
    <s v="1_MEAN"/>
    <n v="9"/>
    <x v="8"/>
    <n v="1"/>
    <s v="Comuna"/>
    <n v="6"/>
    <x v="0"/>
    <x v="0"/>
    <m/>
  </r>
  <r>
    <s v="03"/>
    <s v="1_MEAN"/>
    <n v="10"/>
    <x v="9"/>
    <m/>
    <m/>
    <m/>
    <x v="0"/>
    <x v="0"/>
    <m/>
  </r>
  <r>
    <s v="03"/>
    <s v="1_MEAN"/>
    <n v="11"/>
    <x v="10"/>
    <n v="1"/>
    <s v="Valor Medio"/>
    <n v="3"/>
    <x v="0"/>
    <x v="0"/>
    <m/>
  </r>
  <r>
    <s v="03"/>
    <s v="1_MEAN"/>
    <n v="12"/>
    <x v="11"/>
    <n v="1"/>
    <s v="Variable"/>
    <n v="1"/>
    <x v="3"/>
    <x v="3"/>
    <n v="1"/>
  </r>
  <r>
    <s v="03"/>
    <s v="1_MEAN"/>
    <n v="13"/>
    <x v="12"/>
    <n v="1"/>
    <s v="Clase Detalle"/>
    <n v="2"/>
    <x v="0"/>
    <x v="0"/>
    <m/>
  </r>
  <r>
    <s v="03"/>
    <s v="1_MEAN"/>
    <n v="20"/>
    <x v="13"/>
    <m/>
    <m/>
    <m/>
    <x v="0"/>
    <x v="0"/>
    <m/>
  </r>
  <r>
    <s v="03"/>
    <s v="1_MEAN"/>
    <n v="21"/>
    <x v="14"/>
    <m/>
    <m/>
    <m/>
    <x v="0"/>
    <x v="0"/>
    <m/>
  </r>
  <r>
    <s v="04"/>
    <s v="1_RANGE"/>
    <n v="1"/>
    <x v="0"/>
    <m/>
    <m/>
    <m/>
    <x v="0"/>
    <x v="0"/>
    <m/>
  </r>
  <r>
    <s v="04"/>
    <s v="1_RANGE"/>
    <n v="2"/>
    <x v="1"/>
    <n v="1"/>
    <s v="Nombre"/>
    <n v="5"/>
    <x v="0"/>
    <x v="0"/>
    <m/>
  </r>
  <r>
    <s v="04"/>
    <s v="1_RANGE"/>
    <n v="3"/>
    <x v="2"/>
    <n v="1"/>
    <s v="Zona-Localidad"/>
    <n v="4"/>
    <x v="0"/>
    <x v="0"/>
    <m/>
  </r>
  <r>
    <s v="04"/>
    <s v="1_RANGE"/>
    <n v="4"/>
    <x v="3"/>
    <m/>
    <m/>
    <m/>
    <x v="0"/>
    <x v="0"/>
    <m/>
  </r>
  <r>
    <s v="04"/>
    <s v="1_RANGE"/>
    <n v="5"/>
    <x v="4"/>
    <n v="1"/>
    <s v="Región"/>
    <n v="8"/>
    <x v="0"/>
    <x v="0"/>
    <m/>
  </r>
  <r>
    <s v="04"/>
    <s v="1_RANGE"/>
    <n v="6"/>
    <x v="5"/>
    <m/>
    <m/>
    <m/>
    <x v="0"/>
    <x v="0"/>
    <m/>
  </r>
  <r>
    <s v="04"/>
    <s v="1_RANGE"/>
    <n v="7"/>
    <x v="6"/>
    <n v="1"/>
    <s v="Provincia"/>
    <n v="7"/>
    <x v="0"/>
    <x v="0"/>
    <m/>
  </r>
  <r>
    <s v="04"/>
    <s v="1_RANGE"/>
    <n v="8"/>
    <x v="7"/>
    <m/>
    <m/>
    <m/>
    <x v="0"/>
    <x v="0"/>
    <m/>
  </r>
  <r>
    <s v="04"/>
    <s v="1_RANGE"/>
    <n v="9"/>
    <x v="8"/>
    <n v="1"/>
    <s v="Comuna"/>
    <n v="6"/>
    <x v="0"/>
    <x v="0"/>
    <m/>
  </r>
  <r>
    <s v="04"/>
    <s v="1_RANGE"/>
    <n v="10"/>
    <x v="9"/>
    <m/>
    <m/>
    <m/>
    <x v="0"/>
    <x v="0"/>
    <m/>
  </r>
  <r>
    <s v="04"/>
    <s v="1_RANGE"/>
    <n v="11"/>
    <x v="10"/>
    <n v="1"/>
    <s v="Valor Medio"/>
    <n v="3"/>
    <x v="0"/>
    <x v="0"/>
    <m/>
  </r>
  <r>
    <s v="04"/>
    <s v="1_RANGE"/>
    <n v="12"/>
    <x v="11"/>
    <n v="1"/>
    <s v="Variable"/>
    <n v="1"/>
    <x v="4"/>
    <x v="4"/>
    <n v="1"/>
  </r>
  <r>
    <s v="04"/>
    <s v="1_RANGE"/>
    <n v="13"/>
    <x v="12"/>
    <n v="1"/>
    <s v="Clase Detalle"/>
    <n v="2"/>
    <x v="0"/>
    <x v="0"/>
    <m/>
  </r>
  <r>
    <s v="04"/>
    <s v="1_RANGE"/>
    <n v="20"/>
    <x v="13"/>
    <m/>
    <m/>
    <m/>
    <x v="0"/>
    <x v="0"/>
    <m/>
  </r>
  <r>
    <s v="04"/>
    <s v="1_RANGE"/>
    <n v="21"/>
    <x v="14"/>
    <m/>
    <m/>
    <m/>
    <x v="0"/>
    <x v="0"/>
    <m/>
  </r>
  <r>
    <s v="05"/>
    <s v="2_MAX"/>
    <n v="1"/>
    <x v="0"/>
    <m/>
    <m/>
    <m/>
    <x v="0"/>
    <x v="0"/>
    <m/>
  </r>
  <r>
    <s v="05"/>
    <s v="2_MAX"/>
    <n v="2"/>
    <x v="1"/>
    <n v="1"/>
    <s v="Nombre"/>
    <n v="5"/>
    <x v="0"/>
    <x v="0"/>
    <m/>
  </r>
  <r>
    <s v="05"/>
    <s v="2_MAX"/>
    <n v="3"/>
    <x v="2"/>
    <n v="1"/>
    <s v="Zona-Localidad"/>
    <n v="4"/>
    <x v="0"/>
    <x v="0"/>
    <m/>
  </r>
  <r>
    <s v="05"/>
    <s v="2_MAX"/>
    <n v="4"/>
    <x v="3"/>
    <m/>
    <m/>
    <m/>
    <x v="0"/>
    <x v="0"/>
    <m/>
  </r>
  <r>
    <s v="05"/>
    <s v="2_MAX"/>
    <n v="5"/>
    <x v="4"/>
    <n v="1"/>
    <s v="Región"/>
    <n v="8"/>
    <x v="0"/>
    <x v="0"/>
    <m/>
  </r>
  <r>
    <s v="05"/>
    <s v="2_MAX"/>
    <n v="6"/>
    <x v="5"/>
    <m/>
    <m/>
    <m/>
    <x v="0"/>
    <x v="0"/>
    <m/>
  </r>
  <r>
    <s v="05"/>
    <s v="2_MAX"/>
    <n v="7"/>
    <x v="6"/>
    <n v="1"/>
    <s v="Provincia"/>
    <n v="7"/>
    <x v="0"/>
    <x v="0"/>
    <m/>
  </r>
  <r>
    <s v="05"/>
    <s v="2_MAX"/>
    <n v="8"/>
    <x v="7"/>
    <m/>
    <m/>
    <m/>
    <x v="0"/>
    <x v="0"/>
    <m/>
  </r>
  <r>
    <s v="05"/>
    <s v="2_MAX"/>
    <n v="9"/>
    <x v="8"/>
    <n v="1"/>
    <s v="Comuna"/>
    <n v="6"/>
    <x v="0"/>
    <x v="0"/>
    <m/>
  </r>
  <r>
    <s v="05"/>
    <s v="2_MAX"/>
    <n v="10"/>
    <x v="9"/>
    <m/>
    <m/>
    <m/>
    <x v="0"/>
    <x v="0"/>
    <m/>
  </r>
  <r>
    <s v="05"/>
    <s v="2_MAX"/>
    <n v="11"/>
    <x v="10"/>
    <n v="1"/>
    <s v="Valor Medio"/>
    <n v="3"/>
    <x v="0"/>
    <x v="0"/>
    <m/>
  </r>
  <r>
    <s v="05"/>
    <s v="2_MAX"/>
    <n v="12"/>
    <x v="11"/>
    <n v="1"/>
    <s v="Variable"/>
    <n v="1"/>
    <x v="5"/>
    <x v="5"/>
    <n v="1"/>
  </r>
  <r>
    <s v="05"/>
    <s v="2_MAX"/>
    <n v="13"/>
    <x v="12"/>
    <n v="1"/>
    <s v="Clase Detalle"/>
    <n v="2"/>
    <x v="0"/>
    <x v="0"/>
    <m/>
  </r>
  <r>
    <s v="05"/>
    <s v="2_MAX"/>
    <n v="20"/>
    <x v="13"/>
    <m/>
    <m/>
    <m/>
    <x v="0"/>
    <x v="0"/>
    <m/>
  </r>
  <r>
    <s v="05"/>
    <s v="2_MAX"/>
    <n v="21"/>
    <x v="14"/>
    <m/>
    <m/>
    <m/>
    <x v="0"/>
    <x v="0"/>
    <m/>
  </r>
  <r>
    <s v="06"/>
    <s v="2_MIN"/>
    <n v="1"/>
    <x v="0"/>
    <m/>
    <m/>
    <m/>
    <x v="0"/>
    <x v="0"/>
    <m/>
  </r>
  <r>
    <s v="06"/>
    <s v="2_MIN"/>
    <n v="2"/>
    <x v="1"/>
    <n v="1"/>
    <s v="Nombre"/>
    <n v="5"/>
    <x v="0"/>
    <x v="0"/>
    <m/>
  </r>
  <r>
    <s v="06"/>
    <s v="2_MIN"/>
    <n v="3"/>
    <x v="2"/>
    <n v="1"/>
    <s v="Zona-Localidad"/>
    <n v="4"/>
    <x v="0"/>
    <x v="0"/>
    <m/>
  </r>
  <r>
    <s v="06"/>
    <s v="2_MIN"/>
    <n v="4"/>
    <x v="3"/>
    <m/>
    <m/>
    <m/>
    <x v="0"/>
    <x v="0"/>
    <m/>
  </r>
  <r>
    <s v="06"/>
    <s v="2_MIN"/>
    <n v="5"/>
    <x v="4"/>
    <n v="1"/>
    <s v="Región"/>
    <n v="8"/>
    <x v="0"/>
    <x v="0"/>
    <m/>
  </r>
  <r>
    <s v="06"/>
    <s v="2_MIN"/>
    <n v="6"/>
    <x v="5"/>
    <m/>
    <m/>
    <m/>
    <x v="0"/>
    <x v="0"/>
    <m/>
  </r>
  <r>
    <s v="06"/>
    <s v="2_MIN"/>
    <n v="7"/>
    <x v="6"/>
    <n v="1"/>
    <s v="Provincia"/>
    <n v="7"/>
    <x v="0"/>
    <x v="0"/>
    <m/>
  </r>
  <r>
    <s v="06"/>
    <s v="2_MIN"/>
    <n v="8"/>
    <x v="7"/>
    <m/>
    <m/>
    <m/>
    <x v="0"/>
    <x v="0"/>
    <m/>
  </r>
  <r>
    <s v="06"/>
    <s v="2_MIN"/>
    <n v="9"/>
    <x v="8"/>
    <n v="1"/>
    <s v="Comuna"/>
    <n v="6"/>
    <x v="0"/>
    <x v="0"/>
    <m/>
  </r>
  <r>
    <s v="06"/>
    <s v="2_MIN"/>
    <n v="10"/>
    <x v="9"/>
    <m/>
    <m/>
    <m/>
    <x v="0"/>
    <x v="0"/>
    <m/>
  </r>
  <r>
    <s v="06"/>
    <s v="2_MIN"/>
    <n v="11"/>
    <x v="10"/>
    <n v="1"/>
    <s v="Valor Medio"/>
    <n v="3"/>
    <x v="0"/>
    <x v="0"/>
    <m/>
  </r>
  <r>
    <s v="06"/>
    <s v="2_MIN"/>
    <n v="12"/>
    <x v="11"/>
    <n v="1"/>
    <s v="Variable"/>
    <n v="1"/>
    <x v="6"/>
    <x v="6"/>
    <n v="1"/>
  </r>
  <r>
    <s v="06"/>
    <s v="2_MIN"/>
    <n v="13"/>
    <x v="12"/>
    <n v="1"/>
    <s v="Clase Detalle"/>
    <n v="2"/>
    <x v="0"/>
    <x v="0"/>
    <m/>
  </r>
  <r>
    <s v="06"/>
    <s v="2_MIN"/>
    <n v="20"/>
    <x v="13"/>
    <m/>
    <m/>
    <m/>
    <x v="0"/>
    <x v="0"/>
    <m/>
  </r>
  <r>
    <s v="06"/>
    <s v="2_MIN"/>
    <n v="21"/>
    <x v="14"/>
    <m/>
    <m/>
    <m/>
    <x v="0"/>
    <x v="0"/>
    <m/>
  </r>
  <r>
    <s v="07"/>
    <s v="2_MEAN"/>
    <n v="1"/>
    <x v="0"/>
    <m/>
    <m/>
    <m/>
    <x v="0"/>
    <x v="0"/>
    <m/>
  </r>
  <r>
    <s v="07"/>
    <s v="2_MEAN"/>
    <n v="2"/>
    <x v="1"/>
    <n v="1"/>
    <s v="Nombre"/>
    <n v="5"/>
    <x v="0"/>
    <x v="0"/>
    <m/>
  </r>
  <r>
    <s v="07"/>
    <s v="2_MEAN"/>
    <n v="3"/>
    <x v="2"/>
    <n v="1"/>
    <s v="Zona-Localidad"/>
    <n v="4"/>
    <x v="0"/>
    <x v="0"/>
    <m/>
  </r>
  <r>
    <s v="07"/>
    <s v="2_MEAN"/>
    <n v="4"/>
    <x v="3"/>
    <m/>
    <m/>
    <m/>
    <x v="0"/>
    <x v="0"/>
    <m/>
  </r>
  <r>
    <s v="07"/>
    <s v="2_MEAN"/>
    <n v="5"/>
    <x v="4"/>
    <n v="1"/>
    <s v="Región"/>
    <n v="8"/>
    <x v="0"/>
    <x v="0"/>
    <m/>
  </r>
  <r>
    <s v="07"/>
    <s v="2_MEAN"/>
    <n v="6"/>
    <x v="5"/>
    <m/>
    <m/>
    <m/>
    <x v="0"/>
    <x v="0"/>
    <m/>
  </r>
  <r>
    <s v="07"/>
    <s v="2_MEAN"/>
    <n v="7"/>
    <x v="6"/>
    <n v="1"/>
    <s v="Provincia"/>
    <n v="7"/>
    <x v="0"/>
    <x v="0"/>
    <m/>
  </r>
  <r>
    <s v="07"/>
    <s v="2_MEAN"/>
    <n v="8"/>
    <x v="7"/>
    <m/>
    <m/>
    <m/>
    <x v="0"/>
    <x v="0"/>
    <m/>
  </r>
  <r>
    <s v="07"/>
    <s v="2_MEAN"/>
    <n v="9"/>
    <x v="8"/>
    <n v="1"/>
    <s v="Comuna"/>
    <n v="6"/>
    <x v="0"/>
    <x v="0"/>
    <m/>
  </r>
  <r>
    <s v="07"/>
    <s v="2_MEAN"/>
    <n v="10"/>
    <x v="9"/>
    <m/>
    <m/>
    <m/>
    <x v="0"/>
    <x v="0"/>
    <m/>
  </r>
  <r>
    <s v="07"/>
    <s v="2_MEAN"/>
    <n v="11"/>
    <x v="10"/>
    <n v="1"/>
    <s v="Valor Medio"/>
    <n v="3"/>
    <x v="0"/>
    <x v="0"/>
    <m/>
  </r>
  <r>
    <s v="07"/>
    <s v="2_MEAN"/>
    <n v="12"/>
    <x v="11"/>
    <n v="1"/>
    <s v="Variable"/>
    <n v="1"/>
    <x v="7"/>
    <x v="7"/>
    <n v="1"/>
  </r>
  <r>
    <s v="07"/>
    <s v="2_MEAN"/>
    <n v="13"/>
    <x v="12"/>
    <n v="1"/>
    <s v="Clase Detalle"/>
    <n v="2"/>
    <x v="0"/>
    <x v="0"/>
    <m/>
  </r>
  <r>
    <s v="07"/>
    <s v="2_MEAN"/>
    <n v="20"/>
    <x v="13"/>
    <m/>
    <m/>
    <m/>
    <x v="0"/>
    <x v="0"/>
    <m/>
  </r>
  <r>
    <s v="07"/>
    <s v="2_MEAN"/>
    <n v="21"/>
    <x v="14"/>
    <m/>
    <m/>
    <m/>
    <x v="0"/>
    <x v="0"/>
    <m/>
  </r>
  <r>
    <s v="08"/>
    <s v="2_RANGE"/>
    <n v="1"/>
    <x v="0"/>
    <m/>
    <m/>
    <m/>
    <x v="0"/>
    <x v="0"/>
    <m/>
  </r>
  <r>
    <s v="08"/>
    <s v="2_RANGE"/>
    <n v="2"/>
    <x v="1"/>
    <n v="1"/>
    <s v="Nombre"/>
    <n v="5"/>
    <x v="0"/>
    <x v="0"/>
    <m/>
  </r>
  <r>
    <s v="08"/>
    <s v="2_RANGE"/>
    <n v="3"/>
    <x v="2"/>
    <n v="1"/>
    <s v="Zona-Localidad"/>
    <n v="4"/>
    <x v="0"/>
    <x v="0"/>
    <m/>
  </r>
  <r>
    <s v="08"/>
    <s v="2_RANGE"/>
    <n v="4"/>
    <x v="3"/>
    <m/>
    <m/>
    <m/>
    <x v="0"/>
    <x v="0"/>
    <m/>
  </r>
  <r>
    <s v="08"/>
    <s v="2_RANGE"/>
    <n v="5"/>
    <x v="4"/>
    <n v="1"/>
    <s v="Región"/>
    <n v="8"/>
    <x v="0"/>
    <x v="0"/>
    <m/>
  </r>
  <r>
    <s v="08"/>
    <s v="2_RANGE"/>
    <n v="6"/>
    <x v="5"/>
    <m/>
    <m/>
    <m/>
    <x v="0"/>
    <x v="0"/>
    <m/>
  </r>
  <r>
    <s v="08"/>
    <s v="2_RANGE"/>
    <n v="7"/>
    <x v="6"/>
    <n v="1"/>
    <s v="Provincia"/>
    <n v="7"/>
    <x v="0"/>
    <x v="0"/>
    <m/>
  </r>
  <r>
    <s v="08"/>
    <s v="2_RANGE"/>
    <n v="8"/>
    <x v="7"/>
    <m/>
    <m/>
    <m/>
    <x v="0"/>
    <x v="0"/>
    <m/>
  </r>
  <r>
    <s v="08"/>
    <s v="2_RANGE"/>
    <n v="9"/>
    <x v="8"/>
    <n v="1"/>
    <s v="Comuna"/>
    <n v="6"/>
    <x v="0"/>
    <x v="0"/>
    <m/>
  </r>
  <r>
    <s v="08"/>
    <s v="2_RANGE"/>
    <n v="10"/>
    <x v="9"/>
    <m/>
    <m/>
    <m/>
    <x v="0"/>
    <x v="0"/>
    <m/>
  </r>
  <r>
    <s v="08"/>
    <s v="2_RANGE"/>
    <n v="11"/>
    <x v="10"/>
    <n v="1"/>
    <s v="Valor Medio"/>
    <n v="3"/>
    <x v="0"/>
    <x v="0"/>
    <m/>
  </r>
  <r>
    <s v="08"/>
    <s v="2_RANGE"/>
    <n v="12"/>
    <x v="11"/>
    <n v="1"/>
    <s v="Variable"/>
    <n v="1"/>
    <x v="8"/>
    <x v="8"/>
    <n v="1"/>
  </r>
  <r>
    <s v="08"/>
    <s v="2_RANGE"/>
    <n v="13"/>
    <x v="12"/>
    <n v="1"/>
    <s v="Clase Detalle"/>
    <n v="2"/>
    <x v="0"/>
    <x v="0"/>
    <m/>
  </r>
  <r>
    <s v="08"/>
    <s v="2_RANGE"/>
    <n v="20"/>
    <x v="13"/>
    <m/>
    <m/>
    <m/>
    <x v="0"/>
    <x v="0"/>
    <m/>
  </r>
  <r>
    <s v="08"/>
    <s v="2_RANGE"/>
    <n v="21"/>
    <x v="14"/>
    <m/>
    <m/>
    <m/>
    <x v="0"/>
    <x v="0"/>
    <m/>
  </r>
  <r>
    <s v="09"/>
    <s v="3_MAX"/>
    <n v="1"/>
    <x v="0"/>
    <m/>
    <m/>
    <m/>
    <x v="0"/>
    <x v="0"/>
    <m/>
  </r>
  <r>
    <s v="09"/>
    <s v="3_MAX"/>
    <n v="2"/>
    <x v="1"/>
    <n v="1"/>
    <s v="Nombre"/>
    <n v="5"/>
    <x v="0"/>
    <x v="0"/>
    <m/>
  </r>
  <r>
    <s v="09"/>
    <s v="3_MAX"/>
    <n v="3"/>
    <x v="2"/>
    <n v="1"/>
    <s v="Zona-Localidad"/>
    <n v="4"/>
    <x v="0"/>
    <x v="0"/>
    <m/>
  </r>
  <r>
    <s v="09"/>
    <s v="3_MAX"/>
    <n v="4"/>
    <x v="3"/>
    <m/>
    <m/>
    <m/>
    <x v="0"/>
    <x v="0"/>
    <m/>
  </r>
  <r>
    <s v="09"/>
    <s v="3_MAX"/>
    <n v="5"/>
    <x v="4"/>
    <n v="1"/>
    <s v="Región"/>
    <n v="8"/>
    <x v="0"/>
    <x v="0"/>
    <m/>
  </r>
  <r>
    <s v="09"/>
    <s v="3_MAX"/>
    <n v="6"/>
    <x v="5"/>
    <m/>
    <m/>
    <m/>
    <x v="0"/>
    <x v="0"/>
    <m/>
  </r>
  <r>
    <s v="09"/>
    <s v="3_MAX"/>
    <n v="7"/>
    <x v="6"/>
    <n v="1"/>
    <s v="Provincia"/>
    <n v="7"/>
    <x v="0"/>
    <x v="0"/>
    <m/>
  </r>
  <r>
    <s v="09"/>
    <s v="3_MAX"/>
    <n v="8"/>
    <x v="7"/>
    <m/>
    <m/>
    <m/>
    <x v="0"/>
    <x v="0"/>
    <m/>
  </r>
  <r>
    <s v="09"/>
    <s v="3_MAX"/>
    <n v="9"/>
    <x v="8"/>
    <n v="1"/>
    <s v="Comuna"/>
    <n v="6"/>
    <x v="0"/>
    <x v="0"/>
    <m/>
  </r>
  <r>
    <s v="09"/>
    <s v="3_MAX"/>
    <n v="10"/>
    <x v="9"/>
    <m/>
    <m/>
    <m/>
    <x v="0"/>
    <x v="0"/>
    <m/>
  </r>
  <r>
    <s v="09"/>
    <s v="3_MAX"/>
    <n v="11"/>
    <x v="10"/>
    <n v="1"/>
    <s v="Valor Medio"/>
    <n v="3"/>
    <x v="0"/>
    <x v="0"/>
    <m/>
  </r>
  <r>
    <s v="09"/>
    <s v="3_MAX"/>
    <n v="12"/>
    <x v="11"/>
    <n v="1"/>
    <s v="Variable"/>
    <n v="1"/>
    <x v="9"/>
    <x v="9"/>
    <n v="1"/>
  </r>
  <r>
    <s v="09"/>
    <s v="3_MAX"/>
    <n v="13"/>
    <x v="12"/>
    <n v="1"/>
    <s v="Clase Detalle"/>
    <n v="2"/>
    <x v="0"/>
    <x v="0"/>
    <m/>
  </r>
  <r>
    <s v="09"/>
    <s v="3_MAX"/>
    <n v="20"/>
    <x v="13"/>
    <m/>
    <m/>
    <m/>
    <x v="0"/>
    <x v="0"/>
    <m/>
  </r>
  <r>
    <s v="09"/>
    <s v="3_MAX"/>
    <n v="21"/>
    <x v="14"/>
    <m/>
    <m/>
    <m/>
    <x v="0"/>
    <x v="0"/>
    <m/>
  </r>
  <r>
    <s v="10"/>
    <s v="3_MIN"/>
    <n v="1"/>
    <x v="0"/>
    <m/>
    <m/>
    <m/>
    <x v="0"/>
    <x v="0"/>
    <m/>
  </r>
  <r>
    <s v="10"/>
    <s v="3_MIN"/>
    <n v="2"/>
    <x v="1"/>
    <n v="1"/>
    <s v="Nombre"/>
    <n v="5"/>
    <x v="0"/>
    <x v="0"/>
    <m/>
  </r>
  <r>
    <s v="10"/>
    <s v="3_MIN"/>
    <n v="3"/>
    <x v="2"/>
    <n v="1"/>
    <s v="Zona-Localidad"/>
    <n v="4"/>
    <x v="0"/>
    <x v="0"/>
    <m/>
  </r>
  <r>
    <s v="10"/>
    <s v="3_MIN"/>
    <n v="4"/>
    <x v="3"/>
    <m/>
    <m/>
    <m/>
    <x v="0"/>
    <x v="0"/>
    <m/>
  </r>
  <r>
    <s v="10"/>
    <s v="3_MIN"/>
    <n v="5"/>
    <x v="4"/>
    <n v="1"/>
    <s v="Región"/>
    <n v="8"/>
    <x v="0"/>
    <x v="0"/>
    <m/>
  </r>
  <r>
    <s v="10"/>
    <s v="3_MIN"/>
    <n v="6"/>
    <x v="5"/>
    <m/>
    <m/>
    <m/>
    <x v="0"/>
    <x v="0"/>
    <m/>
  </r>
  <r>
    <s v="10"/>
    <s v="3_MIN"/>
    <n v="7"/>
    <x v="6"/>
    <n v="1"/>
    <s v="Provincia"/>
    <n v="7"/>
    <x v="0"/>
    <x v="0"/>
    <m/>
  </r>
  <r>
    <s v="10"/>
    <s v="3_MIN"/>
    <n v="8"/>
    <x v="7"/>
    <m/>
    <m/>
    <m/>
    <x v="0"/>
    <x v="0"/>
    <m/>
  </r>
  <r>
    <s v="10"/>
    <s v="3_MIN"/>
    <n v="9"/>
    <x v="8"/>
    <n v="1"/>
    <s v="Comuna"/>
    <n v="6"/>
    <x v="0"/>
    <x v="0"/>
    <m/>
  </r>
  <r>
    <s v="10"/>
    <s v="3_MIN"/>
    <n v="10"/>
    <x v="9"/>
    <m/>
    <m/>
    <m/>
    <x v="0"/>
    <x v="0"/>
    <m/>
  </r>
  <r>
    <s v="10"/>
    <s v="3_MIN"/>
    <n v="11"/>
    <x v="10"/>
    <n v="1"/>
    <s v="Valor Medio"/>
    <n v="3"/>
    <x v="0"/>
    <x v="0"/>
    <m/>
  </r>
  <r>
    <s v="10"/>
    <s v="3_MIN"/>
    <n v="12"/>
    <x v="11"/>
    <n v="1"/>
    <s v="Variable"/>
    <n v="1"/>
    <x v="10"/>
    <x v="10"/>
    <n v="1"/>
  </r>
  <r>
    <s v="10"/>
    <s v="3_MIN"/>
    <n v="13"/>
    <x v="12"/>
    <n v="1"/>
    <s v="Clase Detalle"/>
    <n v="2"/>
    <x v="0"/>
    <x v="0"/>
    <m/>
  </r>
  <r>
    <s v="10"/>
    <s v="3_MIN"/>
    <n v="20"/>
    <x v="13"/>
    <m/>
    <m/>
    <m/>
    <x v="0"/>
    <x v="0"/>
    <m/>
  </r>
  <r>
    <s v="10"/>
    <s v="3_MIN"/>
    <n v="21"/>
    <x v="14"/>
    <m/>
    <m/>
    <m/>
    <x v="0"/>
    <x v="0"/>
    <m/>
  </r>
  <r>
    <s v="11"/>
    <s v="3_MEAN"/>
    <n v="1"/>
    <x v="0"/>
    <m/>
    <m/>
    <m/>
    <x v="0"/>
    <x v="0"/>
    <m/>
  </r>
  <r>
    <s v="11"/>
    <s v="3_MEAN"/>
    <n v="2"/>
    <x v="1"/>
    <n v="1"/>
    <s v="Nombre"/>
    <n v="5"/>
    <x v="0"/>
    <x v="0"/>
    <m/>
  </r>
  <r>
    <s v="11"/>
    <s v="3_MEAN"/>
    <n v="3"/>
    <x v="2"/>
    <n v="1"/>
    <s v="Zona-Localidad"/>
    <n v="4"/>
    <x v="0"/>
    <x v="0"/>
    <m/>
  </r>
  <r>
    <s v="11"/>
    <s v="3_MEAN"/>
    <n v="4"/>
    <x v="3"/>
    <m/>
    <m/>
    <m/>
    <x v="0"/>
    <x v="0"/>
    <m/>
  </r>
  <r>
    <s v="11"/>
    <s v="3_MEAN"/>
    <n v="5"/>
    <x v="4"/>
    <n v="1"/>
    <s v="Región"/>
    <n v="8"/>
    <x v="0"/>
    <x v="0"/>
    <m/>
  </r>
  <r>
    <s v="11"/>
    <s v="3_MEAN"/>
    <n v="6"/>
    <x v="5"/>
    <m/>
    <m/>
    <m/>
    <x v="0"/>
    <x v="0"/>
    <m/>
  </r>
  <r>
    <s v="11"/>
    <s v="3_MEAN"/>
    <n v="7"/>
    <x v="6"/>
    <n v="1"/>
    <s v="Provincia"/>
    <n v="7"/>
    <x v="0"/>
    <x v="0"/>
    <m/>
  </r>
  <r>
    <s v="11"/>
    <s v="3_MEAN"/>
    <n v="8"/>
    <x v="7"/>
    <m/>
    <m/>
    <m/>
    <x v="0"/>
    <x v="0"/>
    <m/>
  </r>
  <r>
    <s v="11"/>
    <s v="3_MEAN"/>
    <n v="9"/>
    <x v="8"/>
    <n v="1"/>
    <s v="Comuna"/>
    <n v="6"/>
    <x v="0"/>
    <x v="0"/>
    <m/>
  </r>
  <r>
    <s v="11"/>
    <s v="3_MEAN"/>
    <n v="10"/>
    <x v="9"/>
    <m/>
    <m/>
    <m/>
    <x v="0"/>
    <x v="0"/>
    <m/>
  </r>
  <r>
    <s v="11"/>
    <s v="3_MEAN"/>
    <n v="11"/>
    <x v="10"/>
    <n v="1"/>
    <s v="Valor Medio"/>
    <n v="3"/>
    <x v="0"/>
    <x v="0"/>
    <m/>
  </r>
  <r>
    <s v="11"/>
    <s v="3_MEAN"/>
    <n v="12"/>
    <x v="11"/>
    <n v="1"/>
    <s v="Variable"/>
    <n v="1"/>
    <x v="11"/>
    <x v="11"/>
    <n v="1"/>
  </r>
  <r>
    <s v="11"/>
    <s v="3_MEAN"/>
    <n v="13"/>
    <x v="12"/>
    <n v="1"/>
    <s v="Clase Detalle"/>
    <n v="2"/>
    <x v="0"/>
    <x v="0"/>
    <m/>
  </r>
  <r>
    <s v="11"/>
    <s v="3_MEAN"/>
    <n v="20"/>
    <x v="13"/>
    <m/>
    <m/>
    <m/>
    <x v="0"/>
    <x v="0"/>
    <m/>
  </r>
  <r>
    <s v="11"/>
    <s v="3_MEAN"/>
    <n v="21"/>
    <x v="14"/>
    <m/>
    <m/>
    <m/>
    <x v="0"/>
    <x v="0"/>
    <m/>
  </r>
  <r>
    <s v="12"/>
    <s v="3_RANGE"/>
    <n v="1"/>
    <x v="0"/>
    <m/>
    <m/>
    <m/>
    <x v="0"/>
    <x v="0"/>
    <m/>
  </r>
  <r>
    <s v="12"/>
    <s v="3_RANGE"/>
    <n v="2"/>
    <x v="1"/>
    <n v="1"/>
    <s v="Nombre"/>
    <n v="5"/>
    <x v="0"/>
    <x v="0"/>
    <m/>
  </r>
  <r>
    <s v="12"/>
    <s v="3_RANGE"/>
    <n v="3"/>
    <x v="2"/>
    <n v="1"/>
    <s v="Zona-Localidad"/>
    <n v="4"/>
    <x v="0"/>
    <x v="0"/>
    <m/>
  </r>
  <r>
    <s v="12"/>
    <s v="3_RANGE"/>
    <n v="4"/>
    <x v="3"/>
    <m/>
    <m/>
    <m/>
    <x v="0"/>
    <x v="0"/>
    <m/>
  </r>
  <r>
    <s v="12"/>
    <s v="3_RANGE"/>
    <n v="5"/>
    <x v="4"/>
    <n v="1"/>
    <s v="Región"/>
    <n v="8"/>
    <x v="0"/>
    <x v="0"/>
    <m/>
  </r>
  <r>
    <s v="12"/>
    <s v="3_RANGE"/>
    <n v="6"/>
    <x v="5"/>
    <m/>
    <m/>
    <m/>
    <x v="0"/>
    <x v="0"/>
    <m/>
  </r>
  <r>
    <s v="12"/>
    <s v="3_RANGE"/>
    <n v="7"/>
    <x v="6"/>
    <n v="1"/>
    <s v="Provincia"/>
    <n v="7"/>
    <x v="0"/>
    <x v="0"/>
    <m/>
  </r>
  <r>
    <s v="12"/>
    <s v="3_RANGE"/>
    <n v="8"/>
    <x v="7"/>
    <m/>
    <m/>
    <m/>
    <x v="0"/>
    <x v="0"/>
    <m/>
  </r>
  <r>
    <s v="12"/>
    <s v="3_RANGE"/>
    <n v="9"/>
    <x v="8"/>
    <n v="1"/>
    <s v="Comuna"/>
    <n v="6"/>
    <x v="0"/>
    <x v="0"/>
    <m/>
  </r>
  <r>
    <s v="12"/>
    <s v="3_RANGE"/>
    <n v="10"/>
    <x v="9"/>
    <m/>
    <m/>
    <m/>
    <x v="0"/>
    <x v="0"/>
    <m/>
  </r>
  <r>
    <s v="12"/>
    <s v="3_RANGE"/>
    <n v="11"/>
    <x v="10"/>
    <n v="1"/>
    <s v="Valor Medio"/>
    <n v="3"/>
    <x v="0"/>
    <x v="0"/>
    <m/>
  </r>
  <r>
    <s v="12"/>
    <s v="3_RANGE"/>
    <n v="12"/>
    <x v="11"/>
    <n v="1"/>
    <s v="Variable"/>
    <n v="1"/>
    <x v="12"/>
    <x v="12"/>
    <n v="1"/>
  </r>
  <r>
    <s v="12"/>
    <s v="3_RANGE"/>
    <n v="13"/>
    <x v="12"/>
    <n v="1"/>
    <s v="Clase Detalle"/>
    <n v="2"/>
    <x v="0"/>
    <x v="0"/>
    <m/>
  </r>
  <r>
    <s v="12"/>
    <s v="3_RANGE"/>
    <n v="20"/>
    <x v="13"/>
    <m/>
    <m/>
    <m/>
    <x v="0"/>
    <x v="0"/>
    <m/>
  </r>
  <r>
    <s v="12"/>
    <s v="3_RANGE"/>
    <n v="21"/>
    <x v="14"/>
    <m/>
    <m/>
    <m/>
    <x v="0"/>
    <x v="0"/>
    <m/>
  </r>
  <r>
    <s v="13"/>
    <s v="4_MAX"/>
    <n v="1"/>
    <x v="0"/>
    <m/>
    <m/>
    <m/>
    <x v="0"/>
    <x v="0"/>
    <m/>
  </r>
  <r>
    <s v="13"/>
    <s v="4_MAX"/>
    <n v="2"/>
    <x v="1"/>
    <n v="1"/>
    <s v="Nombre"/>
    <n v="5"/>
    <x v="0"/>
    <x v="0"/>
    <m/>
  </r>
  <r>
    <s v="13"/>
    <s v="4_MAX"/>
    <n v="3"/>
    <x v="2"/>
    <n v="1"/>
    <s v="Zona-Localidad"/>
    <n v="4"/>
    <x v="0"/>
    <x v="0"/>
    <m/>
  </r>
  <r>
    <s v="13"/>
    <s v="4_MAX"/>
    <n v="4"/>
    <x v="3"/>
    <m/>
    <m/>
    <m/>
    <x v="0"/>
    <x v="0"/>
    <m/>
  </r>
  <r>
    <s v="13"/>
    <s v="4_MAX"/>
    <n v="5"/>
    <x v="4"/>
    <n v="1"/>
    <s v="Región"/>
    <n v="8"/>
    <x v="0"/>
    <x v="0"/>
    <m/>
  </r>
  <r>
    <s v="13"/>
    <s v="4_MAX"/>
    <n v="6"/>
    <x v="5"/>
    <m/>
    <m/>
    <m/>
    <x v="0"/>
    <x v="0"/>
    <m/>
  </r>
  <r>
    <s v="13"/>
    <s v="4_MAX"/>
    <n v="7"/>
    <x v="6"/>
    <n v="1"/>
    <s v="Provincia"/>
    <n v="7"/>
    <x v="0"/>
    <x v="0"/>
    <m/>
  </r>
  <r>
    <s v="13"/>
    <s v="4_MAX"/>
    <n v="8"/>
    <x v="7"/>
    <m/>
    <m/>
    <m/>
    <x v="0"/>
    <x v="0"/>
    <m/>
  </r>
  <r>
    <s v="13"/>
    <s v="4_MAX"/>
    <n v="9"/>
    <x v="8"/>
    <n v="1"/>
    <s v="Comuna"/>
    <n v="6"/>
    <x v="0"/>
    <x v="0"/>
    <m/>
  </r>
  <r>
    <s v="13"/>
    <s v="4_MAX"/>
    <n v="10"/>
    <x v="9"/>
    <m/>
    <m/>
    <m/>
    <x v="0"/>
    <x v="0"/>
    <m/>
  </r>
  <r>
    <s v="13"/>
    <s v="4_MAX"/>
    <n v="11"/>
    <x v="10"/>
    <n v="1"/>
    <s v="Valor Medio"/>
    <n v="3"/>
    <x v="0"/>
    <x v="0"/>
    <m/>
  </r>
  <r>
    <s v="13"/>
    <s v="4_MAX"/>
    <n v="12"/>
    <x v="11"/>
    <n v="1"/>
    <s v="Variable"/>
    <n v="1"/>
    <x v="13"/>
    <x v="13"/>
    <n v="1"/>
  </r>
  <r>
    <s v="13"/>
    <s v="4_MAX"/>
    <n v="13"/>
    <x v="12"/>
    <n v="1"/>
    <s v="Clase Detalle"/>
    <n v="2"/>
    <x v="0"/>
    <x v="0"/>
    <m/>
  </r>
  <r>
    <s v="13"/>
    <s v="4_MAX"/>
    <n v="20"/>
    <x v="13"/>
    <m/>
    <m/>
    <m/>
    <x v="0"/>
    <x v="0"/>
    <m/>
  </r>
  <r>
    <s v="13"/>
    <s v="4_MAX"/>
    <n v="21"/>
    <x v="14"/>
    <m/>
    <m/>
    <m/>
    <x v="0"/>
    <x v="0"/>
    <m/>
  </r>
  <r>
    <s v="14"/>
    <s v="4_MIN"/>
    <n v="1"/>
    <x v="0"/>
    <m/>
    <m/>
    <m/>
    <x v="0"/>
    <x v="0"/>
    <m/>
  </r>
  <r>
    <s v="14"/>
    <s v="4_MIN"/>
    <n v="2"/>
    <x v="1"/>
    <n v="1"/>
    <s v="Nombre"/>
    <n v="5"/>
    <x v="0"/>
    <x v="0"/>
    <m/>
  </r>
  <r>
    <s v="14"/>
    <s v="4_MIN"/>
    <n v="3"/>
    <x v="2"/>
    <n v="1"/>
    <s v="Zona-Localidad"/>
    <n v="4"/>
    <x v="0"/>
    <x v="0"/>
    <m/>
  </r>
  <r>
    <s v="14"/>
    <s v="4_MIN"/>
    <n v="4"/>
    <x v="3"/>
    <m/>
    <m/>
    <m/>
    <x v="0"/>
    <x v="0"/>
    <m/>
  </r>
  <r>
    <s v="14"/>
    <s v="4_MIN"/>
    <n v="5"/>
    <x v="4"/>
    <n v="1"/>
    <s v="Región"/>
    <n v="8"/>
    <x v="0"/>
    <x v="0"/>
    <m/>
  </r>
  <r>
    <s v="14"/>
    <s v="4_MIN"/>
    <n v="6"/>
    <x v="5"/>
    <m/>
    <m/>
    <m/>
    <x v="0"/>
    <x v="0"/>
    <m/>
  </r>
  <r>
    <s v="14"/>
    <s v="4_MIN"/>
    <n v="7"/>
    <x v="6"/>
    <n v="1"/>
    <s v="Provincia"/>
    <n v="7"/>
    <x v="0"/>
    <x v="0"/>
    <m/>
  </r>
  <r>
    <s v="14"/>
    <s v="4_MIN"/>
    <n v="8"/>
    <x v="7"/>
    <m/>
    <m/>
    <m/>
    <x v="0"/>
    <x v="0"/>
    <m/>
  </r>
  <r>
    <s v="14"/>
    <s v="4_MIN"/>
    <n v="9"/>
    <x v="8"/>
    <n v="1"/>
    <s v="Comuna"/>
    <n v="6"/>
    <x v="0"/>
    <x v="0"/>
    <m/>
  </r>
  <r>
    <s v="14"/>
    <s v="4_MIN"/>
    <n v="10"/>
    <x v="9"/>
    <m/>
    <m/>
    <m/>
    <x v="0"/>
    <x v="0"/>
    <m/>
  </r>
  <r>
    <s v="14"/>
    <s v="4_MIN"/>
    <n v="11"/>
    <x v="10"/>
    <n v="1"/>
    <s v="Valor Medio"/>
    <n v="3"/>
    <x v="0"/>
    <x v="0"/>
    <m/>
  </r>
  <r>
    <s v="14"/>
    <s v="4_MIN"/>
    <n v="12"/>
    <x v="11"/>
    <n v="1"/>
    <s v="Variable"/>
    <n v="1"/>
    <x v="14"/>
    <x v="14"/>
    <n v="1"/>
  </r>
  <r>
    <s v="14"/>
    <s v="4_MIN"/>
    <n v="13"/>
    <x v="12"/>
    <n v="1"/>
    <s v="Clase Detalle"/>
    <n v="2"/>
    <x v="0"/>
    <x v="0"/>
    <m/>
  </r>
  <r>
    <s v="14"/>
    <s v="4_MIN"/>
    <n v="20"/>
    <x v="13"/>
    <m/>
    <m/>
    <m/>
    <x v="0"/>
    <x v="0"/>
    <m/>
  </r>
  <r>
    <s v="14"/>
    <s v="4_MIN"/>
    <n v="21"/>
    <x v="14"/>
    <m/>
    <m/>
    <m/>
    <x v="0"/>
    <x v="0"/>
    <m/>
  </r>
  <r>
    <s v="15"/>
    <s v="4_MEAN"/>
    <n v="1"/>
    <x v="0"/>
    <m/>
    <m/>
    <m/>
    <x v="0"/>
    <x v="0"/>
    <m/>
  </r>
  <r>
    <s v="15"/>
    <s v="4_MEAN"/>
    <n v="2"/>
    <x v="1"/>
    <n v="1"/>
    <s v="Nombre"/>
    <n v="5"/>
    <x v="0"/>
    <x v="0"/>
    <m/>
  </r>
  <r>
    <s v="15"/>
    <s v="4_MEAN"/>
    <n v="3"/>
    <x v="2"/>
    <n v="1"/>
    <s v="Zona-Localidad"/>
    <n v="4"/>
    <x v="0"/>
    <x v="0"/>
    <m/>
  </r>
  <r>
    <s v="15"/>
    <s v="4_MEAN"/>
    <n v="4"/>
    <x v="3"/>
    <m/>
    <m/>
    <m/>
    <x v="0"/>
    <x v="0"/>
    <m/>
  </r>
  <r>
    <s v="15"/>
    <s v="4_MEAN"/>
    <n v="5"/>
    <x v="4"/>
    <n v="1"/>
    <s v="Región"/>
    <n v="8"/>
    <x v="0"/>
    <x v="0"/>
    <m/>
  </r>
  <r>
    <s v="15"/>
    <s v="4_MEAN"/>
    <n v="6"/>
    <x v="5"/>
    <m/>
    <m/>
    <m/>
    <x v="0"/>
    <x v="0"/>
    <m/>
  </r>
  <r>
    <s v="15"/>
    <s v="4_MEAN"/>
    <n v="7"/>
    <x v="6"/>
    <n v="1"/>
    <s v="Provincia"/>
    <n v="7"/>
    <x v="0"/>
    <x v="0"/>
    <m/>
  </r>
  <r>
    <s v="15"/>
    <s v="4_MEAN"/>
    <n v="8"/>
    <x v="7"/>
    <m/>
    <m/>
    <m/>
    <x v="0"/>
    <x v="0"/>
    <m/>
  </r>
  <r>
    <s v="15"/>
    <s v="4_MEAN"/>
    <n v="9"/>
    <x v="8"/>
    <n v="1"/>
    <s v="Comuna"/>
    <n v="6"/>
    <x v="0"/>
    <x v="0"/>
    <m/>
  </r>
  <r>
    <s v="15"/>
    <s v="4_MEAN"/>
    <n v="10"/>
    <x v="9"/>
    <m/>
    <m/>
    <m/>
    <x v="0"/>
    <x v="0"/>
    <m/>
  </r>
  <r>
    <s v="15"/>
    <s v="4_MEAN"/>
    <n v="11"/>
    <x v="10"/>
    <n v="1"/>
    <s v="Valor Medio"/>
    <n v="3"/>
    <x v="0"/>
    <x v="0"/>
    <m/>
  </r>
  <r>
    <s v="15"/>
    <s v="4_MEAN"/>
    <n v="12"/>
    <x v="11"/>
    <n v="1"/>
    <s v="Variable"/>
    <n v="1"/>
    <x v="15"/>
    <x v="15"/>
    <n v="1"/>
  </r>
  <r>
    <s v="15"/>
    <s v="4_MEAN"/>
    <n v="13"/>
    <x v="12"/>
    <n v="1"/>
    <s v="Clase Detalle"/>
    <n v="2"/>
    <x v="0"/>
    <x v="0"/>
    <m/>
  </r>
  <r>
    <s v="15"/>
    <s v="4_MEAN"/>
    <n v="20"/>
    <x v="13"/>
    <m/>
    <m/>
    <m/>
    <x v="0"/>
    <x v="0"/>
    <m/>
  </r>
  <r>
    <s v="15"/>
    <s v="4_MEAN"/>
    <n v="21"/>
    <x v="14"/>
    <m/>
    <m/>
    <m/>
    <x v="0"/>
    <x v="0"/>
    <m/>
  </r>
  <r>
    <s v="16"/>
    <s v="4_RANGE"/>
    <n v="1"/>
    <x v="0"/>
    <m/>
    <m/>
    <m/>
    <x v="0"/>
    <x v="0"/>
    <m/>
  </r>
  <r>
    <s v="16"/>
    <s v="4_RANGE"/>
    <n v="2"/>
    <x v="1"/>
    <n v="1"/>
    <s v="Nombre"/>
    <n v="5"/>
    <x v="0"/>
    <x v="0"/>
    <m/>
  </r>
  <r>
    <s v="16"/>
    <s v="4_RANGE"/>
    <n v="3"/>
    <x v="2"/>
    <n v="1"/>
    <s v="Zona-Localidad"/>
    <n v="4"/>
    <x v="0"/>
    <x v="0"/>
    <m/>
  </r>
  <r>
    <s v="16"/>
    <s v="4_RANGE"/>
    <n v="4"/>
    <x v="3"/>
    <m/>
    <m/>
    <m/>
    <x v="0"/>
    <x v="0"/>
    <m/>
  </r>
  <r>
    <s v="16"/>
    <s v="4_RANGE"/>
    <n v="5"/>
    <x v="4"/>
    <n v="1"/>
    <s v="Región"/>
    <n v="8"/>
    <x v="0"/>
    <x v="0"/>
    <m/>
  </r>
  <r>
    <s v="16"/>
    <s v="4_RANGE"/>
    <n v="6"/>
    <x v="5"/>
    <m/>
    <m/>
    <m/>
    <x v="0"/>
    <x v="0"/>
    <m/>
  </r>
  <r>
    <s v="16"/>
    <s v="4_RANGE"/>
    <n v="7"/>
    <x v="6"/>
    <n v="1"/>
    <s v="Provincia"/>
    <n v="7"/>
    <x v="0"/>
    <x v="0"/>
    <m/>
  </r>
  <r>
    <s v="16"/>
    <s v="4_RANGE"/>
    <n v="8"/>
    <x v="7"/>
    <m/>
    <m/>
    <m/>
    <x v="0"/>
    <x v="0"/>
    <m/>
  </r>
  <r>
    <s v="16"/>
    <s v="4_RANGE"/>
    <n v="9"/>
    <x v="8"/>
    <n v="1"/>
    <s v="Comuna"/>
    <n v="6"/>
    <x v="0"/>
    <x v="0"/>
    <m/>
  </r>
  <r>
    <s v="16"/>
    <s v="4_RANGE"/>
    <n v="10"/>
    <x v="9"/>
    <m/>
    <m/>
    <m/>
    <x v="0"/>
    <x v="0"/>
    <m/>
  </r>
  <r>
    <s v="16"/>
    <s v="4_RANGE"/>
    <n v="11"/>
    <x v="10"/>
    <n v="1"/>
    <s v="Valor Medio"/>
    <n v="3"/>
    <x v="0"/>
    <x v="0"/>
    <m/>
  </r>
  <r>
    <s v="16"/>
    <s v="4_RANGE"/>
    <n v="12"/>
    <x v="11"/>
    <n v="1"/>
    <s v="Variable"/>
    <n v="1"/>
    <x v="16"/>
    <x v="16"/>
    <n v="1"/>
  </r>
  <r>
    <s v="16"/>
    <s v="4_RANGE"/>
    <n v="13"/>
    <x v="12"/>
    <n v="1"/>
    <s v="Clase Detalle"/>
    <n v="2"/>
    <x v="0"/>
    <x v="0"/>
    <m/>
  </r>
  <r>
    <s v="16"/>
    <s v="4_RANGE"/>
    <n v="20"/>
    <x v="13"/>
    <m/>
    <m/>
    <m/>
    <x v="0"/>
    <x v="0"/>
    <m/>
  </r>
  <r>
    <s v="16"/>
    <s v="4_RANGE"/>
    <n v="21"/>
    <x v="14"/>
    <m/>
    <m/>
    <m/>
    <x v="0"/>
    <x v="0"/>
    <m/>
  </r>
  <r>
    <s v="17"/>
    <s v="5_MAX"/>
    <n v="1"/>
    <x v="0"/>
    <m/>
    <m/>
    <m/>
    <x v="0"/>
    <x v="0"/>
    <m/>
  </r>
  <r>
    <s v="17"/>
    <s v="5_MAX"/>
    <n v="2"/>
    <x v="1"/>
    <n v="1"/>
    <s v="Nombre"/>
    <n v="5"/>
    <x v="0"/>
    <x v="0"/>
    <m/>
  </r>
  <r>
    <s v="17"/>
    <s v="5_MAX"/>
    <n v="3"/>
    <x v="2"/>
    <n v="1"/>
    <s v="Zona-Localidad"/>
    <n v="4"/>
    <x v="0"/>
    <x v="0"/>
    <m/>
  </r>
  <r>
    <s v="17"/>
    <s v="5_MAX"/>
    <n v="4"/>
    <x v="3"/>
    <m/>
    <m/>
    <m/>
    <x v="0"/>
    <x v="0"/>
    <m/>
  </r>
  <r>
    <s v="17"/>
    <s v="5_MAX"/>
    <n v="5"/>
    <x v="4"/>
    <n v="1"/>
    <s v="Región"/>
    <n v="8"/>
    <x v="0"/>
    <x v="0"/>
    <m/>
  </r>
  <r>
    <s v="17"/>
    <s v="5_MAX"/>
    <n v="6"/>
    <x v="5"/>
    <m/>
    <m/>
    <m/>
    <x v="0"/>
    <x v="0"/>
    <m/>
  </r>
  <r>
    <s v="17"/>
    <s v="5_MAX"/>
    <n v="7"/>
    <x v="6"/>
    <n v="1"/>
    <s v="Provincia"/>
    <n v="7"/>
    <x v="0"/>
    <x v="0"/>
    <m/>
  </r>
  <r>
    <s v="17"/>
    <s v="5_MAX"/>
    <n v="8"/>
    <x v="7"/>
    <m/>
    <m/>
    <m/>
    <x v="0"/>
    <x v="0"/>
    <m/>
  </r>
  <r>
    <s v="17"/>
    <s v="5_MAX"/>
    <n v="9"/>
    <x v="8"/>
    <n v="1"/>
    <s v="Comuna"/>
    <n v="6"/>
    <x v="0"/>
    <x v="0"/>
    <m/>
  </r>
  <r>
    <s v="17"/>
    <s v="5_MAX"/>
    <n v="10"/>
    <x v="9"/>
    <m/>
    <m/>
    <m/>
    <x v="0"/>
    <x v="0"/>
    <m/>
  </r>
  <r>
    <s v="17"/>
    <s v="5_MAX"/>
    <n v="11"/>
    <x v="10"/>
    <n v="1"/>
    <s v="Valor Medio"/>
    <n v="3"/>
    <x v="0"/>
    <x v="0"/>
    <m/>
  </r>
  <r>
    <s v="17"/>
    <s v="5_MAX"/>
    <n v="12"/>
    <x v="11"/>
    <n v="1"/>
    <s v="Variable"/>
    <n v="1"/>
    <x v="17"/>
    <x v="17"/>
    <n v="1"/>
  </r>
  <r>
    <s v="17"/>
    <s v="5_MAX"/>
    <n v="13"/>
    <x v="12"/>
    <n v="1"/>
    <s v="Clase Detalle"/>
    <n v="2"/>
    <x v="0"/>
    <x v="0"/>
    <m/>
  </r>
  <r>
    <s v="17"/>
    <s v="5_MAX"/>
    <n v="20"/>
    <x v="13"/>
    <m/>
    <m/>
    <m/>
    <x v="0"/>
    <x v="0"/>
    <m/>
  </r>
  <r>
    <s v="17"/>
    <s v="5_MAX"/>
    <n v="21"/>
    <x v="14"/>
    <m/>
    <m/>
    <m/>
    <x v="0"/>
    <x v="0"/>
    <m/>
  </r>
  <r>
    <s v="18"/>
    <s v="5_MIN"/>
    <n v="1"/>
    <x v="0"/>
    <m/>
    <m/>
    <m/>
    <x v="0"/>
    <x v="0"/>
    <m/>
  </r>
  <r>
    <s v="18"/>
    <s v="5_MIN"/>
    <n v="2"/>
    <x v="1"/>
    <n v="1"/>
    <s v="Nombre"/>
    <n v="5"/>
    <x v="0"/>
    <x v="0"/>
    <m/>
  </r>
  <r>
    <s v="18"/>
    <s v="5_MIN"/>
    <n v="3"/>
    <x v="2"/>
    <n v="1"/>
    <s v="Zona-Localidad"/>
    <n v="4"/>
    <x v="0"/>
    <x v="0"/>
    <m/>
  </r>
  <r>
    <s v="18"/>
    <s v="5_MIN"/>
    <n v="4"/>
    <x v="3"/>
    <m/>
    <m/>
    <m/>
    <x v="0"/>
    <x v="0"/>
    <m/>
  </r>
  <r>
    <s v="18"/>
    <s v="5_MIN"/>
    <n v="5"/>
    <x v="4"/>
    <n v="1"/>
    <s v="Región"/>
    <n v="8"/>
    <x v="0"/>
    <x v="0"/>
    <m/>
  </r>
  <r>
    <s v="18"/>
    <s v="5_MIN"/>
    <n v="6"/>
    <x v="5"/>
    <m/>
    <m/>
    <m/>
    <x v="0"/>
    <x v="0"/>
    <m/>
  </r>
  <r>
    <s v="18"/>
    <s v="5_MIN"/>
    <n v="7"/>
    <x v="6"/>
    <n v="1"/>
    <s v="Provincia"/>
    <n v="7"/>
    <x v="0"/>
    <x v="0"/>
    <m/>
  </r>
  <r>
    <s v="18"/>
    <s v="5_MIN"/>
    <n v="8"/>
    <x v="7"/>
    <m/>
    <m/>
    <m/>
    <x v="0"/>
    <x v="0"/>
    <m/>
  </r>
  <r>
    <s v="18"/>
    <s v="5_MIN"/>
    <n v="9"/>
    <x v="8"/>
    <n v="1"/>
    <s v="Comuna"/>
    <n v="6"/>
    <x v="0"/>
    <x v="0"/>
    <m/>
  </r>
  <r>
    <s v="18"/>
    <s v="5_MIN"/>
    <n v="10"/>
    <x v="9"/>
    <m/>
    <m/>
    <m/>
    <x v="0"/>
    <x v="0"/>
    <m/>
  </r>
  <r>
    <s v="18"/>
    <s v="5_MIN"/>
    <n v="11"/>
    <x v="10"/>
    <n v="1"/>
    <s v="Valor Medio"/>
    <n v="3"/>
    <x v="0"/>
    <x v="0"/>
    <m/>
  </r>
  <r>
    <s v="18"/>
    <s v="5_MIN"/>
    <n v="12"/>
    <x v="11"/>
    <n v="1"/>
    <s v="Variable"/>
    <n v="1"/>
    <x v="18"/>
    <x v="18"/>
    <n v="1"/>
  </r>
  <r>
    <s v="18"/>
    <s v="5_MIN"/>
    <n v="13"/>
    <x v="12"/>
    <n v="1"/>
    <s v="Clase Detalle"/>
    <n v="2"/>
    <x v="0"/>
    <x v="0"/>
    <m/>
  </r>
  <r>
    <s v="18"/>
    <s v="5_MIN"/>
    <n v="20"/>
    <x v="13"/>
    <m/>
    <m/>
    <m/>
    <x v="0"/>
    <x v="0"/>
    <m/>
  </r>
  <r>
    <s v="18"/>
    <s v="5_MIN"/>
    <n v="21"/>
    <x v="14"/>
    <m/>
    <m/>
    <m/>
    <x v="0"/>
    <x v="0"/>
    <m/>
  </r>
  <r>
    <s v="19"/>
    <s v="5_MEAN"/>
    <n v="1"/>
    <x v="0"/>
    <m/>
    <m/>
    <m/>
    <x v="0"/>
    <x v="0"/>
    <m/>
  </r>
  <r>
    <s v="19"/>
    <s v="5_MEAN"/>
    <n v="2"/>
    <x v="1"/>
    <n v="1"/>
    <s v="Nombre"/>
    <n v="5"/>
    <x v="0"/>
    <x v="0"/>
    <m/>
  </r>
  <r>
    <s v="19"/>
    <s v="5_MEAN"/>
    <n v="3"/>
    <x v="2"/>
    <n v="1"/>
    <s v="Zona-Localidad"/>
    <n v="4"/>
    <x v="0"/>
    <x v="0"/>
    <m/>
  </r>
  <r>
    <s v="19"/>
    <s v="5_MEAN"/>
    <n v="4"/>
    <x v="3"/>
    <m/>
    <m/>
    <m/>
    <x v="0"/>
    <x v="0"/>
    <m/>
  </r>
  <r>
    <s v="19"/>
    <s v="5_MEAN"/>
    <n v="5"/>
    <x v="4"/>
    <n v="1"/>
    <s v="Región"/>
    <n v="8"/>
    <x v="0"/>
    <x v="0"/>
    <m/>
  </r>
  <r>
    <s v="19"/>
    <s v="5_MEAN"/>
    <n v="6"/>
    <x v="5"/>
    <m/>
    <m/>
    <m/>
    <x v="0"/>
    <x v="0"/>
    <m/>
  </r>
  <r>
    <s v="19"/>
    <s v="5_MEAN"/>
    <n v="7"/>
    <x v="6"/>
    <n v="1"/>
    <s v="Provincia"/>
    <n v="7"/>
    <x v="0"/>
    <x v="0"/>
    <m/>
  </r>
  <r>
    <s v="19"/>
    <s v="5_MEAN"/>
    <n v="8"/>
    <x v="7"/>
    <m/>
    <m/>
    <m/>
    <x v="0"/>
    <x v="0"/>
    <m/>
  </r>
  <r>
    <s v="19"/>
    <s v="5_MEAN"/>
    <n v="9"/>
    <x v="8"/>
    <n v="1"/>
    <s v="Comuna"/>
    <n v="6"/>
    <x v="0"/>
    <x v="0"/>
    <m/>
  </r>
  <r>
    <s v="19"/>
    <s v="5_MEAN"/>
    <n v="10"/>
    <x v="9"/>
    <m/>
    <m/>
    <m/>
    <x v="0"/>
    <x v="0"/>
    <m/>
  </r>
  <r>
    <s v="19"/>
    <s v="5_MEAN"/>
    <n v="11"/>
    <x v="10"/>
    <n v="1"/>
    <s v="Valor Medio"/>
    <n v="3"/>
    <x v="0"/>
    <x v="0"/>
    <m/>
  </r>
  <r>
    <s v="19"/>
    <s v="5_MEAN"/>
    <n v="12"/>
    <x v="11"/>
    <n v="1"/>
    <s v="Variable"/>
    <n v="1"/>
    <x v="19"/>
    <x v="19"/>
    <n v="1"/>
  </r>
  <r>
    <s v="19"/>
    <s v="5_MEAN"/>
    <n v="13"/>
    <x v="12"/>
    <n v="1"/>
    <s v="Clase Detalle"/>
    <n v="2"/>
    <x v="0"/>
    <x v="0"/>
    <m/>
  </r>
  <r>
    <s v="19"/>
    <s v="5_MEAN"/>
    <n v="20"/>
    <x v="13"/>
    <m/>
    <m/>
    <m/>
    <x v="0"/>
    <x v="0"/>
    <m/>
  </r>
  <r>
    <s v="19"/>
    <s v="5_MEAN"/>
    <n v="21"/>
    <x v="14"/>
    <m/>
    <m/>
    <m/>
    <x v="0"/>
    <x v="0"/>
    <m/>
  </r>
  <r>
    <s v="20"/>
    <s v="5_RANGE"/>
    <n v="1"/>
    <x v="0"/>
    <m/>
    <m/>
    <m/>
    <x v="0"/>
    <x v="0"/>
    <m/>
  </r>
  <r>
    <s v="20"/>
    <s v="5_RANGE"/>
    <n v="2"/>
    <x v="1"/>
    <n v="1"/>
    <s v="Nombre"/>
    <n v="5"/>
    <x v="0"/>
    <x v="0"/>
    <m/>
  </r>
  <r>
    <s v="20"/>
    <s v="5_RANGE"/>
    <n v="3"/>
    <x v="2"/>
    <n v="1"/>
    <s v="Zona-Localidad"/>
    <n v="4"/>
    <x v="0"/>
    <x v="0"/>
    <m/>
  </r>
  <r>
    <s v="20"/>
    <s v="5_RANGE"/>
    <n v="4"/>
    <x v="3"/>
    <m/>
    <m/>
    <m/>
    <x v="0"/>
    <x v="0"/>
    <m/>
  </r>
  <r>
    <s v="20"/>
    <s v="5_RANGE"/>
    <n v="5"/>
    <x v="4"/>
    <n v="1"/>
    <s v="Región"/>
    <n v="8"/>
    <x v="0"/>
    <x v="0"/>
    <m/>
  </r>
  <r>
    <s v="20"/>
    <s v="5_RANGE"/>
    <n v="6"/>
    <x v="5"/>
    <m/>
    <m/>
    <m/>
    <x v="0"/>
    <x v="0"/>
    <m/>
  </r>
  <r>
    <s v="20"/>
    <s v="5_RANGE"/>
    <n v="7"/>
    <x v="6"/>
    <n v="1"/>
    <s v="Provincia"/>
    <n v="7"/>
    <x v="0"/>
    <x v="0"/>
    <m/>
  </r>
  <r>
    <s v="20"/>
    <s v="5_RANGE"/>
    <n v="8"/>
    <x v="7"/>
    <m/>
    <m/>
    <m/>
    <x v="0"/>
    <x v="0"/>
    <m/>
  </r>
  <r>
    <s v="20"/>
    <s v="5_RANGE"/>
    <n v="9"/>
    <x v="8"/>
    <n v="1"/>
    <s v="Comuna"/>
    <n v="6"/>
    <x v="0"/>
    <x v="0"/>
    <m/>
  </r>
  <r>
    <s v="20"/>
    <s v="5_RANGE"/>
    <n v="10"/>
    <x v="9"/>
    <m/>
    <m/>
    <m/>
    <x v="0"/>
    <x v="0"/>
    <m/>
  </r>
  <r>
    <s v="20"/>
    <s v="5_RANGE"/>
    <n v="11"/>
    <x v="10"/>
    <n v="1"/>
    <s v="Valor Medio"/>
    <n v="3"/>
    <x v="0"/>
    <x v="0"/>
    <m/>
  </r>
  <r>
    <s v="20"/>
    <s v="5_RANGE"/>
    <n v="12"/>
    <x v="11"/>
    <n v="1"/>
    <s v="Variable"/>
    <n v="1"/>
    <x v="20"/>
    <x v="20"/>
    <n v="1"/>
  </r>
  <r>
    <s v="20"/>
    <s v="5_RANGE"/>
    <n v="13"/>
    <x v="12"/>
    <n v="1"/>
    <s v="Clase Detalle"/>
    <n v="2"/>
    <x v="0"/>
    <x v="0"/>
    <m/>
  </r>
  <r>
    <s v="20"/>
    <s v="5_RANGE"/>
    <n v="20"/>
    <x v="13"/>
    <m/>
    <m/>
    <m/>
    <x v="0"/>
    <x v="0"/>
    <m/>
  </r>
  <r>
    <s v="20"/>
    <s v="5_RANGE"/>
    <n v="21"/>
    <x v="14"/>
    <m/>
    <m/>
    <m/>
    <x v="0"/>
    <x v="0"/>
    <m/>
  </r>
  <r>
    <s v="21"/>
    <s v="6_MAX"/>
    <n v="1"/>
    <x v="0"/>
    <m/>
    <m/>
    <m/>
    <x v="0"/>
    <x v="0"/>
    <m/>
  </r>
  <r>
    <s v="21"/>
    <s v="6_MAX"/>
    <n v="2"/>
    <x v="1"/>
    <n v="1"/>
    <s v="Nombre"/>
    <n v="5"/>
    <x v="0"/>
    <x v="0"/>
    <m/>
  </r>
  <r>
    <s v="21"/>
    <s v="6_MAX"/>
    <n v="3"/>
    <x v="2"/>
    <n v="1"/>
    <s v="Zona-Localidad"/>
    <n v="4"/>
    <x v="0"/>
    <x v="0"/>
    <m/>
  </r>
  <r>
    <s v="21"/>
    <s v="6_MAX"/>
    <n v="4"/>
    <x v="3"/>
    <m/>
    <m/>
    <m/>
    <x v="0"/>
    <x v="0"/>
    <m/>
  </r>
  <r>
    <s v="21"/>
    <s v="6_MAX"/>
    <n v="5"/>
    <x v="4"/>
    <n v="1"/>
    <s v="Región"/>
    <n v="8"/>
    <x v="0"/>
    <x v="0"/>
    <m/>
  </r>
  <r>
    <s v="21"/>
    <s v="6_MAX"/>
    <n v="6"/>
    <x v="5"/>
    <m/>
    <m/>
    <m/>
    <x v="0"/>
    <x v="0"/>
    <m/>
  </r>
  <r>
    <s v="21"/>
    <s v="6_MAX"/>
    <n v="7"/>
    <x v="6"/>
    <n v="1"/>
    <s v="Provincia"/>
    <n v="7"/>
    <x v="0"/>
    <x v="0"/>
    <m/>
  </r>
  <r>
    <s v="21"/>
    <s v="6_MAX"/>
    <n v="8"/>
    <x v="7"/>
    <m/>
    <m/>
    <m/>
    <x v="0"/>
    <x v="0"/>
    <m/>
  </r>
  <r>
    <s v="21"/>
    <s v="6_MAX"/>
    <n v="9"/>
    <x v="8"/>
    <n v="1"/>
    <s v="Comuna"/>
    <n v="6"/>
    <x v="0"/>
    <x v="0"/>
    <m/>
  </r>
  <r>
    <s v="21"/>
    <s v="6_MAX"/>
    <n v="10"/>
    <x v="9"/>
    <m/>
    <m/>
    <m/>
    <x v="0"/>
    <x v="0"/>
    <m/>
  </r>
  <r>
    <s v="21"/>
    <s v="6_MAX"/>
    <n v="11"/>
    <x v="10"/>
    <n v="1"/>
    <s v="Valor Medio"/>
    <n v="3"/>
    <x v="0"/>
    <x v="0"/>
    <m/>
  </r>
  <r>
    <s v="21"/>
    <s v="6_MAX"/>
    <n v="12"/>
    <x v="11"/>
    <n v="1"/>
    <s v="Variable"/>
    <n v="1"/>
    <x v="21"/>
    <x v="21"/>
    <n v="1"/>
  </r>
  <r>
    <s v="21"/>
    <s v="6_MAX"/>
    <n v="13"/>
    <x v="12"/>
    <n v="1"/>
    <s v="Clase Detalle"/>
    <n v="2"/>
    <x v="0"/>
    <x v="0"/>
    <m/>
  </r>
  <r>
    <s v="21"/>
    <s v="6_MAX"/>
    <n v="20"/>
    <x v="13"/>
    <m/>
    <m/>
    <m/>
    <x v="0"/>
    <x v="0"/>
    <m/>
  </r>
  <r>
    <s v="21"/>
    <s v="6_MAX"/>
    <n v="21"/>
    <x v="14"/>
    <m/>
    <m/>
    <m/>
    <x v="0"/>
    <x v="0"/>
    <m/>
  </r>
  <r>
    <s v="22"/>
    <s v="6_MIN"/>
    <n v="1"/>
    <x v="0"/>
    <m/>
    <m/>
    <m/>
    <x v="0"/>
    <x v="0"/>
    <m/>
  </r>
  <r>
    <s v="22"/>
    <s v="6_MIN"/>
    <n v="2"/>
    <x v="1"/>
    <n v="1"/>
    <s v="Nombre"/>
    <n v="5"/>
    <x v="0"/>
    <x v="0"/>
    <m/>
  </r>
  <r>
    <s v="22"/>
    <s v="6_MIN"/>
    <n v="3"/>
    <x v="2"/>
    <n v="1"/>
    <s v="Zona-Localidad"/>
    <n v="4"/>
    <x v="0"/>
    <x v="0"/>
    <m/>
  </r>
  <r>
    <s v="22"/>
    <s v="6_MIN"/>
    <n v="4"/>
    <x v="3"/>
    <m/>
    <m/>
    <m/>
    <x v="0"/>
    <x v="0"/>
    <m/>
  </r>
  <r>
    <s v="22"/>
    <s v="6_MIN"/>
    <n v="5"/>
    <x v="4"/>
    <n v="1"/>
    <s v="Región"/>
    <n v="8"/>
    <x v="0"/>
    <x v="0"/>
    <m/>
  </r>
  <r>
    <s v="22"/>
    <s v="6_MIN"/>
    <n v="6"/>
    <x v="5"/>
    <m/>
    <m/>
    <m/>
    <x v="0"/>
    <x v="0"/>
    <m/>
  </r>
  <r>
    <s v="22"/>
    <s v="6_MIN"/>
    <n v="7"/>
    <x v="6"/>
    <n v="1"/>
    <s v="Provincia"/>
    <n v="7"/>
    <x v="0"/>
    <x v="0"/>
    <m/>
  </r>
  <r>
    <s v="22"/>
    <s v="6_MIN"/>
    <n v="8"/>
    <x v="7"/>
    <m/>
    <m/>
    <m/>
    <x v="0"/>
    <x v="0"/>
    <m/>
  </r>
  <r>
    <s v="22"/>
    <s v="6_MIN"/>
    <n v="9"/>
    <x v="8"/>
    <n v="1"/>
    <s v="Comuna"/>
    <n v="6"/>
    <x v="0"/>
    <x v="0"/>
    <m/>
  </r>
  <r>
    <s v="22"/>
    <s v="6_MIN"/>
    <n v="10"/>
    <x v="9"/>
    <m/>
    <m/>
    <m/>
    <x v="0"/>
    <x v="0"/>
    <m/>
  </r>
  <r>
    <s v="22"/>
    <s v="6_MIN"/>
    <n v="11"/>
    <x v="10"/>
    <n v="1"/>
    <s v="Valor Medio"/>
    <n v="3"/>
    <x v="0"/>
    <x v="0"/>
    <m/>
  </r>
  <r>
    <s v="22"/>
    <s v="6_MIN"/>
    <n v="12"/>
    <x v="11"/>
    <n v="1"/>
    <s v="Variable"/>
    <n v="1"/>
    <x v="22"/>
    <x v="22"/>
    <n v="1"/>
  </r>
  <r>
    <s v="22"/>
    <s v="6_MIN"/>
    <n v="13"/>
    <x v="12"/>
    <n v="1"/>
    <s v="Clase Detalle"/>
    <n v="2"/>
    <x v="0"/>
    <x v="0"/>
    <m/>
  </r>
  <r>
    <s v="22"/>
    <s v="6_MIN"/>
    <n v="20"/>
    <x v="13"/>
    <m/>
    <m/>
    <m/>
    <x v="0"/>
    <x v="0"/>
    <m/>
  </r>
  <r>
    <s v="22"/>
    <s v="6_MIN"/>
    <n v="21"/>
    <x v="14"/>
    <m/>
    <m/>
    <m/>
    <x v="0"/>
    <x v="0"/>
    <m/>
  </r>
  <r>
    <s v="23"/>
    <s v="6_MEAN"/>
    <n v="1"/>
    <x v="0"/>
    <m/>
    <m/>
    <m/>
    <x v="0"/>
    <x v="0"/>
    <m/>
  </r>
  <r>
    <s v="23"/>
    <s v="6_MEAN"/>
    <n v="2"/>
    <x v="1"/>
    <n v="1"/>
    <s v="Nombre"/>
    <n v="5"/>
    <x v="0"/>
    <x v="0"/>
    <m/>
  </r>
  <r>
    <s v="23"/>
    <s v="6_MEAN"/>
    <n v="3"/>
    <x v="2"/>
    <n v="1"/>
    <s v="Zona-Localidad"/>
    <n v="4"/>
    <x v="0"/>
    <x v="0"/>
    <m/>
  </r>
  <r>
    <s v="23"/>
    <s v="6_MEAN"/>
    <n v="4"/>
    <x v="3"/>
    <m/>
    <m/>
    <m/>
    <x v="0"/>
    <x v="0"/>
    <m/>
  </r>
  <r>
    <s v="23"/>
    <s v="6_MEAN"/>
    <n v="5"/>
    <x v="4"/>
    <n v="1"/>
    <s v="Región"/>
    <n v="8"/>
    <x v="0"/>
    <x v="0"/>
    <m/>
  </r>
  <r>
    <s v="23"/>
    <s v="6_MEAN"/>
    <n v="6"/>
    <x v="5"/>
    <m/>
    <m/>
    <m/>
    <x v="0"/>
    <x v="0"/>
    <m/>
  </r>
  <r>
    <s v="23"/>
    <s v="6_MEAN"/>
    <n v="7"/>
    <x v="6"/>
    <n v="1"/>
    <s v="Provincia"/>
    <n v="7"/>
    <x v="0"/>
    <x v="0"/>
    <m/>
  </r>
  <r>
    <s v="23"/>
    <s v="6_MEAN"/>
    <n v="8"/>
    <x v="7"/>
    <m/>
    <m/>
    <m/>
    <x v="0"/>
    <x v="0"/>
    <m/>
  </r>
  <r>
    <s v="23"/>
    <s v="6_MEAN"/>
    <n v="9"/>
    <x v="8"/>
    <n v="1"/>
    <s v="Comuna"/>
    <n v="6"/>
    <x v="0"/>
    <x v="0"/>
    <m/>
  </r>
  <r>
    <s v="23"/>
    <s v="6_MEAN"/>
    <n v="10"/>
    <x v="9"/>
    <m/>
    <m/>
    <m/>
    <x v="0"/>
    <x v="0"/>
    <m/>
  </r>
  <r>
    <s v="23"/>
    <s v="6_MEAN"/>
    <n v="11"/>
    <x v="10"/>
    <n v="1"/>
    <s v="Valor Medio"/>
    <n v="3"/>
    <x v="0"/>
    <x v="0"/>
    <m/>
  </r>
  <r>
    <s v="23"/>
    <s v="6_MEAN"/>
    <n v="12"/>
    <x v="11"/>
    <n v="1"/>
    <s v="Variable"/>
    <n v="1"/>
    <x v="23"/>
    <x v="23"/>
    <n v="1"/>
  </r>
  <r>
    <s v="23"/>
    <s v="6_MEAN"/>
    <n v="13"/>
    <x v="12"/>
    <n v="1"/>
    <s v="Clase Detalle"/>
    <n v="2"/>
    <x v="0"/>
    <x v="0"/>
    <m/>
  </r>
  <r>
    <s v="23"/>
    <s v="6_MEAN"/>
    <n v="20"/>
    <x v="13"/>
    <m/>
    <m/>
    <m/>
    <x v="0"/>
    <x v="0"/>
    <m/>
  </r>
  <r>
    <s v="23"/>
    <s v="6_MEAN"/>
    <n v="21"/>
    <x v="14"/>
    <m/>
    <m/>
    <m/>
    <x v="0"/>
    <x v="0"/>
    <m/>
  </r>
  <r>
    <s v="24"/>
    <s v="6_RANGE"/>
    <n v="1"/>
    <x v="0"/>
    <m/>
    <m/>
    <m/>
    <x v="0"/>
    <x v="0"/>
    <m/>
  </r>
  <r>
    <s v="24"/>
    <s v="6_RANGE"/>
    <n v="2"/>
    <x v="1"/>
    <n v="1"/>
    <s v="Nombre"/>
    <n v="5"/>
    <x v="0"/>
    <x v="0"/>
    <m/>
  </r>
  <r>
    <s v="24"/>
    <s v="6_RANGE"/>
    <n v="3"/>
    <x v="2"/>
    <n v="1"/>
    <s v="Zona-Localidad"/>
    <n v="4"/>
    <x v="0"/>
    <x v="0"/>
    <m/>
  </r>
  <r>
    <s v="24"/>
    <s v="6_RANGE"/>
    <n v="4"/>
    <x v="3"/>
    <m/>
    <m/>
    <m/>
    <x v="0"/>
    <x v="0"/>
    <m/>
  </r>
  <r>
    <s v="24"/>
    <s v="6_RANGE"/>
    <n v="5"/>
    <x v="4"/>
    <n v="1"/>
    <s v="Región"/>
    <n v="8"/>
    <x v="0"/>
    <x v="0"/>
    <m/>
  </r>
  <r>
    <s v="24"/>
    <s v="6_RANGE"/>
    <n v="6"/>
    <x v="5"/>
    <m/>
    <m/>
    <m/>
    <x v="0"/>
    <x v="0"/>
    <m/>
  </r>
  <r>
    <s v="24"/>
    <s v="6_RANGE"/>
    <n v="7"/>
    <x v="6"/>
    <n v="1"/>
    <s v="Provincia"/>
    <n v="7"/>
    <x v="0"/>
    <x v="0"/>
    <m/>
  </r>
  <r>
    <s v="24"/>
    <s v="6_RANGE"/>
    <n v="8"/>
    <x v="7"/>
    <m/>
    <m/>
    <m/>
    <x v="0"/>
    <x v="0"/>
    <m/>
  </r>
  <r>
    <s v="24"/>
    <s v="6_RANGE"/>
    <n v="9"/>
    <x v="8"/>
    <n v="1"/>
    <s v="Comuna"/>
    <n v="6"/>
    <x v="0"/>
    <x v="0"/>
    <m/>
  </r>
  <r>
    <s v="24"/>
    <s v="6_RANGE"/>
    <n v="10"/>
    <x v="9"/>
    <m/>
    <m/>
    <m/>
    <x v="0"/>
    <x v="0"/>
    <m/>
  </r>
  <r>
    <s v="24"/>
    <s v="6_RANGE"/>
    <n v="11"/>
    <x v="10"/>
    <n v="1"/>
    <s v="Valor Medio"/>
    <n v="3"/>
    <x v="0"/>
    <x v="0"/>
    <m/>
  </r>
  <r>
    <s v="24"/>
    <s v="6_RANGE"/>
    <n v="12"/>
    <x v="11"/>
    <n v="1"/>
    <s v="Variable"/>
    <n v="1"/>
    <x v="24"/>
    <x v="24"/>
    <n v="1"/>
  </r>
  <r>
    <s v="24"/>
    <s v="6_RANGE"/>
    <n v="13"/>
    <x v="12"/>
    <n v="1"/>
    <s v="Clase Detalle"/>
    <n v="2"/>
    <x v="0"/>
    <x v="0"/>
    <m/>
  </r>
  <r>
    <s v="24"/>
    <s v="6_RANGE"/>
    <n v="20"/>
    <x v="13"/>
    <m/>
    <m/>
    <m/>
    <x v="0"/>
    <x v="0"/>
    <m/>
  </r>
  <r>
    <s v="24"/>
    <s v="6_RANGE"/>
    <n v="21"/>
    <x v="14"/>
    <m/>
    <m/>
    <m/>
    <x v="0"/>
    <x v="0"/>
    <m/>
  </r>
  <r>
    <s v="25"/>
    <s v="7_MAX"/>
    <n v="1"/>
    <x v="0"/>
    <m/>
    <m/>
    <m/>
    <x v="0"/>
    <x v="0"/>
    <m/>
  </r>
  <r>
    <s v="25"/>
    <s v="7_MAX"/>
    <n v="2"/>
    <x v="1"/>
    <n v="1"/>
    <s v="Nombre"/>
    <n v="5"/>
    <x v="0"/>
    <x v="0"/>
    <m/>
  </r>
  <r>
    <s v="25"/>
    <s v="7_MAX"/>
    <n v="3"/>
    <x v="2"/>
    <n v="1"/>
    <s v="Zona-Localidad"/>
    <n v="4"/>
    <x v="0"/>
    <x v="0"/>
    <m/>
  </r>
  <r>
    <s v="25"/>
    <s v="7_MAX"/>
    <n v="4"/>
    <x v="3"/>
    <m/>
    <m/>
    <m/>
    <x v="0"/>
    <x v="0"/>
    <m/>
  </r>
  <r>
    <s v="25"/>
    <s v="7_MAX"/>
    <n v="5"/>
    <x v="4"/>
    <n v="1"/>
    <s v="Región"/>
    <n v="8"/>
    <x v="0"/>
    <x v="0"/>
    <m/>
  </r>
  <r>
    <s v="25"/>
    <s v="7_MAX"/>
    <n v="6"/>
    <x v="5"/>
    <m/>
    <m/>
    <m/>
    <x v="0"/>
    <x v="0"/>
    <m/>
  </r>
  <r>
    <s v="25"/>
    <s v="7_MAX"/>
    <n v="7"/>
    <x v="6"/>
    <n v="1"/>
    <s v="Provincia"/>
    <n v="7"/>
    <x v="0"/>
    <x v="0"/>
    <m/>
  </r>
  <r>
    <s v="25"/>
    <s v="7_MAX"/>
    <n v="8"/>
    <x v="7"/>
    <m/>
    <m/>
    <m/>
    <x v="0"/>
    <x v="0"/>
    <m/>
  </r>
  <r>
    <s v="25"/>
    <s v="7_MAX"/>
    <n v="9"/>
    <x v="8"/>
    <n v="1"/>
    <s v="Comuna"/>
    <n v="6"/>
    <x v="0"/>
    <x v="0"/>
    <m/>
  </r>
  <r>
    <s v="25"/>
    <s v="7_MAX"/>
    <n v="10"/>
    <x v="9"/>
    <m/>
    <m/>
    <m/>
    <x v="0"/>
    <x v="0"/>
    <m/>
  </r>
  <r>
    <s v="25"/>
    <s v="7_MAX"/>
    <n v="11"/>
    <x v="10"/>
    <n v="1"/>
    <s v="Valor Medio"/>
    <n v="3"/>
    <x v="0"/>
    <x v="0"/>
    <m/>
  </r>
  <r>
    <s v="25"/>
    <s v="7_MAX"/>
    <n v="12"/>
    <x v="11"/>
    <n v="1"/>
    <s v="Variable"/>
    <n v="1"/>
    <x v="25"/>
    <x v="25"/>
    <n v="1"/>
  </r>
  <r>
    <s v="25"/>
    <s v="7_MAX"/>
    <n v="13"/>
    <x v="12"/>
    <n v="1"/>
    <s v="Clase Detalle"/>
    <n v="2"/>
    <x v="0"/>
    <x v="0"/>
    <m/>
  </r>
  <r>
    <s v="25"/>
    <s v="7_MAX"/>
    <n v="20"/>
    <x v="13"/>
    <m/>
    <m/>
    <m/>
    <x v="0"/>
    <x v="0"/>
    <m/>
  </r>
  <r>
    <s v="25"/>
    <s v="7_MAX"/>
    <n v="21"/>
    <x v="14"/>
    <m/>
    <m/>
    <m/>
    <x v="0"/>
    <x v="0"/>
    <m/>
  </r>
  <r>
    <s v="26"/>
    <s v="7_MIN"/>
    <n v="1"/>
    <x v="0"/>
    <m/>
    <m/>
    <m/>
    <x v="0"/>
    <x v="0"/>
    <m/>
  </r>
  <r>
    <s v="26"/>
    <s v="7_MIN"/>
    <n v="2"/>
    <x v="1"/>
    <n v="1"/>
    <s v="Nombre"/>
    <n v="5"/>
    <x v="0"/>
    <x v="0"/>
    <m/>
  </r>
  <r>
    <s v="26"/>
    <s v="7_MIN"/>
    <n v="3"/>
    <x v="2"/>
    <n v="1"/>
    <s v="Zona-Localidad"/>
    <n v="4"/>
    <x v="0"/>
    <x v="0"/>
    <m/>
  </r>
  <r>
    <s v="26"/>
    <s v="7_MIN"/>
    <n v="4"/>
    <x v="3"/>
    <m/>
    <m/>
    <m/>
    <x v="0"/>
    <x v="0"/>
    <m/>
  </r>
  <r>
    <s v="26"/>
    <s v="7_MIN"/>
    <n v="5"/>
    <x v="4"/>
    <n v="1"/>
    <s v="Región"/>
    <n v="8"/>
    <x v="0"/>
    <x v="0"/>
    <m/>
  </r>
  <r>
    <s v="26"/>
    <s v="7_MIN"/>
    <n v="6"/>
    <x v="5"/>
    <m/>
    <m/>
    <m/>
    <x v="0"/>
    <x v="0"/>
    <m/>
  </r>
  <r>
    <s v="26"/>
    <s v="7_MIN"/>
    <n v="7"/>
    <x v="6"/>
    <n v="1"/>
    <s v="Provincia"/>
    <n v="7"/>
    <x v="0"/>
    <x v="0"/>
    <m/>
  </r>
  <r>
    <s v="26"/>
    <s v="7_MIN"/>
    <n v="8"/>
    <x v="7"/>
    <m/>
    <m/>
    <m/>
    <x v="0"/>
    <x v="0"/>
    <m/>
  </r>
  <r>
    <s v="26"/>
    <s v="7_MIN"/>
    <n v="9"/>
    <x v="8"/>
    <n v="1"/>
    <s v="Comuna"/>
    <n v="6"/>
    <x v="0"/>
    <x v="0"/>
    <m/>
  </r>
  <r>
    <s v="26"/>
    <s v="7_MIN"/>
    <n v="10"/>
    <x v="9"/>
    <m/>
    <m/>
    <m/>
    <x v="0"/>
    <x v="0"/>
    <m/>
  </r>
  <r>
    <s v="26"/>
    <s v="7_MIN"/>
    <n v="11"/>
    <x v="10"/>
    <n v="1"/>
    <s v="Valor Medio"/>
    <n v="3"/>
    <x v="0"/>
    <x v="0"/>
    <m/>
  </r>
  <r>
    <s v="26"/>
    <s v="7_MIN"/>
    <n v="12"/>
    <x v="11"/>
    <n v="1"/>
    <s v="Variable"/>
    <n v="1"/>
    <x v="26"/>
    <x v="26"/>
    <n v="1"/>
  </r>
  <r>
    <s v="26"/>
    <s v="7_MIN"/>
    <n v="13"/>
    <x v="12"/>
    <n v="1"/>
    <s v="Clase Detalle"/>
    <n v="2"/>
    <x v="0"/>
    <x v="0"/>
    <m/>
  </r>
  <r>
    <s v="26"/>
    <s v="7_MIN"/>
    <n v="20"/>
    <x v="13"/>
    <m/>
    <m/>
    <m/>
    <x v="0"/>
    <x v="0"/>
    <m/>
  </r>
  <r>
    <s v="26"/>
    <s v="7_MIN"/>
    <n v="21"/>
    <x v="14"/>
    <m/>
    <m/>
    <m/>
    <x v="0"/>
    <x v="0"/>
    <m/>
  </r>
  <r>
    <s v="27"/>
    <s v="7_MEAN"/>
    <n v="1"/>
    <x v="0"/>
    <m/>
    <m/>
    <m/>
    <x v="0"/>
    <x v="0"/>
    <m/>
  </r>
  <r>
    <s v="27"/>
    <s v="7_MEAN"/>
    <n v="2"/>
    <x v="1"/>
    <n v="1"/>
    <s v="Nombre"/>
    <n v="5"/>
    <x v="0"/>
    <x v="0"/>
    <m/>
  </r>
  <r>
    <s v="27"/>
    <s v="7_MEAN"/>
    <n v="3"/>
    <x v="2"/>
    <n v="1"/>
    <s v="Zona-Localidad"/>
    <n v="4"/>
    <x v="0"/>
    <x v="0"/>
    <m/>
  </r>
  <r>
    <s v="27"/>
    <s v="7_MEAN"/>
    <n v="4"/>
    <x v="3"/>
    <m/>
    <m/>
    <m/>
    <x v="0"/>
    <x v="0"/>
    <m/>
  </r>
  <r>
    <s v="27"/>
    <s v="7_MEAN"/>
    <n v="5"/>
    <x v="4"/>
    <n v="1"/>
    <s v="Región"/>
    <n v="8"/>
    <x v="0"/>
    <x v="0"/>
    <m/>
  </r>
  <r>
    <s v="27"/>
    <s v="7_MEAN"/>
    <n v="6"/>
    <x v="5"/>
    <m/>
    <m/>
    <m/>
    <x v="0"/>
    <x v="0"/>
    <m/>
  </r>
  <r>
    <s v="27"/>
    <s v="7_MEAN"/>
    <n v="7"/>
    <x v="6"/>
    <n v="1"/>
    <s v="Provincia"/>
    <n v="7"/>
    <x v="0"/>
    <x v="0"/>
    <m/>
  </r>
  <r>
    <s v="27"/>
    <s v="7_MEAN"/>
    <n v="8"/>
    <x v="7"/>
    <m/>
    <m/>
    <m/>
    <x v="0"/>
    <x v="0"/>
    <m/>
  </r>
  <r>
    <s v="27"/>
    <s v="7_MEAN"/>
    <n v="9"/>
    <x v="8"/>
    <n v="1"/>
    <s v="Comuna"/>
    <n v="6"/>
    <x v="0"/>
    <x v="0"/>
    <m/>
  </r>
  <r>
    <s v="27"/>
    <s v="7_MEAN"/>
    <n v="10"/>
    <x v="9"/>
    <m/>
    <m/>
    <m/>
    <x v="0"/>
    <x v="0"/>
    <m/>
  </r>
  <r>
    <s v="27"/>
    <s v="7_MEAN"/>
    <n v="11"/>
    <x v="10"/>
    <n v="1"/>
    <s v="Valor Medio"/>
    <n v="3"/>
    <x v="0"/>
    <x v="0"/>
    <m/>
  </r>
  <r>
    <s v="27"/>
    <s v="7_MEAN"/>
    <n v="12"/>
    <x v="11"/>
    <n v="1"/>
    <s v="Variable"/>
    <n v="1"/>
    <x v="27"/>
    <x v="27"/>
    <n v="1"/>
  </r>
  <r>
    <s v="27"/>
    <s v="7_MEAN"/>
    <n v="13"/>
    <x v="12"/>
    <n v="1"/>
    <s v="Clase Detalle"/>
    <n v="2"/>
    <x v="0"/>
    <x v="0"/>
    <m/>
  </r>
  <r>
    <s v="27"/>
    <s v="7_MEAN"/>
    <n v="20"/>
    <x v="13"/>
    <m/>
    <m/>
    <m/>
    <x v="0"/>
    <x v="0"/>
    <m/>
  </r>
  <r>
    <s v="27"/>
    <s v="7_MEAN"/>
    <n v="21"/>
    <x v="14"/>
    <m/>
    <m/>
    <m/>
    <x v="0"/>
    <x v="0"/>
    <m/>
  </r>
  <r>
    <s v="28"/>
    <s v="7_RANGE"/>
    <n v="1"/>
    <x v="0"/>
    <m/>
    <m/>
    <m/>
    <x v="0"/>
    <x v="0"/>
    <m/>
  </r>
  <r>
    <s v="28"/>
    <s v="7_RANGE"/>
    <n v="2"/>
    <x v="1"/>
    <n v="1"/>
    <s v="Nombre"/>
    <n v="5"/>
    <x v="0"/>
    <x v="0"/>
    <m/>
  </r>
  <r>
    <s v="28"/>
    <s v="7_RANGE"/>
    <n v="3"/>
    <x v="2"/>
    <n v="1"/>
    <s v="Zona-Localidad"/>
    <n v="4"/>
    <x v="0"/>
    <x v="0"/>
    <m/>
  </r>
  <r>
    <s v="28"/>
    <s v="7_RANGE"/>
    <n v="4"/>
    <x v="3"/>
    <m/>
    <m/>
    <m/>
    <x v="0"/>
    <x v="0"/>
    <m/>
  </r>
  <r>
    <s v="28"/>
    <s v="7_RANGE"/>
    <n v="5"/>
    <x v="4"/>
    <n v="1"/>
    <s v="Región"/>
    <n v="8"/>
    <x v="0"/>
    <x v="0"/>
    <m/>
  </r>
  <r>
    <s v="28"/>
    <s v="7_RANGE"/>
    <n v="6"/>
    <x v="5"/>
    <m/>
    <m/>
    <m/>
    <x v="0"/>
    <x v="0"/>
    <m/>
  </r>
  <r>
    <s v="28"/>
    <s v="7_RANGE"/>
    <n v="7"/>
    <x v="6"/>
    <n v="1"/>
    <s v="Provincia"/>
    <n v="7"/>
    <x v="0"/>
    <x v="0"/>
    <m/>
  </r>
  <r>
    <s v="28"/>
    <s v="7_RANGE"/>
    <n v="8"/>
    <x v="7"/>
    <m/>
    <m/>
    <m/>
    <x v="0"/>
    <x v="0"/>
    <m/>
  </r>
  <r>
    <s v="28"/>
    <s v="7_RANGE"/>
    <n v="9"/>
    <x v="8"/>
    <n v="1"/>
    <s v="Comuna"/>
    <n v="6"/>
    <x v="0"/>
    <x v="0"/>
    <m/>
  </r>
  <r>
    <s v="28"/>
    <s v="7_RANGE"/>
    <n v="10"/>
    <x v="9"/>
    <m/>
    <m/>
    <m/>
    <x v="0"/>
    <x v="0"/>
    <m/>
  </r>
  <r>
    <s v="28"/>
    <s v="7_RANGE"/>
    <n v="11"/>
    <x v="10"/>
    <n v="1"/>
    <s v="Valor Medio"/>
    <n v="3"/>
    <x v="0"/>
    <x v="0"/>
    <m/>
  </r>
  <r>
    <s v="28"/>
    <s v="7_RANGE"/>
    <n v="12"/>
    <x v="11"/>
    <n v="1"/>
    <s v="Variable"/>
    <n v="1"/>
    <x v="28"/>
    <x v="28"/>
    <n v="1"/>
  </r>
  <r>
    <s v="28"/>
    <s v="7_RANGE"/>
    <n v="13"/>
    <x v="12"/>
    <n v="1"/>
    <s v="Clase Detalle"/>
    <n v="2"/>
    <x v="0"/>
    <x v="0"/>
    <m/>
  </r>
  <r>
    <s v="28"/>
    <s v="7_RANGE"/>
    <n v="20"/>
    <x v="13"/>
    <m/>
    <m/>
    <m/>
    <x v="0"/>
    <x v="0"/>
    <m/>
  </r>
  <r>
    <s v="28"/>
    <s v="7_RANGE"/>
    <n v="21"/>
    <x v="14"/>
    <m/>
    <m/>
    <m/>
    <x v="0"/>
    <x v="0"/>
    <m/>
  </r>
  <r>
    <s v="29"/>
    <s v="8_MAX"/>
    <n v="1"/>
    <x v="0"/>
    <m/>
    <m/>
    <m/>
    <x v="0"/>
    <x v="0"/>
    <m/>
  </r>
  <r>
    <s v="29"/>
    <s v="8_MAX"/>
    <n v="2"/>
    <x v="1"/>
    <n v="1"/>
    <s v="Nombre"/>
    <n v="5"/>
    <x v="0"/>
    <x v="0"/>
    <m/>
  </r>
  <r>
    <s v="29"/>
    <s v="8_MAX"/>
    <n v="3"/>
    <x v="2"/>
    <n v="1"/>
    <s v="Zona-Localidad"/>
    <n v="4"/>
    <x v="0"/>
    <x v="0"/>
    <m/>
  </r>
  <r>
    <s v="29"/>
    <s v="8_MAX"/>
    <n v="4"/>
    <x v="3"/>
    <m/>
    <m/>
    <m/>
    <x v="0"/>
    <x v="0"/>
    <m/>
  </r>
  <r>
    <s v="29"/>
    <s v="8_MAX"/>
    <n v="5"/>
    <x v="4"/>
    <n v="1"/>
    <s v="Región"/>
    <n v="8"/>
    <x v="0"/>
    <x v="0"/>
    <m/>
  </r>
  <r>
    <s v="29"/>
    <s v="8_MAX"/>
    <n v="6"/>
    <x v="5"/>
    <m/>
    <m/>
    <m/>
    <x v="0"/>
    <x v="0"/>
    <m/>
  </r>
  <r>
    <s v="29"/>
    <s v="8_MAX"/>
    <n v="7"/>
    <x v="6"/>
    <n v="1"/>
    <s v="Provincia"/>
    <n v="7"/>
    <x v="0"/>
    <x v="0"/>
    <m/>
  </r>
  <r>
    <s v="29"/>
    <s v="8_MAX"/>
    <n v="8"/>
    <x v="7"/>
    <m/>
    <m/>
    <m/>
    <x v="0"/>
    <x v="0"/>
    <m/>
  </r>
  <r>
    <s v="29"/>
    <s v="8_MAX"/>
    <n v="9"/>
    <x v="8"/>
    <n v="1"/>
    <s v="Comuna"/>
    <n v="6"/>
    <x v="0"/>
    <x v="0"/>
    <m/>
  </r>
  <r>
    <s v="29"/>
    <s v="8_MAX"/>
    <n v="10"/>
    <x v="9"/>
    <m/>
    <m/>
    <m/>
    <x v="0"/>
    <x v="0"/>
    <m/>
  </r>
  <r>
    <s v="29"/>
    <s v="8_MAX"/>
    <n v="11"/>
    <x v="10"/>
    <n v="1"/>
    <s v="Valor Medio"/>
    <n v="3"/>
    <x v="0"/>
    <x v="0"/>
    <m/>
  </r>
  <r>
    <s v="29"/>
    <s v="8_MAX"/>
    <n v="12"/>
    <x v="11"/>
    <n v="1"/>
    <s v="Variable"/>
    <n v="1"/>
    <x v="29"/>
    <x v="29"/>
    <n v="1"/>
  </r>
  <r>
    <s v="29"/>
    <s v="8_MAX"/>
    <n v="13"/>
    <x v="12"/>
    <n v="1"/>
    <s v="Clase Detalle"/>
    <n v="2"/>
    <x v="0"/>
    <x v="0"/>
    <m/>
  </r>
  <r>
    <s v="29"/>
    <s v="8_MAX"/>
    <n v="20"/>
    <x v="13"/>
    <m/>
    <m/>
    <m/>
    <x v="0"/>
    <x v="0"/>
    <m/>
  </r>
  <r>
    <s v="29"/>
    <s v="8_MAX"/>
    <n v="21"/>
    <x v="14"/>
    <m/>
    <m/>
    <m/>
    <x v="0"/>
    <x v="0"/>
    <m/>
  </r>
  <r>
    <s v="30"/>
    <s v="8_MIN"/>
    <n v="1"/>
    <x v="0"/>
    <m/>
    <m/>
    <m/>
    <x v="0"/>
    <x v="0"/>
    <m/>
  </r>
  <r>
    <s v="30"/>
    <s v="8_MIN"/>
    <n v="2"/>
    <x v="1"/>
    <n v="1"/>
    <s v="Nombre"/>
    <n v="5"/>
    <x v="0"/>
    <x v="0"/>
    <m/>
  </r>
  <r>
    <s v="30"/>
    <s v="8_MIN"/>
    <n v="3"/>
    <x v="2"/>
    <n v="1"/>
    <s v="Zona-Localidad"/>
    <n v="4"/>
    <x v="0"/>
    <x v="0"/>
    <m/>
  </r>
  <r>
    <s v="30"/>
    <s v="8_MIN"/>
    <n v="4"/>
    <x v="3"/>
    <m/>
    <m/>
    <m/>
    <x v="0"/>
    <x v="0"/>
    <m/>
  </r>
  <r>
    <s v="30"/>
    <s v="8_MIN"/>
    <n v="5"/>
    <x v="4"/>
    <n v="1"/>
    <s v="Región"/>
    <n v="8"/>
    <x v="0"/>
    <x v="0"/>
    <m/>
  </r>
  <r>
    <s v="30"/>
    <s v="8_MIN"/>
    <n v="6"/>
    <x v="5"/>
    <m/>
    <m/>
    <m/>
    <x v="0"/>
    <x v="0"/>
    <m/>
  </r>
  <r>
    <s v="30"/>
    <s v="8_MIN"/>
    <n v="7"/>
    <x v="6"/>
    <n v="1"/>
    <s v="Provincia"/>
    <n v="7"/>
    <x v="0"/>
    <x v="0"/>
    <m/>
  </r>
  <r>
    <s v="30"/>
    <s v="8_MIN"/>
    <n v="8"/>
    <x v="7"/>
    <m/>
    <m/>
    <m/>
    <x v="0"/>
    <x v="0"/>
    <m/>
  </r>
  <r>
    <s v="30"/>
    <s v="8_MIN"/>
    <n v="9"/>
    <x v="8"/>
    <n v="1"/>
    <s v="Comuna"/>
    <n v="6"/>
    <x v="0"/>
    <x v="0"/>
    <m/>
  </r>
  <r>
    <s v="30"/>
    <s v="8_MIN"/>
    <n v="10"/>
    <x v="9"/>
    <m/>
    <m/>
    <m/>
    <x v="0"/>
    <x v="0"/>
    <m/>
  </r>
  <r>
    <s v="30"/>
    <s v="8_MIN"/>
    <n v="11"/>
    <x v="10"/>
    <n v="1"/>
    <s v="Valor Medio"/>
    <n v="3"/>
    <x v="0"/>
    <x v="0"/>
    <m/>
  </r>
  <r>
    <s v="30"/>
    <s v="8_MIN"/>
    <n v="12"/>
    <x v="11"/>
    <n v="1"/>
    <s v="Variable"/>
    <n v="1"/>
    <x v="30"/>
    <x v="30"/>
    <n v="1"/>
  </r>
  <r>
    <s v="30"/>
    <s v="8_MIN"/>
    <n v="13"/>
    <x v="12"/>
    <n v="1"/>
    <s v="Clase Detalle"/>
    <n v="2"/>
    <x v="0"/>
    <x v="0"/>
    <m/>
  </r>
  <r>
    <s v="30"/>
    <s v="8_MIN"/>
    <n v="20"/>
    <x v="13"/>
    <m/>
    <m/>
    <m/>
    <x v="0"/>
    <x v="0"/>
    <m/>
  </r>
  <r>
    <s v="30"/>
    <s v="8_MIN"/>
    <n v="21"/>
    <x v="14"/>
    <m/>
    <m/>
    <m/>
    <x v="0"/>
    <x v="0"/>
    <m/>
  </r>
  <r>
    <s v="31"/>
    <s v="8_MEAN"/>
    <n v="1"/>
    <x v="0"/>
    <m/>
    <m/>
    <m/>
    <x v="0"/>
    <x v="0"/>
    <m/>
  </r>
  <r>
    <s v="31"/>
    <s v="8_MEAN"/>
    <n v="2"/>
    <x v="1"/>
    <n v="1"/>
    <s v="Nombre"/>
    <n v="5"/>
    <x v="0"/>
    <x v="0"/>
    <m/>
  </r>
  <r>
    <s v="31"/>
    <s v="8_MEAN"/>
    <n v="3"/>
    <x v="2"/>
    <n v="1"/>
    <s v="Zona-Localidad"/>
    <n v="4"/>
    <x v="0"/>
    <x v="0"/>
    <m/>
  </r>
  <r>
    <s v="31"/>
    <s v="8_MEAN"/>
    <n v="4"/>
    <x v="3"/>
    <m/>
    <m/>
    <m/>
    <x v="0"/>
    <x v="0"/>
    <m/>
  </r>
  <r>
    <s v="31"/>
    <s v="8_MEAN"/>
    <n v="5"/>
    <x v="4"/>
    <n v="1"/>
    <s v="Región"/>
    <n v="8"/>
    <x v="0"/>
    <x v="0"/>
    <m/>
  </r>
  <r>
    <s v="31"/>
    <s v="8_MEAN"/>
    <n v="6"/>
    <x v="5"/>
    <m/>
    <m/>
    <m/>
    <x v="0"/>
    <x v="0"/>
    <m/>
  </r>
  <r>
    <s v="31"/>
    <s v="8_MEAN"/>
    <n v="7"/>
    <x v="6"/>
    <n v="1"/>
    <s v="Provincia"/>
    <n v="7"/>
    <x v="0"/>
    <x v="0"/>
    <m/>
  </r>
  <r>
    <s v="31"/>
    <s v="8_MEAN"/>
    <n v="8"/>
    <x v="7"/>
    <m/>
    <m/>
    <m/>
    <x v="0"/>
    <x v="0"/>
    <m/>
  </r>
  <r>
    <s v="31"/>
    <s v="8_MEAN"/>
    <n v="9"/>
    <x v="8"/>
    <n v="1"/>
    <s v="Comuna"/>
    <n v="6"/>
    <x v="0"/>
    <x v="0"/>
    <m/>
  </r>
  <r>
    <s v="31"/>
    <s v="8_MEAN"/>
    <n v="10"/>
    <x v="9"/>
    <m/>
    <m/>
    <m/>
    <x v="0"/>
    <x v="0"/>
    <m/>
  </r>
  <r>
    <s v="31"/>
    <s v="8_MEAN"/>
    <n v="11"/>
    <x v="10"/>
    <n v="1"/>
    <s v="Valor Medio"/>
    <n v="3"/>
    <x v="0"/>
    <x v="0"/>
    <m/>
  </r>
  <r>
    <s v="31"/>
    <s v="8_MEAN"/>
    <n v="12"/>
    <x v="11"/>
    <n v="1"/>
    <s v="Variable"/>
    <n v="1"/>
    <x v="31"/>
    <x v="31"/>
    <n v="1"/>
  </r>
  <r>
    <s v="31"/>
    <s v="8_MEAN"/>
    <n v="13"/>
    <x v="12"/>
    <n v="1"/>
    <s v="Clase Detalle"/>
    <n v="2"/>
    <x v="0"/>
    <x v="0"/>
    <m/>
  </r>
  <r>
    <s v="31"/>
    <s v="8_MEAN"/>
    <n v="20"/>
    <x v="13"/>
    <m/>
    <m/>
    <m/>
    <x v="0"/>
    <x v="0"/>
    <m/>
  </r>
  <r>
    <s v="31"/>
    <s v="8_MEAN"/>
    <n v="21"/>
    <x v="14"/>
    <m/>
    <m/>
    <m/>
    <x v="0"/>
    <x v="0"/>
    <m/>
  </r>
  <r>
    <s v="32"/>
    <s v="8_RANGE"/>
    <n v="1"/>
    <x v="0"/>
    <m/>
    <m/>
    <m/>
    <x v="0"/>
    <x v="0"/>
    <m/>
  </r>
  <r>
    <s v="32"/>
    <s v="8_RANGE"/>
    <n v="2"/>
    <x v="1"/>
    <n v="1"/>
    <s v="Nombre"/>
    <n v="5"/>
    <x v="0"/>
    <x v="0"/>
    <m/>
  </r>
  <r>
    <s v="32"/>
    <s v="8_RANGE"/>
    <n v="3"/>
    <x v="2"/>
    <n v="1"/>
    <s v="Zona-Localidad"/>
    <n v="4"/>
    <x v="0"/>
    <x v="0"/>
    <m/>
  </r>
  <r>
    <s v="32"/>
    <s v="8_RANGE"/>
    <n v="4"/>
    <x v="3"/>
    <m/>
    <m/>
    <m/>
    <x v="0"/>
    <x v="0"/>
    <m/>
  </r>
  <r>
    <s v="32"/>
    <s v="8_RANGE"/>
    <n v="5"/>
    <x v="4"/>
    <n v="1"/>
    <s v="Región"/>
    <n v="8"/>
    <x v="0"/>
    <x v="0"/>
    <m/>
  </r>
  <r>
    <s v="32"/>
    <s v="8_RANGE"/>
    <n v="6"/>
    <x v="5"/>
    <m/>
    <m/>
    <m/>
    <x v="0"/>
    <x v="0"/>
    <m/>
  </r>
  <r>
    <s v="32"/>
    <s v="8_RANGE"/>
    <n v="7"/>
    <x v="6"/>
    <n v="1"/>
    <s v="Provincia"/>
    <n v="7"/>
    <x v="0"/>
    <x v="0"/>
    <m/>
  </r>
  <r>
    <s v="32"/>
    <s v="8_RANGE"/>
    <n v="8"/>
    <x v="7"/>
    <m/>
    <m/>
    <m/>
    <x v="0"/>
    <x v="0"/>
    <m/>
  </r>
  <r>
    <s v="32"/>
    <s v="8_RANGE"/>
    <n v="9"/>
    <x v="8"/>
    <n v="1"/>
    <s v="Comuna"/>
    <n v="6"/>
    <x v="0"/>
    <x v="0"/>
    <m/>
  </r>
  <r>
    <s v="32"/>
    <s v="8_RANGE"/>
    <n v="10"/>
    <x v="9"/>
    <m/>
    <m/>
    <m/>
    <x v="0"/>
    <x v="0"/>
    <m/>
  </r>
  <r>
    <s v="32"/>
    <s v="8_RANGE"/>
    <n v="11"/>
    <x v="10"/>
    <n v="1"/>
    <s v="Valor Medio"/>
    <n v="3"/>
    <x v="0"/>
    <x v="0"/>
    <m/>
  </r>
  <r>
    <s v="32"/>
    <s v="8_RANGE"/>
    <n v="12"/>
    <x v="11"/>
    <n v="1"/>
    <s v="Variable"/>
    <n v="1"/>
    <x v="32"/>
    <x v="32"/>
    <n v="1"/>
  </r>
  <r>
    <s v="32"/>
    <s v="8_RANGE"/>
    <n v="13"/>
    <x v="12"/>
    <n v="1"/>
    <s v="Clase Detalle"/>
    <n v="2"/>
    <x v="0"/>
    <x v="0"/>
    <m/>
  </r>
  <r>
    <s v="32"/>
    <s v="8_RANGE"/>
    <n v="20"/>
    <x v="13"/>
    <m/>
    <m/>
    <m/>
    <x v="0"/>
    <x v="0"/>
    <m/>
  </r>
  <r>
    <s v="32"/>
    <s v="8_RANGE"/>
    <n v="21"/>
    <x v="14"/>
    <m/>
    <m/>
    <m/>
    <x v="0"/>
    <x v="0"/>
    <m/>
  </r>
  <r>
    <s v="33"/>
    <s v="BSI"/>
    <n v="1"/>
    <x v="0"/>
    <m/>
    <m/>
    <m/>
    <x v="0"/>
    <x v="0"/>
    <m/>
  </r>
  <r>
    <s v="33"/>
    <s v="BSI"/>
    <n v="2"/>
    <x v="1"/>
    <n v="1"/>
    <s v="Nombre"/>
    <n v="5"/>
    <x v="0"/>
    <x v="0"/>
    <m/>
  </r>
  <r>
    <s v="33"/>
    <s v="BSI"/>
    <n v="3"/>
    <x v="2"/>
    <n v="1"/>
    <s v="Zona-Localidad"/>
    <n v="4"/>
    <x v="0"/>
    <x v="0"/>
    <m/>
  </r>
  <r>
    <s v="33"/>
    <s v="BSI"/>
    <n v="4"/>
    <x v="3"/>
    <m/>
    <m/>
    <m/>
    <x v="0"/>
    <x v="0"/>
    <m/>
  </r>
  <r>
    <s v="33"/>
    <s v="BSI"/>
    <n v="5"/>
    <x v="4"/>
    <n v="1"/>
    <s v="Región"/>
    <n v="8"/>
    <x v="0"/>
    <x v="0"/>
    <m/>
  </r>
  <r>
    <s v="33"/>
    <s v="BSI"/>
    <n v="6"/>
    <x v="5"/>
    <m/>
    <m/>
    <m/>
    <x v="0"/>
    <x v="0"/>
    <m/>
  </r>
  <r>
    <s v="33"/>
    <s v="BSI"/>
    <n v="7"/>
    <x v="6"/>
    <n v="1"/>
    <s v="Provincia"/>
    <n v="7"/>
    <x v="0"/>
    <x v="0"/>
    <m/>
  </r>
  <r>
    <s v="33"/>
    <s v="BSI"/>
    <n v="8"/>
    <x v="7"/>
    <m/>
    <m/>
    <m/>
    <x v="0"/>
    <x v="0"/>
    <m/>
  </r>
  <r>
    <s v="33"/>
    <s v="BSI"/>
    <n v="9"/>
    <x v="8"/>
    <n v="1"/>
    <s v="Comuna"/>
    <n v="6"/>
    <x v="0"/>
    <x v="0"/>
    <m/>
  </r>
  <r>
    <s v="33"/>
    <s v="BSI"/>
    <n v="10"/>
    <x v="9"/>
    <m/>
    <m/>
    <m/>
    <x v="0"/>
    <x v="0"/>
    <m/>
  </r>
  <r>
    <s v="33"/>
    <s v="BSI"/>
    <n v="11"/>
    <x v="10"/>
    <n v="1"/>
    <s v="Valor Medio"/>
    <n v="3"/>
    <x v="0"/>
    <x v="0"/>
    <m/>
  </r>
  <r>
    <s v="33"/>
    <s v="BSI"/>
    <n v="12"/>
    <x v="11"/>
    <n v="1"/>
    <s v="Variable"/>
    <n v="1"/>
    <x v="33"/>
    <x v="33"/>
    <n v="1"/>
  </r>
  <r>
    <s v="33"/>
    <s v="BSI"/>
    <n v="13"/>
    <x v="12"/>
    <n v="1"/>
    <s v="Clase Detalle"/>
    <n v="2"/>
    <x v="0"/>
    <x v="0"/>
    <m/>
  </r>
  <r>
    <s v="33"/>
    <s v="BSI"/>
    <n v="20"/>
    <x v="13"/>
    <m/>
    <m/>
    <m/>
    <x v="0"/>
    <x v="0"/>
    <m/>
  </r>
  <r>
    <s v="33"/>
    <s v="BSI"/>
    <n v="21"/>
    <x v="14"/>
    <m/>
    <m/>
    <m/>
    <x v="0"/>
    <x v="0"/>
    <m/>
  </r>
  <r>
    <s v="34"/>
    <s v="Celcius"/>
    <n v="1"/>
    <x v="0"/>
    <m/>
    <m/>
    <m/>
    <x v="0"/>
    <x v="0"/>
    <m/>
  </r>
  <r>
    <s v="34"/>
    <s v="Celcius"/>
    <n v="2"/>
    <x v="1"/>
    <n v="1"/>
    <s v="Nombre"/>
    <n v="5"/>
    <x v="0"/>
    <x v="0"/>
    <m/>
  </r>
  <r>
    <s v="34"/>
    <s v="Celcius"/>
    <n v="3"/>
    <x v="2"/>
    <n v="1"/>
    <s v="Zona-Localidad"/>
    <n v="4"/>
    <x v="0"/>
    <x v="0"/>
    <m/>
  </r>
  <r>
    <s v="34"/>
    <s v="Celcius"/>
    <n v="4"/>
    <x v="3"/>
    <m/>
    <m/>
    <m/>
    <x v="0"/>
    <x v="0"/>
    <m/>
  </r>
  <r>
    <s v="34"/>
    <s v="Celcius"/>
    <n v="5"/>
    <x v="4"/>
    <n v="1"/>
    <s v="Región"/>
    <n v="8"/>
    <x v="0"/>
    <x v="0"/>
    <m/>
  </r>
  <r>
    <s v="34"/>
    <s v="Celcius"/>
    <n v="6"/>
    <x v="5"/>
    <m/>
    <m/>
    <m/>
    <x v="0"/>
    <x v="0"/>
    <m/>
  </r>
  <r>
    <s v="34"/>
    <s v="Celcius"/>
    <n v="7"/>
    <x v="6"/>
    <n v="1"/>
    <s v="Provincia"/>
    <n v="7"/>
    <x v="0"/>
    <x v="0"/>
    <m/>
  </r>
  <r>
    <s v="34"/>
    <s v="Celcius"/>
    <n v="8"/>
    <x v="7"/>
    <m/>
    <m/>
    <m/>
    <x v="0"/>
    <x v="0"/>
    <m/>
  </r>
  <r>
    <s v="34"/>
    <s v="Celcius"/>
    <n v="9"/>
    <x v="8"/>
    <n v="1"/>
    <s v="Comuna"/>
    <n v="6"/>
    <x v="0"/>
    <x v="0"/>
    <m/>
  </r>
  <r>
    <s v="34"/>
    <s v="Celcius"/>
    <n v="10"/>
    <x v="9"/>
    <m/>
    <m/>
    <m/>
    <x v="0"/>
    <x v="0"/>
    <m/>
  </r>
  <r>
    <s v="34"/>
    <s v="Celcius"/>
    <n v="11"/>
    <x v="10"/>
    <n v="1"/>
    <s v="Valor Medio"/>
    <n v="3"/>
    <x v="0"/>
    <x v="0"/>
    <m/>
  </r>
  <r>
    <s v="34"/>
    <s v="Celcius"/>
    <n v="12"/>
    <x v="11"/>
    <n v="1"/>
    <s v="Variable"/>
    <n v="1"/>
    <x v="34"/>
    <x v="34"/>
    <n v="1"/>
  </r>
  <r>
    <s v="34"/>
    <s v="Celcius"/>
    <n v="13"/>
    <x v="12"/>
    <n v="1"/>
    <s v="Clase Detalle"/>
    <n v="2"/>
    <x v="0"/>
    <x v="0"/>
    <m/>
  </r>
  <r>
    <s v="34"/>
    <s v="Celcius"/>
    <n v="20"/>
    <x v="13"/>
    <m/>
    <m/>
    <m/>
    <x v="0"/>
    <x v="0"/>
    <m/>
  </r>
  <r>
    <s v="34"/>
    <s v="Celcius"/>
    <n v="21"/>
    <x v="14"/>
    <m/>
    <m/>
    <m/>
    <x v="0"/>
    <x v="0"/>
    <m/>
  </r>
  <r>
    <s v="35"/>
    <s v="EVI"/>
    <n v="1"/>
    <x v="0"/>
    <m/>
    <m/>
    <m/>
    <x v="0"/>
    <x v="0"/>
    <m/>
  </r>
  <r>
    <s v="35"/>
    <s v="EVI"/>
    <n v="2"/>
    <x v="1"/>
    <n v="1"/>
    <s v="Nombre"/>
    <n v="5"/>
    <x v="0"/>
    <x v="0"/>
    <m/>
  </r>
  <r>
    <s v="35"/>
    <s v="EVI"/>
    <n v="3"/>
    <x v="2"/>
    <n v="1"/>
    <s v="Zona-Localidad"/>
    <n v="4"/>
    <x v="0"/>
    <x v="0"/>
    <m/>
  </r>
  <r>
    <s v="35"/>
    <s v="EVI"/>
    <n v="4"/>
    <x v="3"/>
    <m/>
    <m/>
    <m/>
    <x v="0"/>
    <x v="0"/>
    <m/>
  </r>
  <r>
    <s v="35"/>
    <s v="EVI"/>
    <n v="5"/>
    <x v="4"/>
    <n v="1"/>
    <s v="Región"/>
    <n v="8"/>
    <x v="0"/>
    <x v="0"/>
    <m/>
  </r>
  <r>
    <s v="35"/>
    <s v="EVI"/>
    <n v="6"/>
    <x v="5"/>
    <m/>
    <m/>
    <m/>
    <x v="0"/>
    <x v="0"/>
    <m/>
  </r>
  <r>
    <s v="35"/>
    <s v="EVI"/>
    <n v="7"/>
    <x v="6"/>
    <n v="1"/>
    <s v="Provincia"/>
    <n v="7"/>
    <x v="0"/>
    <x v="0"/>
    <m/>
  </r>
  <r>
    <s v="35"/>
    <s v="EVI"/>
    <n v="8"/>
    <x v="7"/>
    <m/>
    <m/>
    <m/>
    <x v="0"/>
    <x v="0"/>
    <m/>
  </r>
  <r>
    <s v="35"/>
    <s v="EVI"/>
    <n v="9"/>
    <x v="8"/>
    <n v="1"/>
    <s v="Comuna"/>
    <n v="6"/>
    <x v="0"/>
    <x v="0"/>
    <m/>
  </r>
  <r>
    <s v="35"/>
    <s v="EVI"/>
    <n v="10"/>
    <x v="9"/>
    <m/>
    <m/>
    <m/>
    <x v="0"/>
    <x v="0"/>
    <m/>
  </r>
  <r>
    <s v="35"/>
    <s v="EVI"/>
    <n v="11"/>
    <x v="10"/>
    <n v="1"/>
    <s v="Valor Medio"/>
    <n v="3"/>
    <x v="0"/>
    <x v="0"/>
    <m/>
  </r>
  <r>
    <s v="35"/>
    <s v="EVI"/>
    <n v="12"/>
    <x v="11"/>
    <n v="1"/>
    <s v="Variable"/>
    <n v="1"/>
    <x v="35"/>
    <x v="35"/>
    <n v="1"/>
  </r>
  <r>
    <s v="35"/>
    <s v="EVI"/>
    <n v="13"/>
    <x v="12"/>
    <n v="1"/>
    <s v="Clase Detalle"/>
    <n v="2"/>
    <x v="0"/>
    <x v="0"/>
    <m/>
  </r>
  <r>
    <s v="35"/>
    <s v="EVI"/>
    <n v="20"/>
    <x v="13"/>
    <m/>
    <m/>
    <m/>
    <x v="0"/>
    <x v="0"/>
    <m/>
  </r>
  <r>
    <s v="35"/>
    <s v="EVI"/>
    <n v="21"/>
    <x v="14"/>
    <m/>
    <m/>
    <m/>
    <x v="0"/>
    <x v="0"/>
    <m/>
  </r>
  <r>
    <s v="36"/>
    <s v="NDVI"/>
    <n v="1"/>
    <x v="0"/>
    <m/>
    <m/>
    <m/>
    <x v="0"/>
    <x v="0"/>
    <m/>
  </r>
  <r>
    <s v="36"/>
    <s v="NDVI"/>
    <n v="2"/>
    <x v="1"/>
    <n v="1"/>
    <s v="Nombre"/>
    <n v="5"/>
    <x v="0"/>
    <x v="0"/>
    <m/>
  </r>
  <r>
    <s v="36"/>
    <s v="NDVI"/>
    <n v="3"/>
    <x v="2"/>
    <n v="1"/>
    <s v="Zona-Localidad"/>
    <n v="4"/>
    <x v="0"/>
    <x v="0"/>
    <m/>
  </r>
  <r>
    <s v="36"/>
    <s v="NDVI"/>
    <n v="4"/>
    <x v="3"/>
    <m/>
    <m/>
    <m/>
    <x v="0"/>
    <x v="0"/>
    <m/>
  </r>
  <r>
    <s v="36"/>
    <s v="NDVI"/>
    <n v="5"/>
    <x v="4"/>
    <n v="1"/>
    <s v="Región"/>
    <n v="8"/>
    <x v="0"/>
    <x v="0"/>
    <m/>
  </r>
  <r>
    <s v="36"/>
    <s v="NDVI"/>
    <n v="6"/>
    <x v="5"/>
    <m/>
    <m/>
    <m/>
    <x v="0"/>
    <x v="0"/>
    <m/>
  </r>
  <r>
    <s v="36"/>
    <s v="NDVI"/>
    <n v="7"/>
    <x v="6"/>
    <n v="1"/>
    <s v="Provincia"/>
    <n v="7"/>
    <x v="0"/>
    <x v="0"/>
    <m/>
  </r>
  <r>
    <s v="36"/>
    <s v="NDVI"/>
    <n v="8"/>
    <x v="7"/>
    <m/>
    <m/>
    <m/>
    <x v="0"/>
    <x v="0"/>
    <m/>
  </r>
  <r>
    <s v="36"/>
    <s v="NDVI"/>
    <n v="9"/>
    <x v="8"/>
    <n v="1"/>
    <s v="Comuna"/>
    <n v="6"/>
    <x v="0"/>
    <x v="0"/>
    <m/>
  </r>
  <r>
    <s v="36"/>
    <s v="NDVI"/>
    <n v="10"/>
    <x v="9"/>
    <m/>
    <m/>
    <m/>
    <x v="0"/>
    <x v="0"/>
    <m/>
  </r>
  <r>
    <s v="36"/>
    <s v="NDVI"/>
    <n v="11"/>
    <x v="10"/>
    <n v="1"/>
    <s v="Valor Medio"/>
    <n v="3"/>
    <x v="0"/>
    <x v="0"/>
    <m/>
  </r>
  <r>
    <s v="36"/>
    <s v="NDVI"/>
    <n v="12"/>
    <x v="11"/>
    <n v="1"/>
    <s v="Variable"/>
    <n v="1"/>
    <x v="36"/>
    <x v="36"/>
    <n v="1"/>
  </r>
  <r>
    <s v="36"/>
    <s v="NDVI"/>
    <n v="13"/>
    <x v="12"/>
    <n v="1"/>
    <s v="Clase Detalle"/>
    <n v="2"/>
    <x v="0"/>
    <x v="0"/>
    <m/>
  </r>
  <r>
    <s v="36"/>
    <s v="NDVI"/>
    <n v="20"/>
    <x v="13"/>
    <m/>
    <m/>
    <m/>
    <x v="0"/>
    <x v="0"/>
    <m/>
  </r>
  <r>
    <s v="36"/>
    <s v="NDVI"/>
    <n v="21"/>
    <x v="14"/>
    <m/>
    <m/>
    <m/>
    <x v="0"/>
    <x v="0"/>
    <m/>
  </r>
  <r>
    <s v="37"/>
    <s v="SAVI"/>
    <n v="1"/>
    <x v="0"/>
    <m/>
    <m/>
    <m/>
    <x v="0"/>
    <x v="0"/>
    <m/>
  </r>
  <r>
    <s v="37"/>
    <s v="SAVI"/>
    <n v="2"/>
    <x v="1"/>
    <n v="1"/>
    <s v="Nombre"/>
    <n v="5"/>
    <x v="0"/>
    <x v="0"/>
    <m/>
  </r>
  <r>
    <s v="37"/>
    <s v="SAVI"/>
    <n v="3"/>
    <x v="2"/>
    <n v="1"/>
    <s v="Zona-Localidad"/>
    <n v="4"/>
    <x v="0"/>
    <x v="0"/>
    <m/>
  </r>
  <r>
    <s v="37"/>
    <s v="SAVI"/>
    <n v="4"/>
    <x v="3"/>
    <m/>
    <m/>
    <m/>
    <x v="0"/>
    <x v="0"/>
    <m/>
  </r>
  <r>
    <s v="37"/>
    <s v="SAVI"/>
    <n v="5"/>
    <x v="4"/>
    <n v="1"/>
    <s v="Región"/>
    <n v="8"/>
    <x v="0"/>
    <x v="0"/>
    <m/>
  </r>
  <r>
    <s v="37"/>
    <s v="SAVI"/>
    <n v="6"/>
    <x v="5"/>
    <m/>
    <m/>
    <m/>
    <x v="0"/>
    <x v="0"/>
    <m/>
  </r>
  <r>
    <s v="37"/>
    <s v="SAVI"/>
    <n v="7"/>
    <x v="6"/>
    <n v="1"/>
    <s v="Provincia"/>
    <n v="7"/>
    <x v="0"/>
    <x v="0"/>
    <m/>
  </r>
  <r>
    <s v="37"/>
    <s v="SAVI"/>
    <n v="8"/>
    <x v="7"/>
    <m/>
    <m/>
    <m/>
    <x v="0"/>
    <x v="0"/>
    <m/>
  </r>
  <r>
    <s v="37"/>
    <s v="SAVI"/>
    <n v="9"/>
    <x v="8"/>
    <n v="1"/>
    <s v="Comuna"/>
    <n v="6"/>
    <x v="0"/>
    <x v="0"/>
    <m/>
  </r>
  <r>
    <s v="37"/>
    <s v="SAVI"/>
    <n v="10"/>
    <x v="9"/>
    <m/>
    <m/>
    <m/>
    <x v="0"/>
    <x v="0"/>
    <m/>
  </r>
  <r>
    <s v="37"/>
    <s v="SAVI"/>
    <n v="11"/>
    <x v="10"/>
    <n v="1"/>
    <s v="Valor Medio"/>
    <n v="3"/>
    <x v="0"/>
    <x v="0"/>
    <m/>
  </r>
  <r>
    <s v="37"/>
    <s v="SAVI"/>
    <n v="12"/>
    <x v="11"/>
    <n v="1"/>
    <s v="Variable"/>
    <n v="1"/>
    <x v="37"/>
    <x v="37"/>
    <n v="1"/>
  </r>
  <r>
    <s v="37"/>
    <s v="SAVI"/>
    <n v="13"/>
    <x v="12"/>
    <n v="1"/>
    <s v="Clase Detalle"/>
    <n v="2"/>
    <x v="0"/>
    <x v="0"/>
    <m/>
  </r>
  <r>
    <s v="37"/>
    <s v="SAVI"/>
    <n v="20"/>
    <x v="13"/>
    <m/>
    <m/>
    <m/>
    <x v="0"/>
    <x v="0"/>
    <m/>
  </r>
  <r>
    <s v="37"/>
    <s v="SAVI"/>
    <n v="21"/>
    <x v="14"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7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0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4">
        <item m="1" x="44"/>
        <item m="1" x="107"/>
        <item m="1" x="78"/>
        <item m="1" x="56"/>
        <item m="1" x="19"/>
        <item m="1" x="18"/>
        <item m="1" x="109"/>
        <item m="1" x="98"/>
        <item m="1" x="33"/>
        <item m="1" x="67"/>
        <item m="1" x="42"/>
        <item m="1" x="105"/>
        <item m="1" x="76"/>
        <item m="1" x="17"/>
        <item m="1" x="27"/>
        <item m="1" x="72"/>
        <item x="6"/>
        <item x="4"/>
        <item m="1" x="51"/>
        <item x="10"/>
        <item m="1" x="102"/>
        <item m="1" x="46"/>
        <item m="1" x="15"/>
        <item m="1" x="94"/>
        <item m="1" x="52"/>
        <item m="1" x="93"/>
        <item m="1" x="82"/>
        <item m="1" x="100"/>
        <item m="1" x="36"/>
        <item m="1" x="96"/>
        <item m="1" x="24"/>
        <item x="2"/>
        <item m="1" x="31"/>
        <item m="1" x="99"/>
        <item m="1" x="81"/>
        <item m="1" x="28"/>
        <item m="1" x="29"/>
        <item m="1" x="88"/>
        <item m="1" x="89"/>
        <item m="1" x="68"/>
        <item m="1" x="69"/>
        <item m="1" x="39"/>
        <item m="1" x="45"/>
        <item m="1" x="25"/>
        <item m="1" x="26"/>
        <item m="1" x="63"/>
        <item m="1" x="110"/>
        <item m="1" x="103"/>
        <item m="1" x="21"/>
        <item m="1" x="65"/>
        <item m="1" x="75"/>
        <item m="1" x="86"/>
        <item m="1" x="71"/>
        <item m="1" x="16"/>
        <item m="1" x="30"/>
        <item m="1" x="59"/>
        <item m="1" x="87"/>
        <item m="1" x="41"/>
        <item m="1" x="47"/>
        <item m="1" x="23"/>
        <item m="1" x="34"/>
        <item m="1" x="48"/>
        <item m="1" x="57"/>
        <item m="1" x="55"/>
        <item m="1" x="61"/>
        <item m="1" x="112"/>
        <item m="1" x="85"/>
        <item m="1" x="83"/>
        <item m="1" x="50"/>
        <item m="1" x="90"/>
        <item m="1" x="53"/>
        <item m="1" x="91"/>
        <item m="1" x="43"/>
        <item m="1" x="58"/>
        <item x="1"/>
        <item m="1" x="49"/>
        <item m="1" x="108"/>
        <item m="1" x="35"/>
        <item m="1" x="84"/>
        <item m="1" x="104"/>
        <item m="1" x="20"/>
        <item m="1" x="66"/>
        <item m="1" x="74"/>
        <item m="1" x="70"/>
        <item m="1" x="60"/>
        <item m="1" x="38"/>
        <item m="1" x="77"/>
        <item m="1" x="54"/>
        <item m="1" x="62"/>
        <item m="1" x="106"/>
        <item m="1" x="37"/>
        <item m="1" x="73"/>
        <item m="1" x="64"/>
        <item m="1" x="95"/>
        <item m="1" x="111"/>
        <item m="1" x="22"/>
        <item m="1" x="101"/>
        <item m="1" x="32"/>
        <item m="1" x="97"/>
        <item m="1" x="113"/>
        <item m="1" x="40"/>
        <item m="1" x="80"/>
        <item m="1" x="79"/>
        <item x="3"/>
        <item x="5"/>
        <item x="7"/>
        <item x="8"/>
        <item x="9"/>
        <item x="11"/>
        <item m="1" x="92"/>
        <item x="12"/>
        <item x="0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8">
        <item m="1" x="121"/>
        <item m="1" x="45"/>
        <item m="1" x="74"/>
        <item m="1" x="176"/>
        <item m="1" x="68"/>
        <item m="1" x="126"/>
        <item m="1" x="174"/>
        <item m="1" x="160"/>
        <item m="1" x="100"/>
        <item m="1" x="162"/>
        <item m="1" x="193"/>
        <item m="1" x="66"/>
        <item m="1" x="58"/>
        <item m="1" x="53"/>
        <item m="1" x="179"/>
        <item m="1" x="194"/>
        <item m="1" x="177"/>
        <item m="1" x="127"/>
        <item m="1" x="138"/>
        <item m="1" x="149"/>
        <item m="1" x="157"/>
        <item m="1" x="164"/>
        <item m="1" x="79"/>
        <item m="1" x="49"/>
        <item m="1" x="52"/>
        <item m="1" x="105"/>
        <item m="1" x="92"/>
        <item m="1" x="87"/>
        <item m="1" x="113"/>
        <item m="1" x="165"/>
        <item m="1" x="110"/>
        <item m="1" x="50"/>
        <item m="1" x="114"/>
        <item m="1" x="166"/>
        <item m="1" x="65"/>
        <item m="1" x="123"/>
        <item m="1" x="172"/>
        <item m="1" x="136"/>
        <item m="1" x="192"/>
        <item m="1" x="46"/>
        <item m="1" x="187"/>
        <item m="1" x="119"/>
        <item m="1" x="158"/>
        <item m="1" x="39"/>
        <item m="1" x="96"/>
        <item m="1" x="185"/>
        <item m="1" x="42"/>
        <item m="1" x="142"/>
        <item m="1" x="115"/>
        <item m="1" x="189"/>
        <item m="1" x="175"/>
        <item m="1" x="132"/>
        <item m="1" x="98"/>
        <item m="1" x="167"/>
        <item m="1" x="95"/>
        <item m="1" x="63"/>
        <item m="1" x="130"/>
        <item m="1" x="206"/>
        <item m="1" x="181"/>
        <item m="1" x="72"/>
        <item m="1" x="85"/>
        <item m="1" x="120"/>
        <item m="1" x="122"/>
        <item m="1" x="161"/>
        <item m="1" x="125"/>
        <item m="1" x="159"/>
        <item m="1" x="148"/>
        <item m="1" x="62"/>
        <item m="1" x="57"/>
        <item x="0"/>
        <item m="1" x="78"/>
        <item m="1" x="111"/>
        <item m="1" x="124"/>
        <item m="1" x="48"/>
        <item m="1" x="108"/>
        <item m="1" x="154"/>
        <item m="1" x="152"/>
        <item m="1" x="145"/>
        <item m="1" x="47"/>
        <item m="1" x="199"/>
        <item m="1" x="82"/>
        <item m="1" x="38"/>
        <item m="1" x="169"/>
        <item m="1" x="54"/>
        <item m="1" x="140"/>
        <item m="1" x="204"/>
        <item m="1" x="40"/>
        <item m="1" x="133"/>
        <item m="1" x="83"/>
        <item m="1" x="51"/>
        <item m="1" x="117"/>
        <item m="1" x="76"/>
        <item m="1" x="150"/>
        <item m="1" x="77"/>
        <item m="1" x="69"/>
        <item m="1" x="131"/>
        <item m="1" x="198"/>
        <item m="1" x="171"/>
        <item m="1" x="43"/>
        <item m="1" x="135"/>
        <item m="1" x="116"/>
        <item m="1" x="191"/>
        <item m="1" x="137"/>
        <item m="1" x="61"/>
        <item m="1" x="73"/>
        <item m="1" x="41"/>
        <item m="1" x="182"/>
        <item m="1" x="109"/>
        <item m="1" x="168"/>
        <item m="1" x="91"/>
        <item m="1" x="70"/>
        <item m="1" x="151"/>
        <item m="1" x="173"/>
        <item m="1" x="147"/>
        <item m="1" x="155"/>
        <item m="1" x="156"/>
        <item m="1" x="60"/>
        <item m="1" x="104"/>
        <item m="1" x="183"/>
        <item m="1" x="67"/>
        <item m="1" x="90"/>
        <item m="1" x="153"/>
        <item m="1" x="99"/>
        <item m="1" x="64"/>
        <item m="1" x="118"/>
        <item m="1" x="93"/>
        <item m="1" x="170"/>
        <item m="1" x="146"/>
        <item m="1" x="97"/>
        <item m="1" x="94"/>
        <item m="1" x="205"/>
        <item m="1" x="178"/>
        <item m="1" x="128"/>
        <item m="1" x="195"/>
        <item m="1" x="200"/>
        <item m="1" x="71"/>
        <item m="1" x="129"/>
        <item m="1" x="196"/>
        <item m="1" x="143"/>
        <item m="1" x="207"/>
        <item m="1" x="107"/>
        <item m="1" x="84"/>
        <item m="1" x="59"/>
        <item m="1" x="112"/>
        <item m="1" x="186"/>
        <item m="1" x="56"/>
        <item m="1" x="163"/>
        <item m="1" x="103"/>
        <item m="1" x="180"/>
        <item m="1" x="201"/>
        <item m="1" x="141"/>
        <item m="1" x="88"/>
        <item m="1" x="101"/>
        <item m="1" x="102"/>
        <item m="1" x="188"/>
        <item m="1" x="190"/>
        <item m="1" x="197"/>
        <item m="1" x="44"/>
        <item m="1" x="75"/>
        <item m="1" x="202"/>
        <item m="1" x="81"/>
        <item m="1" x="106"/>
        <item m="1" x="55"/>
        <item m="1" x="203"/>
        <item m="1" x="184"/>
        <item m="1" x="86"/>
        <item m="1" x="80"/>
        <item m="1" x="134"/>
        <item m="1" x="144"/>
        <item m="1" x="139"/>
        <item m="1" x="8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65">
        <item m="1" x="149"/>
        <item m="1" x="129"/>
        <item m="1" x="152"/>
        <item m="1" x="131"/>
        <item m="1" x="156"/>
        <item m="1" x="135"/>
        <item m="1" x="161"/>
        <item m="1" x="138"/>
        <item m="1" x="164"/>
        <item m="1" x="142"/>
        <item m="1" x="42"/>
        <item m="1" x="146"/>
        <item m="1" x="45"/>
        <item m="1" x="150"/>
        <item m="1" x="48"/>
        <item m="1" x="154"/>
        <item m="1" x="52"/>
        <item m="1" x="157"/>
        <item m="1" x="89"/>
        <item m="1" x="86"/>
        <item m="1" x="67"/>
        <item x="1"/>
        <item m="1" x="66"/>
        <item m="1" x="54"/>
        <item m="1" x="155"/>
        <item x="2"/>
        <item m="1" x="96"/>
        <item x="3"/>
        <item m="1" x="72"/>
        <item m="1" x="60"/>
        <item m="1" x="162"/>
        <item x="4"/>
        <item m="1" x="133"/>
        <item m="1" x="100"/>
        <item x="5"/>
        <item m="1" x="78"/>
        <item m="1" x="41"/>
        <item x="6"/>
        <item m="1" x="139"/>
        <item m="1" x="127"/>
        <item m="1" x="117"/>
        <item m="1" x="102"/>
        <item m="1" x="92"/>
        <item m="1" x="81"/>
        <item m="1" x="68"/>
        <item m="1" x="56"/>
        <item m="1" x="104"/>
        <item x="7"/>
        <item m="1" x="82"/>
        <item m="1" x="46"/>
        <item x="8"/>
        <item m="1" x="144"/>
        <item m="1" x="132"/>
        <item m="1" x="122"/>
        <item m="1" x="108"/>
        <item m="1" x="111"/>
        <item x="9"/>
        <item m="1" x="106"/>
        <item m="1" x="80"/>
        <item x="10"/>
        <item m="1" x="55"/>
        <item m="1" x="110"/>
        <item m="1" x="141"/>
        <item x="11"/>
        <item m="1" x="120"/>
        <item m="1" x="105"/>
        <item m="1" x="94"/>
        <item m="1" x="83"/>
        <item m="1" x="70"/>
        <item m="1" x="58"/>
        <item m="1" x="43"/>
        <item m="1" x="113"/>
        <item x="12"/>
        <item m="1" x="119"/>
        <item m="1" x="148"/>
        <item x="13"/>
        <item m="1" x="88"/>
        <item x="14"/>
        <item m="1" x="153"/>
        <item x="15"/>
        <item x="16"/>
        <item m="1" x="159"/>
        <item x="17"/>
        <item m="1" x="99"/>
        <item x="18"/>
        <item m="1" x="76"/>
        <item m="1" x="63"/>
        <item m="1" x="49"/>
        <item m="1" x="163"/>
        <item m="1" x="39"/>
        <item x="19"/>
        <item m="1" x="136"/>
        <item m="1" x="126"/>
        <item m="1" x="114"/>
        <item m="1" x="101"/>
        <item m="1" x="90"/>
        <item m="1" x="130"/>
        <item x="20"/>
        <item m="1" x="38"/>
        <item m="1" x="73"/>
        <item x="21"/>
        <item m="1" x="134"/>
        <item x="22"/>
        <item m="1" x="79"/>
        <item x="23"/>
        <item m="1" x="51"/>
        <item m="1" x="40"/>
        <item m="1" x="140"/>
        <item x="24"/>
        <item m="1" x="118"/>
        <item m="1" x="84"/>
        <item x="25"/>
        <item m="1" x="59"/>
        <item m="1" x="145"/>
        <item x="26"/>
        <item m="1" x="123"/>
        <item m="1" x="109"/>
        <item m="1" x="97"/>
        <item m="1" x="85"/>
        <item m="1" x="75"/>
        <item m="1" x="62"/>
        <item m="1" x="47"/>
        <item m="1" x="87"/>
        <item x="27"/>
        <item m="1" x="64"/>
        <item m="1" x="50"/>
        <item m="1" x="151"/>
        <item x="28"/>
        <item m="1" x="93"/>
        <item x="29"/>
        <item m="1" x="69"/>
        <item m="1" x="61"/>
        <item x="30"/>
        <item m="1" x="160"/>
        <item m="1" x="91"/>
        <item m="1" x="124"/>
        <item x="31"/>
        <item m="1" x="95"/>
        <item m="1" x="65"/>
        <item x="32"/>
        <item m="1" x="98"/>
        <item m="1" x="128"/>
        <item x="33"/>
        <item m="1" x="71"/>
        <item x="34"/>
        <item m="1" x="44"/>
        <item x="35"/>
        <item m="1" x="77"/>
        <item x="36"/>
        <item m="1" x="137"/>
        <item x="37"/>
        <item m="1" x="115"/>
        <item m="1" x="143"/>
        <item m="1" x="147"/>
        <item m="1" x="74"/>
        <item m="1" x="125"/>
        <item m="1" x="53"/>
        <item m="1" x="57"/>
        <item m="1" x="103"/>
        <item m="1" x="107"/>
        <item m="1" x="112"/>
        <item m="1" x="116"/>
        <item m="1" x="121"/>
        <item m="1" x="15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7">
    <i>
      <x v="21"/>
      <x v="171"/>
      <x v="108"/>
    </i>
    <i>
      <x v="25"/>
      <x v="172"/>
      <x v="108"/>
    </i>
    <i>
      <x v="27"/>
      <x v="173"/>
      <x v="108"/>
    </i>
    <i>
      <x v="31"/>
      <x v="174"/>
      <x v="108"/>
    </i>
    <i>
      <x v="34"/>
      <x v="175"/>
      <x v="108"/>
    </i>
    <i>
      <x v="37"/>
      <x v="176"/>
      <x v="108"/>
    </i>
    <i>
      <x v="47"/>
      <x v="177"/>
      <x v="108"/>
    </i>
    <i>
      <x v="50"/>
      <x v="178"/>
      <x v="108"/>
    </i>
    <i>
      <x v="56"/>
      <x v="179"/>
      <x v="108"/>
    </i>
    <i>
      <x v="59"/>
      <x v="180"/>
      <x v="108"/>
    </i>
    <i>
      <x v="63"/>
      <x v="181"/>
      <x v="108"/>
    </i>
    <i>
      <x v="72"/>
      <x v="182"/>
      <x v="108"/>
    </i>
    <i>
      <x v="75"/>
      <x v="183"/>
      <x v="108"/>
    </i>
    <i>
      <x v="77"/>
      <x v="184"/>
      <x v="108"/>
    </i>
    <i>
      <x v="79"/>
      <x v="185"/>
      <x v="108"/>
    </i>
    <i>
      <x v="80"/>
      <x v="186"/>
      <x v="108"/>
    </i>
    <i>
      <x v="82"/>
      <x v="187"/>
      <x v="108"/>
    </i>
    <i>
      <x v="84"/>
      <x v="188"/>
      <x v="108"/>
    </i>
    <i>
      <x v="90"/>
      <x v="189"/>
      <x v="108"/>
    </i>
    <i>
      <x v="97"/>
      <x v="190"/>
      <x v="108"/>
    </i>
    <i>
      <x v="100"/>
      <x v="191"/>
      <x v="108"/>
    </i>
    <i>
      <x v="102"/>
      <x v="192"/>
      <x v="108"/>
    </i>
    <i>
      <x v="104"/>
      <x v="193"/>
      <x v="108"/>
    </i>
    <i>
      <x v="108"/>
      <x v="194"/>
      <x v="108"/>
    </i>
    <i>
      <x v="111"/>
      <x v="195"/>
      <x v="108"/>
    </i>
    <i>
      <x v="114"/>
      <x v="196"/>
      <x v="108"/>
    </i>
    <i>
      <x v="123"/>
      <x v="197"/>
      <x v="108"/>
    </i>
    <i>
      <x v="127"/>
      <x v="198"/>
      <x v="108"/>
    </i>
    <i>
      <x v="129"/>
      <x v="199"/>
      <x v="108"/>
    </i>
    <i>
      <x v="132"/>
      <x v="200"/>
      <x v="108"/>
    </i>
    <i>
      <x v="136"/>
      <x v="201"/>
      <x v="108"/>
    </i>
    <i>
      <x v="139"/>
      <x v="202"/>
      <x v="108"/>
    </i>
    <i>
      <x v="142"/>
      <x v="203"/>
      <x v="108"/>
    </i>
    <i>
      <x v="144"/>
      <x v="204"/>
      <x v="108"/>
    </i>
    <i>
      <x v="146"/>
      <x v="205"/>
      <x v="108"/>
    </i>
    <i>
      <x v="148"/>
      <x v="206"/>
      <x v="108"/>
    </i>
    <i>
      <x v="150"/>
      <x v="207"/>
      <x v="108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7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3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8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38" totalsRowShown="0">
  <autoFilter ref="A1:E38" xr:uid="{E3CB9C7B-30C6-4250-9C5D-467A4357B151}"/>
  <sortState xmlns:xlrd2="http://schemas.microsoft.com/office/spreadsheetml/2017/richdata2" ref="A2:E5">
    <sortCondition ref="A1:A5"/>
  </sortState>
  <tableColumns count="5">
    <tableColumn id="1" xr3:uid="{3DCCD367-4176-4B1B-9DB1-7E15C5AB3C2E}" name="idcapa" dataDxfId="29"/>
    <tableColumn id="2" xr3:uid="{84365576-6006-4249-8C10-3C939914AB46}" name="Capa" dataDxfId="28"/>
    <tableColumn id="3" xr3:uid="{23CB737A-7056-44F6-A537-CEB5ED7BC8A4}" name="Tipo" dataDxfId="27"/>
    <tableColumn id="4" xr3:uid="{77A06ECF-D67C-454F-B0CE-327D202410E8}" name="url_ícono" dataDxfId="26"/>
    <tableColumn id="5" xr3:uid="{041AD1F6-23D8-4ACA-92DC-196A5ACE0392}" name="url" dataDxfId="25">
      <calculatedColumnFormula>+"https://raw.githubusercontent.com/Sud-Austral/mapa_insumos/main/"&amp;Capas[[#This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564" totalsRowShown="0" headerRowDxfId="45">
  <autoFilter ref="A9:J564" xr:uid="{B860159C-4E5B-4F1C-AD34-ACA1A658D8AB}"/>
  <tableColumns count="10">
    <tableColumn id="1" xr3:uid="{75A8A884-1D65-4E5E-B8C8-77E85AB66F2B}" name="idcapa" dataDxfId="44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43"/>
    <tableColumn id="6" xr3:uid="{A9A0E11B-B8EA-4D4C-9546-EA4565E015BB}" name="descripcion_pop-up" dataDxfId="42"/>
    <tableColumn id="7" xr3:uid="{5F6D8D2E-E38C-46CC-8F2C-5ED1D580678F}" name="posicion_popup" dataDxfId="41"/>
    <tableColumn id="8" xr3:uid="{8B5DC378-B7F9-4E3D-AC39-A4AF81250C0B}" name="descripcion_capa"/>
    <tableColumn id="9" xr3:uid="{5C03E193-7980-49E1-894D-9DEECE0C9DBE}" name="clase" dataDxfId="40"/>
    <tableColumn id="10" xr3:uid="{92421CFC-4A75-4D76-9B47-B3E7C2151B6C}" name="posición_capa" dataDxfId="3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6" totalsRowShown="0">
  <autoFilter ref="A9:I46" xr:uid="{96BBB32F-0C5C-4CD7-BF04-9E1F2EB9C00E}"/>
  <tableColumns count="9">
    <tableColumn id="1" xr3:uid="{9D7FBDA9-0788-4563-AA35-00082D95202E}" name="Clase" dataDxfId="38"/>
    <tableColumn id="7" xr3:uid="{83BA5E88-8850-4C0E-B07A-7893981D4057}" name="Descripción Capa" dataDxfId="37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36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35"/>
    <tableColumn id="4" xr3:uid="{5414C827-224B-4470-A9E1-6A29EF6EA250}" name="Color" dataDxfId="34"/>
    <tableColumn id="5" xr3:uid="{FA622BA5-65BA-42EE-91CA-9F9E3510C671}" name="titulo_leyenda" dataDxfId="33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32"/>
    <tableColumn id="8" xr3:uid="{02FCDEF8-A182-4154-ACFD-C31BD15BAC9D}" name="idcapa" dataDxfId="31">
      <calculatedColumnFormula>+LEFT(BD_Detalles[[#This Row],[Clase]],2)</calculatedColumnFormula>
    </tableColumn>
    <tableColumn id="9" xr3:uid="{0DAE07AA-CA28-46ED-BED9-EDE4E800CFF8}" name="Tipo" dataDxfId="30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297" tableType="queryTable" totalsRowShown="0">
  <autoFilter ref="A1:Q297" xr:uid="{7AC383FC-01BE-4EF3-804E-B1D165C63818}"/>
  <sortState xmlns:xlrd2="http://schemas.microsoft.com/office/spreadsheetml/2017/richdata2" ref="A2:Q297">
    <sortCondition ref="B1:B297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14"/>
    <tableColumn id="3" xr3:uid="{42797560-E23E-4585-909F-D47B8BA464C8}" uniqueName="3" name="idpropiedad" queryTableFieldId="3"/>
    <tableColumn id="4" xr3:uid="{39BB973A-AB48-4770-AA48-2EB263D61EC2}" uniqueName="4" name="Propiedad" queryTableFieldId="4" dataDxfId="13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2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1"/>
    <tableColumn id="9" xr3:uid="{32B2ED96-0DD6-4ADE-87AF-B7ED7A0534FB}" uniqueName="9" name="clase" queryTableFieldId="9" dataDxfId="10"/>
    <tableColumn id="10" xr3:uid="{B2FB5E95-FA88-487B-9206-B6E7F079B714}" uniqueName="10" name="posición_capa" queryTableFieldId="10"/>
    <tableColumn id="11" xr3:uid="{FAC68029-648A-4EAF-8C51-25A7C5E3FE1B}" uniqueName="11" name="Tipo" queryTableFieldId="11" dataDxfId="9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8"/>
    <tableColumn id="14" xr3:uid="{9A72167E-DB9E-46B1-86CA-052167332E56}" uniqueName="14" name="Variable" queryTableFieldId="14" dataDxfId="7"/>
    <tableColumn id="15" xr3:uid="{13A7D352-24E4-4AFB-BF87-998BE16B0301}" uniqueName="15" name="Color" queryTableFieldId="15" dataDxfId="6"/>
    <tableColumn id="16" xr3:uid="{6D4578CA-37C4-4E3D-943B-65A36077567C}" uniqueName="16" name="titulo_leyenda" queryTableFieldId="16" dataDxfId="5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38" tableType="queryTable" totalsRowShown="0">
  <autoFilter ref="A1:E38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556" tableType="queryTable" totalsRowShown="0">
  <autoFilter ref="A1:J556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19"/>
    <tableColumn id="3" xr3:uid="{D62C477A-0E4D-4083-A695-7461E87D7261}" uniqueName="3" name="idpropiedad" queryTableFieldId="3"/>
    <tableColumn id="4" xr3:uid="{E99AA84F-1597-4CB3-8729-38D3FC0099BD}" uniqueName="4" name="Propiedad" queryTableFieldId="4" dataDxfId="1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6"/>
    <tableColumn id="9" xr3:uid="{BDD32029-B2DF-4385-96D0-BAA3350373FC}" uniqueName="9" name="clase" queryTableFieldId="9" dataDxfId="1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8" tableType="queryTable" totalsRowShown="0">
  <autoFilter ref="A1:I38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38"/>
  <sheetViews>
    <sheetView showGridLines="0" workbookViewId="0">
      <pane ySplit="1" topLeftCell="A20" activePane="bottomLeft" state="frozen"/>
      <selection pane="bottomLeft" activeCell="C33" sqref="C33:D38"/>
    </sheetView>
  </sheetViews>
  <sheetFormatPr baseColWidth="10" defaultRowHeight="14.4" x14ac:dyDescent="0.3"/>
  <cols>
    <col min="1" max="1" width="8.44140625" customWidth="1"/>
    <col min="2" max="2" width="15.21875" customWidth="1"/>
    <col min="3" max="3" width="11.44140625" customWidth="1"/>
    <col min="4" max="4" width="11.109375" bestFit="1" customWidth="1"/>
    <col min="5" max="5" width="71.44140625" bestFit="1" customWidth="1"/>
  </cols>
  <sheetData>
    <row r="1" spans="1:5" x14ac:dyDescent="0.3">
      <c r="A1" t="s">
        <v>7</v>
      </c>
      <c r="B1" t="s">
        <v>0</v>
      </c>
      <c r="C1" s="11" t="s">
        <v>19</v>
      </c>
      <c r="D1" t="s">
        <v>21</v>
      </c>
      <c r="E1" t="s">
        <v>23</v>
      </c>
    </row>
    <row r="2" spans="1:5" x14ac:dyDescent="0.3">
      <c r="A2" s="30" t="s">
        <v>26</v>
      </c>
      <c r="B2" s="13" t="s">
        <v>49</v>
      </c>
      <c r="C2" s="16" t="s">
        <v>20</v>
      </c>
      <c r="D2" s="33" t="s">
        <v>33</v>
      </c>
      <c r="E2" s="12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https://raw.githubusercontent.com/Sud-Austral/mapa_insumos/main/euclidean/1_MAX/?CUT_COM=00000.json</v>
      </c>
    </row>
    <row r="3" spans="1:5" x14ac:dyDescent="0.3">
      <c r="A3" s="30" t="s">
        <v>27</v>
      </c>
      <c r="B3" s="13" t="s">
        <v>48</v>
      </c>
      <c r="C3" s="16" t="s">
        <v>20</v>
      </c>
      <c r="D3" s="33" t="str">
        <f t="shared" ref="D3:D38" si="0">+D2</f>
        <v>euclidean</v>
      </c>
      <c r="E3" s="12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https://raw.githubusercontent.com/Sud-Austral/mapa_insumos/main/euclidean/1_MIN/?CUT_COM=00000.json</v>
      </c>
    </row>
    <row r="4" spans="1:5" x14ac:dyDescent="0.3">
      <c r="A4" s="30" t="s">
        <v>28</v>
      </c>
      <c r="B4" s="13" t="s">
        <v>51</v>
      </c>
      <c r="C4" s="16" t="s">
        <v>20</v>
      </c>
      <c r="D4" s="33" t="str">
        <f t="shared" si="0"/>
        <v>euclidean</v>
      </c>
      <c r="E4" s="12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https://raw.githubusercontent.com/Sud-Austral/mapa_insumos/main/euclidean/1_MEAN/?CUT_COM=00000.json</v>
      </c>
    </row>
    <row r="5" spans="1:5" x14ac:dyDescent="0.3">
      <c r="A5" s="30" t="s">
        <v>29</v>
      </c>
      <c r="B5" s="13" t="s">
        <v>50</v>
      </c>
      <c r="C5" s="16" t="s">
        <v>20</v>
      </c>
      <c r="D5" s="33" t="str">
        <f t="shared" si="0"/>
        <v>euclidean</v>
      </c>
      <c r="E5" s="12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https://raw.githubusercontent.com/Sud-Austral/mapa_insumos/main/euclidean/1_RANGE/?CUT_COM=00000.json</v>
      </c>
    </row>
    <row r="6" spans="1:5" x14ac:dyDescent="0.3">
      <c r="A6" s="30" t="s">
        <v>204</v>
      </c>
      <c r="B6" s="13" t="s">
        <v>57</v>
      </c>
      <c r="C6" s="16" t="s">
        <v>20</v>
      </c>
      <c r="D6" s="33" t="str">
        <f t="shared" si="0"/>
        <v>euclidean</v>
      </c>
      <c r="E6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https://raw.githubusercontent.com/Sud-Austral/mapa_insumos/main/euclidean/2_MAX/?CUT_COM=00000.json</v>
      </c>
    </row>
    <row r="7" spans="1:5" x14ac:dyDescent="0.3">
      <c r="A7" s="30" t="s">
        <v>205</v>
      </c>
      <c r="B7" s="13" t="s">
        <v>56</v>
      </c>
      <c r="C7" s="16" t="s">
        <v>20</v>
      </c>
      <c r="D7" s="33" t="str">
        <f t="shared" si="0"/>
        <v>euclidean</v>
      </c>
      <c r="E7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https://raw.githubusercontent.com/Sud-Austral/mapa_insumos/main/euclidean/2_MIN/?CUT_COM=00000.json</v>
      </c>
    </row>
    <row r="8" spans="1:5" x14ac:dyDescent="0.3">
      <c r="A8" s="30" t="s">
        <v>206</v>
      </c>
      <c r="B8" s="13" t="s">
        <v>59</v>
      </c>
      <c r="C8" s="16" t="s">
        <v>20</v>
      </c>
      <c r="D8" s="33" t="str">
        <f t="shared" si="0"/>
        <v>euclidean</v>
      </c>
      <c r="E8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https://raw.githubusercontent.com/Sud-Austral/mapa_insumos/main/euclidean/2_MEAN/?CUT_COM=00000.json</v>
      </c>
    </row>
    <row r="9" spans="1:5" x14ac:dyDescent="0.3">
      <c r="A9" s="30" t="s">
        <v>207</v>
      </c>
      <c r="B9" s="13" t="s">
        <v>58</v>
      </c>
      <c r="C9" s="16" t="s">
        <v>20</v>
      </c>
      <c r="D9" s="33" t="str">
        <f t="shared" si="0"/>
        <v>euclidean</v>
      </c>
      <c r="E9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https://raw.githubusercontent.com/Sud-Austral/mapa_insumos/main/euclidean/2_RANGE/?CUT_COM=00000.json</v>
      </c>
    </row>
    <row r="10" spans="1:5" x14ac:dyDescent="0.3">
      <c r="A10" s="30" t="s">
        <v>208</v>
      </c>
      <c r="B10" s="13" t="s">
        <v>66</v>
      </c>
      <c r="C10" s="16" t="s">
        <v>20</v>
      </c>
      <c r="D10" s="33" t="str">
        <f t="shared" si="0"/>
        <v>euclidean</v>
      </c>
      <c r="E10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https://raw.githubusercontent.com/Sud-Austral/mapa_insumos/main/euclidean/3_MAX/?CUT_COM=00000.json</v>
      </c>
    </row>
    <row r="11" spans="1:5" x14ac:dyDescent="0.3">
      <c r="A11" s="30" t="s">
        <v>209</v>
      </c>
      <c r="B11" s="13" t="s">
        <v>65</v>
      </c>
      <c r="C11" s="16" t="s">
        <v>20</v>
      </c>
      <c r="D11" s="33" t="str">
        <f t="shared" si="0"/>
        <v>euclidean</v>
      </c>
      <c r="E11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https://raw.githubusercontent.com/Sud-Austral/mapa_insumos/main/euclidean/3_MIN/?CUT_COM=00000.json</v>
      </c>
    </row>
    <row r="12" spans="1:5" x14ac:dyDescent="0.3">
      <c r="A12" s="30" t="s">
        <v>210</v>
      </c>
      <c r="B12" s="13" t="s">
        <v>68</v>
      </c>
      <c r="C12" s="16" t="s">
        <v>20</v>
      </c>
      <c r="D12" s="33" t="str">
        <f t="shared" si="0"/>
        <v>euclidean</v>
      </c>
      <c r="E12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https://raw.githubusercontent.com/Sud-Austral/mapa_insumos/main/euclidean/3_MEAN/?CUT_COM=00000.json</v>
      </c>
    </row>
    <row r="13" spans="1:5" x14ac:dyDescent="0.3">
      <c r="A13" s="30" t="s">
        <v>211</v>
      </c>
      <c r="B13" s="13" t="s">
        <v>67</v>
      </c>
      <c r="C13" s="16" t="s">
        <v>20</v>
      </c>
      <c r="D13" s="33" t="str">
        <f t="shared" si="0"/>
        <v>euclidean</v>
      </c>
      <c r="E13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https://raw.githubusercontent.com/Sud-Austral/mapa_insumos/main/euclidean/3_RANGE/?CUT_COM=00000.json</v>
      </c>
    </row>
    <row r="14" spans="1:5" x14ac:dyDescent="0.3">
      <c r="A14" s="30" t="s">
        <v>212</v>
      </c>
      <c r="B14" s="13" t="s">
        <v>74</v>
      </c>
      <c r="C14" s="16" t="s">
        <v>20</v>
      </c>
      <c r="D14" s="33" t="str">
        <f t="shared" si="0"/>
        <v>euclidean</v>
      </c>
      <c r="E14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https://raw.githubusercontent.com/Sud-Austral/mapa_insumos/main/euclidean/4_MAX/?CUT_COM=00000.json</v>
      </c>
    </row>
    <row r="15" spans="1:5" x14ac:dyDescent="0.3">
      <c r="A15" s="30" t="s">
        <v>213</v>
      </c>
      <c r="B15" s="13" t="s">
        <v>73</v>
      </c>
      <c r="C15" s="16" t="s">
        <v>20</v>
      </c>
      <c r="D15" s="33" t="str">
        <f t="shared" si="0"/>
        <v>euclidean</v>
      </c>
      <c r="E15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https://raw.githubusercontent.com/Sud-Austral/mapa_insumos/main/euclidean/4_MIN/?CUT_COM=00000.json</v>
      </c>
    </row>
    <row r="16" spans="1:5" x14ac:dyDescent="0.3">
      <c r="A16" s="30" t="s">
        <v>214</v>
      </c>
      <c r="B16" s="13" t="s">
        <v>76</v>
      </c>
      <c r="C16" s="16" t="s">
        <v>20</v>
      </c>
      <c r="D16" s="33" t="str">
        <f t="shared" si="0"/>
        <v>euclidean</v>
      </c>
      <c r="E16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https://raw.githubusercontent.com/Sud-Austral/mapa_insumos/main/euclidean/4_MEAN/?CUT_COM=00000.json</v>
      </c>
    </row>
    <row r="17" spans="1:5" x14ac:dyDescent="0.3">
      <c r="A17" s="30" t="s">
        <v>215</v>
      </c>
      <c r="B17" s="13" t="s">
        <v>75</v>
      </c>
      <c r="C17" s="16" t="s">
        <v>20</v>
      </c>
      <c r="D17" s="33" t="str">
        <f t="shared" si="0"/>
        <v>euclidean</v>
      </c>
      <c r="E17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https://raw.githubusercontent.com/Sud-Austral/mapa_insumos/main/euclidean/4_RANGE/?CUT_COM=00000.json</v>
      </c>
    </row>
    <row r="18" spans="1:5" x14ac:dyDescent="0.3">
      <c r="A18" s="30" t="s">
        <v>216</v>
      </c>
      <c r="B18" s="13" t="s">
        <v>82</v>
      </c>
      <c r="C18" s="16" t="s">
        <v>20</v>
      </c>
      <c r="D18" s="33" t="str">
        <f t="shared" si="0"/>
        <v>euclidean</v>
      </c>
      <c r="E18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https://raw.githubusercontent.com/Sud-Austral/mapa_insumos/main/euclidean/5_MAX/?CUT_COM=00000.json</v>
      </c>
    </row>
    <row r="19" spans="1:5" x14ac:dyDescent="0.3">
      <c r="A19" s="30" t="s">
        <v>217</v>
      </c>
      <c r="B19" s="13" t="s">
        <v>81</v>
      </c>
      <c r="C19" s="16" t="s">
        <v>20</v>
      </c>
      <c r="D19" s="33" t="str">
        <f t="shared" si="0"/>
        <v>euclidean</v>
      </c>
      <c r="E19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https://raw.githubusercontent.com/Sud-Austral/mapa_insumos/main/euclidean/5_MIN/?CUT_COM=00000.json</v>
      </c>
    </row>
    <row r="20" spans="1:5" x14ac:dyDescent="0.3">
      <c r="A20" s="30" t="s">
        <v>218</v>
      </c>
      <c r="B20" s="13" t="s">
        <v>84</v>
      </c>
      <c r="C20" s="16" t="s">
        <v>20</v>
      </c>
      <c r="D20" s="33" t="str">
        <f t="shared" si="0"/>
        <v>euclidean</v>
      </c>
      <c r="E20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https://raw.githubusercontent.com/Sud-Austral/mapa_insumos/main/euclidean/5_MEAN/?CUT_COM=00000.json</v>
      </c>
    </row>
    <row r="21" spans="1:5" x14ac:dyDescent="0.3">
      <c r="A21" s="30" t="s">
        <v>219</v>
      </c>
      <c r="B21" s="13" t="s">
        <v>83</v>
      </c>
      <c r="C21" s="16" t="s">
        <v>20</v>
      </c>
      <c r="D21" s="33" t="str">
        <f t="shared" si="0"/>
        <v>euclidean</v>
      </c>
      <c r="E21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https://raw.githubusercontent.com/Sud-Austral/mapa_insumos/main/euclidean/5_RANGE/?CUT_COM=00000.json</v>
      </c>
    </row>
    <row r="22" spans="1:5" x14ac:dyDescent="0.3">
      <c r="A22" s="30" t="s">
        <v>220</v>
      </c>
      <c r="B22" s="13" t="s">
        <v>90</v>
      </c>
      <c r="C22" s="16" t="s">
        <v>20</v>
      </c>
      <c r="D22" s="33" t="str">
        <f t="shared" si="0"/>
        <v>euclidean</v>
      </c>
      <c r="E22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https://raw.githubusercontent.com/Sud-Austral/mapa_insumos/main/euclidean/6_MAX/?CUT_COM=00000.json</v>
      </c>
    </row>
    <row r="23" spans="1:5" x14ac:dyDescent="0.3">
      <c r="A23" s="30" t="s">
        <v>221</v>
      </c>
      <c r="B23" s="13" t="s">
        <v>89</v>
      </c>
      <c r="C23" s="16" t="s">
        <v>20</v>
      </c>
      <c r="D23" s="33" t="str">
        <f t="shared" si="0"/>
        <v>euclidean</v>
      </c>
      <c r="E23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https://raw.githubusercontent.com/Sud-Austral/mapa_insumos/main/euclidean/6_MIN/?CUT_COM=00000.json</v>
      </c>
    </row>
    <row r="24" spans="1:5" x14ac:dyDescent="0.3">
      <c r="A24" s="30" t="s">
        <v>222</v>
      </c>
      <c r="B24" s="13" t="s">
        <v>92</v>
      </c>
      <c r="C24" s="16" t="s">
        <v>20</v>
      </c>
      <c r="D24" s="33" t="str">
        <f t="shared" si="0"/>
        <v>euclidean</v>
      </c>
      <c r="E24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https://raw.githubusercontent.com/Sud-Austral/mapa_insumos/main/euclidean/6_MEAN/?CUT_COM=00000.json</v>
      </c>
    </row>
    <row r="25" spans="1:5" x14ac:dyDescent="0.3">
      <c r="A25" s="30" t="s">
        <v>223</v>
      </c>
      <c r="B25" s="13" t="s">
        <v>91</v>
      </c>
      <c r="C25" s="16" t="s">
        <v>20</v>
      </c>
      <c r="D25" s="33" t="str">
        <f t="shared" si="0"/>
        <v>euclidean</v>
      </c>
      <c r="E25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https://raw.githubusercontent.com/Sud-Austral/mapa_insumos/main/euclidean/6_RANGE/?CUT_COM=00000.json</v>
      </c>
    </row>
    <row r="26" spans="1:5" x14ac:dyDescent="0.3">
      <c r="A26" s="30" t="s">
        <v>224</v>
      </c>
      <c r="B26" s="13" t="s">
        <v>98</v>
      </c>
      <c r="C26" s="16" t="s">
        <v>20</v>
      </c>
      <c r="D26" s="33" t="str">
        <f t="shared" si="0"/>
        <v>euclidean</v>
      </c>
      <c r="E26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https://raw.githubusercontent.com/Sud-Austral/mapa_insumos/main/euclidean/7_MAX/?CUT_COM=00000.json</v>
      </c>
    </row>
    <row r="27" spans="1:5" x14ac:dyDescent="0.3">
      <c r="A27" s="30" t="s">
        <v>225</v>
      </c>
      <c r="B27" s="13" t="s">
        <v>97</v>
      </c>
      <c r="C27" s="16" t="s">
        <v>20</v>
      </c>
      <c r="D27" s="33" t="str">
        <f t="shared" si="0"/>
        <v>euclidean</v>
      </c>
      <c r="E27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https://raw.githubusercontent.com/Sud-Austral/mapa_insumos/main/euclidean/7_MIN/?CUT_COM=00000.json</v>
      </c>
    </row>
    <row r="28" spans="1:5" x14ac:dyDescent="0.3">
      <c r="A28" s="30" t="s">
        <v>226</v>
      </c>
      <c r="B28" s="13" t="s">
        <v>100</v>
      </c>
      <c r="C28" s="16" t="s">
        <v>20</v>
      </c>
      <c r="D28" s="33" t="str">
        <f t="shared" si="0"/>
        <v>euclidean</v>
      </c>
      <c r="E28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https://raw.githubusercontent.com/Sud-Austral/mapa_insumos/main/euclidean/7_MEAN/?CUT_COM=00000.json</v>
      </c>
    </row>
    <row r="29" spans="1:5" x14ac:dyDescent="0.3">
      <c r="A29" s="30" t="s">
        <v>227</v>
      </c>
      <c r="B29" s="13" t="s">
        <v>99</v>
      </c>
      <c r="C29" s="16" t="s">
        <v>20</v>
      </c>
      <c r="D29" s="33" t="str">
        <f t="shared" si="0"/>
        <v>euclidean</v>
      </c>
      <c r="E29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https://raw.githubusercontent.com/Sud-Austral/mapa_insumos/main/euclidean/7_RANGE/?CUT_COM=00000.json</v>
      </c>
    </row>
    <row r="30" spans="1:5" x14ac:dyDescent="0.3">
      <c r="A30" s="30" t="s">
        <v>228</v>
      </c>
      <c r="B30" s="13" t="s">
        <v>106</v>
      </c>
      <c r="C30" s="16" t="s">
        <v>20</v>
      </c>
      <c r="D30" s="33" t="str">
        <f t="shared" si="0"/>
        <v>euclidean</v>
      </c>
      <c r="E30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https://raw.githubusercontent.com/Sud-Austral/mapa_insumos/main/euclidean/8_MAX/?CUT_COM=00000.json</v>
      </c>
    </row>
    <row r="31" spans="1:5" x14ac:dyDescent="0.3">
      <c r="A31" s="30" t="s">
        <v>229</v>
      </c>
      <c r="B31" s="13" t="s">
        <v>105</v>
      </c>
      <c r="C31" s="16" t="s">
        <v>20</v>
      </c>
      <c r="D31" s="33" t="str">
        <f t="shared" si="0"/>
        <v>euclidean</v>
      </c>
      <c r="E31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https://raw.githubusercontent.com/Sud-Austral/mapa_insumos/main/euclidean/8_MIN/?CUT_COM=00000.json</v>
      </c>
    </row>
    <row r="32" spans="1:5" x14ac:dyDescent="0.3">
      <c r="A32" s="30" t="s">
        <v>230</v>
      </c>
      <c r="B32" s="13" t="s">
        <v>108</v>
      </c>
      <c r="C32" s="16" t="s">
        <v>20</v>
      </c>
      <c r="D32" s="33" t="str">
        <f t="shared" si="0"/>
        <v>euclidean</v>
      </c>
      <c r="E32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https://raw.githubusercontent.com/Sud-Austral/mapa_insumos/main/euclidean/8_MEAN/?CUT_COM=00000.json</v>
      </c>
    </row>
    <row r="33" spans="1:5" x14ac:dyDescent="0.3">
      <c r="A33" s="30" t="s">
        <v>231</v>
      </c>
      <c r="B33" s="13" t="s">
        <v>107</v>
      </c>
      <c r="C33" s="16" t="s">
        <v>20</v>
      </c>
      <c r="D33" s="33" t="str">
        <f t="shared" si="0"/>
        <v>euclidean</v>
      </c>
      <c r="E33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https://raw.githubusercontent.com/Sud-Austral/mapa_insumos/main/euclidean/8_RANGE/?CUT_COM=00000.json</v>
      </c>
    </row>
    <row r="34" spans="1:5" x14ac:dyDescent="0.3">
      <c r="A34" s="30" t="s">
        <v>316</v>
      </c>
      <c r="B34" s="13" t="s">
        <v>117</v>
      </c>
      <c r="C34" s="16" t="s">
        <v>20</v>
      </c>
      <c r="D34" s="33" t="str">
        <f t="shared" si="0"/>
        <v>euclidean</v>
      </c>
      <c r="E34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https://raw.githubusercontent.com/Sud-Austral/mapa_insumos/main/euclidean/BSI/?CUT_COM=00000.json</v>
      </c>
    </row>
    <row r="35" spans="1:5" x14ac:dyDescent="0.3">
      <c r="A35" s="30" t="s">
        <v>317</v>
      </c>
      <c r="B35" s="13" t="s">
        <v>119</v>
      </c>
      <c r="C35" s="16" t="s">
        <v>20</v>
      </c>
      <c r="D35" s="33" t="str">
        <f t="shared" si="0"/>
        <v>euclidean</v>
      </c>
      <c r="E35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https://raw.githubusercontent.com/Sud-Austral/mapa_insumos/main/euclidean/Celcius/?CUT_COM=00000.json</v>
      </c>
    </row>
    <row r="36" spans="1:5" x14ac:dyDescent="0.3">
      <c r="A36" s="30" t="s">
        <v>318</v>
      </c>
      <c r="B36" s="13" t="s">
        <v>113</v>
      </c>
      <c r="C36" s="16" t="s">
        <v>20</v>
      </c>
      <c r="D36" s="33" t="str">
        <f t="shared" si="0"/>
        <v>euclidean</v>
      </c>
      <c r="E36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https://raw.githubusercontent.com/Sud-Austral/mapa_insumos/main/euclidean/EVI/?CUT_COM=00000.json</v>
      </c>
    </row>
    <row r="37" spans="1:5" x14ac:dyDescent="0.3">
      <c r="A37" s="30" t="s">
        <v>319</v>
      </c>
      <c r="B37" s="13" t="s">
        <v>111</v>
      </c>
      <c r="C37" s="16" t="s">
        <v>20</v>
      </c>
      <c r="D37" s="33" t="str">
        <f t="shared" si="0"/>
        <v>euclidean</v>
      </c>
      <c r="E37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https://raw.githubusercontent.com/Sud-Austral/mapa_insumos/main/euclidean/NDVI/?CUT_COM=00000.json</v>
      </c>
    </row>
    <row r="38" spans="1:5" x14ac:dyDescent="0.3">
      <c r="A38" s="30" t="s">
        <v>320</v>
      </c>
      <c r="B38" s="13" t="s">
        <v>115</v>
      </c>
      <c r="C38" s="16" t="s">
        <v>20</v>
      </c>
      <c r="D38" s="33" t="str">
        <f t="shared" si="0"/>
        <v>euclidean</v>
      </c>
      <c r="E38" s="41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https://raw.githubusercontent.com/Sud-Austral/mapa_insumos/main/euclidean/SAVI/?CUT_COM=00000.json</v>
      </c>
    </row>
  </sheetData>
  <phoneticPr fontId="4" type="noConversion"/>
  <hyperlinks>
    <hyperlink ref="E2" r:id="rId1" display="https://raw.githubusercontent.com/Sud-Austral/DATA_MAPA_PUBLIC_V2/main/AGUAS_V2/acuifero/01101.json" xr:uid="{9620B5EA-FCE7-49FB-917D-E04BCEBDC871}"/>
    <hyperlink ref="E3:E5" r:id="rId2" display="https://raw.githubusercontent.com/Sud-Austral/DATA_MAPA_PUBLIC_V2/main/AGUAS_V2/acuifero/01101.json" xr:uid="{62ACD647-67C8-4AB2-BF95-F1946F1C1281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564"/>
  <sheetViews>
    <sheetView showGridLines="0" workbookViewId="0">
      <pane ySplit="9" topLeftCell="A183" activePane="bottomLeft" state="frozen"/>
      <selection pane="bottomLeft" activeCell="H561" sqref="H561"/>
    </sheetView>
  </sheetViews>
  <sheetFormatPr baseColWidth="10" defaultRowHeight="14.4" x14ac:dyDescent="0.3"/>
  <cols>
    <col min="1" max="1" width="8.44140625" customWidth="1"/>
    <col min="2" max="2" width="39.109375" bestFit="1" customWidth="1"/>
    <col min="3" max="3" width="13.109375" customWidth="1"/>
    <col min="4" max="4" width="13.6640625" bestFit="1" customWidth="1"/>
    <col min="5" max="5" width="12.77734375" bestFit="1" customWidth="1"/>
    <col min="6" max="6" width="33.21875" bestFit="1" customWidth="1"/>
    <col min="7" max="7" width="16.44140625" customWidth="1"/>
    <col min="8" max="8" width="46.109375" bestFit="1" customWidth="1"/>
    <col min="9" max="9" width="7" customWidth="1"/>
    <col min="10" max="10" width="15.21875" bestFit="1" customWidth="1"/>
  </cols>
  <sheetData>
    <row r="9" spans="1:10" x14ac:dyDescent="0.3">
      <c r="A9" s="3" t="s">
        <v>7</v>
      </c>
      <c r="B9" s="3" t="s">
        <v>0</v>
      </c>
      <c r="C9" s="3" t="s">
        <v>8</v>
      </c>
      <c r="D9" s="3" t="s">
        <v>1</v>
      </c>
      <c r="E9" s="3" t="s">
        <v>9</v>
      </c>
      <c r="F9" s="3" t="s">
        <v>5</v>
      </c>
      <c r="G9" s="3" t="s">
        <v>13</v>
      </c>
      <c r="H9" s="3" t="s">
        <v>4</v>
      </c>
      <c r="I9" s="3" t="s">
        <v>6</v>
      </c>
      <c r="J9" s="3" t="s">
        <v>14</v>
      </c>
    </row>
    <row r="10" spans="1:10" ht="15" customHeight="1" x14ac:dyDescent="0.3">
      <c r="A10" s="27" t="s">
        <v>26</v>
      </c>
      <c r="B10" s="21" t="str">
        <f>+VLOOKUP(BD_Capas[[#This Row],[idcapa]],Capas[],2,0)</f>
        <v>1_MAX</v>
      </c>
      <c r="C10" s="26">
        <v>1</v>
      </c>
      <c r="D10" s="21" t="s">
        <v>34</v>
      </c>
      <c r="E10" s="22"/>
      <c r="F10" s="21"/>
      <c r="G10" s="23"/>
      <c r="H10" s="21"/>
      <c r="I10" s="24"/>
      <c r="J10" s="25"/>
    </row>
    <row r="11" spans="1:10" x14ac:dyDescent="0.3">
      <c r="A11" s="2" t="str">
        <f>+A10</f>
        <v>01</v>
      </c>
      <c r="B11" t="str">
        <f>+VLOOKUP(BD_Capas[[#This Row],[idcapa]],Capas[],2,0)</f>
        <v>1_MAX</v>
      </c>
      <c r="C11" s="4">
        <v>2</v>
      </c>
      <c r="D11" t="s">
        <v>31</v>
      </c>
      <c r="E11" s="19">
        <v>1</v>
      </c>
      <c r="F11" s="20" t="s">
        <v>31</v>
      </c>
      <c r="G11" s="5">
        <v>5</v>
      </c>
      <c r="I11" s="6"/>
      <c r="J11" s="7"/>
    </row>
    <row r="12" spans="1:10" x14ac:dyDescent="0.3">
      <c r="A12" s="2" t="str">
        <f t="shared" ref="A12:A24" si="0">+A11</f>
        <v>01</v>
      </c>
      <c r="B12" t="str">
        <f>+VLOOKUP(BD_Capas[[#This Row],[idcapa]],Capas[],2,0)</f>
        <v>1_MAX</v>
      </c>
      <c r="C12" s="4">
        <v>3</v>
      </c>
      <c r="D12" t="s">
        <v>19</v>
      </c>
      <c r="E12" s="19">
        <v>1</v>
      </c>
      <c r="F12" s="20" t="s">
        <v>183</v>
      </c>
      <c r="G12" s="5">
        <v>4</v>
      </c>
      <c r="I12" s="6"/>
      <c r="J12" s="7"/>
    </row>
    <row r="13" spans="1:10" x14ac:dyDescent="0.3">
      <c r="A13" s="2" t="str">
        <f t="shared" si="0"/>
        <v>01</v>
      </c>
      <c r="B13" t="str">
        <f>+VLOOKUP(BD_Capas[[#This Row],[idcapa]],Capas[],2,0)</f>
        <v>1_MAX</v>
      </c>
      <c r="C13" s="4">
        <v>4</v>
      </c>
      <c r="D13" t="s">
        <v>38</v>
      </c>
      <c r="E13" s="19"/>
      <c r="F13" s="20"/>
      <c r="G13" s="5"/>
      <c r="I13" s="6"/>
      <c r="J13" s="7"/>
    </row>
    <row r="14" spans="1:10" x14ac:dyDescent="0.3">
      <c r="A14" s="2" t="str">
        <f t="shared" si="0"/>
        <v>01</v>
      </c>
      <c r="B14" t="str">
        <f>+VLOOKUP(BD_Capas[[#This Row],[idcapa]],Capas[],2,0)</f>
        <v>1_MAX</v>
      </c>
      <c r="C14" s="4">
        <v>5</v>
      </c>
      <c r="D14" t="s">
        <v>2</v>
      </c>
      <c r="E14" s="19">
        <v>1</v>
      </c>
      <c r="F14" s="20" t="s">
        <v>10</v>
      </c>
      <c r="G14" s="5">
        <v>8</v>
      </c>
      <c r="I14" s="6"/>
      <c r="J14" s="7"/>
    </row>
    <row r="15" spans="1:10" x14ac:dyDescent="0.3">
      <c r="A15" s="2" t="str">
        <f t="shared" si="0"/>
        <v>01</v>
      </c>
      <c r="B15" t="str">
        <f>+VLOOKUP(BD_Capas[[#This Row],[idcapa]],Capas[],2,0)</f>
        <v>1_MAX</v>
      </c>
      <c r="C15" s="4">
        <v>6</v>
      </c>
      <c r="D15" t="s">
        <v>40</v>
      </c>
      <c r="E15" s="19"/>
      <c r="F15" s="20"/>
      <c r="G15" s="5"/>
      <c r="I15" s="6"/>
      <c r="J15" s="7"/>
    </row>
    <row r="16" spans="1:10" x14ac:dyDescent="0.3">
      <c r="A16" s="2" t="str">
        <f t="shared" si="0"/>
        <v>01</v>
      </c>
      <c r="B16" t="str">
        <f>+VLOOKUP(BD_Capas[[#This Row],[idcapa]],Capas[],2,0)</f>
        <v>1_MAX</v>
      </c>
      <c r="C16" s="4">
        <v>7</v>
      </c>
      <c r="D16" t="s">
        <v>3</v>
      </c>
      <c r="E16" s="19">
        <v>1</v>
      </c>
      <c r="F16" s="20" t="s">
        <v>11</v>
      </c>
      <c r="G16" s="5">
        <v>7</v>
      </c>
      <c r="I16" s="6"/>
      <c r="J16" s="7"/>
    </row>
    <row r="17" spans="1:10" x14ac:dyDescent="0.3">
      <c r="A17" s="2" t="str">
        <f t="shared" si="0"/>
        <v>01</v>
      </c>
      <c r="B17" t="str">
        <f>+VLOOKUP(BD_Capas[[#This Row],[idcapa]],Capas[],2,0)</f>
        <v>1_MAX</v>
      </c>
      <c r="C17" s="4">
        <v>8</v>
      </c>
      <c r="D17" t="s">
        <v>42</v>
      </c>
      <c r="E17" s="19"/>
      <c r="F17" s="20"/>
      <c r="G17" s="5"/>
      <c r="I17" s="6"/>
      <c r="J17" s="7"/>
    </row>
    <row r="18" spans="1:10" x14ac:dyDescent="0.3">
      <c r="A18" s="2" t="str">
        <f t="shared" si="0"/>
        <v>01</v>
      </c>
      <c r="B18" t="str">
        <f>+VLOOKUP(BD_Capas[[#This Row],[idcapa]],Capas[],2,0)</f>
        <v>1_MAX</v>
      </c>
      <c r="C18" s="4">
        <v>9</v>
      </c>
      <c r="D18" t="s">
        <v>43</v>
      </c>
      <c r="E18" s="19">
        <v>1</v>
      </c>
      <c r="F18" s="20" t="s">
        <v>12</v>
      </c>
      <c r="G18" s="5">
        <v>6</v>
      </c>
      <c r="I18" s="6"/>
      <c r="J18" s="7"/>
    </row>
    <row r="19" spans="1:10" x14ac:dyDescent="0.3">
      <c r="A19" s="2" t="str">
        <f t="shared" si="0"/>
        <v>01</v>
      </c>
      <c r="B19" t="str">
        <f>+VLOOKUP(BD_Capas[[#This Row],[idcapa]],Capas[],2,0)</f>
        <v>1_MAX</v>
      </c>
      <c r="C19" s="4">
        <v>10</v>
      </c>
      <c r="D19" t="s">
        <v>153</v>
      </c>
      <c r="E19" s="19"/>
      <c r="F19" s="20"/>
      <c r="G19" s="5"/>
      <c r="I19" s="6"/>
      <c r="J19" s="7"/>
    </row>
    <row r="20" spans="1:10" x14ac:dyDescent="0.3">
      <c r="A20" s="2" t="str">
        <f t="shared" si="0"/>
        <v>01</v>
      </c>
      <c r="B20" t="str">
        <f>+VLOOKUP(BD_Capas[[#This Row],[idcapa]],Capas[],2,0)</f>
        <v>1_MAX</v>
      </c>
      <c r="C20" s="4">
        <v>11</v>
      </c>
      <c r="D20" t="s">
        <v>154</v>
      </c>
      <c r="E20" s="19">
        <v>1</v>
      </c>
      <c r="F20" s="20" t="s">
        <v>184</v>
      </c>
      <c r="G20" s="5">
        <v>3</v>
      </c>
      <c r="I20" s="6"/>
      <c r="J20" s="7"/>
    </row>
    <row r="21" spans="1:10" x14ac:dyDescent="0.3">
      <c r="A21" s="2" t="str">
        <f t="shared" si="0"/>
        <v>01</v>
      </c>
      <c r="B21" t="str">
        <f>+VLOOKUP(BD_Capas[[#This Row],[idcapa]],Capas[],2,0)</f>
        <v>1_MAX</v>
      </c>
      <c r="C21" s="4">
        <v>12</v>
      </c>
      <c r="D21" t="s">
        <v>155</v>
      </c>
      <c r="E21" s="19">
        <v>1</v>
      </c>
      <c r="F21" s="20" t="s">
        <v>15</v>
      </c>
      <c r="G21" s="5">
        <v>1</v>
      </c>
      <c r="H21" t="s">
        <v>156</v>
      </c>
      <c r="I21" s="6" t="str">
        <f>BD_Capas[[#This Row],[idcapa]]&amp;"-"&amp;BD_Capas[[#This Row],[posición_capa]]</f>
        <v>01-1</v>
      </c>
      <c r="J21" s="7">
        <v>1</v>
      </c>
    </row>
    <row r="22" spans="1:10" x14ac:dyDescent="0.3">
      <c r="A22" s="2" t="str">
        <f t="shared" si="0"/>
        <v>01</v>
      </c>
      <c r="B22" t="str">
        <f>+VLOOKUP(BD_Capas[[#This Row],[idcapa]],Capas[],2,0)</f>
        <v>1_MAX</v>
      </c>
      <c r="C22" s="4">
        <v>13</v>
      </c>
      <c r="D22" t="s">
        <v>181</v>
      </c>
      <c r="E22" s="19">
        <v>1</v>
      </c>
      <c r="F22" s="20" t="s">
        <v>196</v>
      </c>
      <c r="G22" s="5">
        <v>2</v>
      </c>
      <c r="I22" s="28"/>
      <c r="J22" s="29"/>
    </row>
    <row r="23" spans="1:10" x14ac:dyDescent="0.3">
      <c r="A23" s="2" t="str">
        <f t="shared" si="0"/>
        <v>01</v>
      </c>
      <c r="B23" t="str">
        <f>+VLOOKUP(BD_Capas[[#This Row],[idcapa]],Capas[],2,0)</f>
        <v>1_MAX</v>
      </c>
      <c r="C23" s="4">
        <v>20</v>
      </c>
      <c r="D23" t="s">
        <v>197</v>
      </c>
      <c r="E23" s="19"/>
      <c r="F23" s="20"/>
      <c r="G23" s="5"/>
      <c r="I23" s="6"/>
      <c r="J23" s="7"/>
    </row>
    <row r="24" spans="1:10" x14ac:dyDescent="0.3">
      <c r="A24" s="2" t="str">
        <f t="shared" si="0"/>
        <v>01</v>
      </c>
      <c r="B24" t="str">
        <f>+VLOOKUP(BD_Capas[[#This Row],[idcapa]],Capas[],2,0)</f>
        <v>1_MAX</v>
      </c>
      <c r="C24" s="4">
        <v>21</v>
      </c>
      <c r="D24" t="s">
        <v>16</v>
      </c>
      <c r="E24" s="19"/>
      <c r="F24" s="20"/>
      <c r="G24" s="5"/>
      <c r="I24" s="28"/>
      <c r="J24" s="29"/>
    </row>
    <row r="25" spans="1:10" x14ac:dyDescent="0.3">
      <c r="A25" s="27" t="s">
        <v>27</v>
      </c>
      <c r="B25" s="21" t="str">
        <f>+VLOOKUP(BD_Capas[[#This Row],[idcapa]],Capas[],2,0)</f>
        <v>1_MIN</v>
      </c>
      <c r="C25" s="26">
        <v>1</v>
      </c>
      <c r="D25" s="21" t="s">
        <v>34</v>
      </c>
      <c r="E25" s="19"/>
      <c r="F25" s="20"/>
      <c r="G25" s="23"/>
      <c r="H25" s="21"/>
      <c r="I25" s="38"/>
      <c r="J25" s="39"/>
    </row>
    <row r="26" spans="1:10" x14ac:dyDescent="0.3">
      <c r="A26" s="2" t="str">
        <f>+A25</f>
        <v>02</v>
      </c>
      <c r="B26" t="str">
        <f>+VLOOKUP(BD_Capas[[#This Row],[idcapa]],Capas[],2,0)</f>
        <v>1_MIN</v>
      </c>
      <c r="C26" s="4">
        <v>2</v>
      </c>
      <c r="D26" t="s">
        <v>31</v>
      </c>
      <c r="E26" s="19">
        <v>1</v>
      </c>
      <c r="F26" s="20" t="s">
        <v>31</v>
      </c>
      <c r="G26" s="5">
        <v>5</v>
      </c>
      <c r="I26" s="6"/>
      <c r="J26" s="7"/>
    </row>
    <row r="27" spans="1:10" x14ac:dyDescent="0.3">
      <c r="A27" s="2" t="str">
        <f t="shared" ref="A27:A39" si="1">+A26</f>
        <v>02</v>
      </c>
      <c r="B27" t="str">
        <f>+VLOOKUP(BD_Capas[[#This Row],[idcapa]],Capas[],2,0)</f>
        <v>1_MIN</v>
      </c>
      <c r="C27" s="4">
        <v>3</v>
      </c>
      <c r="D27" t="s">
        <v>19</v>
      </c>
      <c r="E27" s="19">
        <v>1</v>
      </c>
      <c r="F27" s="20" t="s">
        <v>183</v>
      </c>
      <c r="G27" s="5">
        <v>4</v>
      </c>
      <c r="I27" s="6"/>
      <c r="J27" s="7"/>
    </row>
    <row r="28" spans="1:10" x14ac:dyDescent="0.3">
      <c r="A28" s="2" t="str">
        <f t="shared" si="1"/>
        <v>02</v>
      </c>
      <c r="B28" t="str">
        <f>+VLOOKUP(BD_Capas[[#This Row],[idcapa]],Capas[],2,0)</f>
        <v>1_MIN</v>
      </c>
      <c r="C28" s="4">
        <v>4</v>
      </c>
      <c r="D28" t="s">
        <v>38</v>
      </c>
      <c r="E28" s="19"/>
      <c r="F28" s="20"/>
      <c r="G28" s="5"/>
      <c r="I28" s="6"/>
      <c r="J28" s="7"/>
    </row>
    <row r="29" spans="1:10" x14ac:dyDescent="0.3">
      <c r="A29" s="2" t="str">
        <f t="shared" si="1"/>
        <v>02</v>
      </c>
      <c r="B29" t="str">
        <f>+VLOOKUP(BD_Capas[[#This Row],[idcapa]],Capas[],2,0)</f>
        <v>1_MIN</v>
      </c>
      <c r="C29" s="4">
        <v>5</v>
      </c>
      <c r="D29" t="s">
        <v>2</v>
      </c>
      <c r="E29" s="19">
        <v>1</v>
      </c>
      <c r="F29" s="20" t="s">
        <v>10</v>
      </c>
      <c r="G29" s="5">
        <v>8</v>
      </c>
      <c r="I29" s="6"/>
      <c r="J29" s="7"/>
    </row>
    <row r="30" spans="1:10" x14ac:dyDescent="0.3">
      <c r="A30" s="2" t="str">
        <f t="shared" si="1"/>
        <v>02</v>
      </c>
      <c r="B30" t="str">
        <f>+VLOOKUP(BD_Capas[[#This Row],[idcapa]],Capas[],2,0)</f>
        <v>1_MIN</v>
      </c>
      <c r="C30" s="4">
        <v>6</v>
      </c>
      <c r="D30" t="s">
        <v>40</v>
      </c>
      <c r="E30" s="19"/>
      <c r="F30" s="20"/>
      <c r="G30" s="5"/>
      <c r="I30" s="6"/>
      <c r="J30" s="7"/>
    </row>
    <row r="31" spans="1:10" x14ac:dyDescent="0.3">
      <c r="A31" s="2" t="str">
        <f t="shared" si="1"/>
        <v>02</v>
      </c>
      <c r="B31" t="str">
        <f>+VLOOKUP(BD_Capas[[#This Row],[idcapa]],Capas[],2,0)</f>
        <v>1_MIN</v>
      </c>
      <c r="C31" s="4">
        <v>7</v>
      </c>
      <c r="D31" t="s">
        <v>3</v>
      </c>
      <c r="E31" s="19">
        <v>1</v>
      </c>
      <c r="F31" s="20" t="s">
        <v>11</v>
      </c>
      <c r="G31" s="5">
        <v>7</v>
      </c>
      <c r="I31" s="6"/>
      <c r="J31" s="7"/>
    </row>
    <row r="32" spans="1:10" x14ac:dyDescent="0.3">
      <c r="A32" s="2" t="str">
        <f t="shared" si="1"/>
        <v>02</v>
      </c>
      <c r="B32" t="str">
        <f>+VLOOKUP(BD_Capas[[#This Row],[idcapa]],Capas[],2,0)</f>
        <v>1_MIN</v>
      </c>
      <c r="C32" s="4">
        <v>8</v>
      </c>
      <c r="D32" t="s">
        <v>42</v>
      </c>
      <c r="E32" s="19"/>
      <c r="F32" s="20"/>
      <c r="G32" s="5"/>
      <c r="I32" s="6"/>
      <c r="J32" s="7"/>
    </row>
    <row r="33" spans="1:10" x14ac:dyDescent="0.3">
      <c r="A33" s="2" t="str">
        <f t="shared" si="1"/>
        <v>02</v>
      </c>
      <c r="B33" t="str">
        <f>+VLOOKUP(BD_Capas[[#This Row],[idcapa]],Capas[],2,0)</f>
        <v>1_MIN</v>
      </c>
      <c r="C33" s="4">
        <v>9</v>
      </c>
      <c r="D33" t="s">
        <v>43</v>
      </c>
      <c r="E33" s="19">
        <v>1</v>
      </c>
      <c r="F33" s="20" t="s">
        <v>12</v>
      </c>
      <c r="G33" s="5">
        <v>6</v>
      </c>
      <c r="I33" s="6"/>
      <c r="J33" s="7"/>
    </row>
    <row r="34" spans="1:10" x14ac:dyDescent="0.3">
      <c r="A34" s="2" t="str">
        <f t="shared" si="1"/>
        <v>02</v>
      </c>
      <c r="B34" t="str">
        <f>+VLOOKUP(BD_Capas[[#This Row],[idcapa]],Capas[],2,0)</f>
        <v>1_MIN</v>
      </c>
      <c r="C34" s="4">
        <v>10</v>
      </c>
      <c r="D34" t="s">
        <v>153</v>
      </c>
      <c r="E34" s="19"/>
      <c r="F34" s="20"/>
      <c r="G34" s="5"/>
      <c r="I34" s="6"/>
      <c r="J34" s="7"/>
    </row>
    <row r="35" spans="1:10" x14ac:dyDescent="0.3">
      <c r="A35" s="2" t="str">
        <f t="shared" si="1"/>
        <v>02</v>
      </c>
      <c r="B35" t="str">
        <f>+VLOOKUP(BD_Capas[[#This Row],[idcapa]],Capas[],2,0)</f>
        <v>1_MIN</v>
      </c>
      <c r="C35" s="4">
        <v>11</v>
      </c>
      <c r="D35" t="s">
        <v>154</v>
      </c>
      <c r="E35" s="19">
        <v>1</v>
      </c>
      <c r="F35" s="20" t="s">
        <v>184</v>
      </c>
      <c r="G35" s="5">
        <v>3</v>
      </c>
      <c r="I35" s="6"/>
      <c r="J35" s="7"/>
    </row>
    <row r="36" spans="1:10" x14ac:dyDescent="0.3">
      <c r="A36" s="2" t="str">
        <f t="shared" si="1"/>
        <v>02</v>
      </c>
      <c r="B36" t="str">
        <f>+VLOOKUP(BD_Capas[[#This Row],[idcapa]],Capas[],2,0)</f>
        <v>1_MIN</v>
      </c>
      <c r="C36" s="4">
        <v>12</v>
      </c>
      <c r="D36" t="s">
        <v>155</v>
      </c>
      <c r="E36" s="19">
        <v>1</v>
      </c>
      <c r="F36" s="20" t="s">
        <v>15</v>
      </c>
      <c r="G36" s="5">
        <v>1</v>
      </c>
      <c r="H36" t="s">
        <v>198</v>
      </c>
      <c r="I36" s="6" t="str">
        <f>BD_Capas[[#This Row],[idcapa]]&amp;"-"&amp;BD_Capas[[#This Row],[posición_capa]]</f>
        <v>02-1</v>
      </c>
      <c r="J36" s="7">
        <v>1</v>
      </c>
    </row>
    <row r="37" spans="1:10" x14ac:dyDescent="0.3">
      <c r="A37" s="2" t="str">
        <f t="shared" si="1"/>
        <v>02</v>
      </c>
      <c r="B37" t="str">
        <f>+VLOOKUP(BD_Capas[[#This Row],[idcapa]],Capas[],2,0)</f>
        <v>1_MIN</v>
      </c>
      <c r="C37" s="4">
        <v>13</v>
      </c>
      <c r="D37" t="s">
        <v>181</v>
      </c>
      <c r="E37" s="19">
        <v>1</v>
      </c>
      <c r="F37" s="20" t="s">
        <v>196</v>
      </c>
      <c r="G37" s="5">
        <v>2</v>
      </c>
      <c r="I37" s="28"/>
      <c r="J37" s="29"/>
    </row>
    <row r="38" spans="1:10" x14ac:dyDescent="0.3">
      <c r="A38" s="2" t="str">
        <f t="shared" si="1"/>
        <v>02</v>
      </c>
      <c r="B38" t="str">
        <f>+VLOOKUP(BD_Capas[[#This Row],[idcapa]],Capas[],2,0)</f>
        <v>1_MIN</v>
      </c>
      <c r="C38" s="4">
        <v>20</v>
      </c>
      <c r="D38" t="s">
        <v>197</v>
      </c>
      <c r="E38" s="19"/>
      <c r="F38" s="20"/>
      <c r="G38" s="5"/>
      <c r="I38" s="6"/>
      <c r="J38" s="7"/>
    </row>
    <row r="39" spans="1:10" x14ac:dyDescent="0.3">
      <c r="A39" s="2" t="str">
        <f t="shared" si="1"/>
        <v>02</v>
      </c>
      <c r="B39" t="str">
        <f>+VLOOKUP(BD_Capas[[#This Row],[idcapa]],Capas[],2,0)</f>
        <v>1_MIN</v>
      </c>
      <c r="C39" s="4">
        <v>21</v>
      </c>
      <c r="D39" t="s">
        <v>16</v>
      </c>
      <c r="E39" s="19"/>
      <c r="F39" s="20"/>
      <c r="G39" s="5"/>
      <c r="I39" s="28"/>
      <c r="J39" s="29"/>
    </row>
    <row r="40" spans="1:10" x14ac:dyDescent="0.3">
      <c r="A40" s="27" t="s">
        <v>28</v>
      </c>
      <c r="B40" s="21" t="str">
        <f>+VLOOKUP(BD_Capas[[#This Row],[idcapa]],Capas[],2,0)</f>
        <v>1_MEAN</v>
      </c>
      <c r="C40" s="26">
        <v>1</v>
      </c>
      <c r="D40" s="21" t="s">
        <v>34</v>
      </c>
      <c r="E40" s="19"/>
      <c r="F40" s="20"/>
      <c r="G40" s="23"/>
      <c r="H40" s="21"/>
      <c r="I40" s="38"/>
      <c r="J40" s="39"/>
    </row>
    <row r="41" spans="1:10" x14ac:dyDescent="0.3">
      <c r="A41" s="2" t="str">
        <f>+A40</f>
        <v>03</v>
      </c>
      <c r="B41" t="str">
        <f>+VLOOKUP(BD_Capas[[#This Row],[idcapa]],Capas[],2,0)</f>
        <v>1_MEAN</v>
      </c>
      <c r="C41" s="4">
        <v>2</v>
      </c>
      <c r="D41" t="s">
        <v>31</v>
      </c>
      <c r="E41" s="19">
        <v>1</v>
      </c>
      <c r="F41" s="20" t="s">
        <v>31</v>
      </c>
      <c r="G41" s="5">
        <v>5</v>
      </c>
      <c r="I41" s="6"/>
      <c r="J41" s="7"/>
    </row>
    <row r="42" spans="1:10" x14ac:dyDescent="0.3">
      <c r="A42" s="2" t="str">
        <f t="shared" ref="A42:A54" si="2">+A41</f>
        <v>03</v>
      </c>
      <c r="B42" t="str">
        <f>+VLOOKUP(BD_Capas[[#This Row],[idcapa]],Capas[],2,0)</f>
        <v>1_MEAN</v>
      </c>
      <c r="C42" s="4">
        <v>3</v>
      </c>
      <c r="D42" t="s">
        <v>19</v>
      </c>
      <c r="E42" s="19">
        <v>1</v>
      </c>
      <c r="F42" s="20" t="s">
        <v>183</v>
      </c>
      <c r="G42" s="5">
        <v>4</v>
      </c>
      <c r="I42" s="6"/>
      <c r="J42" s="7"/>
    </row>
    <row r="43" spans="1:10" x14ac:dyDescent="0.3">
      <c r="A43" s="2" t="str">
        <f t="shared" si="2"/>
        <v>03</v>
      </c>
      <c r="B43" t="str">
        <f>+VLOOKUP(BD_Capas[[#This Row],[idcapa]],Capas[],2,0)</f>
        <v>1_MEAN</v>
      </c>
      <c r="C43" s="4">
        <v>4</v>
      </c>
      <c r="D43" t="s">
        <v>38</v>
      </c>
      <c r="E43" s="19"/>
      <c r="F43" s="20"/>
      <c r="G43" s="5"/>
      <c r="I43" s="6"/>
      <c r="J43" s="7"/>
    </row>
    <row r="44" spans="1:10" x14ac:dyDescent="0.3">
      <c r="A44" s="2" t="str">
        <f t="shared" si="2"/>
        <v>03</v>
      </c>
      <c r="B44" t="str">
        <f>+VLOOKUP(BD_Capas[[#This Row],[idcapa]],Capas[],2,0)</f>
        <v>1_MEAN</v>
      </c>
      <c r="C44" s="4">
        <v>5</v>
      </c>
      <c r="D44" t="s">
        <v>2</v>
      </c>
      <c r="E44" s="19">
        <v>1</v>
      </c>
      <c r="F44" s="20" t="s">
        <v>10</v>
      </c>
      <c r="G44" s="5">
        <v>8</v>
      </c>
      <c r="I44" s="6"/>
      <c r="J44" s="7"/>
    </row>
    <row r="45" spans="1:10" x14ac:dyDescent="0.3">
      <c r="A45" s="2" t="str">
        <f t="shared" si="2"/>
        <v>03</v>
      </c>
      <c r="B45" t="str">
        <f>+VLOOKUP(BD_Capas[[#This Row],[idcapa]],Capas[],2,0)</f>
        <v>1_MEAN</v>
      </c>
      <c r="C45" s="4">
        <v>6</v>
      </c>
      <c r="D45" t="s">
        <v>40</v>
      </c>
      <c r="E45" s="19"/>
      <c r="F45" s="20"/>
      <c r="G45" s="5"/>
      <c r="I45" s="6"/>
      <c r="J45" s="7"/>
    </row>
    <row r="46" spans="1:10" x14ac:dyDescent="0.3">
      <c r="A46" s="2" t="str">
        <f t="shared" si="2"/>
        <v>03</v>
      </c>
      <c r="B46" t="str">
        <f>+VLOOKUP(BD_Capas[[#This Row],[idcapa]],Capas[],2,0)</f>
        <v>1_MEAN</v>
      </c>
      <c r="C46" s="4">
        <v>7</v>
      </c>
      <c r="D46" t="s">
        <v>3</v>
      </c>
      <c r="E46" s="19">
        <v>1</v>
      </c>
      <c r="F46" s="20" t="s">
        <v>11</v>
      </c>
      <c r="G46" s="5">
        <v>7</v>
      </c>
      <c r="I46" s="6"/>
      <c r="J46" s="7"/>
    </row>
    <row r="47" spans="1:10" x14ac:dyDescent="0.3">
      <c r="A47" s="2" t="str">
        <f t="shared" si="2"/>
        <v>03</v>
      </c>
      <c r="B47" t="str">
        <f>+VLOOKUP(BD_Capas[[#This Row],[idcapa]],Capas[],2,0)</f>
        <v>1_MEAN</v>
      </c>
      <c r="C47" s="4">
        <v>8</v>
      </c>
      <c r="D47" t="s">
        <v>42</v>
      </c>
      <c r="E47" s="19"/>
      <c r="F47" s="20"/>
      <c r="G47" s="5"/>
      <c r="I47" s="6"/>
      <c r="J47" s="7"/>
    </row>
    <row r="48" spans="1:10" x14ac:dyDescent="0.3">
      <c r="A48" s="2" t="str">
        <f t="shared" si="2"/>
        <v>03</v>
      </c>
      <c r="B48" t="str">
        <f>+VLOOKUP(BD_Capas[[#This Row],[idcapa]],Capas[],2,0)</f>
        <v>1_MEAN</v>
      </c>
      <c r="C48" s="4">
        <v>9</v>
      </c>
      <c r="D48" t="s">
        <v>43</v>
      </c>
      <c r="E48" s="19">
        <v>1</v>
      </c>
      <c r="F48" s="20" t="s">
        <v>12</v>
      </c>
      <c r="G48" s="5">
        <v>6</v>
      </c>
      <c r="I48" s="6"/>
      <c r="J48" s="7"/>
    </row>
    <row r="49" spans="1:10" x14ac:dyDescent="0.3">
      <c r="A49" s="2" t="str">
        <f t="shared" si="2"/>
        <v>03</v>
      </c>
      <c r="B49" t="str">
        <f>+VLOOKUP(BD_Capas[[#This Row],[idcapa]],Capas[],2,0)</f>
        <v>1_MEAN</v>
      </c>
      <c r="C49" s="4">
        <v>10</v>
      </c>
      <c r="D49" t="s">
        <v>153</v>
      </c>
      <c r="E49" s="19"/>
      <c r="F49" s="20"/>
      <c r="G49" s="5"/>
      <c r="I49" s="6"/>
      <c r="J49" s="7"/>
    </row>
    <row r="50" spans="1:10" x14ac:dyDescent="0.3">
      <c r="A50" s="2" t="str">
        <f t="shared" si="2"/>
        <v>03</v>
      </c>
      <c r="B50" t="str">
        <f>+VLOOKUP(BD_Capas[[#This Row],[idcapa]],Capas[],2,0)</f>
        <v>1_MEAN</v>
      </c>
      <c r="C50" s="4">
        <v>11</v>
      </c>
      <c r="D50" t="s">
        <v>154</v>
      </c>
      <c r="E50" s="19">
        <v>1</v>
      </c>
      <c r="F50" s="20" t="s">
        <v>184</v>
      </c>
      <c r="G50" s="5">
        <v>3</v>
      </c>
      <c r="I50" s="6"/>
      <c r="J50" s="7"/>
    </row>
    <row r="51" spans="1:10" x14ac:dyDescent="0.3">
      <c r="A51" s="2" t="str">
        <f t="shared" si="2"/>
        <v>03</v>
      </c>
      <c r="B51" t="str">
        <f>+VLOOKUP(BD_Capas[[#This Row],[idcapa]],Capas[],2,0)</f>
        <v>1_MEAN</v>
      </c>
      <c r="C51" s="4">
        <v>12</v>
      </c>
      <c r="D51" t="s">
        <v>155</v>
      </c>
      <c r="E51" s="19">
        <v>1</v>
      </c>
      <c r="F51" s="20" t="s">
        <v>15</v>
      </c>
      <c r="G51" s="5">
        <v>1</v>
      </c>
      <c r="H51" t="s">
        <v>199</v>
      </c>
      <c r="I51" s="6" t="str">
        <f>BD_Capas[[#This Row],[idcapa]]&amp;"-"&amp;BD_Capas[[#This Row],[posición_capa]]</f>
        <v>03-1</v>
      </c>
      <c r="J51" s="7">
        <v>1</v>
      </c>
    </row>
    <row r="52" spans="1:10" x14ac:dyDescent="0.3">
      <c r="A52" s="2" t="str">
        <f t="shared" si="2"/>
        <v>03</v>
      </c>
      <c r="B52" t="str">
        <f>+VLOOKUP(BD_Capas[[#This Row],[idcapa]],Capas[],2,0)</f>
        <v>1_MEAN</v>
      </c>
      <c r="C52" s="4">
        <v>13</v>
      </c>
      <c r="D52" t="s">
        <v>181</v>
      </c>
      <c r="E52" s="19">
        <v>1</v>
      </c>
      <c r="F52" s="20" t="s">
        <v>196</v>
      </c>
      <c r="G52" s="5">
        <v>2</v>
      </c>
      <c r="I52" s="28"/>
      <c r="J52" s="29"/>
    </row>
    <row r="53" spans="1:10" x14ac:dyDescent="0.3">
      <c r="A53" s="2" t="str">
        <f t="shared" si="2"/>
        <v>03</v>
      </c>
      <c r="B53" t="str">
        <f>+VLOOKUP(BD_Capas[[#This Row],[idcapa]],Capas[],2,0)</f>
        <v>1_MEAN</v>
      </c>
      <c r="C53" s="4">
        <v>20</v>
      </c>
      <c r="D53" t="s">
        <v>197</v>
      </c>
      <c r="E53" s="19"/>
      <c r="F53" s="20"/>
      <c r="G53" s="5"/>
      <c r="I53" s="6"/>
      <c r="J53" s="7"/>
    </row>
    <row r="54" spans="1:10" x14ac:dyDescent="0.3">
      <c r="A54" s="2" t="str">
        <f t="shared" si="2"/>
        <v>03</v>
      </c>
      <c r="B54" t="str">
        <f>+VLOOKUP(BD_Capas[[#This Row],[idcapa]],Capas[],2,0)</f>
        <v>1_MEAN</v>
      </c>
      <c r="C54" s="4">
        <v>21</v>
      </c>
      <c r="D54" t="s">
        <v>16</v>
      </c>
      <c r="E54" s="19"/>
      <c r="F54" s="20"/>
      <c r="G54" s="5"/>
      <c r="I54" s="28"/>
      <c r="J54" s="29"/>
    </row>
    <row r="55" spans="1:10" x14ac:dyDescent="0.3">
      <c r="A55" s="27" t="s">
        <v>29</v>
      </c>
      <c r="B55" s="21" t="str">
        <f>+VLOOKUP(BD_Capas[[#This Row],[idcapa]],Capas[],2,0)</f>
        <v>1_RANGE</v>
      </c>
      <c r="C55" s="26">
        <v>1</v>
      </c>
      <c r="D55" s="21" t="s">
        <v>34</v>
      </c>
      <c r="E55" s="19"/>
      <c r="F55" s="20"/>
      <c r="G55" s="23"/>
      <c r="H55" s="21"/>
      <c r="I55" s="38"/>
      <c r="J55" s="39"/>
    </row>
    <row r="56" spans="1:10" x14ac:dyDescent="0.3">
      <c r="A56" s="2" t="str">
        <f>+A55</f>
        <v>04</v>
      </c>
      <c r="B56" t="str">
        <f>+VLOOKUP(BD_Capas[[#This Row],[idcapa]],Capas[],2,0)</f>
        <v>1_RANGE</v>
      </c>
      <c r="C56" s="4">
        <v>2</v>
      </c>
      <c r="D56" t="s">
        <v>31</v>
      </c>
      <c r="E56" s="19">
        <v>1</v>
      </c>
      <c r="F56" s="20" t="s">
        <v>31</v>
      </c>
      <c r="G56" s="5">
        <v>5</v>
      </c>
      <c r="I56" s="6"/>
      <c r="J56" s="7"/>
    </row>
    <row r="57" spans="1:10" x14ac:dyDescent="0.3">
      <c r="A57" s="2" t="str">
        <f t="shared" ref="A57:A69" si="3">+A56</f>
        <v>04</v>
      </c>
      <c r="B57" t="str">
        <f>+VLOOKUP(BD_Capas[[#This Row],[idcapa]],Capas[],2,0)</f>
        <v>1_RANGE</v>
      </c>
      <c r="C57" s="4">
        <v>3</v>
      </c>
      <c r="D57" t="s">
        <v>19</v>
      </c>
      <c r="E57" s="19">
        <v>1</v>
      </c>
      <c r="F57" s="20" t="s">
        <v>183</v>
      </c>
      <c r="G57" s="5">
        <v>4</v>
      </c>
      <c r="I57" s="6"/>
      <c r="J57" s="7"/>
    </row>
    <row r="58" spans="1:10" x14ac:dyDescent="0.3">
      <c r="A58" s="2" t="str">
        <f t="shared" si="3"/>
        <v>04</v>
      </c>
      <c r="B58" t="str">
        <f>+VLOOKUP(BD_Capas[[#This Row],[idcapa]],Capas[],2,0)</f>
        <v>1_RANGE</v>
      </c>
      <c r="C58" s="4">
        <v>4</v>
      </c>
      <c r="D58" t="s">
        <v>38</v>
      </c>
      <c r="E58" s="19"/>
      <c r="F58" s="20"/>
      <c r="G58" s="5"/>
      <c r="I58" s="6"/>
      <c r="J58" s="7"/>
    </row>
    <row r="59" spans="1:10" x14ac:dyDescent="0.3">
      <c r="A59" s="2" t="str">
        <f t="shared" si="3"/>
        <v>04</v>
      </c>
      <c r="B59" t="str">
        <f>+VLOOKUP(BD_Capas[[#This Row],[idcapa]],Capas[],2,0)</f>
        <v>1_RANGE</v>
      </c>
      <c r="C59" s="4">
        <v>5</v>
      </c>
      <c r="D59" t="s">
        <v>2</v>
      </c>
      <c r="E59" s="19">
        <v>1</v>
      </c>
      <c r="F59" s="20" t="s">
        <v>10</v>
      </c>
      <c r="G59" s="5">
        <v>8</v>
      </c>
      <c r="I59" s="6"/>
      <c r="J59" s="7"/>
    </row>
    <row r="60" spans="1:10" x14ac:dyDescent="0.3">
      <c r="A60" s="2" t="str">
        <f t="shared" si="3"/>
        <v>04</v>
      </c>
      <c r="B60" t="str">
        <f>+VLOOKUP(BD_Capas[[#This Row],[idcapa]],Capas[],2,0)</f>
        <v>1_RANGE</v>
      </c>
      <c r="C60" s="4">
        <v>6</v>
      </c>
      <c r="D60" t="s">
        <v>40</v>
      </c>
      <c r="E60" s="19"/>
      <c r="F60" s="20"/>
      <c r="G60" s="5"/>
      <c r="I60" s="6"/>
      <c r="J60" s="7"/>
    </row>
    <row r="61" spans="1:10" x14ac:dyDescent="0.3">
      <c r="A61" s="2" t="str">
        <f t="shared" si="3"/>
        <v>04</v>
      </c>
      <c r="B61" t="str">
        <f>+VLOOKUP(BD_Capas[[#This Row],[idcapa]],Capas[],2,0)</f>
        <v>1_RANGE</v>
      </c>
      <c r="C61" s="4">
        <v>7</v>
      </c>
      <c r="D61" t="s">
        <v>3</v>
      </c>
      <c r="E61" s="19">
        <v>1</v>
      </c>
      <c r="F61" s="20" t="s">
        <v>11</v>
      </c>
      <c r="G61" s="5">
        <v>7</v>
      </c>
      <c r="I61" s="6"/>
      <c r="J61" s="7"/>
    </row>
    <row r="62" spans="1:10" x14ac:dyDescent="0.3">
      <c r="A62" s="2" t="str">
        <f t="shared" si="3"/>
        <v>04</v>
      </c>
      <c r="B62" t="str">
        <f>+VLOOKUP(BD_Capas[[#This Row],[idcapa]],Capas[],2,0)</f>
        <v>1_RANGE</v>
      </c>
      <c r="C62" s="4">
        <v>8</v>
      </c>
      <c r="D62" t="s">
        <v>42</v>
      </c>
      <c r="E62" s="19"/>
      <c r="F62" s="20"/>
      <c r="G62" s="5"/>
      <c r="I62" s="6"/>
      <c r="J62" s="7"/>
    </row>
    <row r="63" spans="1:10" x14ac:dyDescent="0.3">
      <c r="A63" s="2" t="str">
        <f t="shared" si="3"/>
        <v>04</v>
      </c>
      <c r="B63" t="str">
        <f>+VLOOKUP(BD_Capas[[#This Row],[idcapa]],Capas[],2,0)</f>
        <v>1_RANGE</v>
      </c>
      <c r="C63" s="4">
        <v>9</v>
      </c>
      <c r="D63" t="s">
        <v>43</v>
      </c>
      <c r="E63" s="19">
        <v>1</v>
      </c>
      <c r="F63" s="20" t="s">
        <v>12</v>
      </c>
      <c r="G63" s="5">
        <v>6</v>
      </c>
      <c r="I63" s="6"/>
      <c r="J63" s="7"/>
    </row>
    <row r="64" spans="1:10" x14ac:dyDescent="0.3">
      <c r="A64" s="2" t="str">
        <f t="shared" si="3"/>
        <v>04</v>
      </c>
      <c r="B64" t="str">
        <f>+VLOOKUP(BD_Capas[[#This Row],[idcapa]],Capas[],2,0)</f>
        <v>1_RANGE</v>
      </c>
      <c r="C64" s="4">
        <v>10</v>
      </c>
      <c r="D64" t="s">
        <v>153</v>
      </c>
      <c r="E64" s="19"/>
      <c r="F64" s="20"/>
      <c r="G64" s="5"/>
      <c r="I64" s="6"/>
      <c r="J64" s="7"/>
    </row>
    <row r="65" spans="1:10" x14ac:dyDescent="0.3">
      <c r="A65" s="2" t="str">
        <f t="shared" si="3"/>
        <v>04</v>
      </c>
      <c r="B65" t="str">
        <f>+VLOOKUP(BD_Capas[[#This Row],[idcapa]],Capas[],2,0)</f>
        <v>1_RANGE</v>
      </c>
      <c r="C65" s="4">
        <v>11</v>
      </c>
      <c r="D65" t="s">
        <v>154</v>
      </c>
      <c r="E65" s="19">
        <v>1</v>
      </c>
      <c r="F65" s="20" t="s">
        <v>184</v>
      </c>
      <c r="G65" s="5">
        <v>3</v>
      </c>
      <c r="I65" s="6"/>
      <c r="J65" s="7"/>
    </row>
    <row r="66" spans="1:10" x14ac:dyDescent="0.3">
      <c r="A66" s="2" t="str">
        <f t="shared" si="3"/>
        <v>04</v>
      </c>
      <c r="B66" t="str">
        <f>+VLOOKUP(BD_Capas[[#This Row],[idcapa]],Capas[],2,0)</f>
        <v>1_RANGE</v>
      </c>
      <c r="C66" s="4">
        <v>12</v>
      </c>
      <c r="D66" t="s">
        <v>155</v>
      </c>
      <c r="E66" s="19">
        <v>1</v>
      </c>
      <c r="F66" s="20" t="s">
        <v>15</v>
      </c>
      <c r="G66" s="5">
        <v>1</v>
      </c>
      <c r="H66" t="s">
        <v>200</v>
      </c>
      <c r="I66" s="6" t="str">
        <f>BD_Capas[[#This Row],[idcapa]]&amp;"-"&amp;BD_Capas[[#This Row],[posición_capa]]</f>
        <v>04-1</v>
      </c>
      <c r="J66" s="7">
        <v>1</v>
      </c>
    </row>
    <row r="67" spans="1:10" x14ac:dyDescent="0.3">
      <c r="A67" s="2" t="str">
        <f t="shared" si="3"/>
        <v>04</v>
      </c>
      <c r="B67" t="str">
        <f>+VLOOKUP(BD_Capas[[#This Row],[idcapa]],Capas[],2,0)</f>
        <v>1_RANGE</v>
      </c>
      <c r="C67" s="4">
        <v>13</v>
      </c>
      <c r="D67" t="s">
        <v>181</v>
      </c>
      <c r="E67" s="19">
        <v>1</v>
      </c>
      <c r="F67" s="20" t="s">
        <v>196</v>
      </c>
      <c r="G67" s="5">
        <v>2</v>
      </c>
      <c r="I67" s="28"/>
      <c r="J67" s="29"/>
    </row>
    <row r="68" spans="1:10" x14ac:dyDescent="0.3">
      <c r="A68" s="2" t="str">
        <f t="shared" si="3"/>
        <v>04</v>
      </c>
      <c r="B68" t="str">
        <f>+VLOOKUP(BD_Capas[[#This Row],[idcapa]],Capas[],2,0)</f>
        <v>1_RANGE</v>
      </c>
      <c r="C68" s="4">
        <v>20</v>
      </c>
      <c r="D68" t="s">
        <v>197</v>
      </c>
      <c r="E68" s="19"/>
      <c r="F68" s="20"/>
      <c r="G68" s="5"/>
      <c r="I68" s="6"/>
      <c r="J68" s="7"/>
    </row>
    <row r="69" spans="1:10" x14ac:dyDescent="0.3">
      <c r="A69" s="2" t="str">
        <f t="shared" si="3"/>
        <v>04</v>
      </c>
      <c r="B69" t="str">
        <f>+VLOOKUP(BD_Capas[[#This Row],[idcapa]],Capas[],2,0)</f>
        <v>1_RANGE</v>
      </c>
      <c r="C69" s="4">
        <v>21</v>
      </c>
      <c r="D69" t="s">
        <v>16</v>
      </c>
      <c r="E69" s="19"/>
      <c r="F69" s="20"/>
      <c r="G69" s="5"/>
      <c r="I69" s="28"/>
      <c r="J69" s="29"/>
    </row>
    <row r="70" spans="1:10" x14ac:dyDescent="0.3">
      <c r="A70" s="27" t="s">
        <v>204</v>
      </c>
      <c r="B70" s="21" t="str">
        <f>+VLOOKUP(BD_Capas[[#This Row],[idcapa]],Capas[],2,0)</f>
        <v>2_MAX</v>
      </c>
      <c r="C70" s="26">
        <v>1</v>
      </c>
      <c r="D70" s="21" t="s">
        <v>34</v>
      </c>
      <c r="E70" s="19"/>
      <c r="F70" s="20"/>
      <c r="G70" s="23"/>
      <c r="H70" s="21"/>
      <c r="I70" s="38"/>
      <c r="J70" s="39"/>
    </row>
    <row r="71" spans="1:10" x14ac:dyDescent="0.3">
      <c r="A71" s="2" t="str">
        <f>+A70</f>
        <v>05</v>
      </c>
      <c r="B71" t="str">
        <f>+VLOOKUP(BD_Capas[[#This Row],[idcapa]],Capas[],2,0)</f>
        <v>2_MAX</v>
      </c>
      <c r="C71" s="4">
        <v>2</v>
      </c>
      <c r="D71" t="s">
        <v>31</v>
      </c>
      <c r="E71" s="19">
        <v>1</v>
      </c>
      <c r="F71" s="20" t="s">
        <v>31</v>
      </c>
      <c r="G71" s="5">
        <v>5</v>
      </c>
      <c r="I71" s="6"/>
      <c r="J71" s="7"/>
    </row>
    <row r="72" spans="1:10" x14ac:dyDescent="0.3">
      <c r="A72" s="2" t="str">
        <f t="shared" ref="A72:A84" si="4">+A71</f>
        <v>05</v>
      </c>
      <c r="B72" t="str">
        <f>+VLOOKUP(BD_Capas[[#This Row],[idcapa]],Capas[],2,0)</f>
        <v>2_MAX</v>
      </c>
      <c r="C72" s="4">
        <v>3</v>
      </c>
      <c r="D72" t="s">
        <v>19</v>
      </c>
      <c r="E72" s="19">
        <v>1</v>
      </c>
      <c r="F72" s="20" t="s">
        <v>183</v>
      </c>
      <c r="G72" s="5">
        <v>4</v>
      </c>
      <c r="I72" s="6"/>
      <c r="J72" s="7"/>
    </row>
    <row r="73" spans="1:10" x14ac:dyDescent="0.3">
      <c r="A73" s="2" t="str">
        <f t="shared" si="4"/>
        <v>05</v>
      </c>
      <c r="B73" t="str">
        <f>+VLOOKUP(BD_Capas[[#This Row],[idcapa]],Capas[],2,0)</f>
        <v>2_MAX</v>
      </c>
      <c r="C73" s="4">
        <v>4</v>
      </c>
      <c r="D73" t="s">
        <v>38</v>
      </c>
      <c r="E73" s="19"/>
      <c r="F73" s="20"/>
      <c r="G73" s="5"/>
      <c r="I73" s="6"/>
      <c r="J73" s="7"/>
    </row>
    <row r="74" spans="1:10" x14ac:dyDescent="0.3">
      <c r="A74" s="2" t="str">
        <f t="shared" si="4"/>
        <v>05</v>
      </c>
      <c r="B74" t="str">
        <f>+VLOOKUP(BD_Capas[[#This Row],[idcapa]],Capas[],2,0)</f>
        <v>2_MAX</v>
      </c>
      <c r="C74" s="4">
        <v>5</v>
      </c>
      <c r="D74" t="s">
        <v>2</v>
      </c>
      <c r="E74" s="19">
        <v>1</v>
      </c>
      <c r="F74" s="20" t="s">
        <v>10</v>
      </c>
      <c r="G74" s="5">
        <v>8</v>
      </c>
      <c r="I74" s="6"/>
      <c r="J74" s="7"/>
    </row>
    <row r="75" spans="1:10" x14ac:dyDescent="0.3">
      <c r="A75" s="2" t="str">
        <f t="shared" si="4"/>
        <v>05</v>
      </c>
      <c r="B75" t="str">
        <f>+VLOOKUP(BD_Capas[[#This Row],[idcapa]],Capas[],2,0)</f>
        <v>2_MAX</v>
      </c>
      <c r="C75" s="4">
        <v>6</v>
      </c>
      <c r="D75" t="s">
        <v>40</v>
      </c>
      <c r="E75" s="19"/>
      <c r="F75" s="20"/>
      <c r="G75" s="5"/>
      <c r="I75" s="6"/>
      <c r="J75" s="7"/>
    </row>
    <row r="76" spans="1:10" x14ac:dyDescent="0.3">
      <c r="A76" s="2" t="str">
        <f t="shared" si="4"/>
        <v>05</v>
      </c>
      <c r="B76" t="str">
        <f>+VLOOKUP(BD_Capas[[#This Row],[idcapa]],Capas[],2,0)</f>
        <v>2_MAX</v>
      </c>
      <c r="C76" s="4">
        <v>7</v>
      </c>
      <c r="D76" t="s">
        <v>3</v>
      </c>
      <c r="E76" s="19">
        <v>1</v>
      </c>
      <c r="F76" s="20" t="s">
        <v>11</v>
      </c>
      <c r="G76" s="5">
        <v>7</v>
      </c>
      <c r="I76" s="6"/>
      <c r="J76" s="7"/>
    </row>
    <row r="77" spans="1:10" x14ac:dyDescent="0.3">
      <c r="A77" s="2" t="str">
        <f t="shared" si="4"/>
        <v>05</v>
      </c>
      <c r="B77" t="str">
        <f>+VLOOKUP(BD_Capas[[#This Row],[idcapa]],Capas[],2,0)</f>
        <v>2_MAX</v>
      </c>
      <c r="C77" s="4">
        <v>8</v>
      </c>
      <c r="D77" t="s">
        <v>42</v>
      </c>
      <c r="E77" s="19"/>
      <c r="F77" s="20"/>
      <c r="G77" s="5"/>
      <c r="I77" s="6"/>
      <c r="J77" s="7"/>
    </row>
    <row r="78" spans="1:10" x14ac:dyDescent="0.3">
      <c r="A78" s="2" t="str">
        <f t="shared" si="4"/>
        <v>05</v>
      </c>
      <c r="B78" t="str">
        <f>+VLOOKUP(BD_Capas[[#This Row],[idcapa]],Capas[],2,0)</f>
        <v>2_MAX</v>
      </c>
      <c r="C78" s="4">
        <v>9</v>
      </c>
      <c r="D78" t="s">
        <v>43</v>
      </c>
      <c r="E78" s="19">
        <v>1</v>
      </c>
      <c r="F78" s="20" t="s">
        <v>12</v>
      </c>
      <c r="G78" s="5">
        <v>6</v>
      </c>
      <c r="I78" s="6"/>
      <c r="J78" s="7"/>
    </row>
    <row r="79" spans="1:10" x14ac:dyDescent="0.3">
      <c r="A79" s="2" t="str">
        <f t="shared" si="4"/>
        <v>05</v>
      </c>
      <c r="B79" t="str">
        <f>+VLOOKUP(BD_Capas[[#This Row],[idcapa]],Capas[],2,0)</f>
        <v>2_MAX</v>
      </c>
      <c r="C79" s="4">
        <v>10</v>
      </c>
      <c r="D79" t="s">
        <v>153</v>
      </c>
      <c r="E79" s="19"/>
      <c r="F79" s="20"/>
      <c r="G79" s="5"/>
      <c r="I79" s="6"/>
      <c r="J79" s="7"/>
    </row>
    <row r="80" spans="1:10" x14ac:dyDescent="0.3">
      <c r="A80" s="2" t="str">
        <f t="shared" si="4"/>
        <v>05</v>
      </c>
      <c r="B80" t="str">
        <f>+VLOOKUP(BD_Capas[[#This Row],[idcapa]],Capas[],2,0)</f>
        <v>2_MAX</v>
      </c>
      <c r="C80" s="4">
        <v>11</v>
      </c>
      <c r="D80" t="s">
        <v>154</v>
      </c>
      <c r="E80" s="19">
        <v>1</v>
      </c>
      <c r="F80" s="20" t="s">
        <v>184</v>
      </c>
      <c r="G80" s="5">
        <v>3</v>
      </c>
      <c r="I80" s="6"/>
      <c r="J80" s="7"/>
    </row>
    <row r="81" spans="1:10" x14ac:dyDescent="0.3">
      <c r="A81" s="2" t="str">
        <f t="shared" si="4"/>
        <v>05</v>
      </c>
      <c r="B81" t="str">
        <f>+VLOOKUP(BD_Capas[[#This Row],[idcapa]],Capas[],2,0)</f>
        <v>2_MAX</v>
      </c>
      <c r="C81" s="4">
        <v>12</v>
      </c>
      <c r="D81" t="s">
        <v>155</v>
      </c>
      <c r="E81" s="19">
        <v>1</v>
      </c>
      <c r="F81" s="20" t="s">
        <v>15</v>
      </c>
      <c r="G81" s="5">
        <v>1</v>
      </c>
      <c r="H81" t="s">
        <v>288</v>
      </c>
      <c r="I81" s="6" t="str">
        <f>BD_Capas[[#This Row],[idcapa]]&amp;"-"&amp;BD_Capas[[#This Row],[posición_capa]]</f>
        <v>05-1</v>
      </c>
      <c r="J81" s="7">
        <v>1</v>
      </c>
    </row>
    <row r="82" spans="1:10" x14ac:dyDescent="0.3">
      <c r="A82" s="2" t="str">
        <f t="shared" si="4"/>
        <v>05</v>
      </c>
      <c r="B82" t="str">
        <f>+VLOOKUP(BD_Capas[[#This Row],[idcapa]],Capas[],2,0)</f>
        <v>2_MAX</v>
      </c>
      <c r="C82" s="4">
        <v>13</v>
      </c>
      <c r="D82" t="s">
        <v>181</v>
      </c>
      <c r="E82" s="19">
        <v>1</v>
      </c>
      <c r="F82" s="20" t="s">
        <v>196</v>
      </c>
      <c r="G82" s="5">
        <v>2</v>
      </c>
      <c r="I82" s="28"/>
      <c r="J82" s="29"/>
    </row>
    <row r="83" spans="1:10" x14ac:dyDescent="0.3">
      <c r="A83" s="2" t="str">
        <f t="shared" si="4"/>
        <v>05</v>
      </c>
      <c r="B83" t="str">
        <f>+VLOOKUP(BD_Capas[[#This Row],[idcapa]],Capas[],2,0)</f>
        <v>2_MAX</v>
      </c>
      <c r="C83" s="4">
        <v>20</v>
      </c>
      <c r="D83" t="s">
        <v>197</v>
      </c>
      <c r="E83" s="19"/>
      <c r="F83" s="20"/>
      <c r="G83" s="5"/>
      <c r="I83" s="6"/>
      <c r="J83" s="7"/>
    </row>
    <row r="84" spans="1:10" x14ac:dyDescent="0.3">
      <c r="A84" s="2" t="str">
        <f t="shared" si="4"/>
        <v>05</v>
      </c>
      <c r="B84" t="str">
        <f>+VLOOKUP(BD_Capas[[#This Row],[idcapa]],Capas[],2,0)</f>
        <v>2_MAX</v>
      </c>
      <c r="C84" s="4">
        <v>21</v>
      </c>
      <c r="D84" t="s">
        <v>16</v>
      </c>
      <c r="E84" s="19"/>
      <c r="F84" s="20"/>
      <c r="G84" s="5"/>
      <c r="I84" s="28"/>
      <c r="J84" s="29"/>
    </row>
    <row r="85" spans="1:10" x14ac:dyDescent="0.3">
      <c r="A85" s="27" t="s">
        <v>205</v>
      </c>
      <c r="B85" s="21" t="str">
        <f>+VLOOKUP(BD_Capas[[#This Row],[idcapa]],Capas[],2,0)</f>
        <v>2_MIN</v>
      </c>
      <c r="C85" s="26">
        <v>1</v>
      </c>
      <c r="D85" s="21" t="s">
        <v>34</v>
      </c>
      <c r="E85" s="19"/>
      <c r="F85" s="20"/>
      <c r="G85" s="23"/>
      <c r="H85" s="21"/>
      <c r="I85" s="38"/>
      <c r="J85" s="39"/>
    </row>
    <row r="86" spans="1:10" x14ac:dyDescent="0.3">
      <c r="A86" s="2" t="str">
        <f>+A85</f>
        <v>06</v>
      </c>
      <c r="B86" t="str">
        <f>+VLOOKUP(BD_Capas[[#This Row],[idcapa]],Capas[],2,0)</f>
        <v>2_MIN</v>
      </c>
      <c r="C86" s="4">
        <v>2</v>
      </c>
      <c r="D86" t="s">
        <v>31</v>
      </c>
      <c r="E86" s="19">
        <v>1</v>
      </c>
      <c r="F86" s="20" t="s">
        <v>31</v>
      </c>
      <c r="G86" s="5">
        <v>5</v>
      </c>
      <c r="I86" s="6"/>
      <c r="J86" s="7"/>
    </row>
    <row r="87" spans="1:10" x14ac:dyDescent="0.3">
      <c r="A87" s="2" t="str">
        <f t="shared" ref="A87:A99" si="5">+A86</f>
        <v>06</v>
      </c>
      <c r="B87" t="str">
        <f>+VLOOKUP(BD_Capas[[#This Row],[idcapa]],Capas[],2,0)</f>
        <v>2_MIN</v>
      </c>
      <c r="C87" s="4">
        <v>3</v>
      </c>
      <c r="D87" t="s">
        <v>19</v>
      </c>
      <c r="E87" s="19">
        <v>1</v>
      </c>
      <c r="F87" s="20" t="s">
        <v>183</v>
      </c>
      <c r="G87" s="5">
        <v>4</v>
      </c>
      <c r="I87" s="6"/>
      <c r="J87" s="7"/>
    </row>
    <row r="88" spans="1:10" x14ac:dyDescent="0.3">
      <c r="A88" s="2" t="str">
        <f t="shared" si="5"/>
        <v>06</v>
      </c>
      <c r="B88" t="str">
        <f>+VLOOKUP(BD_Capas[[#This Row],[idcapa]],Capas[],2,0)</f>
        <v>2_MIN</v>
      </c>
      <c r="C88" s="4">
        <v>4</v>
      </c>
      <c r="D88" t="s">
        <v>38</v>
      </c>
      <c r="E88" s="19"/>
      <c r="F88" s="20"/>
      <c r="G88" s="5"/>
      <c r="I88" s="6"/>
      <c r="J88" s="7"/>
    </row>
    <row r="89" spans="1:10" x14ac:dyDescent="0.3">
      <c r="A89" s="2" t="str">
        <f t="shared" si="5"/>
        <v>06</v>
      </c>
      <c r="B89" t="str">
        <f>+VLOOKUP(BD_Capas[[#This Row],[idcapa]],Capas[],2,0)</f>
        <v>2_MIN</v>
      </c>
      <c r="C89" s="4">
        <v>5</v>
      </c>
      <c r="D89" t="s">
        <v>2</v>
      </c>
      <c r="E89" s="19">
        <v>1</v>
      </c>
      <c r="F89" s="20" t="s">
        <v>10</v>
      </c>
      <c r="G89" s="5">
        <v>8</v>
      </c>
      <c r="I89" s="6"/>
      <c r="J89" s="7"/>
    </row>
    <row r="90" spans="1:10" x14ac:dyDescent="0.3">
      <c r="A90" s="2" t="str">
        <f t="shared" si="5"/>
        <v>06</v>
      </c>
      <c r="B90" t="str">
        <f>+VLOOKUP(BD_Capas[[#This Row],[idcapa]],Capas[],2,0)</f>
        <v>2_MIN</v>
      </c>
      <c r="C90" s="4">
        <v>6</v>
      </c>
      <c r="D90" t="s">
        <v>40</v>
      </c>
      <c r="E90" s="19"/>
      <c r="F90" s="20"/>
      <c r="G90" s="5"/>
      <c r="I90" s="6"/>
      <c r="J90" s="7"/>
    </row>
    <row r="91" spans="1:10" x14ac:dyDescent="0.3">
      <c r="A91" s="2" t="str">
        <f t="shared" si="5"/>
        <v>06</v>
      </c>
      <c r="B91" t="str">
        <f>+VLOOKUP(BD_Capas[[#This Row],[idcapa]],Capas[],2,0)</f>
        <v>2_MIN</v>
      </c>
      <c r="C91" s="4">
        <v>7</v>
      </c>
      <c r="D91" t="s">
        <v>3</v>
      </c>
      <c r="E91" s="19">
        <v>1</v>
      </c>
      <c r="F91" s="20" t="s">
        <v>11</v>
      </c>
      <c r="G91" s="5">
        <v>7</v>
      </c>
      <c r="I91" s="6"/>
      <c r="J91" s="7"/>
    </row>
    <row r="92" spans="1:10" x14ac:dyDescent="0.3">
      <c r="A92" s="2" t="str">
        <f t="shared" si="5"/>
        <v>06</v>
      </c>
      <c r="B92" t="str">
        <f>+VLOOKUP(BD_Capas[[#This Row],[idcapa]],Capas[],2,0)</f>
        <v>2_MIN</v>
      </c>
      <c r="C92" s="4">
        <v>8</v>
      </c>
      <c r="D92" t="s">
        <v>42</v>
      </c>
      <c r="E92" s="19"/>
      <c r="F92" s="20"/>
      <c r="G92" s="5"/>
      <c r="I92" s="6"/>
      <c r="J92" s="7"/>
    </row>
    <row r="93" spans="1:10" x14ac:dyDescent="0.3">
      <c r="A93" s="2" t="str">
        <f t="shared" si="5"/>
        <v>06</v>
      </c>
      <c r="B93" t="str">
        <f>+VLOOKUP(BD_Capas[[#This Row],[idcapa]],Capas[],2,0)</f>
        <v>2_MIN</v>
      </c>
      <c r="C93" s="4">
        <v>9</v>
      </c>
      <c r="D93" t="s">
        <v>43</v>
      </c>
      <c r="E93" s="19">
        <v>1</v>
      </c>
      <c r="F93" s="20" t="s">
        <v>12</v>
      </c>
      <c r="G93" s="5">
        <v>6</v>
      </c>
      <c r="I93" s="6"/>
      <c r="J93" s="7"/>
    </row>
    <row r="94" spans="1:10" x14ac:dyDescent="0.3">
      <c r="A94" s="2" t="str">
        <f t="shared" si="5"/>
        <v>06</v>
      </c>
      <c r="B94" t="str">
        <f>+VLOOKUP(BD_Capas[[#This Row],[idcapa]],Capas[],2,0)</f>
        <v>2_MIN</v>
      </c>
      <c r="C94" s="4">
        <v>10</v>
      </c>
      <c r="D94" t="s">
        <v>153</v>
      </c>
      <c r="E94" s="19"/>
      <c r="F94" s="20"/>
      <c r="G94" s="5"/>
      <c r="I94" s="6"/>
      <c r="J94" s="7"/>
    </row>
    <row r="95" spans="1:10" x14ac:dyDescent="0.3">
      <c r="A95" s="2" t="str">
        <f t="shared" si="5"/>
        <v>06</v>
      </c>
      <c r="B95" t="str">
        <f>+VLOOKUP(BD_Capas[[#This Row],[idcapa]],Capas[],2,0)</f>
        <v>2_MIN</v>
      </c>
      <c r="C95" s="4">
        <v>11</v>
      </c>
      <c r="D95" t="s">
        <v>154</v>
      </c>
      <c r="E95" s="19">
        <v>1</v>
      </c>
      <c r="F95" s="20" t="s">
        <v>184</v>
      </c>
      <c r="G95" s="5">
        <v>3</v>
      </c>
      <c r="I95" s="6"/>
      <c r="J95" s="7"/>
    </row>
    <row r="96" spans="1:10" x14ac:dyDescent="0.3">
      <c r="A96" s="2" t="str">
        <f t="shared" si="5"/>
        <v>06</v>
      </c>
      <c r="B96" t="str">
        <f>+VLOOKUP(BD_Capas[[#This Row],[idcapa]],Capas[],2,0)</f>
        <v>2_MIN</v>
      </c>
      <c r="C96" s="4">
        <v>12</v>
      </c>
      <c r="D96" t="s">
        <v>155</v>
      </c>
      <c r="E96" s="19">
        <v>1</v>
      </c>
      <c r="F96" s="20" t="s">
        <v>15</v>
      </c>
      <c r="G96" s="5">
        <v>1</v>
      </c>
      <c r="H96" t="s">
        <v>290</v>
      </c>
      <c r="I96" s="6" t="str">
        <f>BD_Capas[[#This Row],[idcapa]]&amp;"-"&amp;BD_Capas[[#This Row],[posición_capa]]</f>
        <v>06-1</v>
      </c>
      <c r="J96" s="7">
        <v>1</v>
      </c>
    </row>
    <row r="97" spans="1:10" x14ac:dyDescent="0.3">
      <c r="A97" s="2" t="str">
        <f t="shared" si="5"/>
        <v>06</v>
      </c>
      <c r="B97" t="str">
        <f>+VLOOKUP(BD_Capas[[#This Row],[idcapa]],Capas[],2,0)</f>
        <v>2_MIN</v>
      </c>
      <c r="C97" s="4">
        <v>13</v>
      </c>
      <c r="D97" t="s">
        <v>181</v>
      </c>
      <c r="E97" s="19">
        <v>1</v>
      </c>
      <c r="F97" s="20" t="s">
        <v>196</v>
      </c>
      <c r="G97" s="5">
        <v>2</v>
      </c>
      <c r="I97" s="28"/>
      <c r="J97" s="29"/>
    </row>
    <row r="98" spans="1:10" x14ac:dyDescent="0.3">
      <c r="A98" s="2" t="str">
        <f t="shared" si="5"/>
        <v>06</v>
      </c>
      <c r="B98" t="str">
        <f>+VLOOKUP(BD_Capas[[#This Row],[idcapa]],Capas[],2,0)</f>
        <v>2_MIN</v>
      </c>
      <c r="C98" s="4">
        <v>20</v>
      </c>
      <c r="D98" t="s">
        <v>197</v>
      </c>
      <c r="E98" s="19"/>
      <c r="F98" s="20"/>
      <c r="G98" s="5"/>
      <c r="I98" s="6"/>
      <c r="J98" s="7"/>
    </row>
    <row r="99" spans="1:10" x14ac:dyDescent="0.3">
      <c r="A99" s="2" t="str">
        <f t="shared" si="5"/>
        <v>06</v>
      </c>
      <c r="B99" t="str">
        <f>+VLOOKUP(BD_Capas[[#This Row],[idcapa]],Capas[],2,0)</f>
        <v>2_MIN</v>
      </c>
      <c r="C99" s="4">
        <v>21</v>
      </c>
      <c r="D99" t="s">
        <v>16</v>
      </c>
      <c r="E99" s="19"/>
      <c r="F99" s="20"/>
      <c r="G99" s="5"/>
      <c r="I99" s="28"/>
      <c r="J99" s="29"/>
    </row>
    <row r="100" spans="1:10" x14ac:dyDescent="0.3">
      <c r="A100" s="27" t="s">
        <v>206</v>
      </c>
      <c r="B100" s="21" t="str">
        <f>+VLOOKUP(BD_Capas[[#This Row],[idcapa]],Capas[],2,0)</f>
        <v>2_MEAN</v>
      </c>
      <c r="C100" s="26">
        <v>1</v>
      </c>
      <c r="D100" s="21" t="s">
        <v>34</v>
      </c>
      <c r="E100" s="19"/>
      <c r="F100" s="20"/>
      <c r="G100" s="23"/>
      <c r="H100" s="21"/>
      <c r="I100" s="38"/>
      <c r="J100" s="39"/>
    </row>
    <row r="101" spans="1:10" x14ac:dyDescent="0.3">
      <c r="A101" s="2" t="str">
        <f>+A100</f>
        <v>07</v>
      </c>
      <c r="B101" t="str">
        <f>+VLOOKUP(BD_Capas[[#This Row],[idcapa]],Capas[],2,0)</f>
        <v>2_MEAN</v>
      </c>
      <c r="C101" s="4">
        <v>2</v>
      </c>
      <c r="D101" t="s">
        <v>31</v>
      </c>
      <c r="E101" s="19">
        <v>1</v>
      </c>
      <c r="F101" s="20" t="s">
        <v>31</v>
      </c>
      <c r="G101" s="5">
        <v>5</v>
      </c>
      <c r="I101" s="6"/>
      <c r="J101" s="7"/>
    </row>
    <row r="102" spans="1:10" x14ac:dyDescent="0.3">
      <c r="A102" s="2" t="str">
        <f t="shared" ref="A102:A114" si="6">+A101</f>
        <v>07</v>
      </c>
      <c r="B102" t="str">
        <f>+VLOOKUP(BD_Capas[[#This Row],[idcapa]],Capas[],2,0)</f>
        <v>2_MEAN</v>
      </c>
      <c r="C102" s="4">
        <v>3</v>
      </c>
      <c r="D102" t="s">
        <v>19</v>
      </c>
      <c r="E102" s="19">
        <v>1</v>
      </c>
      <c r="F102" s="20" t="s">
        <v>183</v>
      </c>
      <c r="G102" s="5">
        <v>4</v>
      </c>
      <c r="I102" s="6"/>
      <c r="J102" s="7"/>
    </row>
    <row r="103" spans="1:10" x14ac:dyDescent="0.3">
      <c r="A103" s="2" t="str">
        <f t="shared" si="6"/>
        <v>07</v>
      </c>
      <c r="B103" t="str">
        <f>+VLOOKUP(BD_Capas[[#This Row],[idcapa]],Capas[],2,0)</f>
        <v>2_MEAN</v>
      </c>
      <c r="C103" s="4">
        <v>4</v>
      </c>
      <c r="D103" t="s">
        <v>38</v>
      </c>
      <c r="E103" s="19"/>
      <c r="F103" s="20"/>
      <c r="G103" s="5"/>
      <c r="I103" s="6"/>
      <c r="J103" s="7"/>
    </row>
    <row r="104" spans="1:10" x14ac:dyDescent="0.3">
      <c r="A104" s="2" t="str">
        <f t="shared" si="6"/>
        <v>07</v>
      </c>
      <c r="B104" t="str">
        <f>+VLOOKUP(BD_Capas[[#This Row],[idcapa]],Capas[],2,0)</f>
        <v>2_MEAN</v>
      </c>
      <c r="C104" s="4">
        <v>5</v>
      </c>
      <c r="D104" t="s">
        <v>2</v>
      </c>
      <c r="E104" s="19">
        <v>1</v>
      </c>
      <c r="F104" s="20" t="s">
        <v>10</v>
      </c>
      <c r="G104" s="5">
        <v>8</v>
      </c>
      <c r="I104" s="6"/>
      <c r="J104" s="7"/>
    </row>
    <row r="105" spans="1:10" x14ac:dyDescent="0.3">
      <c r="A105" s="2" t="str">
        <f t="shared" si="6"/>
        <v>07</v>
      </c>
      <c r="B105" t="str">
        <f>+VLOOKUP(BD_Capas[[#This Row],[idcapa]],Capas[],2,0)</f>
        <v>2_MEAN</v>
      </c>
      <c r="C105" s="4">
        <v>6</v>
      </c>
      <c r="D105" t="s">
        <v>40</v>
      </c>
      <c r="E105" s="19"/>
      <c r="F105" s="20"/>
      <c r="G105" s="5"/>
      <c r="I105" s="6"/>
      <c r="J105" s="7"/>
    </row>
    <row r="106" spans="1:10" x14ac:dyDescent="0.3">
      <c r="A106" s="2" t="str">
        <f t="shared" si="6"/>
        <v>07</v>
      </c>
      <c r="B106" t="str">
        <f>+VLOOKUP(BD_Capas[[#This Row],[idcapa]],Capas[],2,0)</f>
        <v>2_MEAN</v>
      </c>
      <c r="C106" s="4">
        <v>7</v>
      </c>
      <c r="D106" t="s">
        <v>3</v>
      </c>
      <c r="E106" s="19">
        <v>1</v>
      </c>
      <c r="F106" s="20" t="s">
        <v>11</v>
      </c>
      <c r="G106" s="5">
        <v>7</v>
      </c>
      <c r="I106" s="6"/>
      <c r="J106" s="7"/>
    </row>
    <row r="107" spans="1:10" x14ac:dyDescent="0.3">
      <c r="A107" s="2" t="str">
        <f t="shared" si="6"/>
        <v>07</v>
      </c>
      <c r="B107" t="str">
        <f>+VLOOKUP(BD_Capas[[#This Row],[idcapa]],Capas[],2,0)</f>
        <v>2_MEAN</v>
      </c>
      <c r="C107" s="4">
        <v>8</v>
      </c>
      <c r="D107" t="s">
        <v>42</v>
      </c>
      <c r="E107" s="19"/>
      <c r="F107" s="20"/>
      <c r="G107" s="5"/>
      <c r="I107" s="6"/>
      <c r="J107" s="7"/>
    </row>
    <row r="108" spans="1:10" x14ac:dyDescent="0.3">
      <c r="A108" s="2" t="str">
        <f t="shared" si="6"/>
        <v>07</v>
      </c>
      <c r="B108" t="str">
        <f>+VLOOKUP(BD_Capas[[#This Row],[idcapa]],Capas[],2,0)</f>
        <v>2_MEAN</v>
      </c>
      <c r="C108" s="4">
        <v>9</v>
      </c>
      <c r="D108" t="s">
        <v>43</v>
      </c>
      <c r="E108" s="19">
        <v>1</v>
      </c>
      <c r="F108" s="20" t="s">
        <v>12</v>
      </c>
      <c r="G108" s="5">
        <v>6</v>
      </c>
      <c r="I108" s="6"/>
      <c r="J108" s="7"/>
    </row>
    <row r="109" spans="1:10" x14ac:dyDescent="0.3">
      <c r="A109" s="2" t="str">
        <f t="shared" si="6"/>
        <v>07</v>
      </c>
      <c r="B109" t="str">
        <f>+VLOOKUP(BD_Capas[[#This Row],[idcapa]],Capas[],2,0)</f>
        <v>2_MEAN</v>
      </c>
      <c r="C109" s="4">
        <v>10</v>
      </c>
      <c r="D109" t="s">
        <v>153</v>
      </c>
      <c r="E109" s="19"/>
      <c r="F109" s="20"/>
      <c r="G109" s="5"/>
      <c r="I109" s="6"/>
      <c r="J109" s="7"/>
    </row>
    <row r="110" spans="1:10" x14ac:dyDescent="0.3">
      <c r="A110" s="2" t="str">
        <f t="shared" si="6"/>
        <v>07</v>
      </c>
      <c r="B110" t="str">
        <f>+VLOOKUP(BD_Capas[[#This Row],[idcapa]],Capas[],2,0)</f>
        <v>2_MEAN</v>
      </c>
      <c r="C110" s="4">
        <v>11</v>
      </c>
      <c r="D110" t="s">
        <v>154</v>
      </c>
      <c r="E110" s="19">
        <v>1</v>
      </c>
      <c r="F110" s="20" t="s">
        <v>184</v>
      </c>
      <c r="G110" s="5">
        <v>3</v>
      </c>
      <c r="I110" s="6"/>
      <c r="J110" s="7"/>
    </row>
    <row r="111" spans="1:10" x14ac:dyDescent="0.3">
      <c r="A111" s="2" t="str">
        <f t="shared" si="6"/>
        <v>07</v>
      </c>
      <c r="B111" t="str">
        <f>+VLOOKUP(BD_Capas[[#This Row],[idcapa]],Capas[],2,0)</f>
        <v>2_MEAN</v>
      </c>
      <c r="C111" s="4">
        <v>12</v>
      </c>
      <c r="D111" t="s">
        <v>155</v>
      </c>
      <c r="E111" s="19">
        <v>1</v>
      </c>
      <c r="F111" s="20" t="s">
        <v>15</v>
      </c>
      <c r="G111" s="5">
        <v>1</v>
      </c>
      <c r="H111" t="s">
        <v>289</v>
      </c>
      <c r="I111" s="6" t="str">
        <f>BD_Capas[[#This Row],[idcapa]]&amp;"-"&amp;BD_Capas[[#This Row],[posición_capa]]</f>
        <v>07-1</v>
      </c>
      <c r="J111" s="7">
        <v>1</v>
      </c>
    </row>
    <row r="112" spans="1:10" x14ac:dyDescent="0.3">
      <c r="A112" s="2" t="str">
        <f t="shared" si="6"/>
        <v>07</v>
      </c>
      <c r="B112" t="str">
        <f>+VLOOKUP(BD_Capas[[#This Row],[idcapa]],Capas[],2,0)</f>
        <v>2_MEAN</v>
      </c>
      <c r="C112" s="4">
        <v>13</v>
      </c>
      <c r="D112" t="s">
        <v>181</v>
      </c>
      <c r="E112" s="19">
        <v>1</v>
      </c>
      <c r="F112" s="20" t="s">
        <v>196</v>
      </c>
      <c r="G112" s="5">
        <v>2</v>
      </c>
      <c r="I112" s="28"/>
      <c r="J112" s="29"/>
    </row>
    <row r="113" spans="1:10" x14ac:dyDescent="0.3">
      <c r="A113" s="2" t="str">
        <f t="shared" si="6"/>
        <v>07</v>
      </c>
      <c r="B113" t="str">
        <f>+VLOOKUP(BD_Capas[[#This Row],[idcapa]],Capas[],2,0)</f>
        <v>2_MEAN</v>
      </c>
      <c r="C113" s="4">
        <v>20</v>
      </c>
      <c r="D113" t="s">
        <v>197</v>
      </c>
      <c r="E113" s="19"/>
      <c r="F113" s="20"/>
      <c r="G113" s="5"/>
      <c r="I113" s="6"/>
      <c r="J113" s="7"/>
    </row>
    <row r="114" spans="1:10" x14ac:dyDescent="0.3">
      <c r="A114" s="2" t="str">
        <f t="shared" si="6"/>
        <v>07</v>
      </c>
      <c r="B114" t="str">
        <f>+VLOOKUP(BD_Capas[[#This Row],[idcapa]],Capas[],2,0)</f>
        <v>2_MEAN</v>
      </c>
      <c r="C114" s="4">
        <v>21</v>
      </c>
      <c r="D114" t="s">
        <v>16</v>
      </c>
      <c r="E114" s="19"/>
      <c r="F114" s="20"/>
      <c r="G114" s="5"/>
      <c r="I114" s="28"/>
      <c r="J114" s="29"/>
    </row>
    <row r="115" spans="1:10" x14ac:dyDescent="0.3">
      <c r="A115" s="27" t="s">
        <v>207</v>
      </c>
      <c r="B115" s="21" t="str">
        <f>+VLOOKUP(BD_Capas[[#This Row],[idcapa]],Capas[],2,0)</f>
        <v>2_RANGE</v>
      </c>
      <c r="C115" s="26">
        <v>1</v>
      </c>
      <c r="D115" s="21" t="s">
        <v>34</v>
      </c>
      <c r="E115" s="19"/>
      <c r="F115" s="20"/>
      <c r="G115" s="23"/>
      <c r="H115" s="21"/>
      <c r="I115" s="38"/>
      <c r="J115" s="39"/>
    </row>
    <row r="116" spans="1:10" x14ac:dyDescent="0.3">
      <c r="A116" s="2" t="str">
        <f>+A115</f>
        <v>08</v>
      </c>
      <c r="B116" t="str">
        <f>+VLOOKUP(BD_Capas[[#This Row],[idcapa]],Capas[],2,0)</f>
        <v>2_RANGE</v>
      </c>
      <c r="C116" s="4">
        <v>2</v>
      </c>
      <c r="D116" t="s">
        <v>31</v>
      </c>
      <c r="E116" s="19">
        <v>1</v>
      </c>
      <c r="F116" s="20" t="s">
        <v>31</v>
      </c>
      <c r="G116" s="5">
        <v>5</v>
      </c>
      <c r="I116" s="6"/>
      <c r="J116" s="7"/>
    </row>
    <row r="117" spans="1:10" x14ac:dyDescent="0.3">
      <c r="A117" s="2" t="str">
        <f t="shared" ref="A117:A129" si="7">+A116</f>
        <v>08</v>
      </c>
      <c r="B117" t="str">
        <f>+VLOOKUP(BD_Capas[[#This Row],[idcapa]],Capas[],2,0)</f>
        <v>2_RANGE</v>
      </c>
      <c r="C117" s="4">
        <v>3</v>
      </c>
      <c r="D117" t="s">
        <v>19</v>
      </c>
      <c r="E117" s="19">
        <v>1</v>
      </c>
      <c r="F117" s="20" t="s">
        <v>183</v>
      </c>
      <c r="G117" s="5">
        <v>4</v>
      </c>
      <c r="I117" s="6"/>
      <c r="J117" s="7"/>
    </row>
    <row r="118" spans="1:10" x14ac:dyDescent="0.3">
      <c r="A118" s="2" t="str">
        <f t="shared" si="7"/>
        <v>08</v>
      </c>
      <c r="B118" t="str">
        <f>+VLOOKUP(BD_Capas[[#This Row],[idcapa]],Capas[],2,0)</f>
        <v>2_RANGE</v>
      </c>
      <c r="C118" s="4">
        <v>4</v>
      </c>
      <c r="D118" t="s">
        <v>38</v>
      </c>
      <c r="E118" s="19"/>
      <c r="F118" s="20"/>
      <c r="G118" s="5"/>
      <c r="I118" s="6"/>
      <c r="J118" s="7"/>
    </row>
    <row r="119" spans="1:10" x14ac:dyDescent="0.3">
      <c r="A119" s="2" t="str">
        <f t="shared" si="7"/>
        <v>08</v>
      </c>
      <c r="B119" t="str">
        <f>+VLOOKUP(BD_Capas[[#This Row],[idcapa]],Capas[],2,0)</f>
        <v>2_RANGE</v>
      </c>
      <c r="C119" s="4">
        <v>5</v>
      </c>
      <c r="D119" t="s">
        <v>2</v>
      </c>
      <c r="E119" s="19">
        <v>1</v>
      </c>
      <c r="F119" s="20" t="s">
        <v>10</v>
      </c>
      <c r="G119" s="5">
        <v>8</v>
      </c>
      <c r="I119" s="6"/>
      <c r="J119" s="7"/>
    </row>
    <row r="120" spans="1:10" x14ac:dyDescent="0.3">
      <c r="A120" s="2" t="str">
        <f t="shared" si="7"/>
        <v>08</v>
      </c>
      <c r="B120" t="str">
        <f>+VLOOKUP(BD_Capas[[#This Row],[idcapa]],Capas[],2,0)</f>
        <v>2_RANGE</v>
      </c>
      <c r="C120" s="4">
        <v>6</v>
      </c>
      <c r="D120" t="s">
        <v>40</v>
      </c>
      <c r="E120" s="19"/>
      <c r="F120" s="20"/>
      <c r="G120" s="5"/>
      <c r="I120" s="6"/>
      <c r="J120" s="7"/>
    </row>
    <row r="121" spans="1:10" x14ac:dyDescent="0.3">
      <c r="A121" s="2" t="str">
        <f t="shared" si="7"/>
        <v>08</v>
      </c>
      <c r="B121" t="str">
        <f>+VLOOKUP(BD_Capas[[#This Row],[idcapa]],Capas[],2,0)</f>
        <v>2_RANGE</v>
      </c>
      <c r="C121" s="4">
        <v>7</v>
      </c>
      <c r="D121" t="s">
        <v>3</v>
      </c>
      <c r="E121" s="19">
        <v>1</v>
      </c>
      <c r="F121" s="20" t="s">
        <v>11</v>
      </c>
      <c r="G121" s="5">
        <v>7</v>
      </c>
      <c r="I121" s="6"/>
      <c r="J121" s="7"/>
    </row>
    <row r="122" spans="1:10" x14ac:dyDescent="0.3">
      <c r="A122" s="2" t="str">
        <f t="shared" si="7"/>
        <v>08</v>
      </c>
      <c r="B122" t="str">
        <f>+VLOOKUP(BD_Capas[[#This Row],[idcapa]],Capas[],2,0)</f>
        <v>2_RANGE</v>
      </c>
      <c r="C122" s="4">
        <v>8</v>
      </c>
      <c r="D122" t="s">
        <v>42</v>
      </c>
      <c r="E122" s="19"/>
      <c r="F122" s="20"/>
      <c r="G122" s="5"/>
      <c r="I122" s="6"/>
      <c r="J122" s="7"/>
    </row>
    <row r="123" spans="1:10" x14ac:dyDescent="0.3">
      <c r="A123" s="2" t="str">
        <f t="shared" si="7"/>
        <v>08</v>
      </c>
      <c r="B123" t="str">
        <f>+VLOOKUP(BD_Capas[[#This Row],[idcapa]],Capas[],2,0)</f>
        <v>2_RANGE</v>
      </c>
      <c r="C123" s="4">
        <v>9</v>
      </c>
      <c r="D123" t="s">
        <v>43</v>
      </c>
      <c r="E123" s="19">
        <v>1</v>
      </c>
      <c r="F123" s="20" t="s">
        <v>12</v>
      </c>
      <c r="G123" s="5">
        <v>6</v>
      </c>
      <c r="I123" s="6"/>
      <c r="J123" s="7"/>
    </row>
    <row r="124" spans="1:10" x14ac:dyDescent="0.3">
      <c r="A124" s="2" t="str">
        <f t="shared" si="7"/>
        <v>08</v>
      </c>
      <c r="B124" t="str">
        <f>+VLOOKUP(BD_Capas[[#This Row],[idcapa]],Capas[],2,0)</f>
        <v>2_RANGE</v>
      </c>
      <c r="C124" s="4">
        <v>10</v>
      </c>
      <c r="D124" t="s">
        <v>153</v>
      </c>
      <c r="E124" s="19"/>
      <c r="F124" s="20"/>
      <c r="G124" s="5"/>
      <c r="I124" s="6"/>
      <c r="J124" s="7"/>
    </row>
    <row r="125" spans="1:10" x14ac:dyDescent="0.3">
      <c r="A125" s="2" t="str">
        <f t="shared" si="7"/>
        <v>08</v>
      </c>
      <c r="B125" t="str">
        <f>+VLOOKUP(BD_Capas[[#This Row],[idcapa]],Capas[],2,0)</f>
        <v>2_RANGE</v>
      </c>
      <c r="C125" s="4">
        <v>11</v>
      </c>
      <c r="D125" t="s">
        <v>154</v>
      </c>
      <c r="E125" s="19">
        <v>1</v>
      </c>
      <c r="F125" s="20" t="s">
        <v>184</v>
      </c>
      <c r="G125" s="5">
        <v>3</v>
      </c>
      <c r="I125" s="6"/>
      <c r="J125" s="7"/>
    </row>
    <row r="126" spans="1:10" x14ac:dyDescent="0.3">
      <c r="A126" s="2" t="str">
        <f t="shared" si="7"/>
        <v>08</v>
      </c>
      <c r="B126" t="str">
        <f>+VLOOKUP(BD_Capas[[#This Row],[idcapa]],Capas[],2,0)</f>
        <v>2_RANGE</v>
      </c>
      <c r="C126" s="4">
        <v>12</v>
      </c>
      <c r="D126" t="s">
        <v>155</v>
      </c>
      <c r="E126" s="19">
        <v>1</v>
      </c>
      <c r="F126" s="20" t="s">
        <v>15</v>
      </c>
      <c r="G126" s="5">
        <v>1</v>
      </c>
      <c r="H126" t="s">
        <v>291</v>
      </c>
      <c r="I126" s="6" t="str">
        <f>BD_Capas[[#This Row],[idcapa]]&amp;"-"&amp;BD_Capas[[#This Row],[posición_capa]]</f>
        <v>08-1</v>
      </c>
      <c r="J126" s="7">
        <v>1</v>
      </c>
    </row>
    <row r="127" spans="1:10" x14ac:dyDescent="0.3">
      <c r="A127" s="2" t="str">
        <f t="shared" si="7"/>
        <v>08</v>
      </c>
      <c r="B127" t="str">
        <f>+VLOOKUP(BD_Capas[[#This Row],[idcapa]],Capas[],2,0)</f>
        <v>2_RANGE</v>
      </c>
      <c r="C127" s="4">
        <v>13</v>
      </c>
      <c r="D127" t="s">
        <v>181</v>
      </c>
      <c r="E127" s="19">
        <v>1</v>
      </c>
      <c r="F127" s="20" t="s">
        <v>196</v>
      </c>
      <c r="G127" s="5">
        <v>2</v>
      </c>
      <c r="I127" s="28"/>
      <c r="J127" s="29"/>
    </row>
    <row r="128" spans="1:10" x14ac:dyDescent="0.3">
      <c r="A128" s="2" t="str">
        <f t="shared" si="7"/>
        <v>08</v>
      </c>
      <c r="B128" t="str">
        <f>+VLOOKUP(BD_Capas[[#This Row],[idcapa]],Capas[],2,0)</f>
        <v>2_RANGE</v>
      </c>
      <c r="C128" s="4">
        <v>20</v>
      </c>
      <c r="D128" t="s">
        <v>197</v>
      </c>
      <c r="E128" s="19"/>
      <c r="F128" s="20"/>
      <c r="G128" s="5"/>
      <c r="I128" s="6"/>
      <c r="J128" s="7"/>
    </row>
    <row r="129" spans="1:10" x14ac:dyDescent="0.3">
      <c r="A129" s="2" t="str">
        <f t="shared" si="7"/>
        <v>08</v>
      </c>
      <c r="B129" t="str">
        <f>+VLOOKUP(BD_Capas[[#This Row],[idcapa]],Capas[],2,0)</f>
        <v>2_RANGE</v>
      </c>
      <c r="C129" s="4">
        <v>21</v>
      </c>
      <c r="D129" t="s">
        <v>16</v>
      </c>
      <c r="E129" s="19"/>
      <c r="F129" s="20"/>
      <c r="G129" s="5"/>
      <c r="I129" s="28"/>
      <c r="J129" s="29"/>
    </row>
    <row r="130" spans="1:10" x14ac:dyDescent="0.3">
      <c r="A130" s="27" t="s">
        <v>208</v>
      </c>
      <c r="B130" s="21" t="str">
        <f>+VLOOKUP(BD_Capas[[#This Row],[idcapa]],Capas[],2,0)</f>
        <v>3_MAX</v>
      </c>
      <c r="C130" s="26">
        <v>1</v>
      </c>
      <c r="D130" s="21" t="s">
        <v>34</v>
      </c>
      <c r="E130" s="19"/>
      <c r="F130" s="20"/>
      <c r="G130" s="23"/>
      <c r="H130" s="21"/>
      <c r="I130" s="38"/>
      <c r="J130" s="39"/>
    </row>
    <row r="131" spans="1:10" x14ac:dyDescent="0.3">
      <c r="A131" s="2" t="str">
        <f>+A130</f>
        <v>09</v>
      </c>
      <c r="B131" t="str">
        <f>+VLOOKUP(BD_Capas[[#This Row],[idcapa]],Capas[],2,0)</f>
        <v>3_MAX</v>
      </c>
      <c r="C131" s="4">
        <v>2</v>
      </c>
      <c r="D131" t="s">
        <v>31</v>
      </c>
      <c r="E131" s="19">
        <v>1</v>
      </c>
      <c r="F131" s="20" t="s">
        <v>31</v>
      </c>
      <c r="G131" s="5">
        <v>5</v>
      </c>
      <c r="I131" s="6"/>
      <c r="J131" s="7"/>
    </row>
    <row r="132" spans="1:10" x14ac:dyDescent="0.3">
      <c r="A132" s="2" t="str">
        <f t="shared" ref="A132:A144" si="8">+A131</f>
        <v>09</v>
      </c>
      <c r="B132" t="str">
        <f>+VLOOKUP(BD_Capas[[#This Row],[idcapa]],Capas[],2,0)</f>
        <v>3_MAX</v>
      </c>
      <c r="C132" s="4">
        <v>3</v>
      </c>
      <c r="D132" t="s">
        <v>19</v>
      </c>
      <c r="E132" s="19">
        <v>1</v>
      </c>
      <c r="F132" s="20" t="s">
        <v>183</v>
      </c>
      <c r="G132" s="5">
        <v>4</v>
      </c>
      <c r="I132" s="6"/>
      <c r="J132" s="7"/>
    </row>
    <row r="133" spans="1:10" x14ac:dyDescent="0.3">
      <c r="A133" s="2" t="str">
        <f t="shared" si="8"/>
        <v>09</v>
      </c>
      <c r="B133" t="str">
        <f>+VLOOKUP(BD_Capas[[#This Row],[idcapa]],Capas[],2,0)</f>
        <v>3_MAX</v>
      </c>
      <c r="C133" s="4">
        <v>4</v>
      </c>
      <c r="D133" t="s">
        <v>38</v>
      </c>
      <c r="E133" s="19"/>
      <c r="F133" s="20"/>
      <c r="G133" s="5"/>
      <c r="I133" s="6"/>
      <c r="J133" s="7"/>
    </row>
    <row r="134" spans="1:10" x14ac:dyDescent="0.3">
      <c r="A134" s="2" t="str">
        <f t="shared" si="8"/>
        <v>09</v>
      </c>
      <c r="B134" t="str">
        <f>+VLOOKUP(BD_Capas[[#This Row],[idcapa]],Capas[],2,0)</f>
        <v>3_MAX</v>
      </c>
      <c r="C134" s="4">
        <v>5</v>
      </c>
      <c r="D134" t="s">
        <v>2</v>
      </c>
      <c r="E134" s="19">
        <v>1</v>
      </c>
      <c r="F134" s="20" t="s">
        <v>10</v>
      </c>
      <c r="G134" s="5">
        <v>8</v>
      </c>
      <c r="I134" s="6"/>
      <c r="J134" s="7"/>
    </row>
    <row r="135" spans="1:10" x14ac:dyDescent="0.3">
      <c r="A135" s="2" t="str">
        <f t="shared" si="8"/>
        <v>09</v>
      </c>
      <c r="B135" t="str">
        <f>+VLOOKUP(BD_Capas[[#This Row],[idcapa]],Capas[],2,0)</f>
        <v>3_MAX</v>
      </c>
      <c r="C135" s="4">
        <v>6</v>
      </c>
      <c r="D135" t="s">
        <v>40</v>
      </c>
      <c r="E135" s="19"/>
      <c r="F135" s="20"/>
      <c r="G135" s="5"/>
      <c r="I135" s="6"/>
      <c r="J135" s="7"/>
    </row>
    <row r="136" spans="1:10" x14ac:dyDescent="0.3">
      <c r="A136" s="2" t="str">
        <f t="shared" si="8"/>
        <v>09</v>
      </c>
      <c r="B136" t="str">
        <f>+VLOOKUP(BD_Capas[[#This Row],[idcapa]],Capas[],2,0)</f>
        <v>3_MAX</v>
      </c>
      <c r="C136" s="4">
        <v>7</v>
      </c>
      <c r="D136" t="s">
        <v>3</v>
      </c>
      <c r="E136" s="19">
        <v>1</v>
      </c>
      <c r="F136" s="20" t="s">
        <v>11</v>
      </c>
      <c r="G136" s="5">
        <v>7</v>
      </c>
      <c r="I136" s="6"/>
      <c r="J136" s="7"/>
    </row>
    <row r="137" spans="1:10" x14ac:dyDescent="0.3">
      <c r="A137" s="2" t="str">
        <f t="shared" si="8"/>
        <v>09</v>
      </c>
      <c r="B137" t="str">
        <f>+VLOOKUP(BD_Capas[[#This Row],[idcapa]],Capas[],2,0)</f>
        <v>3_MAX</v>
      </c>
      <c r="C137" s="4">
        <v>8</v>
      </c>
      <c r="D137" t="s">
        <v>42</v>
      </c>
      <c r="E137" s="19"/>
      <c r="F137" s="20"/>
      <c r="G137" s="5"/>
      <c r="I137" s="6"/>
      <c r="J137" s="7"/>
    </row>
    <row r="138" spans="1:10" x14ac:dyDescent="0.3">
      <c r="A138" s="2" t="str">
        <f t="shared" si="8"/>
        <v>09</v>
      </c>
      <c r="B138" t="str">
        <f>+VLOOKUP(BD_Capas[[#This Row],[idcapa]],Capas[],2,0)</f>
        <v>3_MAX</v>
      </c>
      <c r="C138" s="4">
        <v>9</v>
      </c>
      <c r="D138" t="s">
        <v>43</v>
      </c>
      <c r="E138" s="19">
        <v>1</v>
      </c>
      <c r="F138" s="20" t="s">
        <v>12</v>
      </c>
      <c r="G138" s="5">
        <v>6</v>
      </c>
      <c r="I138" s="6"/>
      <c r="J138" s="7"/>
    </row>
    <row r="139" spans="1:10" x14ac:dyDescent="0.3">
      <c r="A139" s="2" t="str">
        <f t="shared" si="8"/>
        <v>09</v>
      </c>
      <c r="B139" t="str">
        <f>+VLOOKUP(BD_Capas[[#This Row],[idcapa]],Capas[],2,0)</f>
        <v>3_MAX</v>
      </c>
      <c r="C139" s="4">
        <v>10</v>
      </c>
      <c r="D139" t="s">
        <v>153</v>
      </c>
      <c r="E139" s="19"/>
      <c r="F139" s="20"/>
      <c r="G139" s="5"/>
      <c r="I139" s="6"/>
      <c r="J139" s="7"/>
    </row>
    <row r="140" spans="1:10" x14ac:dyDescent="0.3">
      <c r="A140" s="2" t="str">
        <f t="shared" si="8"/>
        <v>09</v>
      </c>
      <c r="B140" t="str">
        <f>+VLOOKUP(BD_Capas[[#This Row],[idcapa]],Capas[],2,0)</f>
        <v>3_MAX</v>
      </c>
      <c r="C140" s="4">
        <v>11</v>
      </c>
      <c r="D140" t="s">
        <v>154</v>
      </c>
      <c r="E140" s="19">
        <v>1</v>
      </c>
      <c r="F140" s="20" t="s">
        <v>184</v>
      </c>
      <c r="G140" s="5">
        <v>3</v>
      </c>
      <c r="I140" s="6"/>
      <c r="J140" s="7"/>
    </row>
    <row r="141" spans="1:10" x14ac:dyDescent="0.3">
      <c r="A141" s="2" t="str">
        <f t="shared" si="8"/>
        <v>09</v>
      </c>
      <c r="B141" t="str">
        <f>+VLOOKUP(BD_Capas[[#This Row],[idcapa]],Capas[],2,0)</f>
        <v>3_MAX</v>
      </c>
      <c r="C141" s="4">
        <v>12</v>
      </c>
      <c r="D141" t="s">
        <v>155</v>
      </c>
      <c r="E141" s="19">
        <v>1</v>
      </c>
      <c r="F141" s="20" t="s">
        <v>15</v>
      </c>
      <c r="G141" s="5">
        <v>1</v>
      </c>
      <c r="H141" t="s">
        <v>292</v>
      </c>
      <c r="I141" s="6" t="str">
        <f>BD_Capas[[#This Row],[idcapa]]&amp;"-"&amp;BD_Capas[[#This Row],[posición_capa]]</f>
        <v>09-1</v>
      </c>
      <c r="J141" s="7">
        <v>1</v>
      </c>
    </row>
    <row r="142" spans="1:10" x14ac:dyDescent="0.3">
      <c r="A142" s="2" t="str">
        <f t="shared" si="8"/>
        <v>09</v>
      </c>
      <c r="B142" t="str">
        <f>+VLOOKUP(BD_Capas[[#This Row],[idcapa]],Capas[],2,0)</f>
        <v>3_MAX</v>
      </c>
      <c r="C142" s="4">
        <v>13</v>
      </c>
      <c r="D142" t="s">
        <v>181</v>
      </c>
      <c r="E142" s="19">
        <v>1</v>
      </c>
      <c r="F142" s="20" t="s">
        <v>196</v>
      </c>
      <c r="G142" s="5">
        <v>2</v>
      </c>
      <c r="I142" s="28"/>
      <c r="J142" s="29"/>
    </row>
    <row r="143" spans="1:10" x14ac:dyDescent="0.3">
      <c r="A143" s="2" t="str">
        <f t="shared" si="8"/>
        <v>09</v>
      </c>
      <c r="B143" t="str">
        <f>+VLOOKUP(BD_Capas[[#This Row],[idcapa]],Capas[],2,0)</f>
        <v>3_MAX</v>
      </c>
      <c r="C143" s="4">
        <v>20</v>
      </c>
      <c r="D143" t="s">
        <v>197</v>
      </c>
      <c r="E143" s="19"/>
      <c r="F143" s="20"/>
      <c r="G143" s="5"/>
      <c r="I143" s="6"/>
      <c r="J143" s="7"/>
    </row>
    <row r="144" spans="1:10" x14ac:dyDescent="0.3">
      <c r="A144" s="2" t="str">
        <f t="shared" si="8"/>
        <v>09</v>
      </c>
      <c r="B144" t="str">
        <f>+VLOOKUP(BD_Capas[[#This Row],[idcapa]],Capas[],2,0)</f>
        <v>3_MAX</v>
      </c>
      <c r="C144" s="4">
        <v>21</v>
      </c>
      <c r="D144" t="s">
        <v>16</v>
      </c>
      <c r="E144" s="19"/>
      <c r="F144" s="20"/>
      <c r="G144" s="5"/>
      <c r="I144" s="28"/>
      <c r="J144" s="29"/>
    </row>
    <row r="145" spans="1:10" x14ac:dyDescent="0.3">
      <c r="A145" s="27" t="s">
        <v>209</v>
      </c>
      <c r="B145" s="21" t="str">
        <f>+VLOOKUP(BD_Capas[[#This Row],[idcapa]],Capas[],2,0)</f>
        <v>3_MIN</v>
      </c>
      <c r="C145" s="26">
        <v>1</v>
      </c>
      <c r="D145" s="21" t="s">
        <v>34</v>
      </c>
      <c r="E145" s="19"/>
      <c r="F145" s="20"/>
      <c r="G145" s="23"/>
      <c r="H145" s="21"/>
      <c r="I145" s="38"/>
      <c r="J145" s="39"/>
    </row>
    <row r="146" spans="1:10" x14ac:dyDescent="0.3">
      <c r="A146" s="2" t="str">
        <f>+A145</f>
        <v>10</v>
      </c>
      <c r="B146" t="str">
        <f>+VLOOKUP(BD_Capas[[#This Row],[idcapa]],Capas[],2,0)</f>
        <v>3_MIN</v>
      </c>
      <c r="C146" s="4">
        <v>2</v>
      </c>
      <c r="D146" t="s">
        <v>31</v>
      </c>
      <c r="E146" s="19">
        <v>1</v>
      </c>
      <c r="F146" s="20" t="s">
        <v>31</v>
      </c>
      <c r="G146" s="5">
        <v>5</v>
      </c>
      <c r="I146" s="6"/>
      <c r="J146" s="7"/>
    </row>
    <row r="147" spans="1:10" x14ac:dyDescent="0.3">
      <c r="A147" s="2" t="str">
        <f t="shared" ref="A147:A159" si="9">+A146</f>
        <v>10</v>
      </c>
      <c r="B147" t="str">
        <f>+VLOOKUP(BD_Capas[[#This Row],[idcapa]],Capas[],2,0)</f>
        <v>3_MIN</v>
      </c>
      <c r="C147" s="4">
        <v>3</v>
      </c>
      <c r="D147" t="s">
        <v>19</v>
      </c>
      <c r="E147" s="19">
        <v>1</v>
      </c>
      <c r="F147" s="20" t="s">
        <v>183</v>
      </c>
      <c r="G147" s="5">
        <v>4</v>
      </c>
      <c r="I147" s="6"/>
      <c r="J147" s="7"/>
    </row>
    <row r="148" spans="1:10" x14ac:dyDescent="0.3">
      <c r="A148" s="2" t="str">
        <f t="shared" si="9"/>
        <v>10</v>
      </c>
      <c r="B148" t="str">
        <f>+VLOOKUP(BD_Capas[[#This Row],[idcapa]],Capas[],2,0)</f>
        <v>3_MIN</v>
      </c>
      <c r="C148" s="4">
        <v>4</v>
      </c>
      <c r="D148" t="s">
        <v>38</v>
      </c>
      <c r="E148" s="19"/>
      <c r="F148" s="20"/>
      <c r="G148" s="5"/>
      <c r="I148" s="6"/>
      <c r="J148" s="7"/>
    </row>
    <row r="149" spans="1:10" x14ac:dyDescent="0.3">
      <c r="A149" s="2" t="str">
        <f t="shared" si="9"/>
        <v>10</v>
      </c>
      <c r="B149" t="str">
        <f>+VLOOKUP(BD_Capas[[#This Row],[idcapa]],Capas[],2,0)</f>
        <v>3_MIN</v>
      </c>
      <c r="C149" s="4">
        <v>5</v>
      </c>
      <c r="D149" t="s">
        <v>2</v>
      </c>
      <c r="E149" s="19">
        <v>1</v>
      </c>
      <c r="F149" s="20" t="s">
        <v>10</v>
      </c>
      <c r="G149" s="5">
        <v>8</v>
      </c>
      <c r="I149" s="6"/>
      <c r="J149" s="7"/>
    </row>
    <row r="150" spans="1:10" x14ac:dyDescent="0.3">
      <c r="A150" s="2" t="str">
        <f t="shared" si="9"/>
        <v>10</v>
      </c>
      <c r="B150" t="str">
        <f>+VLOOKUP(BD_Capas[[#This Row],[idcapa]],Capas[],2,0)</f>
        <v>3_MIN</v>
      </c>
      <c r="C150" s="4">
        <v>6</v>
      </c>
      <c r="D150" t="s">
        <v>40</v>
      </c>
      <c r="E150" s="19"/>
      <c r="F150" s="20"/>
      <c r="G150" s="5"/>
      <c r="I150" s="6"/>
      <c r="J150" s="7"/>
    </row>
    <row r="151" spans="1:10" x14ac:dyDescent="0.3">
      <c r="A151" s="2" t="str">
        <f t="shared" si="9"/>
        <v>10</v>
      </c>
      <c r="B151" t="str">
        <f>+VLOOKUP(BD_Capas[[#This Row],[idcapa]],Capas[],2,0)</f>
        <v>3_MIN</v>
      </c>
      <c r="C151" s="4">
        <v>7</v>
      </c>
      <c r="D151" t="s">
        <v>3</v>
      </c>
      <c r="E151" s="19">
        <v>1</v>
      </c>
      <c r="F151" s="20" t="s">
        <v>11</v>
      </c>
      <c r="G151" s="5">
        <v>7</v>
      </c>
      <c r="I151" s="6"/>
      <c r="J151" s="7"/>
    </row>
    <row r="152" spans="1:10" x14ac:dyDescent="0.3">
      <c r="A152" s="2" t="str">
        <f t="shared" si="9"/>
        <v>10</v>
      </c>
      <c r="B152" t="str">
        <f>+VLOOKUP(BD_Capas[[#This Row],[idcapa]],Capas[],2,0)</f>
        <v>3_MIN</v>
      </c>
      <c r="C152" s="4">
        <v>8</v>
      </c>
      <c r="D152" t="s">
        <v>42</v>
      </c>
      <c r="E152" s="19"/>
      <c r="F152" s="20"/>
      <c r="G152" s="5"/>
      <c r="I152" s="6"/>
      <c r="J152" s="7"/>
    </row>
    <row r="153" spans="1:10" x14ac:dyDescent="0.3">
      <c r="A153" s="2" t="str">
        <f t="shared" si="9"/>
        <v>10</v>
      </c>
      <c r="B153" t="str">
        <f>+VLOOKUP(BD_Capas[[#This Row],[idcapa]],Capas[],2,0)</f>
        <v>3_MIN</v>
      </c>
      <c r="C153" s="4">
        <v>9</v>
      </c>
      <c r="D153" t="s">
        <v>43</v>
      </c>
      <c r="E153" s="19">
        <v>1</v>
      </c>
      <c r="F153" s="20" t="s">
        <v>12</v>
      </c>
      <c r="G153" s="5">
        <v>6</v>
      </c>
      <c r="I153" s="6"/>
      <c r="J153" s="7"/>
    </row>
    <row r="154" spans="1:10" x14ac:dyDescent="0.3">
      <c r="A154" s="2" t="str">
        <f t="shared" si="9"/>
        <v>10</v>
      </c>
      <c r="B154" t="str">
        <f>+VLOOKUP(BD_Capas[[#This Row],[idcapa]],Capas[],2,0)</f>
        <v>3_MIN</v>
      </c>
      <c r="C154" s="4">
        <v>10</v>
      </c>
      <c r="D154" t="s">
        <v>153</v>
      </c>
      <c r="E154" s="19"/>
      <c r="F154" s="20"/>
      <c r="G154" s="5"/>
      <c r="I154" s="6"/>
      <c r="J154" s="7"/>
    </row>
    <row r="155" spans="1:10" x14ac:dyDescent="0.3">
      <c r="A155" s="2" t="str">
        <f t="shared" si="9"/>
        <v>10</v>
      </c>
      <c r="B155" t="str">
        <f>+VLOOKUP(BD_Capas[[#This Row],[idcapa]],Capas[],2,0)</f>
        <v>3_MIN</v>
      </c>
      <c r="C155" s="4">
        <v>11</v>
      </c>
      <c r="D155" t="s">
        <v>154</v>
      </c>
      <c r="E155" s="19">
        <v>1</v>
      </c>
      <c r="F155" s="20" t="s">
        <v>184</v>
      </c>
      <c r="G155" s="5">
        <v>3</v>
      </c>
      <c r="I155" s="6"/>
      <c r="J155" s="7"/>
    </row>
    <row r="156" spans="1:10" x14ac:dyDescent="0.3">
      <c r="A156" s="2" t="str">
        <f t="shared" si="9"/>
        <v>10</v>
      </c>
      <c r="B156" t="str">
        <f>+VLOOKUP(BD_Capas[[#This Row],[idcapa]],Capas[],2,0)</f>
        <v>3_MIN</v>
      </c>
      <c r="C156" s="4">
        <v>12</v>
      </c>
      <c r="D156" t="s">
        <v>155</v>
      </c>
      <c r="E156" s="19">
        <v>1</v>
      </c>
      <c r="F156" s="20" t="s">
        <v>15</v>
      </c>
      <c r="G156" s="5">
        <v>1</v>
      </c>
      <c r="H156" t="s">
        <v>294</v>
      </c>
      <c r="I156" s="6" t="str">
        <f>BD_Capas[[#This Row],[idcapa]]&amp;"-"&amp;BD_Capas[[#This Row],[posición_capa]]</f>
        <v>10-1</v>
      </c>
      <c r="J156" s="7">
        <v>1</v>
      </c>
    </row>
    <row r="157" spans="1:10" x14ac:dyDescent="0.3">
      <c r="A157" s="2" t="str">
        <f t="shared" si="9"/>
        <v>10</v>
      </c>
      <c r="B157" t="str">
        <f>+VLOOKUP(BD_Capas[[#This Row],[idcapa]],Capas[],2,0)</f>
        <v>3_MIN</v>
      </c>
      <c r="C157" s="4">
        <v>13</v>
      </c>
      <c r="D157" t="s">
        <v>181</v>
      </c>
      <c r="E157" s="19">
        <v>1</v>
      </c>
      <c r="F157" s="20" t="s">
        <v>196</v>
      </c>
      <c r="G157" s="5">
        <v>2</v>
      </c>
      <c r="I157" s="28"/>
      <c r="J157" s="29"/>
    </row>
    <row r="158" spans="1:10" x14ac:dyDescent="0.3">
      <c r="A158" s="2" t="str">
        <f t="shared" si="9"/>
        <v>10</v>
      </c>
      <c r="B158" t="str">
        <f>+VLOOKUP(BD_Capas[[#This Row],[idcapa]],Capas[],2,0)</f>
        <v>3_MIN</v>
      </c>
      <c r="C158" s="4">
        <v>20</v>
      </c>
      <c r="D158" t="s">
        <v>197</v>
      </c>
      <c r="E158" s="19"/>
      <c r="F158" s="20"/>
      <c r="G158" s="5"/>
      <c r="I158" s="6"/>
      <c r="J158" s="7"/>
    </row>
    <row r="159" spans="1:10" x14ac:dyDescent="0.3">
      <c r="A159" s="2" t="str">
        <f t="shared" si="9"/>
        <v>10</v>
      </c>
      <c r="B159" t="str">
        <f>+VLOOKUP(BD_Capas[[#This Row],[idcapa]],Capas[],2,0)</f>
        <v>3_MIN</v>
      </c>
      <c r="C159" s="4">
        <v>21</v>
      </c>
      <c r="D159" t="s">
        <v>16</v>
      </c>
      <c r="E159" s="19"/>
      <c r="F159" s="20"/>
      <c r="G159" s="5"/>
      <c r="I159" s="28"/>
      <c r="J159" s="29"/>
    </row>
    <row r="160" spans="1:10" x14ac:dyDescent="0.3">
      <c r="A160" s="27" t="s">
        <v>210</v>
      </c>
      <c r="B160" s="21" t="str">
        <f>+VLOOKUP(BD_Capas[[#This Row],[idcapa]],Capas[],2,0)</f>
        <v>3_MEAN</v>
      </c>
      <c r="C160" s="26">
        <v>1</v>
      </c>
      <c r="D160" s="21" t="s">
        <v>34</v>
      </c>
      <c r="E160" s="19"/>
      <c r="F160" s="20"/>
      <c r="G160" s="23"/>
      <c r="H160" s="21"/>
      <c r="I160" s="38"/>
      <c r="J160" s="39"/>
    </row>
    <row r="161" spans="1:10" x14ac:dyDescent="0.3">
      <c r="A161" s="2" t="str">
        <f>+A160</f>
        <v>11</v>
      </c>
      <c r="B161" t="str">
        <f>+VLOOKUP(BD_Capas[[#This Row],[idcapa]],Capas[],2,0)</f>
        <v>3_MEAN</v>
      </c>
      <c r="C161" s="4">
        <v>2</v>
      </c>
      <c r="D161" t="s">
        <v>31</v>
      </c>
      <c r="E161" s="19">
        <v>1</v>
      </c>
      <c r="F161" s="20" t="s">
        <v>31</v>
      </c>
      <c r="G161" s="5">
        <v>5</v>
      </c>
      <c r="I161" s="6"/>
      <c r="J161" s="7"/>
    </row>
    <row r="162" spans="1:10" x14ac:dyDescent="0.3">
      <c r="A162" s="2" t="str">
        <f t="shared" ref="A162:A174" si="10">+A161</f>
        <v>11</v>
      </c>
      <c r="B162" t="str">
        <f>+VLOOKUP(BD_Capas[[#This Row],[idcapa]],Capas[],2,0)</f>
        <v>3_MEAN</v>
      </c>
      <c r="C162" s="4">
        <v>3</v>
      </c>
      <c r="D162" t="s">
        <v>19</v>
      </c>
      <c r="E162" s="19">
        <v>1</v>
      </c>
      <c r="F162" s="20" t="s">
        <v>183</v>
      </c>
      <c r="G162" s="5">
        <v>4</v>
      </c>
      <c r="I162" s="6"/>
      <c r="J162" s="7"/>
    </row>
    <row r="163" spans="1:10" x14ac:dyDescent="0.3">
      <c r="A163" s="2" t="str">
        <f t="shared" si="10"/>
        <v>11</v>
      </c>
      <c r="B163" t="str">
        <f>+VLOOKUP(BD_Capas[[#This Row],[idcapa]],Capas[],2,0)</f>
        <v>3_MEAN</v>
      </c>
      <c r="C163" s="4">
        <v>4</v>
      </c>
      <c r="D163" t="s">
        <v>38</v>
      </c>
      <c r="E163" s="19"/>
      <c r="F163" s="20"/>
      <c r="G163" s="5"/>
      <c r="I163" s="6"/>
      <c r="J163" s="7"/>
    </row>
    <row r="164" spans="1:10" x14ac:dyDescent="0.3">
      <c r="A164" s="2" t="str">
        <f t="shared" si="10"/>
        <v>11</v>
      </c>
      <c r="B164" t="str">
        <f>+VLOOKUP(BD_Capas[[#This Row],[idcapa]],Capas[],2,0)</f>
        <v>3_MEAN</v>
      </c>
      <c r="C164" s="4">
        <v>5</v>
      </c>
      <c r="D164" t="s">
        <v>2</v>
      </c>
      <c r="E164" s="19">
        <v>1</v>
      </c>
      <c r="F164" s="20" t="s">
        <v>10</v>
      </c>
      <c r="G164" s="5">
        <v>8</v>
      </c>
      <c r="I164" s="6"/>
      <c r="J164" s="7"/>
    </row>
    <row r="165" spans="1:10" x14ac:dyDescent="0.3">
      <c r="A165" s="2" t="str">
        <f t="shared" si="10"/>
        <v>11</v>
      </c>
      <c r="B165" t="str">
        <f>+VLOOKUP(BD_Capas[[#This Row],[idcapa]],Capas[],2,0)</f>
        <v>3_MEAN</v>
      </c>
      <c r="C165" s="4">
        <v>6</v>
      </c>
      <c r="D165" t="s">
        <v>40</v>
      </c>
      <c r="E165" s="19"/>
      <c r="F165" s="20"/>
      <c r="G165" s="5"/>
      <c r="I165" s="6"/>
      <c r="J165" s="7"/>
    </row>
    <row r="166" spans="1:10" x14ac:dyDescent="0.3">
      <c r="A166" s="2" t="str">
        <f t="shared" si="10"/>
        <v>11</v>
      </c>
      <c r="B166" t="str">
        <f>+VLOOKUP(BD_Capas[[#This Row],[idcapa]],Capas[],2,0)</f>
        <v>3_MEAN</v>
      </c>
      <c r="C166" s="4">
        <v>7</v>
      </c>
      <c r="D166" t="s">
        <v>3</v>
      </c>
      <c r="E166" s="19">
        <v>1</v>
      </c>
      <c r="F166" s="20" t="s">
        <v>11</v>
      </c>
      <c r="G166" s="5">
        <v>7</v>
      </c>
      <c r="I166" s="6"/>
      <c r="J166" s="7"/>
    </row>
    <row r="167" spans="1:10" x14ac:dyDescent="0.3">
      <c r="A167" s="2" t="str">
        <f t="shared" si="10"/>
        <v>11</v>
      </c>
      <c r="B167" t="str">
        <f>+VLOOKUP(BD_Capas[[#This Row],[idcapa]],Capas[],2,0)</f>
        <v>3_MEAN</v>
      </c>
      <c r="C167" s="4">
        <v>8</v>
      </c>
      <c r="D167" t="s">
        <v>42</v>
      </c>
      <c r="E167" s="19"/>
      <c r="F167" s="20"/>
      <c r="G167" s="5"/>
      <c r="I167" s="6"/>
      <c r="J167" s="7"/>
    </row>
    <row r="168" spans="1:10" x14ac:dyDescent="0.3">
      <c r="A168" s="2" t="str">
        <f t="shared" si="10"/>
        <v>11</v>
      </c>
      <c r="B168" t="str">
        <f>+VLOOKUP(BD_Capas[[#This Row],[idcapa]],Capas[],2,0)</f>
        <v>3_MEAN</v>
      </c>
      <c r="C168" s="4">
        <v>9</v>
      </c>
      <c r="D168" t="s">
        <v>43</v>
      </c>
      <c r="E168" s="19">
        <v>1</v>
      </c>
      <c r="F168" s="20" t="s">
        <v>12</v>
      </c>
      <c r="G168" s="5">
        <v>6</v>
      </c>
      <c r="I168" s="6"/>
      <c r="J168" s="7"/>
    </row>
    <row r="169" spans="1:10" x14ac:dyDescent="0.3">
      <c r="A169" s="2" t="str">
        <f t="shared" si="10"/>
        <v>11</v>
      </c>
      <c r="B169" t="str">
        <f>+VLOOKUP(BD_Capas[[#This Row],[idcapa]],Capas[],2,0)</f>
        <v>3_MEAN</v>
      </c>
      <c r="C169" s="4">
        <v>10</v>
      </c>
      <c r="D169" t="s">
        <v>153</v>
      </c>
      <c r="E169" s="19"/>
      <c r="F169" s="20"/>
      <c r="G169" s="5"/>
      <c r="I169" s="6"/>
      <c r="J169" s="7"/>
    </row>
    <row r="170" spans="1:10" x14ac:dyDescent="0.3">
      <c r="A170" s="2" t="str">
        <f t="shared" si="10"/>
        <v>11</v>
      </c>
      <c r="B170" t="str">
        <f>+VLOOKUP(BD_Capas[[#This Row],[idcapa]],Capas[],2,0)</f>
        <v>3_MEAN</v>
      </c>
      <c r="C170" s="4">
        <v>11</v>
      </c>
      <c r="D170" t="s">
        <v>154</v>
      </c>
      <c r="E170" s="19">
        <v>1</v>
      </c>
      <c r="F170" s="20" t="s">
        <v>184</v>
      </c>
      <c r="G170" s="5">
        <v>3</v>
      </c>
      <c r="I170" s="6"/>
      <c r="J170" s="7"/>
    </row>
    <row r="171" spans="1:10" x14ac:dyDescent="0.3">
      <c r="A171" s="2" t="str">
        <f t="shared" si="10"/>
        <v>11</v>
      </c>
      <c r="B171" t="str">
        <f>+VLOOKUP(BD_Capas[[#This Row],[idcapa]],Capas[],2,0)</f>
        <v>3_MEAN</v>
      </c>
      <c r="C171" s="4">
        <v>12</v>
      </c>
      <c r="D171" t="s">
        <v>155</v>
      </c>
      <c r="E171" s="19">
        <v>1</v>
      </c>
      <c r="F171" s="20" t="s">
        <v>15</v>
      </c>
      <c r="G171" s="5">
        <v>1</v>
      </c>
      <c r="H171" t="s">
        <v>293</v>
      </c>
      <c r="I171" s="6" t="str">
        <f>BD_Capas[[#This Row],[idcapa]]&amp;"-"&amp;BD_Capas[[#This Row],[posición_capa]]</f>
        <v>11-1</v>
      </c>
      <c r="J171" s="7">
        <v>1</v>
      </c>
    </row>
    <row r="172" spans="1:10" x14ac:dyDescent="0.3">
      <c r="A172" s="2" t="str">
        <f t="shared" si="10"/>
        <v>11</v>
      </c>
      <c r="B172" t="str">
        <f>+VLOOKUP(BD_Capas[[#This Row],[idcapa]],Capas[],2,0)</f>
        <v>3_MEAN</v>
      </c>
      <c r="C172" s="4">
        <v>13</v>
      </c>
      <c r="D172" t="s">
        <v>181</v>
      </c>
      <c r="E172" s="19">
        <v>1</v>
      </c>
      <c r="F172" s="20" t="s">
        <v>196</v>
      </c>
      <c r="G172" s="5">
        <v>2</v>
      </c>
      <c r="I172" s="28"/>
      <c r="J172" s="29"/>
    </row>
    <row r="173" spans="1:10" x14ac:dyDescent="0.3">
      <c r="A173" s="2" t="str">
        <f t="shared" si="10"/>
        <v>11</v>
      </c>
      <c r="B173" t="str">
        <f>+VLOOKUP(BD_Capas[[#This Row],[idcapa]],Capas[],2,0)</f>
        <v>3_MEAN</v>
      </c>
      <c r="C173" s="4">
        <v>20</v>
      </c>
      <c r="D173" t="s">
        <v>197</v>
      </c>
      <c r="E173" s="19"/>
      <c r="F173" s="20"/>
      <c r="G173" s="5"/>
      <c r="I173" s="6"/>
      <c r="J173" s="7"/>
    </row>
    <row r="174" spans="1:10" x14ac:dyDescent="0.3">
      <c r="A174" s="2" t="str">
        <f t="shared" si="10"/>
        <v>11</v>
      </c>
      <c r="B174" t="str">
        <f>+VLOOKUP(BD_Capas[[#This Row],[idcapa]],Capas[],2,0)</f>
        <v>3_MEAN</v>
      </c>
      <c r="C174" s="4">
        <v>21</v>
      </c>
      <c r="D174" t="s">
        <v>16</v>
      </c>
      <c r="E174" s="19"/>
      <c r="F174" s="20"/>
      <c r="G174" s="5"/>
      <c r="I174" s="28"/>
      <c r="J174" s="29"/>
    </row>
    <row r="175" spans="1:10" x14ac:dyDescent="0.3">
      <c r="A175" s="27" t="s">
        <v>211</v>
      </c>
      <c r="B175" s="21" t="str">
        <f>+VLOOKUP(BD_Capas[[#This Row],[idcapa]],Capas[],2,0)</f>
        <v>3_RANGE</v>
      </c>
      <c r="C175" s="26">
        <v>1</v>
      </c>
      <c r="D175" s="21" t="s">
        <v>34</v>
      </c>
      <c r="E175" s="19"/>
      <c r="F175" s="20"/>
      <c r="G175" s="23"/>
      <c r="H175" s="21"/>
      <c r="I175" s="38"/>
      <c r="J175" s="39"/>
    </row>
    <row r="176" spans="1:10" x14ac:dyDescent="0.3">
      <c r="A176" s="2" t="str">
        <f>+A175</f>
        <v>12</v>
      </c>
      <c r="B176" t="str">
        <f>+VLOOKUP(BD_Capas[[#This Row],[idcapa]],Capas[],2,0)</f>
        <v>3_RANGE</v>
      </c>
      <c r="C176" s="4">
        <v>2</v>
      </c>
      <c r="D176" t="s">
        <v>31</v>
      </c>
      <c r="E176" s="19">
        <v>1</v>
      </c>
      <c r="F176" s="20" t="s">
        <v>31</v>
      </c>
      <c r="G176" s="5">
        <v>5</v>
      </c>
      <c r="I176" s="6"/>
      <c r="J176" s="7"/>
    </row>
    <row r="177" spans="1:10" x14ac:dyDescent="0.3">
      <c r="A177" s="2" t="str">
        <f t="shared" ref="A177:A189" si="11">+A176</f>
        <v>12</v>
      </c>
      <c r="B177" t="str">
        <f>+VLOOKUP(BD_Capas[[#This Row],[idcapa]],Capas[],2,0)</f>
        <v>3_RANGE</v>
      </c>
      <c r="C177" s="4">
        <v>3</v>
      </c>
      <c r="D177" t="s">
        <v>19</v>
      </c>
      <c r="E177" s="19">
        <v>1</v>
      </c>
      <c r="F177" s="20" t="s">
        <v>183</v>
      </c>
      <c r="G177" s="5">
        <v>4</v>
      </c>
      <c r="I177" s="6"/>
      <c r="J177" s="7"/>
    </row>
    <row r="178" spans="1:10" x14ac:dyDescent="0.3">
      <c r="A178" s="2" t="str">
        <f t="shared" si="11"/>
        <v>12</v>
      </c>
      <c r="B178" t="str">
        <f>+VLOOKUP(BD_Capas[[#This Row],[idcapa]],Capas[],2,0)</f>
        <v>3_RANGE</v>
      </c>
      <c r="C178" s="4">
        <v>4</v>
      </c>
      <c r="D178" t="s">
        <v>38</v>
      </c>
      <c r="E178" s="19"/>
      <c r="F178" s="20"/>
      <c r="G178" s="5"/>
      <c r="I178" s="6"/>
      <c r="J178" s="7"/>
    </row>
    <row r="179" spans="1:10" x14ac:dyDescent="0.3">
      <c r="A179" s="2" t="str">
        <f t="shared" si="11"/>
        <v>12</v>
      </c>
      <c r="B179" t="str">
        <f>+VLOOKUP(BD_Capas[[#This Row],[idcapa]],Capas[],2,0)</f>
        <v>3_RANGE</v>
      </c>
      <c r="C179" s="4">
        <v>5</v>
      </c>
      <c r="D179" t="s">
        <v>2</v>
      </c>
      <c r="E179" s="19">
        <v>1</v>
      </c>
      <c r="F179" s="20" t="s">
        <v>10</v>
      </c>
      <c r="G179" s="5">
        <v>8</v>
      </c>
      <c r="I179" s="6"/>
      <c r="J179" s="7"/>
    </row>
    <row r="180" spans="1:10" x14ac:dyDescent="0.3">
      <c r="A180" s="2" t="str">
        <f t="shared" si="11"/>
        <v>12</v>
      </c>
      <c r="B180" t="str">
        <f>+VLOOKUP(BD_Capas[[#This Row],[idcapa]],Capas[],2,0)</f>
        <v>3_RANGE</v>
      </c>
      <c r="C180" s="4">
        <v>6</v>
      </c>
      <c r="D180" t="s">
        <v>40</v>
      </c>
      <c r="E180" s="19"/>
      <c r="F180" s="20"/>
      <c r="G180" s="5"/>
      <c r="I180" s="6"/>
      <c r="J180" s="7"/>
    </row>
    <row r="181" spans="1:10" x14ac:dyDescent="0.3">
      <c r="A181" s="2" t="str">
        <f t="shared" si="11"/>
        <v>12</v>
      </c>
      <c r="B181" t="str">
        <f>+VLOOKUP(BD_Capas[[#This Row],[idcapa]],Capas[],2,0)</f>
        <v>3_RANGE</v>
      </c>
      <c r="C181" s="4">
        <v>7</v>
      </c>
      <c r="D181" t="s">
        <v>3</v>
      </c>
      <c r="E181" s="19">
        <v>1</v>
      </c>
      <c r="F181" s="20" t="s">
        <v>11</v>
      </c>
      <c r="G181" s="5">
        <v>7</v>
      </c>
      <c r="I181" s="6"/>
      <c r="J181" s="7"/>
    </row>
    <row r="182" spans="1:10" x14ac:dyDescent="0.3">
      <c r="A182" s="2" t="str">
        <f t="shared" si="11"/>
        <v>12</v>
      </c>
      <c r="B182" t="str">
        <f>+VLOOKUP(BD_Capas[[#This Row],[idcapa]],Capas[],2,0)</f>
        <v>3_RANGE</v>
      </c>
      <c r="C182" s="4">
        <v>8</v>
      </c>
      <c r="D182" t="s">
        <v>42</v>
      </c>
      <c r="E182" s="19"/>
      <c r="F182" s="20"/>
      <c r="G182" s="5"/>
      <c r="I182" s="6"/>
      <c r="J182" s="7"/>
    </row>
    <row r="183" spans="1:10" x14ac:dyDescent="0.3">
      <c r="A183" s="2" t="str">
        <f t="shared" si="11"/>
        <v>12</v>
      </c>
      <c r="B183" t="str">
        <f>+VLOOKUP(BD_Capas[[#This Row],[idcapa]],Capas[],2,0)</f>
        <v>3_RANGE</v>
      </c>
      <c r="C183" s="4">
        <v>9</v>
      </c>
      <c r="D183" t="s">
        <v>43</v>
      </c>
      <c r="E183" s="19">
        <v>1</v>
      </c>
      <c r="F183" s="20" t="s">
        <v>12</v>
      </c>
      <c r="G183" s="5">
        <v>6</v>
      </c>
      <c r="I183" s="6"/>
      <c r="J183" s="7"/>
    </row>
    <row r="184" spans="1:10" x14ac:dyDescent="0.3">
      <c r="A184" s="2" t="str">
        <f t="shared" si="11"/>
        <v>12</v>
      </c>
      <c r="B184" t="str">
        <f>+VLOOKUP(BD_Capas[[#This Row],[idcapa]],Capas[],2,0)</f>
        <v>3_RANGE</v>
      </c>
      <c r="C184" s="4">
        <v>10</v>
      </c>
      <c r="D184" t="s">
        <v>153</v>
      </c>
      <c r="E184" s="19"/>
      <c r="F184" s="20"/>
      <c r="G184" s="5"/>
      <c r="I184" s="6"/>
      <c r="J184" s="7"/>
    </row>
    <row r="185" spans="1:10" x14ac:dyDescent="0.3">
      <c r="A185" s="2" t="str">
        <f t="shared" si="11"/>
        <v>12</v>
      </c>
      <c r="B185" t="str">
        <f>+VLOOKUP(BD_Capas[[#This Row],[idcapa]],Capas[],2,0)</f>
        <v>3_RANGE</v>
      </c>
      <c r="C185" s="4">
        <v>11</v>
      </c>
      <c r="D185" t="s">
        <v>154</v>
      </c>
      <c r="E185" s="19">
        <v>1</v>
      </c>
      <c r="F185" s="20" t="s">
        <v>184</v>
      </c>
      <c r="G185" s="5">
        <v>3</v>
      </c>
      <c r="I185" s="6"/>
      <c r="J185" s="7"/>
    </row>
    <row r="186" spans="1:10" x14ac:dyDescent="0.3">
      <c r="A186" s="2" t="str">
        <f t="shared" si="11"/>
        <v>12</v>
      </c>
      <c r="B186" t="str">
        <f>+VLOOKUP(BD_Capas[[#This Row],[idcapa]],Capas[],2,0)</f>
        <v>3_RANGE</v>
      </c>
      <c r="C186" s="4">
        <v>12</v>
      </c>
      <c r="D186" t="s">
        <v>155</v>
      </c>
      <c r="E186" s="19">
        <v>1</v>
      </c>
      <c r="F186" s="20" t="s">
        <v>15</v>
      </c>
      <c r="G186" s="5">
        <v>1</v>
      </c>
      <c r="H186" t="s">
        <v>295</v>
      </c>
      <c r="I186" s="6" t="str">
        <f>BD_Capas[[#This Row],[idcapa]]&amp;"-"&amp;BD_Capas[[#This Row],[posición_capa]]</f>
        <v>12-1</v>
      </c>
      <c r="J186" s="7">
        <v>1</v>
      </c>
    </row>
    <row r="187" spans="1:10" x14ac:dyDescent="0.3">
      <c r="A187" s="2" t="str">
        <f t="shared" si="11"/>
        <v>12</v>
      </c>
      <c r="B187" t="str">
        <f>+VLOOKUP(BD_Capas[[#This Row],[idcapa]],Capas[],2,0)</f>
        <v>3_RANGE</v>
      </c>
      <c r="C187" s="4">
        <v>13</v>
      </c>
      <c r="D187" t="s">
        <v>181</v>
      </c>
      <c r="E187" s="19">
        <v>1</v>
      </c>
      <c r="F187" s="20" t="s">
        <v>196</v>
      </c>
      <c r="G187" s="5">
        <v>2</v>
      </c>
      <c r="I187" s="28"/>
      <c r="J187" s="29"/>
    </row>
    <row r="188" spans="1:10" x14ac:dyDescent="0.3">
      <c r="A188" s="2" t="str">
        <f t="shared" si="11"/>
        <v>12</v>
      </c>
      <c r="B188" t="str">
        <f>+VLOOKUP(BD_Capas[[#This Row],[idcapa]],Capas[],2,0)</f>
        <v>3_RANGE</v>
      </c>
      <c r="C188" s="4">
        <v>20</v>
      </c>
      <c r="D188" t="s">
        <v>197</v>
      </c>
      <c r="E188" s="19"/>
      <c r="F188" s="20"/>
      <c r="G188" s="5"/>
      <c r="I188" s="6"/>
      <c r="J188" s="7"/>
    </row>
    <row r="189" spans="1:10" x14ac:dyDescent="0.3">
      <c r="A189" s="2" t="str">
        <f t="shared" si="11"/>
        <v>12</v>
      </c>
      <c r="B189" t="str">
        <f>+VLOOKUP(BD_Capas[[#This Row],[idcapa]],Capas[],2,0)</f>
        <v>3_RANGE</v>
      </c>
      <c r="C189" s="4">
        <v>21</v>
      </c>
      <c r="D189" t="s">
        <v>16</v>
      </c>
      <c r="E189" s="19"/>
      <c r="F189" s="20"/>
      <c r="G189" s="5"/>
      <c r="I189" s="28"/>
      <c r="J189" s="29"/>
    </row>
    <row r="190" spans="1:10" x14ac:dyDescent="0.3">
      <c r="A190" s="27" t="s">
        <v>212</v>
      </c>
      <c r="B190" s="21" t="str">
        <f>+VLOOKUP(BD_Capas[[#This Row],[idcapa]],Capas[],2,0)</f>
        <v>4_MAX</v>
      </c>
      <c r="C190" s="26">
        <v>1</v>
      </c>
      <c r="D190" s="21" t="s">
        <v>34</v>
      </c>
      <c r="E190" s="19"/>
      <c r="F190" s="20"/>
      <c r="G190" s="23"/>
      <c r="H190" s="21"/>
      <c r="I190" s="38"/>
      <c r="J190" s="39"/>
    </row>
    <row r="191" spans="1:10" x14ac:dyDescent="0.3">
      <c r="A191" s="2" t="str">
        <f>+A190</f>
        <v>13</v>
      </c>
      <c r="B191" t="str">
        <f>+VLOOKUP(BD_Capas[[#This Row],[idcapa]],Capas[],2,0)</f>
        <v>4_MAX</v>
      </c>
      <c r="C191" s="4">
        <v>2</v>
      </c>
      <c r="D191" t="s">
        <v>31</v>
      </c>
      <c r="E191" s="19">
        <v>1</v>
      </c>
      <c r="F191" s="20" t="s">
        <v>31</v>
      </c>
      <c r="G191" s="5">
        <v>5</v>
      </c>
      <c r="I191" s="6"/>
      <c r="J191" s="7"/>
    </row>
    <row r="192" spans="1:10" x14ac:dyDescent="0.3">
      <c r="A192" s="2" t="str">
        <f t="shared" ref="A192:A204" si="12">+A191</f>
        <v>13</v>
      </c>
      <c r="B192" t="str">
        <f>+VLOOKUP(BD_Capas[[#This Row],[idcapa]],Capas[],2,0)</f>
        <v>4_MAX</v>
      </c>
      <c r="C192" s="4">
        <v>3</v>
      </c>
      <c r="D192" t="s">
        <v>19</v>
      </c>
      <c r="E192" s="19">
        <v>1</v>
      </c>
      <c r="F192" s="20" t="s">
        <v>183</v>
      </c>
      <c r="G192" s="5">
        <v>4</v>
      </c>
      <c r="I192" s="6"/>
      <c r="J192" s="7"/>
    </row>
    <row r="193" spans="1:10" x14ac:dyDescent="0.3">
      <c r="A193" s="2" t="str">
        <f t="shared" si="12"/>
        <v>13</v>
      </c>
      <c r="B193" t="str">
        <f>+VLOOKUP(BD_Capas[[#This Row],[idcapa]],Capas[],2,0)</f>
        <v>4_MAX</v>
      </c>
      <c r="C193" s="4">
        <v>4</v>
      </c>
      <c r="D193" t="s">
        <v>38</v>
      </c>
      <c r="E193" s="19"/>
      <c r="F193" s="20"/>
      <c r="G193" s="5"/>
      <c r="I193" s="6"/>
      <c r="J193" s="7"/>
    </row>
    <row r="194" spans="1:10" x14ac:dyDescent="0.3">
      <c r="A194" s="2" t="str">
        <f t="shared" si="12"/>
        <v>13</v>
      </c>
      <c r="B194" t="str">
        <f>+VLOOKUP(BD_Capas[[#This Row],[idcapa]],Capas[],2,0)</f>
        <v>4_MAX</v>
      </c>
      <c r="C194" s="4">
        <v>5</v>
      </c>
      <c r="D194" t="s">
        <v>2</v>
      </c>
      <c r="E194" s="19">
        <v>1</v>
      </c>
      <c r="F194" s="20" t="s">
        <v>10</v>
      </c>
      <c r="G194" s="5">
        <v>8</v>
      </c>
      <c r="I194" s="6"/>
      <c r="J194" s="7"/>
    </row>
    <row r="195" spans="1:10" x14ac:dyDescent="0.3">
      <c r="A195" s="2" t="str">
        <f t="shared" si="12"/>
        <v>13</v>
      </c>
      <c r="B195" t="str">
        <f>+VLOOKUP(BD_Capas[[#This Row],[idcapa]],Capas[],2,0)</f>
        <v>4_MAX</v>
      </c>
      <c r="C195" s="4">
        <v>6</v>
      </c>
      <c r="D195" t="s">
        <v>40</v>
      </c>
      <c r="E195" s="19"/>
      <c r="F195" s="20"/>
      <c r="G195" s="5"/>
      <c r="I195" s="6"/>
      <c r="J195" s="7"/>
    </row>
    <row r="196" spans="1:10" x14ac:dyDescent="0.3">
      <c r="A196" s="2" t="str">
        <f t="shared" si="12"/>
        <v>13</v>
      </c>
      <c r="B196" t="str">
        <f>+VLOOKUP(BD_Capas[[#This Row],[idcapa]],Capas[],2,0)</f>
        <v>4_MAX</v>
      </c>
      <c r="C196" s="4">
        <v>7</v>
      </c>
      <c r="D196" t="s">
        <v>3</v>
      </c>
      <c r="E196" s="19">
        <v>1</v>
      </c>
      <c r="F196" s="20" t="s">
        <v>11</v>
      </c>
      <c r="G196" s="5">
        <v>7</v>
      </c>
      <c r="I196" s="6"/>
      <c r="J196" s="7"/>
    </row>
    <row r="197" spans="1:10" x14ac:dyDescent="0.3">
      <c r="A197" s="2" t="str">
        <f t="shared" si="12"/>
        <v>13</v>
      </c>
      <c r="B197" t="str">
        <f>+VLOOKUP(BD_Capas[[#This Row],[idcapa]],Capas[],2,0)</f>
        <v>4_MAX</v>
      </c>
      <c r="C197" s="4">
        <v>8</v>
      </c>
      <c r="D197" t="s">
        <v>42</v>
      </c>
      <c r="E197" s="19"/>
      <c r="F197" s="20"/>
      <c r="G197" s="5"/>
      <c r="I197" s="6"/>
      <c r="J197" s="7"/>
    </row>
    <row r="198" spans="1:10" x14ac:dyDescent="0.3">
      <c r="A198" s="2" t="str">
        <f t="shared" si="12"/>
        <v>13</v>
      </c>
      <c r="B198" t="str">
        <f>+VLOOKUP(BD_Capas[[#This Row],[idcapa]],Capas[],2,0)</f>
        <v>4_MAX</v>
      </c>
      <c r="C198" s="4">
        <v>9</v>
      </c>
      <c r="D198" t="s">
        <v>43</v>
      </c>
      <c r="E198" s="19">
        <v>1</v>
      </c>
      <c r="F198" s="20" t="s">
        <v>12</v>
      </c>
      <c r="G198" s="5">
        <v>6</v>
      </c>
      <c r="I198" s="6"/>
      <c r="J198" s="7"/>
    </row>
    <row r="199" spans="1:10" x14ac:dyDescent="0.3">
      <c r="A199" s="2" t="str">
        <f t="shared" si="12"/>
        <v>13</v>
      </c>
      <c r="B199" t="str">
        <f>+VLOOKUP(BD_Capas[[#This Row],[idcapa]],Capas[],2,0)</f>
        <v>4_MAX</v>
      </c>
      <c r="C199" s="4">
        <v>10</v>
      </c>
      <c r="D199" t="s">
        <v>153</v>
      </c>
      <c r="E199" s="19"/>
      <c r="F199" s="20"/>
      <c r="G199" s="5"/>
      <c r="I199" s="6"/>
      <c r="J199" s="7"/>
    </row>
    <row r="200" spans="1:10" x14ac:dyDescent="0.3">
      <c r="A200" s="2" t="str">
        <f t="shared" si="12"/>
        <v>13</v>
      </c>
      <c r="B200" t="str">
        <f>+VLOOKUP(BD_Capas[[#This Row],[idcapa]],Capas[],2,0)</f>
        <v>4_MAX</v>
      </c>
      <c r="C200" s="4">
        <v>11</v>
      </c>
      <c r="D200" t="s">
        <v>154</v>
      </c>
      <c r="E200" s="19">
        <v>1</v>
      </c>
      <c r="F200" s="20" t="s">
        <v>184</v>
      </c>
      <c r="G200" s="5">
        <v>3</v>
      </c>
      <c r="I200" s="6"/>
      <c r="J200" s="7"/>
    </row>
    <row r="201" spans="1:10" x14ac:dyDescent="0.3">
      <c r="A201" s="2" t="str">
        <f t="shared" si="12"/>
        <v>13</v>
      </c>
      <c r="B201" t="str">
        <f>+VLOOKUP(BD_Capas[[#This Row],[idcapa]],Capas[],2,0)</f>
        <v>4_MAX</v>
      </c>
      <c r="C201" s="4">
        <v>12</v>
      </c>
      <c r="D201" t="s">
        <v>155</v>
      </c>
      <c r="E201" s="19">
        <v>1</v>
      </c>
      <c r="F201" s="20" t="s">
        <v>15</v>
      </c>
      <c r="G201" s="5">
        <v>1</v>
      </c>
      <c r="H201" t="s">
        <v>296</v>
      </c>
      <c r="I201" s="6" t="str">
        <f>BD_Capas[[#This Row],[idcapa]]&amp;"-"&amp;BD_Capas[[#This Row],[posición_capa]]</f>
        <v>13-1</v>
      </c>
      <c r="J201" s="7">
        <v>1</v>
      </c>
    </row>
    <row r="202" spans="1:10" x14ac:dyDescent="0.3">
      <c r="A202" s="2" t="str">
        <f t="shared" si="12"/>
        <v>13</v>
      </c>
      <c r="B202" t="str">
        <f>+VLOOKUP(BD_Capas[[#This Row],[idcapa]],Capas[],2,0)</f>
        <v>4_MAX</v>
      </c>
      <c r="C202" s="4">
        <v>13</v>
      </c>
      <c r="D202" t="s">
        <v>181</v>
      </c>
      <c r="E202" s="19">
        <v>1</v>
      </c>
      <c r="F202" s="20" t="s">
        <v>196</v>
      </c>
      <c r="G202" s="5">
        <v>2</v>
      </c>
      <c r="I202" s="28"/>
      <c r="J202" s="29"/>
    </row>
    <row r="203" spans="1:10" x14ac:dyDescent="0.3">
      <c r="A203" s="2" t="str">
        <f t="shared" si="12"/>
        <v>13</v>
      </c>
      <c r="B203" t="str">
        <f>+VLOOKUP(BD_Capas[[#This Row],[idcapa]],Capas[],2,0)</f>
        <v>4_MAX</v>
      </c>
      <c r="C203" s="4">
        <v>20</v>
      </c>
      <c r="D203" t="s">
        <v>197</v>
      </c>
      <c r="E203" s="19"/>
      <c r="F203" s="20"/>
      <c r="G203" s="5"/>
      <c r="I203" s="6"/>
      <c r="J203" s="7"/>
    </row>
    <row r="204" spans="1:10" x14ac:dyDescent="0.3">
      <c r="A204" s="2" t="str">
        <f t="shared" si="12"/>
        <v>13</v>
      </c>
      <c r="B204" t="str">
        <f>+VLOOKUP(BD_Capas[[#This Row],[idcapa]],Capas[],2,0)</f>
        <v>4_MAX</v>
      </c>
      <c r="C204" s="4">
        <v>21</v>
      </c>
      <c r="D204" t="s">
        <v>16</v>
      </c>
      <c r="E204" s="19"/>
      <c r="F204" s="20"/>
      <c r="G204" s="5"/>
      <c r="I204" s="28"/>
      <c r="J204" s="29"/>
    </row>
    <row r="205" spans="1:10" x14ac:dyDescent="0.3">
      <c r="A205" s="27" t="s">
        <v>213</v>
      </c>
      <c r="B205" s="21" t="str">
        <f>+VLOOKUP(BD_Capas[[#This Row],[idcapa]],Capas[],2,0)</f>
        <v>4_MIN</v>
      </c>
      <c r="C205" s="26">
        <v>1</v>
      </c>
      <c r="D205" s="21" t="s">
        <v>34</v>
      </c>
      <c r="E205" s="19"/>
      <c r="F205" s="20"/>
      <c r="G205" s="23"/>
      <c r="H205" s="21"/>
      <c r="I205" s="38"/>
      <c r="J205" s="39"/>
    </row>
    <row r="206" spans="1:10" x14ac:dyDescent="0.3">
      <c r="A206" s="2" t="str">
        <f>+A205</f>
        <v>14</v>
      </c>
      <c r="B206" t="str">
        <f>+VLOOKUP(BD_Capas[[#This Row],[idcapa]],Capas[],2,0)</f>
        <v>4_MIN</v>
      </c>
      <c r="C206" s="4">
        <v>2</v>
      </c>
      <c r="D206" t="s">
        <v>31</v>
      </c>
      <c r="E206" s="19">
        <v>1</v>
      </c>
      <c r="F206" s="20" t="s">
        <v>31</v>
      </c>
      <c r="G206" s="5">
        <v>5</v>
      </c>
      <c r="I206" s="6"/>
      <c r="J206" s="7"/>
    </row>
    <row r="207" spans="1:10" x14ac:dyDescent="0.3">
      <c r="A207" s="2" t="str">
        <f t="shared" ref="A207:A219" si="13">+A206</f>
        <v>14</v>
      </c>
      <c r="B207" t="str">
        <f>+VLOOKUP(BD_Capas[[#This Row],[idcapa]],Capas[],2,0)</f>
        <v>4_MIN</v>
      </c>
      <c r="C207" s="4">
        <v>3</v>
      </c>
      <c r="D207" t="s">
        <v>19</v>
      </c>
      <c r="E207" s="19">
        <v>1</v>
      </c>
      <c r="F207" s="20" t="s">
        <v>183</v>
      </c>
      <c r="G207" s="5">
        <v>4</v>
      </c>
      <c r="I207" s="6"/>
      <c r="J207" s="7"/>
    </row>
    <row r="208" spans="1:10" x14ac:dyDescent="0.3">
      <c r="A208" s="2" t="str">
        <f t="shared" si="13"/>
        <v>14</v>
      </c>
      <c r="B208" t="str">
        <f>+VLOOKUP(BD_Capas[[#This Row],[idcapa]],Capas[],2,0)</f>
        <v>4_MIN</v>
      </c>
      <c r="C208" s="4">
        <v>4</v>
      </c>
      <c r="D208" t="s">
        <v>38</v>
      </c>
      <c r="E208" s="19"/>
      <c r="F208" s="20"/>
      <c r="G208" s="5"/>
      <c r="I208" s="6"/>
      <c r="J208" s="7"/>
    </row>
    <row r="209" spans="1:10" x14ac:dyDescent="0.3">
      <c r="A209" s="2" t="str">
        <f t="shared" si="13"/>
        <v>14</v>
      </c>
      <c r="B209" t="str">
        <f>+VLOOKUP(BD_Capas[[#This Row],[idcapa]],Capas[],2,0)</f>
        <v>4_MIN</v>
      </c>
      <c r="C209" s="4">
        <v>5</v>
      </c>
      <c r="D209" t="s">
        <v>2</v>
      </c>
      <c r="E209" s="19">
        <v>1</v>
      </c>
      <c r="F209" s="20" t="s">
        <v>10</v>
      </c>
      <c r="G209" s="5">
        <v>8</v>
      </c>
      <c r="I209" s="6"/>
      <c r="J209" s="7"/>
    </row>
    <row r="210" spans="1:10" x14ac:dyDescent="0.3">
      <c r="A210" s="2" t="str">
        <f t="shared" si="13"/>
        <v>14</v>
      </c>
      <c r="B210" t="str">
        <f>+VLOOKUP(BD_Capas[[#This Row],[idcapa]],Capas[],2,0)</f>
        <v>4_MIN</v>
      </c>
      <c r="C210" s="4">
        <v>6</v>
      </c>
      <c r="D210" t="s">
        <v>40</v>
      </c>
      <c r="E210" s="19"/>
      <c r="F210" s="20"/>
      <c r="G210" s="5"/>
      <c r="I210" s="6"/>
      <c r="J210" s="7"/>
    </row>
    <row r="211" spans="1:10" x14ac:dyDescent="0.3">
      <c r="A211" s="2" t="str">
        <f t="shared" si="13"/>
        <v>14</v>
      </c>
      <c r="B211" t="str">
        <f>+VLOOKUP(BD_Capas[[#This Row],[idcapa]],Capas[],2,0)</f>
        <v>4_MIN</v>
      </c>
      <c r="C211" s="4">
        <v>7</v>
      </c>
      <c r="D211" t="s">
        <v>3</v>
      </c>
      <c r="E211" s="19">
        <v>1</v>
      </c>
      <c r="F211" s="20" t="s">
        <v>11</v>
      </c>
      <c r="G211" s="5">
        <v>7</v>
      </c>
      <c r="I211" s="6"/>
      <c r="J211" s="7"/>
    </row>
    <row r="212" spans="1:10" x14ac:dyDescent="0.3">
      <c r="A212" s="2" t="str">
        <f t="shared" si="13"/>
        <v>14</v>
      </c>
      <c r="B212" t="str">
        <f>+VLOOKUP(BD_Capas[[#This Row],[idcapa]],Capas[],2,0)</f>
        <v>4_MIN</v>
      </c>
      <c r="C212" s="4">
        <v>8</v>
      </c>
      <c r="D212" t="s">
        <v>42</v>
      </c>
      <c r="E212" s="19"/>
      <c r="F212" s="20"/>
      <c r="G212" s="5"/>
      <c r="I212" s="6"/>
      <c r="J212" s="7"/>
    </row>
    <row r="213" spans="1:10" x14ac:dyDescent="0.3">
      <c r="A213" s="2" t="str">
        <f t="shared" si="13"/>
        <v>14</v>
      </c>
      <c r="B213" t="str">
        <f>+VLOOKUP(BD_Capas[[#This Row],[idcapa]],Capas[],2,0)</f>
        <v>4_MIN</v>
      </c>
      <c r="C213" s="4">
        <v>9</v>
      </c>
      <c r="D213" t="s">
        <v>43</v>
      </c>
      <c r="E213" s="19">
        <v>1</v>
      </c>
      <c r="F213" s="20" t="s">
        <v>12</v>
      </c>
      <c r="G213" s="5">
        <v>6</v>
      </c>
      <c r="I213" s="6"/>
      <c r="J213" s="7"/>
    </row>
    <row r="214" spans="1:10" x14ac:dyDescent="0.3">
      <c r="A214" s="2" t="str">
        <f t="shared" si="13"/>
        <v>14</v>
      </c>
      <c r="B214" t="str">
        <f>+VLOOKUP(BD_Capas[[#This Row],[idcapa]],Capas[],2,0)</f>
        <v>4_MIN</v>
      </c>
      <c r="C214" s="4">
        <v>10</v>
      </c>
      <c r="D214" t="s">
        <v>153</v>
      </c>
      <c r="E214" s="19"/>
      <c r="F214" s="20"/>
      <c r="G214" s="5"/>
      <c r="I214" s="6"/>
      <c r="J214" s="7"/>
    </row>
    <row r="215" spans="1:10" x14ac:dyDescent="0.3">
      <c r="A215" s="2" t="str">
        <f t="shared" si="13"/>
        <v>14</v>
      </c>
      <c r="B215" t="str">
        <f>+VLOOKUP(BD_Capas[[#This Row],[idcapa]],Capas[],2,0)</f>
        <v>4_MIN</v>
      </c>
      <c r="C215" s="4">
        <v>11</v>
      </c>
      <c r="D215" t="s">
        <v>154</v>
      </c>
      <c r="E215" s="19">
        <v>1</v>
      </c>
      <c r="F215" s="20" t="s">
        <v>184</v>
      </c>
      <c r="G215" s="5">
        <v>3</v>
      </c>
      <c r="I215" s="6"/>
      <c r="J215" s="7"/>
    </row>
    <row r="216" spans="1:10" x14ac:dyDescent="0.3">
      <c r="A216" s="2" t="str">
        <f t="shared" si="13"/>
        <v>14</v>
      </c>
      <c r="B216" t="str">
        <f>+VLOOKUP(BD_Capas[[#This Row],[idcapa]],Capas[],2,0)</f>
        <v>4_MIN</v>
      </c>
      <c r="C216" s="4">
        <v>12</v>
      </c>
      <c r="D216" t="s">
        <v>155</v>
      </c>
      <c r="E216" s="19">
        <v>1</v>
      </c>
      <c r="F216" s="20" t="s">
        <v>15</v>
      </c>
      <c r="G216" s="5">
        <v>1</v>
      </c>
      <c r="H216" t="s">
        <v>298</v>
      </c>
      <c r="I216" s="6" t="str">
        <f>BD_Capas[[#This Row],[idcapa]]&amp;"-"&amp;BD_Capas[[#This Row],[posición_capa]]</f>
        <v>14-1</v>
      </c>
      <c r="J216" s="7">
        <v>1</v>
      </c>
    </row>
    <row r="217" spans="1:10" x14ac:dyDescent="0.3">
      <c r="A217" s="2" t="str">
        <f t="shared" si="13"/>
        <v>14</v>
      </c>
      <c r="B217" t="str">
        <f>+VLOOKUP(BD_Capas[[#This Row],[idcapa]],Capas[],2,0)</f>
        <v>4_MIN</v>
      </c>
      <c r="C217" s="4">
        <v>13</v>
      </c>
      <c r="D217" t="s">
        <v>181</v>
      </c>
      <c r="E217" s="19">
        <v>1</v>
      </c>
      <c r="F217" s="20" t="s">
        <v>196</v>
      </c>
      <c r="G217" s="5">
        <v>2</v>
      </c>
      <c r="I217" s="28"/>
      <c r="J217" s="29"/>
    </row>
    <row r="218" spans="1:10" x14ac:dyDescent="0.3">
      <c r="A218" s="2" t="str">
        <f t="shared" si="13"/>
        <v>14</v>
      </c>
      <c r="B218" t="str">
        <f>+VLOOKUP(BD_Capas[[#This Row],[idcapa]],Capas[],2,0)</f>
        <v>4_MIN</v>
      </c>
      <c r="C218" s="4">
        <v>20</v>
      </c>
      <c r="D218" t="s">
        <v>197</v>
      </c>
      <c r="E218" s="19"/>
      <c r="F218" s="20"/>
      <c r="G218" s="5"/>
      <c r="I218" s="6"/>
      <c r="J218" s="7"/>
    </row>
    <row r="219" spans="1:10" x14ac:dyDescent="0.3">
      <c r="A219" s="2" t="str">
        <f t="shared" si="13"/>
        <v>14</v>
      </c>
      <c r="B219" t="str">
        <f>+VLOOKUP(BD_Capas[[#This Row],[idcapa]],Capas[],2,0)</f>
        <v>4_MIN</v>
      </c>
      <c r="C219" s="4">
        <v>21</v>
      </c>
      <c r="D219" t="s">
        <v>16</v>
      </c>
      <c r="E219" s="19"/>
      <c r="F219" s="20"/>
      <c r="G219" s="5"/>
      <c r="I219" s="28"/>
      <c r="J219" s="29"/>
    </row>
    <row r="220" spans="1:10" x14ac:dyDescent="0.3">
      <c r="A220" s="27" t="s">
        <v>214</v>
      </c>
      <c r="B220" s="21" t="str">
        <f>+VLOOKUP(BD_Capas[[#This Row],[idcapa]],Capas[],2,0)</f>
        <v>4_MEAN</v>
      </c>
      <c r="C220" s="26">
        <v>1</v>
      </c>
      <c r="D220" s="21" t="s">
        <v>34</v>
      </c>
      <c r="E220" s="19"/>
      <c r="F220" s="20"/>
      <c r="G220" s="23"/>
      <c r="H220" s="21"/>
      <c r="I220" s="38"/>
      <c r="J220" s="39"/>
    </row>
    <row r="221" spans="1:10" x14ac:dyDescent="0.3">
      <c r="A221" s="2" t="str">
        <f>+A220</f>
        <v>15</v>
      </c>
      <c r="B221" t="str">
        <f>+VLOOKUP(BD_Capas[[#This Row],[idcapa]],Capas[],2,0)</f>
        <v>4_MEAN</v>
      </c>
      <c r="C221" s="4">
        <v>2</v>
      </c>
      <c r="D221" t="s">
        <v>31</v>
      </c>
      <c r="E221" s="19">
        <v>1</v>
      </c>
      <c r="F221" s="20" t="s">
        <v>31</v>
      </c>
      <c r="G221" s="5">
        <v>5</v>
      </c>
      <c r="I221" s="6"/>
      <c r="J221" s="7"/>
    </row>
    <row r="222" spans="1:10" x14ac:dyDescent="0.3">
      <c r="A222" s="2" t="str">
        <f t="shared" ref="A222:A234" si="14">+A221</f>
        <v>15</v>
      </c>
      <c r="B222" t="str">
        <f>+VLOOKUP(BD_Capas[[#This Row],[idcapa]],Capas[],2,0)</f>
        <v>4_MEAN</v>
      </c>
      <c r="C222" s="4">
        <v>3</v>
      </c>
      <c r="D222" t="s">
        <v>19</v>
      </c>
      <c r="E222" s="19">
        <v>1</v>
      </c>
      <c r="F222" s="20" t="s">
        <v>183</v>
      </c>
      <c r="G222" s="5">
        <v>4</v>
      </c>
      <c r="I222" s="6"/>
      <c r="J222" s="7"/>
    </row>
    <row r="223" spans="1:10" x14ac:dyDescent="0.3">
      <c r="A223" s="2" t="str">
        <f t="shared" si="14"/>
        <v>15</v>
      </c>
      <c r="B223" t="str">
        <f>+VLOOKUP(BD_Capas[[#This Row],[idcapa]],Capas[],2,0)</f>
        <v>4_MEAN</v>
      </c>
      <c r="C223" s="4">
        <v>4</v>
      </c>
      <c r="D223" t="s">
        <v>38</v>
      </c>
      <c r="E223" s="19"/>
      <c r="F223" s="20"/>
      <c r="G223" s="5"/>
      <c r="I223" s="6"/>
      <c r="J223" s="7"/>
    </row>
    <row r="224" spans="1:10" x14ac:dyDescent="0.3">
      <c r="A224" s="2" t="str">
        <f t="shared" si="14"/>
        <v>15</v>
      </c>
      <c r="B224" t="str">
        <f>+VLOOKUP(BD_Capas[[#This Row],[idcapa]],Capas[],2,0)</f>
        <v>4_MEAN</v>
      </c>
      <c r="C224" s="4">
        <v>5</v>
      </c>
      <c r="D224" t="s">
        <v>2</v>
      </c>
      <c r="E224" s="19">
        <v>1</v>
      </c>
      <c r="F224" s="20" t="s">
        <v>10</v>
      </c>
      <c r="G224" s="5">
        <v>8</v>
      </c>
      <c r="I224" s="6"/>
      <c r="J224" s="7"/>
    </row>
    <row r="225" spans="1:10" x14ac:dyDescent="0.3">
      <c r="A225" s="2" t="str">
        <f t="shared" si="14"/>
        <v>15</v>
      </c>
      <c r="B225" t="str">
        <f>+VLOOKUP(BD_Capas[[#This Row],[idcapa]],Capas[],2,0)</f>
        <v>4_MEAN</v>
      </c>
      <c r="C225" s="4">
        <v>6</v>
      </c>
      <c r="D225" t="s">
        <v>40</v>
      </c>
      <c r="E225" s="19"/>
      <c r="F225" s="20"/>
      <c r="G225" s="5"/>
      <c r="I225" s="6"/>
      <c r="J225" s="7"/>
    </row>
    <row r="226" spans="1:10" x14ac:dyDescent="0.3">
      <c r="A226" s="2" t="str">
        <f t="shared" si="14"/>
        <v>15</v>
      </c>
      <c r="B226" t="str">
        <f>+VLOOKUP(BD_Capas[[#This Row],[idcapa]],Capas[],2,0)</f>
        <v>4_MEAN</v>
      </c>
      <c r="C226" s="4">
        <v>7</v>
      </c>
      <c r="D226" t="s">
        <v>3</v>
      </c>
      <c r="E226" s="19">
        <v>1</v>
      </c>
      <c r="F226" s="20" t="s">
        <v>11</v>
      </c>
      <c r="G226" s="5">
        <v>7</v>
      </c>
      <c r="I226" s="6"/>
      <c r="J226" s="7"/>
    </row>
    <row r="227" spans="1:10" x14ac:dyDescent="0.3">
      <c r="A227" s="2" t="str">
        <f t="shared" si="14"/>
        <v>15</v>
      </c>
      <c r="B227" t="str">
        <f>+VLOOKUP(BD_Capas[[#This Row],[idcapa]],Capas[],2,0)</f>
        <v>4_MEAN</v>
      </c>
      <c r="C227" s="4">
        <v>8</v>
      </c>
      <c r="D227" t="s">
        <v>42</v>
      </c>
      <c r="E227" s="19"/>
      <c r="F227" s="20"/>
      <c r="G227" s="5"/>
      <c r="I227" s="6"/>
      <c r="J227" s="7"/>
    </row>
    <row r="228" spans="1:10" x14ac:dyDescent="0.3">
      <c r="A228" s="2" t="str">
        <f t="shared" si="14"/>
        <v>15</v>
      </c>
      <c r="B228" t="str">
        <f>+VLOOKUP(BD_Capas[[#This Row],[idcapa]],Capas[],2,0)</f>
        <v>4_MEAN</v>
      </c>
      <c r="C228" s="4">
        <v>9</v>
      </c>
      <c r="D228" t="s">
        <v>43</v>
      </c>
      <c r="E228" s="19">
        <v>1</v>
      </c>
      <c r="F228" s="20" t="s">
        <v>12</v>
      </c>
      <c r="G228" s="5">
        <v>6</v>
      </c>
      <c r="I228" s="6"/>
      <c r="J228" s="7"/>
    </row>
    <row r="229" spans="1:10" x14ac:dyDescent="0.3">
      <c r="A229" s="2" t="str">
        <f t="shared" si="14"/>
        <v>15</v>
      </c>
      <c r="B229" t="str">
        <f>+VLOOKUP(BD_Capas[[#This Row],[idcapa]],Capas[],2,0)</f>
        <v>4_MEAN</v>
      </c>
      <c r="C229" s="4">
        <v>10</v>
      </c>
      <c r="D229" t="s">
        <v>153</v>
      </c>
      <c r="E229" s="19"/>
      <c r="F229" s="20"/>
      <c r="G229" s="5"/>
      <c r="I229" s="6"/>
      <c r="J229" s="7"/>
    </row>
    <row r="230" spans="1:10" x14ac:dyDescent="0.3">
      <c r="A230" s="2" t="str">
        <f t="shared" si="14"/>
        <v>15</v>
      </c>
      <c r="B230" t="str">
        <f>+VLOOKUP(BD_Capas[[#This Row],[idcapa]],Capas[],2,0)</f>
        <v>4_MEAN</v>
      </c>
      <c r="C230" s="4">
        <v>11</v>
      </c>
      <c r="D230" t="s">
        <v>154</v>
      </c>
      <c r="E230" s="19">
        <v>1</v>
      </c>
      <c r="F230" s="20" t="s">
        <v>184</v>
      </c>
      <c r="G230" s="5">
        <v>3</v>
      </c>
      <c r="I230" s="6"/>
      <c r="J230" s="7"/>
    </row>
    <row r="231" spans="1:10" x14ac:dyDescent="0.3">
      <c r="A231" s="2" t="str">
        <f t="shared" si="14"/>
        <v>15</v>
      </c>
      <c r="B231" t="str">
        <f>+VLOOKUP(BD_Capas[[#This Row],[idcapa]],Capas[],2,0)</f>
        <v>4_MEAN</v>
      </c>
      <c r="C231" s="4">
        <v>12</v>
      </c>
      <c r="D231" t="s">
        <v>155</v>
      </c>
      <c r="E231" s="19">
        <v>1</v>
      </c>
      <c r="F231" s="20" t="s">
        <v>15</v>
      </c>
      <c r="G231" s="5">
        <v>1</v>
      </c>
      <c r="H231" t="s">
        <v>297</v>
      </c>
      <c r="I231" s="6" t="str">
        <f>BD_Capas[[#This Row],[idcapa]]&amp;"-"&amp;BD_Capas[[#This Row],[posición_capa]]</f>
        <v>15-1</v>
      </c>
      <c r="J231" s="7">
        <v>1</v>
      </c>
    </row>
    <row r="232" spans="1:10" x14ac:dyDescent="0.3">
      <c r="A232" s="2" t="str">
        <f t="shared" si="14"/>
        <v>15</v>
      </c>
      <c r="B232" t="str">
        <f>+VLOOKUP(BD_Capas[[#This Row],[idcapa]],Capas[],2,0)</f>
        <v>4_MEAN</v>
      </c>
      <c r="C232" s="4">
        <v>13</v>
      </c>
      <c r="D232" t="s">
        <v>181</v>
      </c>
      <c r="E232" s="19">
        <v>1</v>
      </c>
      <c r="F232" s="20" t="s">
        <v>196</v>
      </c>
      <c r="G232" s="5">
        <v>2</v>
      </c>
      <c r="I232" s="28"/>
      <c r="J232" s="29"/>
    </row>
    <row r="233" spans="1:10" x14ac:dyDescent="0.3">
      <c r="A233" s="2" t="str">
        <f t="shared" si="14"/>
        <v>15</v>
      </c>
      <c r="B233" t="str">
        <f>+VLOOKUP(BD_Capas[[#This Row],[idcapa]],Capas[],2,0)</f>
        <v>4_MEAN</v>
      </c>
      <c r="C233" s="4">
        <v>20</v>
      </c>
      <c r="D233" t="s">
        <v>197</v>
      </c>
      <c r="E233" s="19"/>
      <c r="F233" s="20"/>
      <c r="G233" s="5"/>
      <c r="I233" s="6"/>
      <c r="J233" s="7"/>
    </row>
    <row r="234" spans="1:10" x14ac:dyDescent="0.3">
      <c r="A234" s="2" t="str">
        <f t="shared" si="14"/>
        <v>15</v>
      </c>
      <c r="B234" t="str">
        <f>+VLOOKUP(BD_Capas[[#This Row],[idcapa]],Capas[],2,0)</f>
        <v>4_MEAN</v>
      </c>
      <c r="C234" s="4">
        <v>21</v>
      </c>
      <c r="D234" t="s">
        <v>16</v>
      </c>
      <c r="E234" s="19"/>
      <c r="F234" s="20"/>
      <c r="G234" s="5"/>
      <c r="I234" s="28"/>
      <c r="J234" s="29"/>
    </row>
    <row r="235" spans="1:10" x14ac:dyDescent="0.3">
      <c r="A235" s="27" t="s">
        <v>215</v>
      </c>
      <c r="B235" s="21" t="str">
        <f>+VLOOKUP(BD_Capas[[#This Row],[idcapa]],Capas[],2,0)</f>
        <v>4_RANGE</v>
      </c>
      <c r="C235" s="26">
        <v>1</v>
      </c>
      <c r="D235" s="21" t="s">
        <v>34</v>
      </c>
      <c r="E235" s="19"/>
      <c r="F235" s="20"/>
      <c r="G235" s="23"/>
      <c r="H235" s="21"/>
      <c r="I235" s="38"/>
      <c r="J235" s="39"/>
    </row>
    <row r="236" spans="1:10" x14ac:dyDescent="0.3">
      <c r="A236" s="2" t="str">
        <f>+A235</f>
        <v>16</v>
      </c>
      <c r="B236" t="str">
        <f>+VLOOKUP(BD_Capas[[#This Row],[idcapa]],Capas[],2,0)</f>
        <v>4_RANGE</v>
      </c>
      <c r="C236" s="4">
        <v>2</v>
      </c>
      <c r="D236" t="s">
        <v>31</v>
      </c>
      <c r="E236" s="19">
        <v>1</v>
      </c>
      <c r="F236" s="20" t="s">
        <v>31</v>
      </c>
      <c r="G236" s="5">
        <v>5</v>
      </c>
      <c r="I236" s="6"/>
      <c r="J236" s="7"/>
    </row>
    <row r="237" spans="1:10" x14ac:dyDescent="0.3">
      <c r="A237" s="2" t="str">
        <f t="shared" ref="A237:A249" si="15">+A236</f>
        <v>16</v>
      </c>
      <c r="B237" t="str">
        <f>+VLOOKUP(BD_Capas[[#This Row],[idcapa]],Capas[],2,0)</f>
        <v>4_RANGE</v>
      </c>
      <c r="C237" s="4">
        <v>3</v>
      </c>
      <c r="D237" t="s">
        <v>19</v>
      </c>
      <c r="E237" s="19">
        <v>1</v>
      </c>
      <c r="F237" s="20" t="s">
        <v>183</v>
      </c>
      <c r="G237" s="5">
        <v>4</v>
      </c>
      <c r="I237" s="6"/>
      <c r="J237" s="7"/>
    </row>
    <row r="238" spans="1:10" x14ac:dyDescent="0.3">
      <c r="A238" s="2" t="str">
        <f t="shared" si="15"/>
        <v>16</v>
      </c>
      <c r="B238" t="str">
        <f>+VLOOKUP(BD_Capas[[#This Row],[idcapa]],Capas[],2,0)</f>
        <v>4_RANGE</v>
      </c>
      <c r="C238" s="4">
        <v>4</v>
      </c>
      <c r="D238" t="s">
        <v>38</v>
      </c>
      <c r="E238" s="19"/>
      <c r="F238" s="20"/>
      <c r="G238" s="5"/>
      <c r="I238" s="6"/>
      <c r="J238" s="7"/>
    </row>
    <row r="239" spans="1:10" x14ac:dyDescent="0.3">
      <c r="A239" s="2" t="str">
        <f t="shared" si="15"/>
        <v>16</v>
      </c>
      <c r="B239" t="str">
        <f>+VLOOKUP(BD_Capas[[#This Row],[idcapa]],Capas[],2,0)</f>
        <v>4_RANGE</v>
      </c>
      <c r="C239" s="4">
        <v>5</v>
      </c>
      <c r="D239" t="s">
        <v>2</v>
      </c>
      <c r="E239" s="19">
        <v>1</v>
      </c>
      <c r="F239" s="20" t="s">
        <v>10</v>
      </c>
      <c r="G239" s="5">
        <v>8</v>
      </c>
      <c r="I239" s="6"/>
      <c r="J239" s="7"/>
    </row>
    <row r="240" spans="1:10" x14ac:dyDescent="0.3">
      <c r="A240" s="2" t="str">
        <f t="shared" si="15"/>
        <v>16</v>
      </c>
      <c r="B240" t="str">
        <f>+VLOOKUP(BD_Capas[[#This Row],[idcapa]],Capas[],2,0)</f>
        <v>4_RANGE</v>
      </c>
      <c r="C240" s="4">
        <v>6</v>
      </c>
      <c r="D240" t="s">
        <v>40</v>
      </c>
      <c r="E240" s="19"/>
      <c r="F240" s="20"/>
      <c r="G240" s="5"/>
      <c r="I240" s="6"/>
      <c r="J240" s="7"/>
    </row>
    <row r="241" spans="1:10" x14ac:dyDescent="0.3">
      <c r="A241" s="2" t="str">
        <f t="shared" si="15"/>
        <v>16</v>
      </c>
      <c r="B241" t="str">
        <f>+VLOOKUP(BD_Capas[[#This Row],[idcapa]],Capas[],2,0)</f>
        <v>4_RANGE</v>
      </c>
      <c r="C241" s="4">
        <v>7</v>
      </c>
      <c r="D241" t="s">
        <v>3</v>
      </c>
      <c r="E241" s="19">
        <v>1</v>
      </c>
      <c r="F241" s="20" t="s">
        <v>11</v>
      </c>
      <c r="G241" s="5">
        <v>7</v>
      </c>
      <c r="I241" s="6"/>
      <c r="J241" s="7"/>
    </row>
    <row r="242" spans="1:10" x14ac:dyDescent="0.3">
      <c r="A242" s="2" t="str">
        <f t="shared" si="15"/>
        <v>16</v>
      </c>
      <c r="B242" t="str">
        <f>+VLOOKUP(BD_Capas[[#This Row],[idcapa]],Capas[],2,0)</f>
        <v>4_RANGE</v>
      </c>
      <c r="C242" s="4">
        <v>8</v>
      </c>
      <c r="D242" t="s">
        <v>42</v>
      </c>
      <c r="E242" s="19"/>
      <c r="F242" s="20"/>
      <c r="G242" s="5"/>
      <c r="I242" s="6"/>
      <c r="J242" s="7"/>
    </row>
    <row r="243" spans="1:10" x14ac:dyDescent="0.3">
      <c r="A243" s="2" t="str">
        <f t="shared" si="15"/>
        <v>16</v>
      </c>
      <c r="B243" t="str">
        <f>+VLOOKUP(BD_Capas[[#This Row],[idcapa]],Capas[],2,0)</f>
        <v>4_RANGE</v>
      </c>
      <c r="C243" s="4">
        <v>9</v>
      </c>
      <c r="D243" t="s">
        <v>43</v>
      </c>
      <c r="E243" s="19">
        <v>1</v>
      </c>
      <c r="F243" s="20" t="s">
        <v>12</v>
      </c>
      <c r="G243" s="5">
        <v>6</v>
      </c>
      <c r="I243" s="6"/>
      <c r="J243" s="7"/>
    </row>
    <row r="244" spans="1:10" x14ac:dyDescent="0.3">
      <c r="A244" s="2" t="str">
        <f t="shared" si="15"/>
        <v>16</v>
      </c>
      <c r="B244" t="str">
        <f>+VLOOKUP(BD_Capas[[#This Row],[idcapa]],Capas[],2,0)</f>
        <v>4_RANGE</v>
      </c>
      <c r="C244" s="4">
        <v>10</v>
      </c>
      <c r="D244" t="s">
        <v>153</v>
      </c>
      <c r="E244" s="19"/>
      <c r="F244" s="20"/>
      <c r="G244" s="5"/>
      <c r="I244" s="6"/>
      <c r="J244" s="7"/>
    </row>
    <row r="245" spans="1:10" x14ac:dyDescent="0.3">
      <c r="A245" s="2" t="str">
        <f t="shared" si="15"/>
        <v>16</v>
      </c>
      <c r="B245" t="str">
        <f>+VLOOKUP(BD_Capas[[#This Row],[idcapa]],Capas[],2,0)</f>
        <v>4_RANGE</v>
      </c>
      <c r="C245" s="4">
        <v>11</v>
      </c>
      <c r="D245" t="s">
        <v>154</v>
      </c>
      <c r="E245" s="19">
        <v>1</v>
      </c>
      <c r="F245" s="20" t="s">
        <v>184</v>
      </c>
      <c r="G245" s="5">
        <v>3</v>
      </c>
      <c r="I245" s="6"/>
      <c r="J245" s="7"/>
    </row>
    <row r="246" spans="1:10" x14ac:dyDescent="0.3">
      <c r="A246" s="2" t="str">
        <f t="shared" si="15"/>
        <v>16</v>
      </c>
      <c r="B246" t="str">
        <f>+VLOOKUP(BD_Capas[[#This Row],[idcapa]],Capas[],2,0)</f>
        <v>4_RANGE</v>
      </c>
      <c r="C246" s="4">
        <v>12</v>
      </c>
      <c r="D246" t="s">
        <v>155</v>
      </c>
      <c r="E246" s="19">
        <v>1</v>
      </c>
      <c r="F246" s="20" t="s">
        <v>15</v>
      </c>
      <c r="G246" s="5">
        <v>1</v>
      </c>
      <c r="H246" t="s">
        <v>299</v>
      </c>
      <c r="I246" s="6" t="str">
        <f>BD_Capas[[#This Row],[idcapa]]&amp;"-"&amp;BD_Capas[[#This Row],[posición_capa]]</f>
        <v>16-1</v>
      </c>
      <c r="J246" s="7">
        <v>1</v>
      </c>
    </row>
    <row r="247" spans="1:10" x14ac:dyDescent="0.3">
      <c r="A247" s="2" t="str">
        <f t="shared" si="15"/>
        <v>16</v>
      </c>
      <c r="B247" t="str">
        <f>+VLOOKUP(BD_Capas[[#This Row],[idcapa]],Capas[],2,0)</f>
        <v>4_RANGE</v>
      </c>
      <c r="C247" s="4">
        <v>13</v>
      </c>
      <c r="D247" t="s">
        <v>181</v>
      </c>
      <c r="E247" s="19">
        <v>1</v>
      </c>
      <c r="F247" s="20" t="s">
        <v>196</v>
      </c>
      <c r="G247" s="5">
        <v>2</v>
      </c>
      <c r="I247" s="28"/>
      <c r="J247" s="29"/>
    </row>
    <row r="248" spans="1:10" x14ac:dyDescent="0.3">
      <c r="A248" s="2" t="str">
        <f t="shared" si="15"/>
        <v>16</v>
      </c>
      <c r="B248" t="str">
        <f>+VLOOKUP(BD_Capas[[#This Row],[idcapa]],Capas[],2,0)</f>
        <v>4_RANGE</v>
      </c>
      <c r="C248" s="4">
        <v>20</v>
      </c>
      <c r="D248" t="s">
        <v>197</v>
      </c>
      <c r="E248" s="19"/>
      <c r="F248" s="20"/>
      <c r="G248" s="5"/>
      <c r="I248" s="6"/>
      <c r="J248" s="7"/>
    </row>
    <row r="249" spans="1:10" x14ac:dyDescent="0.3">
      <c r="A249" s="2" t="str">
        <f t="shared" si="15"/>
        <v>16</v>
      </c>
      <c r="B249" t="str">
        <f>+VLOOKUP(BD_Capas[[#This Row],[idcapa]],Capas[],2,0)</f>
        <v>4_RANGE</v>
      </c>
      <c r="C249" s="4">
        <v>21</v>
      </c>
      <c r="D249" t="s">
        <v>16</v>
      </c>
      <c r="E249" s="19"/>
      <c r="F249" s="20"/>
      <c r="G249" s="5"/>
      <c r="I249" s="28"/>
      <c r="J249" s="29"/>
    </row>
    <row r="250" spans="1:10" x14ac:dyDescent="0.3">
      <c r="A250" s="27" t="s">
        <v>216</v>
      </c>
      <c r="B250" s="21" t="str">
        <f>+VLOOKUP(BD_Capas[[#This Row],[idcapa]],Capas[],2,0)</f>
        <v>5_MAX</v>
      </c>
      <c r="C250" s="26">
        <v>1</v>
      </c>
      <c r="D250" s="21" t="s">
        <v>34</v>
      </c>
      <c r="E250" s="19"/>
      <c r="F250" s="20"/>
      <c r="G250" s="23"/>
      <c r="H250" s="21"/>
      <c r="I250" s="38"/>
      <c r="J250" s="39"/>
    </row>
    <row r="251" spans="1:10" x14ac:dyDescent="0.3">
      <c r="A251" s="2" t="str">
        <f>+A250</f>
        <v>17</v>
      </c>
      <c r="B251" t="str">
        <f>+VLOOKUP(BD_Capas[[#This Row],[idcapa]],Capas[],2,0)</f>
        <v>5_MAX</v>
      </c>
      <c r="C251" s="4">
        <v>2</v>
      </c>
      <c r="D251" t="s">
        <v>31</v>
      </c>
      <c r="E251" s="19">
        <v>1</v>
      </c>
      <c r="F251" s="20" t="s">
        <v>31</v>
      </c>
      <c r="G251" s="5">
        <v>5</v>
      </c>
      <c r="I251" s="6"/>
      <c r="J251" s="7"/>
    </row>
    <row r="252" spans="1:10" x14ac:dyDescent="0.3">
      <c r="A252" s="2" t="str">
        <f t="shared" ref="A252:A264" si="16">+A251</f>
        <v>17</v>
      </c>
      <c r="B252" t="str">
        <f>+VLOOKUP(BD_Capas[[#This Row],[idcapa]],Capas[],2,0)</f>
        <v>5_MAX</v>
      </c>
      <c r="C252" s="4">
        <v>3</v>
      </c>
      <c r="D252" t="s">
        <v>19</v>
      </c>
      <c r="E252" s="19">
        <v>1</v>
      </c>
      <c r="F252" s="20" t="s">
        <v>183</v>
      </c>
      <c r="G252" s="5">
        <v>4</v>
      </c>
      <c r="I252" s="6"/>
      <c r="J252" s="7"/>
    </row>
    <row r="253" spans="1:10" x14ac:dyDescent="0.3">
      <c r="A253" s="2" t="str">
        <f t="shared" si="16"/>
        <v>17</v>
      </c>
      <c r="B253" t="str">
        <f>+VLOOKUP(BD_Capas[[#This Row],[idcapa]],Capas[],2,0)</f>
        <v>5_MAX</v>
      </c>
      <c r="C253" s="4">
        <v>4</v>
      </c>
      <c r="D253" t="s">
        <v>38</v>
      </c>
      <c r="E253" s="19"/>
      <c r="F253" s="20"/>
      <c r="G253" s="5"/>
      <c r="I253" s="6"/>
      <c r="J253" s="7"/>
    </row>
    <row r="254" spans="1:10" x14ac:dyDescent="0.3">
      <c r="A254" s="2" t="str">
        <f t="shared" si="16"/>
        <v>17</v>
      </c>
      <c r="B254" t="str">
        <f>+VLOOKUP(BD_Capas[[#This Row],[idcapa]],Capas[],2,0)</f>
        <v>5_MAX</v>
      </c>
      <c r="C254" s="4">
        <v>5</v>
      </c>
      <c r="D254" t="s">
        <v>2</v>
      </c>
      <c r="E254" s="19">
        <v>1</v>
      </c>
      <c r="F254" s="20" t="s">
        <v>10</v>
      </c>
      <c r="G254" s="5">
        <v>8</v>
      </c>
      <c r="I254" s="6"/>
      <c r="J254" s="7"/>
    </row>
    <row r="255" spans="1:10" x14ac:dyDescent="0.3">
      <c r="A255" s="2" t="str">
        <f t="shared" si="16"/>
        <v>17</v>
      </c>
      <c r="B255" t="str">
        <f>+VLOOKUP(BD_Capas[[#This Row],[idcapa]],Capas[],2,0)</f>
        <v>5_MAX</v>
      </c>
      <c r="C255" s="4">
        <v>6</v>
      </c>
      <c r="D255" t="s">
        <v>40</v>
      </c>
      <c r="E255" s="19"/>
      <c r="F255" s="20"/>
      <c r="G255" s="5"/>
      <c r="I255" s="6"/>
      <c r="J255" s="7"/>
    </row>
    <row r="256" spans="1:10" x14ac:dyDescent="0.3">
      <c r="A256" s="2" t="str">
        <f t="shared" si="16"/>
        <v>17</v>
      </c>
      <c r="B256" t="str">
        <f>+VLOOKUP(BD_Capas[[#This Row],[idcapa]],Capas[],2,0)</f>
        <v>5_MAX</v>
      </c>
      <c r="C256" s="4">
        <v>7</v>
      </c>
      <c r="D256" t="s">
        <v>3</v>
      </c>
      <c r="E256" s="19">
        <v>1</v>
      </c>
      <c r="F256" s="20" t="s">
        <v>11</v>
      </c>
      <c r="G256" s="5">
        <v>7</v>
      </c>
      <c r="I256" s="6"/>
      <c r="J256" s="7"/>
    </row>
    <row r="257" spans="1:10" x14ac:dyDescent="0.3">
      <c r="A257" s="2" t="str">
        <f t="shared" si="16"/>
        <v>17</v>
      </c>
      <c r="B257" t="str">
        <f>+VLOOKUP(BD_Capas[[#This Row],[idcapa]],Capas[],2,0)</f>
        <v>5_MAX</v>
      </c>
      <c r="C257" s="4">
        <v>8</v>
      </c>
      <c r="D257" t="s">
        <v>42</v>
      </c>
      <c r="E257" s="19"/>
      <c r="F257" s="20"/>
      <c r="G257" s="5"/>
      <c r="I257" s="6"/>
      <c r="J257" s="7"/>
    </row>
    <row r="258" spans="1:10" x14ac:dyDescent="0.3">
      <c r="A258" s="2" t="str">
        <f t="shared" si="16"/>
        <v>17</v>
      </c>
      <c r="B258" t="str">
        <f>+VLOOKUP(BD_Capas[[#This Row],[idcapa]],Capas[],2,0)</f>
        <v>5_MAX</v>
      </c>
      <c r="C258" s="4">
        <v>9</v>
      </c>
      <c r="D258" t="s">
        <v>43</v>
      </c>
      <c r="E258" s="19">
        <v>1</v>
      </c>
      <c r="F258" s="20" t="s">
        <v>12</v>
      </c>
      <c r="G258" s="5">
        <v>6</v>
      </c>
      <c r="I258" s="6"/>
      <c r="J258" s="7"/>
    </row>
    <row r="259" spans="1:10" x14ac:dyDescent="0.3">
      <c r="A259" s="2" t="str">
        <f t="shared" si="16"/>
        <v>17</v>
      </c>
      <c r="B259" t="str">
        <f>+VLOOKUP(BD_Capas[[#This Row],[idcapa]],Capas[],2,0)</f>
        <v>5_MAX</v>
      </c>
      <c r="C259" s="4">
        <v>10</v>
      </c>
      <c r="D259" t="s">
        <v>153</v>
      </c>
      <c r="E259" s="19"/>
      <c r="F259" s="20"/>
      <c r="G259" s="5"/>
      <c r="I259" s="6"/>
      <c r="J259" s="7"/>
    </row>
    <row r="260" spans="1:10" x14ac:dyDescent="0.3">
      <c r="A260" s="2" t="str">
        <f t="shared" si="16"/>
        <v>17</v>
      </c>
      <c r="B260" t="str">
        <f>+VLOOKUP(BD_Capas[[#This Row],[idcapa]],Capas[],2,0)</f>
        <v>5_MAX</v>
      </c>
      <c r="C260" s="4">
        <v>11</v>
      </c>
      <c r="D260" t="s">
        <v>154</v>
      </c>
      <c r="E260" s="19">
        <v>1</v>
      </c>
      <c r="F260" s="20" t="s">
        <v>184</v>
      </c>
      <c r="G260" s="5">
        <v>3</v>
      </c>
      <c r="I260" s="6"/>
      <c r="J260" s="7"/>
    </row>
    <row r="261" spans="1:10" x14ac:dyDescent="0.3">
      <c r="A261" s="2" t="str">
        <f t="shared" si="16"/>
        <v>17</v>
      </c>
      <c r="B261" t="str">
        <f>+VLOOKUP(BD_Capas[[#This Row],[idcapa]],Capas[],2,0)</f>
        <v>5_MAX</v>
      </c>
      <c r="C261" s="4">
        <v>12</v>
      </c>
      <c r="D261" t="s">
        <v>155</v>
      </c>
      <c r="E261" s="19">
        <v>1</v>
      </c>
      <c r="F261" s="20" t="s">
        <v>15</v>
      </c>
      <c r="G261" s="5">
        <v>1</v>
      </c>
      <c r="H261" t="s">
        <v>300</v>
      </c>
      <c r="I261" s="6" t="str">
        <f>BD_Capas[[#This Row],[idcapa]]&amp;"-"&amp;BD_Capas[[#This Row],[posición_capa]]</f>
        <v>17-1</v>
      </c>
      <c r="J261" s="7">
        <v>1</v>
      </c>
    </row>
    <row r="262" spans="1:10" x14ac:dyDescent="0.3">
      <c r="A262" s="2" t="str">
        <f t="shared" si="16"/>
        <v>17</v>
      </c>
      <c r="B262" t="str">
        <f>+VLOOKUP(BD_Capas[[#This Row],[idcapa]],Capas[],2,0)</f>
        <v>5_MAX</v>
      </c>
      <c r="C262" s="4">
        <v>13</v>
      </c>
      <c r="D262" t="s">
        <v>181</v>
      </c>
      <c r="E262" s="19">
        <v>1</v>
      </c>
      <c r="F262" s="20" t="s">
        <v>196</v>
      </c>
      <c r="G262" s="5">
        <v>2</v>
      </c>
      <c r="I262" s="28"/>
      <c r="J262" s="29"/>
    </row>
    <row r="263" spans="1:10" x14ac:dyDescent="0.3">
      <c r="A263" s="2" t="str">
        <f t="shared" si="16"/>
        <v>17</v>
      </c>
      <c r="B263" t="str">
        <f>+VLOOKUP(BD_Capas[[#This Row],[idcapa]],Capas[],2,0)</f>
        <v>5_MAX</v>
      </c>
      <c r="C263" s="4">
        <v>20</v>
      </c>
      <c r="D263" t="s">
        <v>197</v>
      </c>
      <c r="E263" s="19"/>
      <c r="F263" s="20"/>
      <c r="G263" s="5"/>
      <c r="I263" s="6"/>
      <c r="J263" s="7"/>
    </row>
    <row r="264" spans="1:10" x14ac:dyDescent="0.3">
      <c r="A264" s="2" t="str">
        <f t="shared" si="16"/>
        <v>17</v>
      </c>
      <c r="B264" t="str">
        <f>+VLOOKUP(BD_Capas[[#This Row],[idcapa]],Capas[],2,0)</f>
        <v>5_MAX</v>
      </c>
      <c r="C264" s="4">
        <v>21</v>
      </c>
      <c r="D264" t="s">
        <v>16</v>
      </c>
      <c r="E264" s="19"/>
      <c r="F264" s="20"/>
      <c r="G264" s="5"/>
      <c r="I264" s="28"/>
      <c r="J264" s="29"/>
    </row>
    <row r="265" spans="1:10" x14ac:dyDescent="0.3">
      <c r="A265" s="27" t="s">
        <v>217</v>
      </c>
      <c r="B265" s="21" t="str">
        <f>+VLOOKUP(BD_Capas[[#This Row],[idcapa]],Capas[],2,0)</f>
        <v>5_MIN</v>
      </c>
      <c r="C265" s="26">
        <v>1</v>
      </c>
      <c r="D265" s="21" t="s">
        <v>34</v>
      </c>
      <c r="E265" s="19"/>
      <c r="F265" s="20"/>
      <c r="G265" s="23"/>
      <c r="H265" s="21"/>
      <c r="I265" s="38"/>
      <c r="J265" s="39"/>
    </row>
    <row r="266" spans="1:10" x14ac:dyDescent="0.3">
      <c r="A266" s="2" t="str">
        <f>+A265</f>
        <v>18</v>
      </c>
      <c r="B266" t="str">
        <f>+VLOOKUP(BD_Capas[[#This Row],[idcapa]],Capas[],2,0)</f>
        <v>5_MIN</v>
      </c>
      <c r="C266" s="4">
        <v>2</v>
      </c>
      <c r="D266" t="s">
        <v>31</v>
      </c>
      <c r="E266" s="19">
        <v>1</v>
      </c>
      <c r="F266" s="20" t="s">
        <v>31</v>
      </c>
      <c r="G266" s="5">
        <v>5</v>
      </c>
      <c r="I266" s="6"/>
      <c r="J266" s="7"/>
    </row>
    <row r="267" spans="1:10" x14ac:dyDescent="0.3">
      <c r="A267" s="2" t="str">
        <f t="shared" ref="A267:A279" si="17">+A266</f>
        <v>18</v>
      </c>
      <c r="B267" t="str">
        <f>+VLOOKUP(BD_Capas[[#This Row],[idcapa]],Capas[],2,0)</f>
        <v>5_MIN</v>
      </c>
      <c r="C267" s="4">
        <v>3</v>
      </c>
      <c r="D267" t="s">
        <v>19</v>
      </c>
      <c r="E267" s="19">
        <v>1</v>
      </c>
      <c r="F267" s="20" t="s">
        <v>183</v>
      </c>
      <c r="G267" s="5">
        <v>4</v>
      </c>
      <c r="I267" s="6"/>
      <c r="J267" s="7"/>
    </row>
    <row r="268" spans="1:10" x14ac:dyDescent="0.3">
      <c r="A268" s="2" t="str">
        <f t="shared" si="17"/>
        <v>18</v>
      </c>
      <c r="B268" t="str">
        <f>+VLOOKUP(BD_Capas[[#This Row],[idcapa]],Capas[],2,0)</f>
        <v>5_MIN</v>
      </c>
      <c r="C268" s="4">
        <v>4</v>
      </c>
      <c r="D268" t="s">
        <v>38</v>
      </c>
      <c r="E268" s="19"/>
      <c r="F268" s="20"/>
      <c r="G268" s="5"/>
      <c r="I268" s="6"/>
      <c r="J268" s="7"/>
    </row>
    <row r="269" spans="1:10" x14ac:dyDescent="0.3">
      <c r="A269" s="2" t="str">
        <f t="shared" si="17"/>
        <v>18</v>
      </c>
      <c r="B269" t="str">
        <f>+VLOOKUP(BD_Capas[[#This Row],[idcapa]],Capas[],2,0)</f>
        <v>5_MIN</v>
      </c>
      <c r="C269" s="4">
        <v>5</v>
      </c>
      <c r="D269" t="s">
        <v>2</v>
      </c>
      <c r="E269" s="19">
        <v>1</v>
      </c>
      <c r="F269" s="20" t="s">
        <v>10</v>
      </c>
      <c r="G269" s="5">
        <v>8</v>
      </c>
      <c r="I269" s="6"/>
      <c r="J269" s="7"/>
    </row>
    <row r="270" spans="1:10" x14ac:dyDescent="0.3">
      <c r="A270" s="2" t="str">
        <f t="shared" si="17"/>
        <v>18</v>
      </c>
      <c r="B270" t="str">
        <f>+VLOOKUP(BD_Capas[[#This Row],[idcapa]],Capas[],2,0)</f>
        <v>5_MIN</v>
      </c>
      <c r="C270" s="4">
        <v>6</v>
      </c>
      <c r="D270" t="s">
        <v>40</v>
      </c>
      <c r="E270" s="19"/>
      <c r="F270" s="20"/>
      <c r="G270" s="5"/>
      <c r="I270" s="6"/>
      <c r="J270" s="7"/>
    </row>
    <row r="271" spans="1:10" x14ac:dyDescent="0.3">
      <c r="A271" s="2" t="str">
        <f t="shared" si="17"/>
        <v>18</v>
      </c>
      <c r="B271" t="str">
        <f>+VLOOKUP(BD_Capas[[#This Row],[idcapa]],Capas[],2,0)</f>
        <v>5_MIN</v>
      </c>
      <c r="C271" s="4">
        <v>7</v>
      </c>
      <c r="D271" t="s">
        <v>3</v>
      </c>
      <c r="E271" s="19">
        <v>1</v>
      </c>
      <c r="F271" s="20" t="s">
        <v>11</v>
      </c>
      <c r="G271" s="5">
        <v>7</v>
      </c>
      <c r="I271" s="6"/>
      <c r="J271" s="7"/>
    </row>
    <row r="272" spans="1:10" x14ac:dyDescent="0.3">
      <c r="A272" s="2" t="str">
        <f t="shared" si="17"/>
        <v>18</v>
      </c>
      <c r="B272" t="str">
        <f>+VLOOKUP(BD_Capas[[#This Row],[idcapa]],Capas[],2,0)</f>
        <v>5_MIN</v>
      </c>
      <c r="C272" s="4">
        <v>8</v>
      </c>
      <c r="D272" t="s">
        <v>42</v>
      </c>
      <c r="E272" s="19"/>
      <c r="F272" s="20"/>
      <c r="G272" s="5"/>
      <c r="I272" s="6"/>
      <c r="J272" s="7"/>
    </row>
    <row r="273" spans="1:10" x14ac:dyDescent="0.3">
      <c r="A273" s="2" t="str">
        <f t="shared" si="17"/>
        <v>18</v>
      </c>
      <c r="B273" t="str">
        <f>+VLOOKUP(BD_Capas[[#This Row],[idcapa]],Capas[],2,0)</f>
        <v>5_MIN</v>
      </c>
      <c r="C273" s="4">
        <v>9</v>
      </c>
      <c r="D273" t="s">
        <v>43</v>
      </c>
      <c r="E273" s="19">
        <v>1</v>
      </c>
      <c r="F273" s="20" t="s">
        <v>12</v>
      </c>
      <c r="G273" s="5">
        <v>6</v>
      </c>
      <c r="I273" s="6"/>
      <c r="J273" s="7"/>
    </row>
    <row r="274" spans="1:10" x14ac:dyDescent="0.3">
      <c r="A274" s="2" t="str">
        <f t="shared" si="17"/>
        <v>18</v>
      </c>
      <c r="B274" t="str">
        <f>+VLOOKUP(BD_Capas[[#This Row],[idcapa]],Capas[],2,0)</f>
        <v>5_MIN</v>
      </c>
      <c r="C274" s="4">
        <v>10</v>
      </c>
      <c r="D274" t="s">
        <v>153</v>
      </c>
      <c r="E274" s="19"/>
      <c r="F274" s="20"/>
      <c r="G274" s="5"/>
      <c r="I274" s="6"/>
      <c r="J274" s="7"/>
    </row>
    <row r="275" spans="1:10" x14ac:dyDescent="0.3">
      <c r="A275" s="2" t="str">
        <f t="shared" si="17"/>
        <v>18</v>
      </c>
      <c r="B275" t="str">
        <f>+VLOOKUP(BD_Capas[[#This Row],[idcapa]],Capas[],2,0)</f>
        <v>5_MIN</v>
      </c>
      <c r="C275" s="4">
        <v>11</v>
      </c>
      <c r="D275" t="s">
        <v>154</v>
      </c>
      <c r="E275" s="19">
        <v>1</v>
      </c>
      <c r="F275" s="20" t="s">
        <v>184</v>
      </c>
      <c r="G275" s="5">
        <v>3</v>
      </c>
      <c r="I275" s="6"/>
      <c r="J275" s="7"/>
    </row>
    <row r="276" spans="1:10" x14ac:dyDescent="0.3">
      <c r="A276" s="2" t="str">
        <f t="shared" si="17"/>
        <v>18</v>
      </c>
      <c r="B276" t="str">
        <f>+VLOOKUP(BD_Capas[[#This Row],[idcapa]],Capas[],2,0)</f>
        <v>5_MIN</v>
      </c>
      <c r="C276" s="4">
        <v>12</v>
      </c>
      <c r="D276" t="s">
        <v>155</v>
      </c>
      <c r="E276" s="19">
        <v>1</v>
      </c>
      <c r="F276" s="20" t="s">
        <v>15</v>
      </c>
      <c r="G276" s="5">
        <v>1</v>
      </c>
      <c r="H276" t="s">
        <v>301</v>
      </c>
      <c r="I276" s="6" t="str">
        <f>BD_Capas[[#This Row],[idcapa]]&amp;"-"&amp;BD_Capas[[#This Row],[posición_capa]]</f>
        <v>18-1</v>
      </c>
      <c r="J276" s="7">
        <v>1</v>
      </c>
    </row>
    <row r="277" spans="1:10" x14ac:dyDescent="0.3">
      <c r="A277" s="2" t="str">
        <f t="shared" si="17"/>
        <v>18</v>
      </c>
      <c r="B277" t="str">
        <f>+VLOOKUP(BD_Capas[[#This Row],[idcapa]],Capas[],2,0)</f>
        <v>5_MIN</v>
      </c>
      <c r="C277" s="4">
        <v>13</v>
      </c>
      <c r="D277" t="s">
        <v>181</v>
      </c>
      <c r="E277" s="19">
        <v>1</v>
      </c>
      <c r="F277" s="20" t="s">
        <v>196</v>
      </c>
      <c r="G277" s="5">
        <v>2</v>
      </c>
      <c r="I277" s="28"/>
      <c r="J277" s="29"/>
    </row>
    <row r="278" spans="1:10" x14ac:dyDescent="0.3">
      <c r="A278" s="2" t="str">
        <f t="shared" si="17"/>
        <v>18</v>
      </c>
      <c r="B278" t="str">
        <f>+VLOOKUP(BD_Capas[[#This Row],[idcapa]],Capas[],2,0)</f>
        <v>5_MIN</v>
      </c>
      <c r="C278" s="4">
        <v>20</v>
      </c>
      <c r="D278" t="s">
        <v>197</v>
      </c>
      <c r="E278" s="19"/>
      <c r="F278" s="20"/>
      <c r="G278" s="5"/>
      <c r="I278" s="6"/>
      <c r="J278" s="7"/>
    </row>
    <row r="279" spans="1:10" x14ac:dyDescent="0.3">
      <c r="A279" s="2" t="str">
        <f t="shared" si="17"/>
        <v>18</v>
      </c>
      <c r="B279" t="str">
        <f>+VLOOKUP(BD_Capas[[#This Row],[idcapa]],Capas[],2,0)</f>
        <v>5_MIN</v>
      </c>
      <c r="C279" s="4">
        <v>21</v>
      </c>
      <c r="D279" t="s">
        <v>16</v>
      </c>
      <c r="E279" s="19"/>
      <c r="F279" s="20"/>
      <c r="G279" s="5"/>
      <c r="I279" s="28"/>
      <c r="J279" s="29"/>
    </row>
    <row r="280" spans="1:10" x14ac:dyDescent="0.3">
      <c r="A280" s="27" t="s">
        <v>218</v>
      </c>
      <c r="B280" s="21" t="str">
        <f>+VLOOKUP(BD_Capas[[#This Row],[idcapa]],Capas[],2,0)</f>
        <v>5_MEAN</v>
      </c>
      <c r="C280" s="26">
        <v>1</v>
      </c>
      <c r="D280" s="21" t="s">
        <v>34</v>
      </c>
      <c r="E280" s="19"/>
      <c r="F280" s="20"/>
      <c r="G280" s="23"/>
      <c r="H280" s="21"/>
      <c r="I280" s="38"/>
      <c r="J280" s="39"/>
    </row>
    <row r="281" spans="1:10" x14ac:dyDescent="0.3">
      <c r="A281" s="2" t="str">
        <f>+A280</f>
        <v>19</v>
      </c>
      <c r="B281" t="str">
        <f>+VLOOKUP(BD_Capas[[#This Row],[idcapa]],Capas[],2,0)</f>
        <v>5_MEAN</v>
      </c>
      <c r="C281" s="4">
        <v>2</v>
      </c>
      <c r="D281" t="s">
        <v>31</v>
      </c>
      <c r="E281" s="19">
        <v>1</v>
      </c>
      <c r="F281" s="20" t="s">
        <v>31</v>
      </c>
      <c r="G281" s="5">
        <v>5</v>
      </c>
      <c r="I281" s="6"/>
      <c r="J281" s="7"/>
    </row>
    <row r="282" spans="1:10" x14ac:dyDescent="0.3">
      <c r="A282" s="2" t="str">
        <f t="shared" ref="A282:A294" si="18">+A281</f>
        <v>19</v>
      </c>
      <c r="B282" t="str">
        <f>+VLOOKUP(BD_Capas[[#This Row],[idcapa]],Capas[],2,0)</f>
        <v>5_MEAN</v>
      </c>
      <c r="C282" s="4">
        <v>3</v>
      </c>
      <c r="D282" t="s">
        <v>19</v>
      </c>
      <c r="E282" s="19">
        <v>1</v>
      </c>
      <c r="F282" s="20" t="s">
        <v>183</v>
      </c>
      <c r="G282" s="5">
        <v>4</v>
      </c>
      <c r="I282" s="6"/>
      <c r="J282" s="7"/>
    </row>
    <row r="283" spans="1:10" x14ac:dyDescent="0.3">
      <c r="A283" s="2" t="str">
        <f t="shared" si="18"/>
        <v>19</v>
      </c>
      <c r="B283" t="str">
        <f>+VLOOKUP(BD_Capas[[#This Row],[idcapa]],Capas[],2,0)</f>
        <v>5_MEAN</v>
      </c>
      <c r="C283" s="4">
        <v>4</v>
      </c>
      <c r="D283" t="s">
        <v>38</v>
      </c>
      <c r="E283" s="19"/>
      <c r="F283" s="20"/>
      <c r="G283" s="5"/>
      <c r="I283" s="6"/>
      <c r="J283" s="7"/>
    </row>
    <row r="284" spans="1:10" x14ac:dyDescent="0.3">
      <c r="A284" s="2" t="str">
        <f t="shared" si="18"/>
        <v>19</v>
      </c>
      <c r="B284" t="str">
        <f>+VLOOKUP(BD_Capas[[#This Row],[idcapa]],Capas[],2,0)</f>
        <v>5_MEAN</v>
      </c>
      <c r="C284" s="4">
        <v>5</v>
      </c>
      <c r="D284" t="s">
        <v>2</v>
      </c>
      <c r="E284" s="19">
        <v>1</v>
      </c>
      <c r="F284" s="20" t="s">
        <v>10</v>
      </c>
      <c r="G284" s="5">
        <v>8</v>
      </c>
      <c r="I284" s="6"/>
      <c r="J284" s="7"/>
    </row>
    <row r="285" spans="1:10" x14ac:dyDescent="0.3">
      <c r="A285" s="2" t="str">
        <f t="shared" si="18"/>
        <v>19</v>
      </c>
      <c r="B285" t="str">
        <f>+VLOOKUP(BD_Capas[[#This Row],[idcapa]],Capas[],2,0)</f>
        <v>5_MEAN</v>
      </c>
      <c r="C285" s="4">
        <v>6</v>
      </c>
      <c r="D285" t="s">
        <v>40</v>
      </c>
      <c r="E285" s="19"/>
      <c r="F285" s="20"/>
      <c r="G285" s="5"/>
      <c r="I285" s="6"/>
      <c r="J285" s="7"/>
    </row>
    <row r="286" spans="1:10" x14ac:dyDescent="0.3">
      <c r="A286" s="2" t="str">
        <f t="shared" si="18"/>
        <v>19</v>
      </c>
      <c r="B286" t="str">
        <f>+VLOOKUP(BD_Capas[[#This Row],[idcapa]],Capas[],2,0)</f>
        <v>5_MEAN</v>
      </c>
      <c r="C286" s="4">
        <v>7</v>
      </c>
      <c r="D286" t="s">
        <v>3</v>
      </c>
      <c r="E286" s="19">
        <v>1</v>
      </c>
      <c r="F286" s="20" t="s">
        <v>11</v>
      </c>
      <c r="G286" s="5">
        <v>7</v>
      </c>
      <c r="I286" s="6"/>
      <c r="J286" s="7"/>
    </row>
    <row r="287" spans="1:10" x14ac:dyDescent="0.3">
      <c r="A287" s="2" t="str">
        <f t="shared" si="18"/>
        <v>19</v>
      </c>
      <c r="B287" t="str">
        <f>+VLOOKUP(BD_Capas[[#This Row],[idcapa]],Capas[],2,0)</f>
        <v>5_MEAN</v>
      </c>
      <c r="C287" s="4">
        <v>8</v>
      </c>
      <c r="D287" t="s">
        <v>42</v>
      </c>
      <c r="E287" s="19"/>
      <c r="F287" s="20"/>
      <c r="G287" s="5"/>
      <c r="I287" s="6"/>
      <c r="J287" s="7"/>
    </row>
    <row r="288" spans="1:10" x14ac:dyDescent="0.3">
      <c r="A288" s="2" t="str">
        <f t="shared" si="18"/>
        <v>19</v>
      </c>
      <c r="B288" t="str">
        <f>+VLOOKUP(BD_Capas[[#This Row],[idcapa]],Capas[],2,0)</f>
        <v>5_MEAN</v>
      </c>
      <c r="C288" s="4">
        <v>9</v>
      </c>
      <c r="D288" t="s">
        <v>43</v>
      </c>
      <c r="E288" s="19">
        <v>1</v>
      </c>
      <c r="F288" s="20" t="s">
        <v>12</v>
      </c>
      <c r="G288" s="5">
        <v>6</v>
      </c>
      <c r="I288" s="6"/>
      <c r="J288" s="7"/>
    </row>
    <row r="289" spans="1:10" x14ac:dyDescent="0.3">
      <c r="A289" s="2" t="str">
        <f t="shared" si="18"/>
        <v>19</v>
      </c>
      <c r="B289" t="str">
        <f>+VLOOKUP(BD_Capas[[#This Row],[idcapa]],Capas[],2,0)</f>
        <v>5_MEAN</v>
      </c>
      <c r="C289" s="4">
        <v>10</v>
      </c>
      <c r="D289" t="s">
        <v>153</v>
      </c>
      <c r="E289" s="19"/>
      <c r="F289" s="20"/>
      <c r="G289" s="5"/>
      <c r="I289" s="6"/>
      <c r="J289" s="7"/>
    </row>
    <row r="290" spans="1:10" x14ac:dyDescent="0.3">
      <c r="A290" s="2" t="str">
        <f t="shared" si="18"/>
        <v>19</v>
      </c>
      <c r="B290" t="str">
        <f>+VLOOKUP(BD_Capas[[#This Row],[idcapa]],Capas[],2,0)</f>
        <v>5_MEAN</v>
      </c>
      <c r="C290" s="4">
        <v>11</v>
      </c>
      <c r="D290" t="s">
        <v>154</v>
      </c>
      <c r="E290" s="19">
        <v>1</v>
      </c>
      <c r="F290" s="20" t="s">
        <v>184</v>
      </c>
      <c r="G290" s="5">
        <v>3</v>
      </c>
      <c r="I290" s="6"/>
      <c r="J290" s="7"/>
    </row>
    <row r="291" spans="1:10" x14ac:dyDescent="0.3">
      <c r="A291" s="2" t="str">
        <f t="shared" si="18"/>
        <v>19</v>
      </c>
      <c r="B291" t="str">
        <f>+VLOOKUP(BD_Capas[[#This Row],[idcapa]],Capas[],2,0)</f>
        <v>5_MEAN</v>
      </c>
      <c r="C291" s="4">
        <v>12</v>
      </c>
      <c r="D291" t="s">
        <v>155</v>
      </c>
      <c r="E291" s="19">
        <v>1</v>
      </c>
      <c r="F291" s="20" t="s">
        <v>15</v>
      </c>
      <c r="G291" s="5">
        <v>1</v>
      </c>
      <c r="H291" t="s">
        <v>302</v>
      </c>
      <c r="I291" s="6" t="str">
        <f>BD_Capas[[#This Row],[idcapa]]&amp;"-"&amp;BD_Capas[[#This Row],[posición_capa]]</f>
        <v>19-1</v>
      </c>
      <c r="J291" s="7">
        <v>1</v>
      </c>
    </row>
    <row r="292" spans="1:10" x14ac:dyDescent="0.3">
      <c r="A292" s="2" t="str">
        <f t="shared" si="18"/>
        <v>19</v>
      </c>
      <c r="B292" t="str">
        <f>+VLOOKUP(BD_Capas[[#This Row],[idcapa]],Capas[],2,0)</f>
        <v>5_MEAN</v>
      </c>
      <c r="C292" s="4">
        <v>13</v>
      </c>
      <c r="D292" t="s">
        <v>181</v>
      </c>
      <c r="E292" s="19">
        <v>1</v>
      </c>
      <c r="F292" s="20" t="s">
        <v>196</v>
      </c>
      <c r="G292" s="5">
        <v>2</v>
      </c>
      <c r="I292" s="28"/>
      <c r="J292" s="29"/>
    </row>
    <row r="293" spans="1:10" x14ac:dyDescent="0.3">
      <c r="A293" s="2" t="str">
        <f t="shared" si="18"/>
        <v>19</v>
      </c>
      <c r="B293" t="str">
        <f>+VLOOKUP(BD_Capas[[#This Row],[idcapa]],Capas[],2,0)</f>
        <v>5_MEAN</v>
      </c>
      <c r="C293" s="4">
        <v>20</v>
      </c>
      <c r="D293" t="s">
        <v>197</v>
      </c>
      <c r="E293" s="19"/>
      <c r="F293" s="20"/>
      <c r="G293" s="5"/>
      <c r="I293" s="6"/>
      <c r="J293" s="7"/>
    </row>
    <row r="294" spans="1:10" x14ac:dyDescent="0.3">
      <c r="A294" s="2" t="str">
        <f t="shared" si="18"/>
        <v>19</v>
      </c>
      <c r="B294" t="str">
        <f>+VLOOKUP(BD_Capas[[#This Row],[idcapa]],Capas[],2,0)</f>
        <v>5_MEAN</v>
      </c>
      <c r="C294" s="4">
        <v>21</v>
      </c>
      <c r="D294" t="s">
        <v>16</v>
      </c>
      <c r="E294" s="19"/>
      <c r="F294" s="20"/>
      <c r="G294" s="5"/>
      <c r="I294" s="28"/>
      <c r="J294" s="29"/>
    </row>
    <row r="295" spans="1:10" x14ac:dyDescent="0.3">
      <c r="A295" s="27" t="s">
        <v>219</v>
      </c>
      <c r="B295" s="21" t="str">
        <f>+VLOOKUP(BD_Capas[[#This Row],[idcapa]],Capas[],2,0)</f>
        <v>5_RANGE</v>
      </c>
      <c r="C295" s="26">
        <v>1</v>
      </c>
      <c r="D295" s="21" t="s">
        <v>34</v>
      </c>
      <c r="E295" s="19"/>
      <c r="F295" s="20"/>
      <c r="G295" s="23"/>
      <c r="H295" s="21"/>
      <c r="I295" s="38"/>
      <c r="J295" s="39"/>
    </row>
    <row r="296" spans="1:10" x14ac:dyDescent="0.3">
      <c r="A296" s="2" t="str">
        <f>+A295</f>
        <v>20</v>
      </c>
      <c r="B296" t="str">
        <f>+VLOOKUP(BD_Capas[[#This Row],[idcapa]],Capas[],2,0)</f>
        <v>5_RANGE</v>
      </c>
      <c r="C296" s="4">
        <v>2</v>
      </c>
      <c r="D296" t="s">
        <v>31</v>
      </c>
      <c r="E296" s="19">
        <v>1</v>
      </c>
      <c r="F296" s="20" t="s">
        <v>31</v>
      </c>
      <c r="G296" s="5">
        <v>5</v>
      </c>
      <c r="I296" s="6"/>
      <c r="J296" s="7"/>
    </row>
    <row r="297" spans="1:10" x14ac:dyDescent="0.3">
      <c r="A297" s="2" t="str">
        <f t="shared" ref="A297:A309" si="19">+A296</f>
        <v>20</v>
      </c>
      <c r="B297" t="str">
        <f>+VLOOKUP(BD_Capas[[#This Row],[idcapa]],Capas[],2,0)</f>
        <v>5_RANGE</v>
      </c>
      <c r="C297" s="4">
        <v>3</v>
      </c>
      <c r="D297" t="s">
        <v>19</v>
      </c>
      <c r="E297" s="19">
        <v>1</v>
      </c>
      <c r="F297" s="20" t="s">
        <v>183</v>
      </c>
      <c r="G297" s="5">
        <v>4</v>
      </c>
      <c r="I297" s="6"/>
      <c r="J297" s="7"/>
    </row>
    <row r="298" spans="1:10" x14ac:dyDescent="0.3">
      <c r="A298" s="2" t="str">
        <f t="shared" si="19"/>
        <v>20</v>
      </c>
      <c r="B298" t="str">
        <f>+VLOOKUP(BD_Capas[[#This Row],[idcapa]],Capas[],2,0)</f>
        <v>5_RANGE</v>
      </c>
      <c r="C298" s="4">
        <v>4</v>
      </c>
      <c r="D298" t="s">
        <v>38</v>
      </c>
      <c r="E298" s="19"/>
      <c r="F298" s="20"/>
      <c r="G298" s="5"/>
      <c r="I298" s="6"/>
      <c r="J298" s="7"/>
    </row>
    <row r="299" spans="1:10" x14ac:dyDescent="0.3">
      <c r="A299" s="2" t="str">
        <f t="shared" si="19"/>
        <v>20</v>
      </c>
      <c r="B299" t="str">
        <f>+VLOOKUP(BD_Capas[[#This Row],[idcapa]],Capas[],2,0)</f>
        <v>5_RANGE</v>
      </c>
      <c r="C299" s="4">
        <v>5</v>
      </c>
      <c r="D299" t="s">
        <v>2</v>
      </c>
      <c r="E299" s="19">
        <v>1</v>
      </c>
      <c r="F299" s="20" t="s">
        <v>10</v>
      </c>
      <c r="G299" s="5">
        <v>8</v>
      </c>
      <c r="I299" s="6"/>
      <c r="J299" s="7"/>
    </row>
    <row r="300" spans="1:10" x14ac:dyDescent="0.3">
      <c r="A300" s="2" t="str">
        <f t="shared" si="19"/>
        <v>20</v>
      </c>
      <c r="B300" t="str">
        <f>+VLOOKUP(BD_Capas[[#This Row],[idcapa]],Capas[],2,0)</f>
        <v>5_RANGE</v>
      </c>
      <c r="C300" s="4">
        <v>6</v>
      </c>
      <c r="D300" t="s">
        <v>40</v>
      </c>
      <c r="E300" s="19"/>
      <c r="F300" s="20"/>
      <c r="G300" s="5"/>
      <c r="I300" s="6"/>
      <c r="J300" s="7"/>
    </row>
    <row r="301" spans="1:10" x14ac:dyDescent="0.3">
      <c r="A301" s="2" t="str">
        <f t="shared" si="19"/>
        <v>20</v>
      </c>
      <c r="B301" t="str">
        <f>+VLOOKUP(BD_Capas[[#This Row],[idcapa]],Capas[],2,0)</f>
        <v>5_RANGE</v>
      </c>
      <c r="C301" s="4">
        <v>7</v>
      </c>
      <c r="D301" t="s">
        <v>3</v>
      </c>
      <c r="E301" s="19">
        <v>1</v>
      </c>
      <c r="F301" s="20" t="s">
        <v>11</v>
      </c>
      <c r="G301" s="5">
        <v>7</v>
      </c>
      <c r="I301" s="6"/>
      <c r="J301" s="7"/>
    </row>
    <row r="302" spans="1:10" x14ac:dyDescent="0.3">
      <c r="A302" s="2" t="str">
        <f t="shared" si="19"/>
        <v>20</v>
      </c>
      <c r="B302" t="str">
        <f>+VLOOKUP(BD_Capas[[#This Row],[idcapa]],Capas[],2,0)</f>
        <v>5_RANGE</v>
      </c>
      <c r="C302" s="4">
        <v>8</v>
      </c>
      <c r="D302" t="s">
        <v>42</v>
      </c>
      <c r="E302" s="19"/>
      <c r="F302" s="20"/>
      <c r="G302" s="5"/>
      <c r="I302" s="6"/>
      <c r="J302" s="7"/>
    </row>
    <row r="303" spans="1:10" x14ac:dyDescent="0.3">
      <c r="A303" s="2" t="str">
        <f t="shared" si="19"/>
        <v>20</v>
      </c>
      <c r="B303" t="str">
        <f>+VLOOKUP(BD_Capas[[#This Row],[idcapa]],Capas[],2,0)</f>
        <v>5_RANGE</v>
      </c>
      <c r="C303" s="4">
        <v>9</v>
      </c>
      <c r="D303" t="s">
        <v>43</v>
      </c>
      <c r="E303" s="19">
        <v>1</v>
      </c>
      <c r="F303" s="20" t="s">
        <v>12</v>
      </c>
      <c r="G303" s="5">
        <v>6</v>
      </c>
      <c r="I303" s="6"/>
      <c r="J303" s="7"/>
    </row>
    <row r="304" spans="1:10" x14ac:dyDescent="0.3">
      <c r="A304" s="2" t="str">
        <f t="shared" si="19"/>
        <v>20</v>
      </c>
      <c r="B304" t="str">
        <f>+VLOOKUP(BD_Capas[[#This Row],[idcapa]],Capas[],2,0)</f>
        <v>5_RANGE</v>
      </c>
      <c r="C304" s="4">
        <v>10</v>
      </c>
      <c r="D304" t="s">
        <v>153</v>
      </c>
      <c r="E304" s="19"/>
      <c r="F304" s="20"/>
      <c r="G304" s="5"/>
      <c r="I304" s="6"/>
      <c r="J304" s="7"/>
    </row>
    <row r="305" spans="1:10" x14ac:dyDescent="0.3">
      <c r="A305" s="2" t="str">
        <f t="shared" si="19"/>
        <v>20</v>
      </c>
      <c r="B305" t="str">
        <f>+VLOOKUP(BD_Capas[[#This Row],[idcapa]],Capas[],2,0)</f>
        <v>5_RANGE</v>
      </c>
      <c r="C305" s="4">
        <v>11</v>
      </c>
      <c r="D305" t="s">
        <v>154</v>
      </c>
      <c r="E305" s="19">
        <v>1</v>
      </c>
      <c r="F305" s="20" t="s">
        <v>184</v>
      </c>
      <c r="G305" s="5">
        <v>3</v>
      </c>
      <c r="I305" s="6"/>
      <c r="J305" s="7"/>
    </row>
    <row r="306" spans="1:10" x14ac:dyDescent="0.3">
      <c r="A306" s="2" t="str">
        <f t="shared" si="19"/>
        <v>20</v>
      </c>
      <c r="B306" t="str">
        <f>+VLOOKUP(BD_Capas[[#This Row],[idcapa]],Capas[],2,0)</f>
        <v>5_RANGE</v>
      </c>
      <c r="C306" s="4">
        <v>12</v>
      </c>
      <c r="D306" t="s">
        <v>155</v>
      </c>
      <c r="E306" s="19">
        <v>1</v>
      </c>
      <c r="F306" s="20" t="s">
        <v>15</v>
      </c>
      <c r="G306" s="5">
        <v>1</v>
      </c>
      <c r="H306" t="s">
        <v>303</v>
      </c>
      <c r="I306" s="6" t="str">
        <f>BD_Capas[[#This Row],[idcapa]]&amp;"-"&amp;BD_Capas[[#This Row],[posición_capa]]</f>
        <v>20-1</v>
      </c>
      <c r="J306" s="7">
        <v>1</v>
      </c>
    </row>
    <row r="307" spans="1:10" x14ac:dyDescent="0.3">
      <c r="A307" s="2" t="str">
        <f t="shared" si="19"/>
        <v>20</v>
      </c>
      <c r="B307" t="str">
        <f>+VLOOKUP(BD_Capas[[#This Row],[idcapa]],Capas[],2,0)</f>
        <v>5_RANGE</v>
      </c>
      <c r="C307" s="4">
        <v>13</v>
      </c>
      <c r="D307" t="s">
        <v>181</v>
      </c>
      <c r="E307" s="19">
        <v>1</v>
      </c>
      <c r="F307" s="20" t="s">
        <v>196</v>
      </c>
      <c r="G307" s="5">
        <v>2</v>
      </c>
      <c r="I307" s="28"/>
      <c r="J307" s="29"/>
    </row>
    <row r="308" spans="1:10" x14ac:dyDescent="0.3">
      <c r="A308" s="2" t="str">
        <f t="shared" si="19"/>
        <v>20</v>
      </c>
      <c r="B308" t="str">
        <f>+VLOOKUP(BD_Capas[[#This Row],[idcapa]],Capas[],2,0)</f>
        <v>5_RANGE</v>
      </c>
      <c r="C308" s="4">
        <v>20</v>
      </c>
      <c r="D308" t="s">
        <v>197</v>
      </c>
      <c r="E308" s="19"/>
      <c r="F308" s="20"/>
      <c r="G308" s="5"/>
      <c r="I308" s="6"/>
      <c r="J308" s="7"/>
    </row>
    <row r="309" spans="1:10" x14ac:dyDescent="0.3">
      <c r="A309" s="2" t="str">
        <f t="shared" si="19"/>
        <v>20</v>
      </c>
      <c r="B309" t="str">
        <f>+VLOOKUP(BD_Capas[[#This Row],[idcapa]],Capas[],2,0)</f>
        <v>5_RANGE</v>
      </c>
      <c r="C309" s="4">
        <v>21</v>
      </c>
      <c r="D309" t="s">
        <v>16</v>
      </c>
      <c r="E309" s="19"/>
      <c r="F309" s="20"/>
      <c r="G309" s="5"/>
      <c r="I309" s="28"/>
      <c r="J309" s="29"/>
    </row>
    <row r="310" spans="1:10" x14ac:dyDescent="0.3">
      <c r="A310" s="27" t="s">
        <v>220</v>
      </c>
      <c r="B310" s="21" t="str">
        <f>+VLOOKUP(BD_Capas[[#This Row],[idcapa]],Capas[],2,0)</f>
        <v>6_MAX</v>
      </c>
      <c r="C310" s="26">
        <v>1</v>
      </c>
      <c r="D310" s="21" t="s">
        <v>34</v>
      </c>
      <c r="E310" s="19"/>
      <c r="F310" s="20"/>
      <c r="G310" s="23"/>
      <c r="H310" s="21"/>
      <c r="I310" s="38"/>
      <c r="J310" s="39"/>
    </row>
    <row r="311" spans="1:10" x14ac:dyDescent="0.3">
      <c r="A311" s="2" t="str">
        <f>+A310</f>
        <v>21</v>
      </c>
      <c r="B311" t="str">
        <f>+VLOOKUP(BD_Capas[[#This Row],[idcapa]],Capas[],2,0)</f>
        <v>6_MAX</v>
      </c>
      <c r="C311" s="4">
        <v>2</v>
      </c>
      <c r="D311" t="s">
        <v>31</v>
      </c>
      <c r="E311" s="19">
        <v>1</v>
      </c>
      <c r="F311" s="20" t="s">
        <v>31</v>
      </c>
      <c r="G311" s="5">
        <v>5</v>
      </c>
      <c r="I311" s="6"/>
      <c r="J311" s="7"/>
    </row>
    <row r="312" spans="1:10" x14ac:dyDescent="0.3">
      <c r="A312" s="2" t="str">
        <f t="shared" ref="A312:A324" si="20">+A311</f>
        <v>21</v>
      </c>
      <c r="B312" t="str">
        <f>+VLOOKUP(BD_Capas[[#This Row],[idcapa]],Capas[],2,0)</f>
        <v>6_MAX</v>
      </c>
      <c r="C312" s="4">
        <v>3</v>
      </c>
      <c r="D312" t="s">
        <v>19</v>
      </c>
      <c r="E312" s="19">
        <v>1</v>
      </c>
      <c r="F312" s="20" t="s">
        <v>183</v>
      </c>
      <c r="G312" s="5">
        <v>4</v>
      </c>
      <c r="I312" s="6"/>
      <c r="J312" s="7"/>
    </row>
    <row r="313" spans="1:10" x14ac:dyDescent="0.3">
      <c r="A313" s="2" t="str">
        <f t="shared" si="20"/>
        <v>21</v>
      </c>
      <c r="B313" t="str">
        <f>+VLOOKUP(BD_Capas[[#This Row],[idcapa]],Capas[],2,0)</f>
        <v>6_MAX</v>
      </c>
      <c r="C313" s="4">
        <v>4</v>
      </c>
      <c r="D313" t="s">
        <v>38</v>
      </c>
      <c r="E313" s="19"/>
      <c r="F313" s="20"/>
      <c r="G313" s="5"/>
      <c r="I313" s="6"/>
      <c r="J313" s="7"/>
    </row>
    <row r="314" spans="1:10" x14ac:dyDescent="0.3">
      <c r="A314" s="2" t="str">
        <f t="shared" si="20"/>
        <v>21</v>
      </c>
      <c r="B314" t="str">
        <f>+VLOOKUP(BD_Capas[[#This Row],[idcapa]],Capas[],2,0)</f>
        <v>6_MAX</v>
      </c>
      <c r="C314" s="4">
        <v>5</v>
      </c>
      <c r="D314" t="s">
        <v>2</v>
      </c>
      <c r="E314" s="19">
        <v>1</v>
      </c>
      <c r="F314" s="20" t="s">
        <v>10</v>
      </c>
      <c r="G314" s="5">
        <v>8</v>
      </c>
      <c r="I314" s="6"/>
      <c r="J314" s="7"/>
    </row>
    <row r="315" spans="1:10" x14ac:dyDescent="0.3">
      <c r="A315" s="2" t="str">
        <f t="shared" si="20"/>
        <v>21</v>
      </c>
      <c r="B315" t="str">
        <f>+VLOOKUP(BD_Capas[[#This Row],[idcapa]],Capas[],2,0)</f>
        <v>6_MAX</v>
      </c>
      <c r="C315" s="4">
        <v>6</v>
      </c>
      <c r="D315" t="s">
        <v>40</v>
      </c>
      <c r="E315" s="19"/>
      <c r="F315" s="20"/>
      <c r="G315" s="5"/>
      <c r="I315" s="6"/>
      <c r="J315" s="7"/>
    </row>
    <row r="316" spans="1:10" x14ac:dyDescent="0.3">
      <c r="A316" s="2" t="str">
        <f t="shared" si="20"/>
        <v>21</v>
      </c>
      <c r="B316" t="str">
        <f>+VLOOKUP(BD_Capas[[#This Row],[idcapa]],Capas[],2,0)</f>
        <v>6_MAX</v>
      </c>
      <c r="C316" s="4">
        <v>7</v>
      </c>
      <c r="D316" t="s">
        <v>3</v>
      </c>
      <c r="E316" s="19">
        <v>1</v>
      </c>
      <c r="F316" s="20" t="s">
        <v>11</v>
      </c>
      <c r="G316" s="5">
        <v>7</v>
      </c>
      <c r="I316" s="6"/>
      <c r="J316" s="7"/>
    </row>
    <row r="317" spans="1:10" x14ac:dyDescent="0.3">
      <c r="A317" s="2" t="str">
        <f t="shared" si="20"/>
        <v>21</v>
      </c>
      <c r="B317" t="str">
        <f>+VLOOKUP(BD_Capas[[#This Row],[idcapa]],Capas[],2,0)</f>
        <v>6_MAX</v>
      </c>
      <c r="C317" s="4">
        <v>8</v>
      </c>
      <c r="D317" t="s">
        <v>42</v>
      </c>
      <c r="E317" s="19"/>
      <c r="F317" s="20"/>
      <c r="G317" s="5"/>
      <c r="I317" s="6"/>
      <c r="J317" s="7"/>
    </row>
    <row r="318" spans="1:10" x14ac:dyDescent="0.3">
      <c r="A318" s="2" t="str">
        <f t="shared" si="20"/>
        <v>21</v>
      </c>
      <c r="B318" t="str">
        <f>+VLOOKUP(BD_Capas[[#This Row],[idcapa]],Capas[],2,0)</f>
        <v>6_MAX</v>
      </c>
      <c r="C318" s="4">
        <v>9</v>
      </c>
      <c r="D318" t="s">
        <v>43</v>
      </c>
      <c r="E318" s="19">
        <v>1</v>
      </c>
      <c r="F318" s="20" t="s">
        <v>12</v>
      </c>
      <c r="G318" s="5">
        <v>6</v>
      </c>
      <c r="I318" s="6"/>
      <c r="J318" s="7"/>
    </row>
    <row r="319" spans="1:10" x14ac:dyDescent="0.3">
      <c r="A319" s="2" t="str">
        <f t="shared" si="20"/>
        <v>21</v>
      </c>
      <c r="B319" t="str">
        <f>+VLOOKUP(BD_Capas[[#This Row],[idcapa]],Capas[],2,0)</f>
        <v>6_MAX</v>
      </c>
      <c r="C319" s="4">
        <v>10</v>
      </c>
      <c r="D319" t="s">
        <v>153</v>
      </c>
      <c r="E319" s="19"/>
      <c r="F319" s="20"/>
      <c r="G319" s="5"/>
      <c r="I319" s="6"/>
      <c r="J319" s="7"/>
    </row>
    <row r="320" spans="1:10" x14ac:dyDescent="0.3">
      <c r="A320" s="2" t="str">
        <f t="shared" si="20"/>
        <v>21</v>
      </c>
      <c r="B320" t="str">
        <f>+VLOOKUP(BD_Capas[[#This Row],[idcapa]],Capas[],2,0)</f>
        <v>6_MAX</v>
      </c>
      <c r="C320" s="4">
        <v>11</v>
      </c>
      <c r="D320" t="s">
        <v>154</v>
      </c>
      <c r="E320" s="19">
        <v>1</v>
      </c>
      <c r="F320" s="20" t="s">
        <v>184</v>
      </c>
      <c r="G320" s="5">
        <v>3</v>
      </c>
      <c r="I320" s="6"/>
      <c r="J320" s="7"/>
    </row>
    <row r="321" spans="1:10" x14ac:dyDescent="0.3">
      <c r="A321" s="2" t="str">
        <f t="shared" si="20"/>
        <v>21</v>
      </c>
      <c r="B321" t="str">
        <f>+VLOOKUP(BD_Capas[[#This Row],[idcapa]],Capas[],2,0)</f>
        <v>6_MAX</v>
      </c>
      <c r="C321" s="4">
        <v>12</v>
      </c>
      <c r="D321" t="s">
        <v>155</v>
      </c>
      <c r="E321" s="19">
        <v>1</v>
      </c>
      <c r="F321" s="20" t="s">
        <v>15</v>
      </c>
      <c r="G321" s="5">
        <v>1</v>
      </c>
      <c r="H321" t="s">
        <v>304</v>
      </c>
      <c r="I321" s="6" t="str">
        <f>BD_Capas[[#This Row],[idcapa]]&amp;"-"&amp;BD_Capas[[#This Row],[posición_capa]]</f>
        <v>21-1</v>
      </c>
      <c r="J321" s="7">
        <v>1</v>
      </c>
    </row>
    <row r="322" spans="1:10" x14ac:dyDescent="0.3">
      <c r="A322" s="2" t="str">
        <f t="shared" si="20"/>
        <v>21</v>
      </c>
      <c r="B322" t="str">
        <f>+VLOOKUP(BD_Capas[[#This Row],[idcapa]],Capas[],2,0)</f>
        <v>6_MAX</v>
      </c>
      <c r="C322" s="4">
        <v>13</v>
      </c>
      <c r="D322" t="s">
        <v>181</v>
      </c>
      <c r="E322" s="19">
        <v>1</v>
      </c>
      <c r="F322" s="20" t="s">
        <v>196</v>
      </c>
      <c r="G322" s="5">
        <v>2</v>
      </c>
      <c r="I322" s="28"/>
      <c r="J322" s="29"/>
    </row>
    <row r="323" spans="1:10" x14ac:dyDescent="0.3">
      <c r="A323" s="2" t="str">
        <f t="shared" si="20"/>
        <v>21</v>
      </c>
      <c r="B323" t="str">
        <f>+VLOOKUP(BD_Capas[[#This Row],[idcapa]],Capas[],2,0)</f>
        <v>6_MAX</v>
      </c>
      <c r="C323" s="4">
        <v>20</v>
      </c>
      <c r="D323" t="s">
        <v>197</v>
      </c>
      <c r="E323" s="19"/>
      <c r="F323" s="20"/>
      <c r="G323" s="5"/>
      <c r="I323" s="6"/>
      <c r="J323" s="7"/>
    </row>
    <row r="324" spans="1:10" x14ac:dyDescent="0.3">
      <c r="A324" s="2" t="str">
        <f t="shared" si="20"/>
        <v>21</v>
      </c>
      <c r="B324" t="str">
        <f>+VLOOKUP(BD_Capas[[#This Row],[idcapa]],Capas[],2,0)</f>
        <v>6_MAX</v>
      </c>
      <c r="C324" s="4">
        <v>21</v>
      </c>
      <c r="D324" t="s">
        <v>16</v>
      </c>
      <c r="E324" s="19"/>
      <c r="F324" s="20"/>
      <c r="G324" s="5"/>
      <c r="I324" s="28"/>
      <c r="J324" s="29"/>
    </row>
    <row r="325" spans="1:10" x14ac:dyDescent="0.3">
      <c r="A325" s="27" t="s">
        <v>221</v>
      </c>
      <c r="B325" s="21" t="str">
        <f>+VLOOKUP(BD_Capas[[#This Row],[idcapa]],Capas[],2,0)</f>
        <v>6_MIN</v>
      </c>
      <c r="C325" s="26">
        <v>1</v>
      </c>
      <c r="D325" s="21" t="s">
        <v>34</v>
      </c>
      <c r="E325" s="19"/>
      <c r="F325" s="20"/>
      <c r="G325" s="23"/>
      <c r="H325" s="21"/>
      <c r="I325" s="38"/>
      <c r="J325" s="39"/>
    </row>
    <row r="326" spans="1:10" x14ac:dyDescent="0.3">
      <c r="A326" s="2" t="str">
        <f>+A325</f>
        <v>22</v>
      </c>
      <c r="B326" t="str">
        <f>+VLOOKUP(BD_Capas[[#This Row],[idcapa]],Capas[],2,0)</f>
        <v>6_MIN</v>
      </c>
      <c r="C326" s="4">
        <v>2</v>
      </c>
      <c r="D326" t="s">
        <v>31</v>
      </c>
      <c r="E326" s="19">
        <v>1</v>
      </c>
      <c r="F326" s="20" t="s">
        <v>31</v>
      </c>
      <c r="G326" s="5">
        <v>5</v>
      </c>
      <c r="I326" s="6"/>
      <c r="J326" s="7"/>
    </row>
    <row r="327" spans="1:10" x14ac:dyDescent="0.3">
      <c r="A327" s="2" t="str">
        <f t="shared" ref="A327:A339" si="21">+A326</f>
        <v>22</v>
      </c>
      <c r="B327" t="str">
        <f>+VLOOKUP(BD_Capas[[#This Row],[idcapa]],Capas[],2,0)</f>
        <v>6_MIN</v>
      </c>
      <c r="C327" s="4">
        <v>3</v>
      </c>
      <c r="D327" t="s">
        <v>19</v>
      </c>
      <c r="E327" s="19">
        <v>1</v>
      </c>
      <c r="F327" s="20" t="s">
        <v>183</v>
      </c>
      <c r="G327" s="5">
        <v>4</v>
      </c>
      <c r="I327" s="6"/>
      <c r="J327" s="7"/>
    </row>
    <row r="328" spans="1:10" x14ac:dyDescent="0.3">
      <c r="A328" s="2" t="str">
        <f t="shared" si="21"/>
        <v>22</v>
      </c>
      <c r="B328" t="str">
        <f>+VLOOKUP(BD_Capas[[#This Row],[idcapa]],Capas[],2,0)</f>
        <v>6_MIN</v>
      </c>
      <c r="C328" s="4">
        <v>4</v>
      </c>
      <c r="D328" t="s">
        <v>38</v>
      </c>
      <c r="E328" s="19"/>
      <c r="F328" s="20"/>
      <c r="G328" s="5"/>
      <c r="I328" s="6"/>
      <c r="J328" s="7"/>
    </row>
    <row r="329" spans="1:10" x14ac:dyDescent="0.3">
      <c r="A329" s="2" t="str">
        <f t="shared" si="21"/>
        <v>22</v>
      </c>
      <c r="B329" t="str">
        <f>+VLOOKUP(BD_Capas[[#This Row],[idcapa]],Capas[],2,0)</f>
        <v>6_MIN</v>
      </c>
      <c r="C329" s="4">
        <v>5</v>
      </c>
      <c r="D329" t="s">
        <v>2</v>
      </c>
      <c r="E329" s="19">
        <v>1</v>
      </c>
      <c r="F329" s="20" t="s">
        <v>10</v>
      </c>
      <c r="G329" s="5">
        <v>8</v>
      </c>
      <c r="I329" s="6"/>
      <c r="J329" s="7"/>
    </row>
    <row r="330" spans="1:10" x14ac:dyDescent="0.3">
      <c r="A330" s="2" t="str">
        <f t="shared" si="21"/>
        <v>22</v>
      </c>
      <c r="B330" t="str">
        <f>+VLOOKUP(BD_Capas[[#This Row],[idcapa]],Capas[],2,0)</f>
        <v>6_MIN</v>
      </c>
      <c r="C330" s="4">
        <v>6</v>
      </c>
      <c r="D330" t="s">
        <v>40</v>
      </c>
      <c r="E330" s="19"/>
      <c r="F330" s="20"/>
      <c r="G330" s="5"/>
      <c r="I330" s="6"/>
      <c r="J330" s="7"/>
    </row>
    <row r="331" spans="1:10" x14ac:dyDescent="0.3">
      <c r="A331" s="2" t="str">
        <f t="shared" si="21"/>
        <v>22</v>
      </c>
      <c r="B331" t="str">
        <f>+VLOOKUP(BD_Capas[[#This Row],[idcapa]],Capas[],2,0)</f>
        <v>6_MIN</v>
      </c>
      <c r="C331" s="4">
        <v>7</v>
      </c>
      <c r="D331" t="s">
        <v>3</v>
      </c>
      <c r="E331" s="19">
        <v>1</v>
      </c>
      <c r="F331" s="20" t="s">
        <v>11</v>
      </c>
      <c r="G331" s="5">
        <v>7</v>
      </c>
      <c r="I331" s="6"/>
      <c r="J331" s="7"/>
    </row>
    <row r="332" spans="1:10" x14ac:dyDescent="0.3">
      <c r="A332" s="2" t="str">
        <f t="shared" si="21"/>
        <v>22</v>
      </c>
      <c r="B332" t="str">
        <f>+VLOOKUP(BD_Capas[[#This Row],[idcapa]],Capas[],2,0)</f>
        <v>6_MIN</v>
      </c>
      <c r="C332" s="4">
        <v>8</v>
      </c>
      <c r="D332" t="s">
        <v>42</v>
      </c>
      <c r="E332" s="19"/>
      <c r="F332" s="20"/>
      <c r="G332" s="5"/>
      <c r="I332" s="6"/>
      <c r="J332" s="7"/>
    </row>
    <row r="333" spans="1:10" x14ac:dyDescent="0.3">
      <c r="A333" s="2" t="str">
        <f t="shared" si="21"/>
        <v>22</v>
      </c>
      <c r="B333" t="str">
        <f>+VLOOKUP(BD_Capas[[#This Row],[idcapa]],Capas[],2,0)</f>
        <v>6_MIN</v>
      </c>
      <c r="C333" s="4">
        <v>9</v>
      </c>
      <c r="D333" t="s">
        <v>43</v>
      </c>
      <c r="E333" s="19">
        <v>1</v>
      </c>
      <c r="F333" s="20" t="s">
        <v>12</v>
      </c>
      <c r="G333" s="5">
        <v>6</v>
      </c>
      <c r="I333" s="6"/>
      <c r="J333" s="7"/>
    </row>
    <row r="334" spans="1:10" x14ac:dyDescent="0.3">
      <c r="A334" s="2" t="str">
        <f t="shared" si="21"/>
        <v>22</v>
      </c>
      <c r="B334" t="str">
        <f>+VLOOKUP(BD_Capas[[#This Row],[idcapa]],Capas[],2,0)</f>
        <v>6_MIN</v>
      </c>
      <c r="C334" s="4">
        <v>10</v>
      </c>
      <c r="D334" t="s">
        <v>153</v>
      </c>
      <c r="E334" s="19"/>
      <c r="F334" s="20"/>
      <c r="G334" s="5"/>
      <c r="I334" s="6"/>
      <c r="J334" s="7"/>
    </row>
    <row r="335" spans="1:10" x14ac:dyDescent="0.3">
      <c r="A335" s="2" t="str">
        <f t="shared" si="21"/>
        <v>22</v>
      </c>
      <c r="B335" t="str">
        <f>+VLOOKUP(BD_Capas[[#This Row],[idcapa]],Capas[],2,0)</f>
        <v>6_MIN</v>
      </c>
      <c r="C335" s="4">
        <v>11</v>
      </c>
      <c r="D335" t="s">
        <v>154</v>
      </c>
      <c r="E335" s="19">
        <v>1</v>
      </c>
      <c r="F335" s="20" t="s">
        <v>184</v>
      </c>
      <c r="G335" s="5">
        <v>3</v>
      </c>
      <c r="I335" s="6"/>
      <c r="J335" s="7"/>
    </row>
    <row r="336" spans="1:10" x14ac:dyDescent="0.3">
      <c r="A336" s="2" t="str">
        <f t="shared" si="21"/>
        <v>22</v>
      </c>
      <c r="B336" t="str">
        <f>+VLOOKUP(BD_Capas[[#This Row],[idcapa]],Capas[],2,0)</f>
        <v>6_MIN</v>
      </c>
      <c r="C336" s="4">
        <v>12</v>
      </c>
      <c r="D336" t="s">
        <v>155</v>
      </c>
      <c r="E336" s="19">
        <v>1</v>
      </c>
      <c r="F336" s="20" t="s">
        <v>15</v>
      </c>
      <c r="G336" s="5">
        <v>1</v>
      </c>
      <c r="H336" t="s">
        <v>305</v>
      </c>
      <c r="I336" s="6" t="str">
        <f>BD_Capas[[#This Row],[idcapa]]&amp;"-"&amp;BD_Capas[[#This Row],[posición_capa]]</f>
        <v>22-1</v>
      </c>
      <c r="J336" s="7">
        <v>1</v>
      </c>
    </row>
    <row r="337" spans="1:10" x14ac:dyDescent="0.3">
      <c r="A337" s="2" t="str">
        <f t="shared" si="21"/>
        <v>22</v>
      </c>
      <c r="B337" t="str">
        <f>+VLOOKUP(BD_Capas[[#This Row],[idcapa]],Capas[],2,0)</f>
        <v>6_MIN</v>
      </c>
      <c r="C337" s="4">
        <v>13</v>
      </c>
      <c r="D337" t="s">
        <v>181</v>
      </c>
      <c r="E337" s="19">
        <v>1</v>
      </c>
      <c r="F337" s="20" t="s">
        <v>196</v>
      </c>
      <c r="G337" s="5">
        <v>2</v>
      </c>
      <c r="I337" s="28"/>
      <c r="J337" s="29"/>
    </row>
    <row r="338" spans="1:10" x14ac:dyDescent="0.3">
      <c r="A338" s="2" t="str">
        <f t="shared" si="21"/>
        <v>22</v>
      </c>
      <c r="B338" t="str">
        <f>+VLOOKUP(BD_Capas[[#This Row],[idcapa]],Capas[],2,0)</f>
        <v>6_MIN</v>
      </c>
      <c r="C338" s="4">
        <v>20</v>
      </c>
      <c r="D338" t="s">
        <v>197</v>
      </c>
      <c r="E338" s="19"/>
      <c r="F338" s="20"/>
      <c r="G338" s="5"/>
      <c r="I338" s="6"/>
      <c r="J338" s="7"/>
    </row>
    <row r="339" spans="1:10" x14ac:dyDescent="0.3">
      <c r="A339" s="2" t="str">
        <f t="shared" si="21"/>
        <v>22</v>
      </c>
      <c r="B339" t="str">
        <f>+VLOOKUP(BD_Capas[[#This Row],[idcapa]],Capas[],2,0)</f>
        <v>6_MIN</v>
      </c>
      <c r="C339" s="4">
        <v>21</v>
      </c>
      <c r="D339" t="s">
        <v>16</v>
      </c>
      <c r="E339" s="19"/>
      <c r="F339" s="20"/>
      <c r="G339" s="5"/>
      <c r="I339" s="28"/>
      <c r="J339" s="29"/>
    </row>
    <row r="340" spans="1:10" x14ac:dyDescent="0.3">
      <c r="A340" s="27" t="s">
        <v>222</v>
      </c>
      <c r="B340" s="21" t="str">
        <f>+VLOOKUP(BD_Capas[[#This Row],[idcapa]],Capas[],2,0)</f>
        <v>6_MEAN</v>
      </c>
      <c r="C340" s="26">
        <v>1</v>
      </c>
      <c r="D340" s="21" t="s">
        <v>34</v>
      </c>
      <c r="E340" s="19"/>
      <c r="F340" s="20"/>
      <c r="G340" s="23"/>
      <c r="H340" s="21"/>
      <c r="I340" s="38"/>
      <c r="J340" s="39"/>
    </row>
    <row r="341" spans="1:10" x14ac:dyDescent="0.3">
      <c r="A341" s="2" t="str">
        <f>+A340</f>
        <v>23</v>
      </c>
      <c r="B341" t="str">
        <f>+VLOOKUP(BD_Capas[[#This Row],[idcapa]],Capas[],2,0)</f>
        <v>6_MEAN</v>
      </c>
      <c r="C341" s="4">
        <v>2</v>
      </c>
      <c r="D341" t="s">
        <v>31</v>
      </c>
      <c r="E341" s="19">
        <v>1</v>
      </c>
      <c r="F341" s="20" t="s">
        <v>31</v>
      </c>
      <c r="G341" s="5">
        <v>5</v>
      </c>
      <c r="I341" s="6"/>
      <c r="J341" s="7"/>
    </row>
    <row r="342" spans="1:10" x14ac:dyDescent="0.3">
      <c r="A342" s="2" t="str">
        <f t="shared" ref="A342:A354" si="22">+A341</f>
        <v>23</v>
      </c>
      <c r="B342" t="str">
        <f>+VLOOKUP(BD_Capas[[#This Row],[idcapa]],Capas[],2,0)</f>
        <v>6_MEAN</v>
      </c>
      <c r="C342" s="4">
        <v>3</v>
      </c>
      <c r="D342" t="s">
        <v>19</v>
      </c>
      <c r="E342" s="19">
        <v>1</v>
      </c>
      <c r="F342" s="20" t="s">
        <v>183</v>
      </c>
      <c r="G342" s="5">
        <v>4</v>
      </c>
      <c r="I342" s="6"/>
      <c r="J342" s="7"/>
    </row>
    <row r="343" spans="1:10" x14ac:dyDescent="0.3">
      <c r="A343" s="2" t="str">
        <f t="shared" si="22"/>
        <v>23</v>
      </c>
      <c r="B343" t="str">
        <f>+VLOOKUP(BD_Capas[[#This Row],[idcapa]],Capas[],2,0)</f>
        <v>6_MEAN</v>
      </c>
      <c r="C343" s="4">
        <v>4</v>
      </c>
      <c r="D343" t="s">
        <v>38</v>
      </c>
      <c r="E343" s="19"/>
      <c r="F343" s="20"/>
      <c r="G343" s="5"/>
      <c r="I343" s="6"/>
      <c r="J343" s="7"/>
    </row>
    <row r="344" spans="1:10" x14ac:dyDescent="0.3">
      <c r="A344" s="2" t="str">
        <f t="shared" si="22"/>
        <v>23</v>
      </c>
      <c r="B344" t="str">
        <f>+VLOOKUP(BD_Capas[[#This Row],[idcapa]],Capas[],2,0)</f>
        <v>6_MEAN</v>
      </c>
      <c r="C344" s="4">
        <v>5</v>
      </c>
      <c r="D344" t="s">
        <v>2</v>
      </c>
      <c r="E344" s="19">
        <v>1</v>
      </c>
      <c r="F344" s="20" t="s">
        <v>10</v>
      </c>
      <c r="G344" s="5">
        <v>8</v>
      </c>
      <c r="I344" s="6"/>
      <c r="J344" s="7"/>
    </row>
    <row r="345" spans="1:10" x14ac:dyDescent="0.3">
      <c r="A345" s="2" t="str">
        <f t="shared" si="22"/>
        <v>23</v>
      </c>
      <c r="B345" t="str">
        <f>+VLOOKUP(BD_Capas[[#This Row],[idcapa]],Capas[],2,0)</f>
        <v>6_MEAN</v>
      </c>
      <c r="C345" s="4">
        <v>6</v>
      </c>
      <c r="D345" t="s">
        <v>40</v>
      </c>
      <c r="E345" s="19"/>
      <c r="F345" s="20"/>
      <c r="G345" s="5"/>
      <c r="I345" s="6"/>
      <c r="J345" s="7"/>
    </row>
    <row r="346" spans="1:10" x14ac:dyDescent="0.3">
      <c r="A346" s="2" t="str">
        <f t="shared" si="22"/>
        <v>23</v>
      </c>
      <c r="B346" t="str">
        <f>+VLOOKUP(BD_Capas[[#This Row],[idcapa]],Capas[],2,0)</f>
        <v>6_MEAN</v>
      </c>
      <c r="C346" s="4">
        <v>7</v>
      </c>
      <c r="D346" t="s">
        <v>3</v>
      </c>
      <c r="E346" s="19">
        <v>1</v>
      </c>
      <c r="F346" s="20" t="s">
        <v>11</v>
      </c>
      <c r="G346" s="5">
        <v>7</v>
      </c>
      <c r="I346" s="6"/>
      <c r="J346" s="7"/>
    </row>
    <row r="347" spans="1:10" x14ac:dyDescent="0.3">
      <c r="A347" s="2" t="str">
        <f t="shared" si="22"/>
        <v>23</v>
      </c>
      <c r="B347" t="str">
        <f>+VLOOKUP(BD_Capas[[#This Row],[idcapa]],Capas[],2,0)</f>
        <v>6_MEAN</v>
      </c>
      <c r="C347" s="4">
        <v>8</v>
      </c>
      <c r="D347" t="s">
        <v>42</v>
      </c>
      <c r="E347" s="19"/>
      <c r="F347" s="20"/>
      <c r="G347" s="5"/>
      <c r="I347" s="6"/>
      <c r="J347" s="7"/>
    </row>
    <row r="348" spans="1:10" x14ac:dyDescent="0.3">
      <c r="A348" s="2" t="str">
        <f t="shared" si="22"/>
        <v>23</v>
      </c>
      <c r="B348" t="str">
        <f>+VLOOKUP(BD_Capas[[#This Row],[idcapa]],Capas[],2,0)</f>
        <v>6_MEAN</v>
      </c>
      <c r="C348" s="4">
        <v>9</v>
      </c>
      <c r="D348" t="s">
        <v>43</v>
      </c>
      <c r="E348" s="19">
        <v>1</v>
      </c>
      <c r="F348" s="20" t="s">
        <v>12</v>
      </c>
      <c r="G348" s="5">
        <v>6</v>
      </c>
      <c r="I348" s="6"/>
      <c r="J348" s="7"/>
    </row>
    <row r="349" spans="1:10" x14ac:dyDescent="0.3">
      <c r="A349" s="2" t="str">
        <f t="shared" si="22"/>
        <v>23</v>
      </c>
      <c r="B349" t="str">
        <f>+VLOOKUP(BD_Capas[[#This Row],[idcapa]],Capas[],2,0)</f>
        <v>6_MEAN</v>
      </c>
      <c r="C349" s="4">
        <v>10</v>
      </c>
      <c r="D349" t="s">
        <v>153</v>
      </c>
      <c r="E349" s="19"/>
      <c r="F349" s="20"/>
      <c r="G349" s="5"/>
      <c r="I349" s="6"/>
      <c r="J349" s="7"/>
    </row>
    <row r="350" spans="1:10" x14ac:dyDescent="0.3">
      <c r="A350" s="2" t="str">
        <f t="shared" si="22"/>
        <v>23</v>
      </c>
      <c r="B350" t="str">
        <f>+VLOOKUP(BD_Capas[[#This Row],[idcapa]],Capas[],2,0)</f>
        <v>6_MEAN</v>
      </c>
      <c r="C350" s="4">
        <v>11</v>
      </c>
      <c r="D350" t="s">
        <v>154</v>
      </c>
      <c r="E350" s="19">
        <v>1</v>
      </c>
      <c r="F350" s="20" t="s">
        <v>184</v>
      </c>
      <c r="G350" s="5">
        <v>3</v>
      </c>
      <c r="I350" s="6"/>
      <c r="J350" s="7"/>
    </row>
    <row r="351" spans="1:10" x14ac:dyDescent="0.3">
      <c r="A351" s="2" t="str">
        <f t="shared" si="22"/>
        <v>23</v>
      </c>
      <c r="B351" t="str">
        <f>+VLOOKUP(BD_Capas[[#This Row],[idcapa]],Capas[],2,0)</f>
        <v>6_MEAN</v>
      </c>
      <c r="C351" s="4">
        <v>12</v>
      </c>
      <c r="D351" t="s">
        <v>155</v>
      </c>
      <c r="E351" s="19">
        <v>1</v>
      </c>
      <c r="F351" s="20" t="s">
        <v>15</v>
      </c>
      <c r="G351" s="5">
        <v>1</v>
      </c>
      <c r="H351" t="s">
        <v>306</v>
      </c>
      <c r="I351" s="6" t="str">
        <f>BD_Capas[[#This Row],[idcapa]]&amp;"-"&amp;BD_Capas[[#This Row],[posición_capa]]</f>
        <v>23-1</v>
      </c>
      <c r="J351" s="7">
        <v>1</v>
      </c>
    </row>
    <row r="352" spans="1:10" x14ac:dyDescent="0.3">
      <c r="A352" s="2" t="str">
        <f t="shared" si="22"/>
        <v>23</v>
      </c>
      <c r="B352" t="str">
        <f>+VLOOKUP(BD_Capas[[#This Row],[idcapa]],Capas[],2,0)</f>
        <v>6_MEAN</v>
      </c>
      <c r="C352" s="4">
        <v>13</v>
      </c>
      <c r="D352" t="s">
        <v>181</v>
      </c>
      <c r="E352" s="19">
        <v>1</v>
      </c>
      <c r="F352" s="20" t="s">
        <v>196</v>
      </c>
      <c r="G352" s="5">
        <v>2</v>
      </c>
      <c r="I352" s="28"/>
      <c r="J352" s="29"/>
    </row>
    <row r="353" spans="1:10" x14ac:dyDescent="0.3">
      <c r="A353" s="2" t="str">
        <f t="shared" si="22"/>
        <v>23</v>
      </c>
      <c r="B353" t="str">
        <f>+VLOOKUP(BD_Capas[[#This Row],[idcapa]],Capas[],2,0)</f>
        <v>6_MEAN</v>
      </c>
      <c r="C353" s="4">
        <v>20</v>
      </c>
      <c r="D353" t="s">
        <v>197</v>
      </c>
      <c r="E353" s="19"/>
      <c r="F353" s="20"/>
      <c r="G353" s="5"/>
      <c r="I353" s="6"/>
      <c r="J353" s="7"/>
    </row>
    <row r="354" spans="1:10" x14ac:dyDescent="0.3">
      <c r="A354" s="2" t="str">
        <f t="shared" si="22"/>
        <v>23</v>
      </c>
      <c r="B354" t="str">
        <f>+VLOOKUP(BD_Capas[[#This Row],[idcapa]],Capas[],2,0)</f>
        <v>6_MEAN</v>
      </c>
      <c r="C354" s="4">
        <v>21</v>
      </c>
      <c r="D354" t="s">
        <v>16</v>
      </c>
      <c r="E354" s="19"/>
      <c r="F354" s="20"/>
      <c r="G354" s="5"/>
      <c r="I354" s="28"/>
      <c r="J354" s="29"/>
    </row>
    <row r="355" spans="1:10" x14ac:dyDescent="0.3">
      <c r="A355" s="27" t="s">
        <v>223</v>
      </c>
      <c r="B355" s="21" t="str">
        <f>+VLOOKUP(BD_Capas[[#This Row],[idcapa]],Capas[],2,0)</f>
        <v>6_RANGE</v>
      </c>
      <c r="C355" s="26">
        <v>1</v>
      </c>
      <c r="D355" s="21" t="s">
        <v>34</v>
      </c>
      <c r="E355" s="19"/>
      <c r="F355" s="20"/>
      <c r="G355" s="23"/>
      <c r="H355" s="21"/>
      <c r="I355" s="38"/>
      <c r="J355" s="39"/>
    </row>
    <row r="356" spans="1:10" x14ac:dyDescent="0.3">
      <c r="A356" s="2" t="str">
        <f>+A355</f>
        <v>24</v>
      </c>
      <c r="B356" t="str">
        <f>+VLOOKUP(BD_Capas[[#This Row],[idcapa]],Capas[],2,0)</f>
        <v>6_RANGE</v>
      </c>
      <c r="C356" s="4">
        <v>2</v>
      </c>
      <c r="D356" t="s">
        <v>31</v>
      </c>
      <c r="E356" s="19">
        <v>1</v>
      </c>
      <c r="F356" s="20" t="s">
        <v>31</v>
      </c>
      <c r="G356" s="5">
        <v>5</v>
      </c>
      <c r="I356" s="6"/>
      <c r="J356" s="7"/>
    </row>
    <row r="357" spans="1:10" x14ac:dyDescent="0.3">
      <c r="A357" s="2" t="str">
        <f t="shared" ref="A357:A369" si="23">+A356</f>
        <v>24</v>
      </c>
      <c r="B357" t="str">
        <f>+VLOOKUP(BD_Capas[[#This Row],[idcapa]],Capas[],2,0)</f>
        <v>6_RANGE</v>
      </c>
      <c r="C357" s="4">
        <v>3</v>
      </c>
      <c r="D357" t="s">
        <v>19</v>
      </c>
      <c r="E357" s="19">
        <v>1</v>
      </c>
      <c r="F357" s="20" t="s">
        <v>183</v>
      </c>
      <c r="G357" s="5">
        <v>4</v>
      </c>
      <c r="I357" s="6"/>
      <c r="J357" s="7"/>
    </row>
    <row r="358" spans="1:10" x14ac:dyDescent="0.3">
      <c r="A358" s="2" t="str">
        <f t="shared" si="23"/>
        <v>24</v>
      </c>
      <c r="B358" t="str">
        <f>+VLOOKUP(BD_Capas[[#This Row],[idcapa]],Capas[],2,0)</f>
        <v>6_RANGE</v>
      </c>
      <c r="C358" s="4">
        <v>4</v>
      </c>
      <c r="D358" t="s">
        <v>38</v>
      </c>
      <c r="E358" s="19"/>
      <c r="F358" s="20"/>
      <c r="G358" s="5"/>
      <c r="I358" s="6"/>
      <c r="J358" s="7"/>
    </row>
    <row r="359" spans="1:10" x14ac:dyDescent="0.3">
      <c r="A359" s="2" t="str">
        <f t="shared" si="23"/>
        <v>24</v>
      </c>
      <c r="B359" t="str">
        <f>+VLOOKUP(BD_Capas[[#This Row],[idcapa]],Capas[],2,0)</f>
        <v>6_RANGE</v>
      </c>
      <c r="C359" s="4">
        <v>5</v>
      </c>
      <c r="D359" t="s">
        <v>2</v>
      </c>
      <c r="E359" s="19">
        <v>1</v>
      </c>
      <c r="F359" s="20" t="s">
        <v>10</v>
      </c>
      <c r="G359" s="5">
        <v>8</v>
      </c>
      <c r="I359" s="6"/>
      <c r="J359" s="7"/>
    </row>
    <row r="360" spans="1:10" x14ac:dyDescent="0.3">
      <c r="A360" s="2" t="str">
        <f t="shared" si="23"/>
        <v>24</v>
      </c>
      <c r="B360" t="str">
        <f>+VLOOKUP(BD_Capas[[#This Row],[idcapa]],Capas[],2,0)</f>
        <v>6_RANGE</v>
      </c>
      <c r="C360" s="4">
        <v>6</v>
      </c>
      <c r="D360" t="s">
        <v>40</v>
      </c>
      <c r="E360" s="19"/>
      <c r="F360" s="20"/>
      <c r="G360" s="5"/>
      <c r="I360" s="6"/>
      <c r="J360" s="7"/>
    </row>
    <row r="361" spans="1:10" x14ac:dyDescent="0.3">
      <c r="A361" s="2" t="str">
        <f t="shared" si="23"/>
        <v>24</v>
      </c>
      <c r="B361" t="str">
        <f>+VLOOKUP(BD_Capas[[#This Row],[idcapa]],Capas[],2,0)</f>
        <v>6_RANGE</v>
      </c>
      <c r="C361" s="4">
        <v>7</v>
      </c>
      <c r="D361" t="s">
        <v>3</v>
      </c>
      <c r="E361" s="19">
        <v>1</v>
      </c>
      <c r="F361" s="20" t="s">
        <v>11</v>
      </c>
      <c r="G361" s="5">
        <v>7</v>
      </c>
      <c r="I361" s="6"/>
      <c r="J361" s="7"/>
    </row>
    <row r="362" spans="1:10" x14ac:dyDescent="0.3">
      <c r="A362" s="2" t="str">
        <f t="shared" si="23"/>
        <v>24</v>
      </c>
      <c r="B362" t="str">
        <f>+VLOOKUP(BD_Capas[[#This Row],[idcapa]],Capas[],2,0)</f>
        <v>6_RANGE</v>
      </c>
      <c r="C362" s="4">
        <v>8</v>
      </c>
      <c r="D362" t="s">
        <v>42</v>
      </c>
      <c r="E362" s="19"/>
      <c r="F362" s="20"/>
      <c r="G362" s="5"/>
      <c r="I362" s="6"/>
      <c r="J362" s="7"/>
    </row>
    <row r="363" spans="1:10" x14ac:dyDescent="0.3">
      <c r="A363" s="2" t="str">
        <f t="shared" si="23"/>
        <v>24</v>
      </c>
      <c r="B363" t="str">
        <f>+VLOOKUP(BD_Capas[[#This Row],[idcapa]],Capas[],2,0)</f>
        <v>6_RANGE</v>
      </c>
      <c r="C363" s="4">
        <v>9</v>
      </c>
      <c r="D363" t="s">
        <v>43</v>
      </c>
      <c r="E363" s="19">
        <v>1</v>
      </c>
      <c r="F363" s="20" t="s">
        <v>12</v>
      </c>
      <c r="G363" s="5">
        <v>6</v>
      </c>
      <c r="I363" s="6"/>
      <c r="J363" s="7"/>
    </row>
    <row r="364" spans="1:10" x14ac:dyDescent="0.3">
      <c r="A364" s="2" t="str">
        <f t="shared" si="23"/>
        <v>24</v>
      </c>
      <c r="B364" t="str">
        <f>+VLOOKUP(BD_Capas[[#This Row],[idcapa]],Capas[],2,0)</f>
        <v>6_RANGE</v>
      </c>
      <c r="C364" s="4">
        <v>10</v>
      </c>
      <c r="D364" t="s">
        <v>153</v>
      </c>
      <c r="E364" s="19"/>
      <c r="F364" s="20"/>
      <c r="G364" s="5"/>
      <c r="I364" s="6"/>
      <c r="J364" s="7"/>
    </row>
    <row r="365" spans="1:10" x14ac:dyDescent="0.3">
      <c r="A365" s="2" t="str">
        <f t="shared" si="23"/>
        <v>24</v>
      </c>
      <c r="B365" t="str">
        <f>+VLOOKUP(BD_Capas[[#This Row],[idcapa]],Capas[],2,0)</f>
        <v>6_RANGE</v>
      </c>
      <c r="C365" s="4">
        <v>11</v>
      </c>
      <c r="D365" t="s">
        <v>154</v>
      </c>
      <c r="E365" s="19">
        <v>1</v>
      </c>
      <c r="F365" s="20" t="s">
        <v>184</v>
      </c>
      <c r="G365" s="5">
        <v>3</v>
      </c>
      <c r="I365" s="6"/>
      <c r="J365" s="7"/>
    </row>
    <row r="366" spans="1:10" x14ac:dyDescent="0.3">
      <c r="A366" s="2" t="str">
        <f t="shared" si="23"/>
        <v>24</v>
      </c>
      <c r="B366" t="str">
        <f>+VLOOKUP(BD_Capas[[#This Row],[idcapa]],Capas[],2,0)</f>
        <v>6_RANGE</v>
      </c>
      <c r="C366" s="4">
        <v>12</v>
      </c>
      <c r="D366" t="s">
        <v>155</v>
      </c>
      <c r="E366" s="19">
        <v>1</v>
      </c>
      <c r="F366" s="20" t="s">
        <v>15</v>
      </c>
      <c r="G366" s="5">
        <v>1</v>
      </c>
      <c r="H366" t="s">
        <v>307</v>
      </c>
      <c r="I366" s="6" t="str">
        <f>BD_Capas[[#This Row],[idcapa]]&amp;"-"&amp;BD_Capas[[#This Row],[posición_capa]]</f>
        <v>24-1</v>
      </c>
      <c r="J366" s="7">
        <v>1</v>
      </c>
    </row>
    <row r="367" spans="1:10" x14ac:dyDescent="0.3">
      <c r="A367" s="2" t="str">
        <f t="shared" si="23"/>
        <v>24</v>
      </c>
      <c r="B367" t="str">
        <f>+VLOOKUP(BD_Capas[[#This Row],[idcapa]],Capas[],2,0)</f>
        <v>6_RANGE</v>
      </c>
      <c r="C367" s="4">
        <v>13</v>
      </c>
      <c r="D367" t="s">
        <v>181</v>
      </c>
      <c r="E367" s="19">
        <v>1</v>
      </c>
      <c r="F367" s="20" t="s">
        <v>196</v>
      </c>
      <c r="G367" s="5">
        <v>2</v>
      </c>
      <c r="I367" s="28"/>
      <c r="J367" s="29"/>
    </row>
    <row r="368" spans="1:10" x14ac:dyDescent="0.3">
      <c r="A368" s="2" t="str">
        <f t="shared" si="23"/>
        <v>24</v>
      </c>
      <c r="B368" t="str">
        <f>+VLOOKUP(BD_Capas[[#This Row],[idcapa]],Capas[],2,0)</f>
        <v>6_RANGE</v>
      </c>
      <c r="C368" s="4">
        <v>20</v>
      </c>
      <c r="D368" t="s">
        <v>197</v>
      </c>
      <c r="E368" s="19"/>
      <c r="F368" s="20"/>
      <c r="G368" s="5"/>
      <c r="I368" s="6"/>
      <c r="J368" s="7"/>
    </row>
    <row r="369" spans="1:10" x14ac:dyDescent="0.3">
      <c r="A369" s="2" t="str">
        <f t="shared" si="23"/>
        <v>24</v>
      </c>
      <c r="B369" t="str">
        <f>+VLOOKUP(BD_Capas[[#This Row],[idcapa]],Capas[],2,0)</f>
        <v>6_RANGE</v>
      </c>
      <c r="C369" s="4">
        <v>21</v>
      </c>
      <c r="D369" t="s">
        <v>16</v>
      </c>
      <c r="E369" s="19"/>
      <c r="F369" s="20"/>
      <c r="G369" s="5"/>
      <c r="I369" s="28"/>
      <c r="J369" s="29"/>
    </row>
    <row r="370" spans="1:10" x14ac:dyDescent="0.3">
      <c r="A370" s="27" t="s">
        <v>224</v>
      </c>
      <c r="B370" s="21" t="str">
        <f>+VLOOKUP(BD_Capas[[#This Row],[idcapa]],Capas[],2,0)</f>
        <v>7_MAX</v>
      </c>
      <c r="C370" s="26">
        <v>1</v>
      </c>
      <c r="D370" s="21" t="s">
        <v>34</v>
      </c>
      <c r="E370" s="19"/>
      <c r="F370" s="20"/>
      <c r="G370" s="23"/>
      <c r="H370" s="21"/>
      <c r="I370" s="38"/>
      <c r="J370" s="39"/>
    </row>
    <row r="371" spans="1:10" x14ac:dyDescent="0.3">
      <c r="A371" s="2" t="str">
        <f>+A370</f>
        <v>25</v>
      </c>
      <c r="B371" t="str">
        <f>+VLOOKUP(BD_Capas[[#This Row],[idcapa]],Capas[],2,0)</f>
        <v>7_MAX</v>
      </c>
      <c r="C371" s="4">
        <v>2</v>
      </c>
      <c r="D371" t="s">
        <v>31</v>
      </c>
      <c r="E371" s="19">
        <v>1</v>
      </c>
      <c r="F371" s="20" t="s">
        <v>31</v>
      </c>
      <c r="G371" s="5">
        <v>5</v>
      </c>
      <c r="I371" s="6"/>
      <c r="J371" s="7"/>
    </row>
    <row r="372" spans="1:10" x14ac:dyDescent="0.3">
      <c r="A372" s="2" t="str">
        <f t="shared" ref="A372:A384" si="24">+A371</f>
        <v>25</v>
      </c>
      <c r="B372" t="str">
        <f>+VLOOKUP(BD_Capas[[#This Row],[idcapa]],Capas[],2,0)</f>
        <v>7_MAX</v>
      </c>
      <c r="C372" s="4">
        <v>3</v>
      </c>
      <c r="D372" t="s">
        <v>19</v>
      </c>
      <c r="E372" s="19">
        <v>1</v>
      </c>
      <c r="F372" s="20" t="s">
        <v>183</v>
      </c>
      <c r="G372" s="5">
        <v>4</v>
      </c>
      <c r="I372" s="6"/>
      <c r="J372" s="7"/>
    </row>
    <row r="373" spans="1:10" x14ac:dyDescent="0.3">
      <c r="A373" s="2" t="str">
        <f t="shared" si="24"/>
        <v>25</v>
      </c>
      <c r="B373" t="str">
        <f>+VLOOKUP(BD_Capas[[#This Row],[idcapa]],Capas[],2,0)</f>
        <v>7_MAX</v>
      </c>
      <c r="C373" s="4">
        <v>4</v>
      </c>
      <c r="D373" t="s">
        <v>38</v>
      </c>
      <c r="E373" s="19"/>
      <c r="F373" s="20"/>
      <c r="G373" s="5"/>
      <c r="I373" s="6"/>
      <c r="J373" s="7"/>
    </row>
    <row r="374" spans="1:10" x14ac:dyDescent="0.3">
      <c r="A374" s="2" t="str">
        <f t="shared" si="24"/>
        <v>25</v>
      </c>
      <c r="B374" t="str">
        <f>+VLOOKUP(BD_Capas[[#This Row],[idcapa]],Capas[],2,0)</f>
        <v>7_MAX</v>
      </c>
      <c r="C374" s="4">
        <v>5</v>
      </c>
      <c r="D374" t="s">
        <v>2</v>
      </c>
      <c r="E374" s="19">
        <v>1</v>
      </c>
      <c r="F374" s="20" t="s">
        <v>10</v>
      </c>
      <c r="G374" s="5">
        <v>8</v>
      </c>
      <c r="I374" s="6"/>
      <c r="J374" s="7"/>
    </row>
    <row r="375" spans="1:10" x14ac:dyDescent="0.3">
      <c r="A375" s="2" t="str">
        <f t="shared" si="24"/>
        <v>25</v>
      </c>
      <c r="B375" t="str">
        <f>+VLOOKUP(BD_Capas[[#This Row],[idcapa]],Capas[],2,0)</f>
        <v>7_MAX</v>
      </c>
      <c r="C375" s="4">
        <v>6</v>
      </c>
      <c r="D375" t="s">
        <v>40</v>
      </c>
      <c r="E375" s="19"/>
      <c r="F375" s="20"/>
      <c r="G375" s="5"/>
      <c r="I375" s="6"/>
      <c r="J375" s="7"/>
    </row>
    <row r="376" spans="1:10" x14ac:dyDescent="0.3">
      <c r="A376" s="2" t="str">
        <f t="shared" si="24"/>
        <v>25</v>
      </c>
      <c r="B376" t="str">
        <f>+VLOOKUP(BD_Capas[[#This Row],[idcapa]],Capas[],2,0)</f>
        <v>7_MAX</v>
      </c>
      <c r="C376" s="4">
        <v>7</v>
      </c>
      <c r="D376" t="s">
        <v>3</v>
      </c>
      <c r="E376" s="19">
        <v>1</v>
      </c>
      <c r="F376" s="20" t="s">
        <v>11</v>
      </c>
      <c r="G376" s="5">
        <v>7</v>
      </c>
      <c r="I376" s="6"/>
      <c r="J376" s="7"/>
    </row>
    <row r="377" spans="1:10" x14ac:dyDescent="0.3">
      <c r="A377" s="2" t="str">
        <f t="shared" si="24"/>
        <v>25</v>
      </c>
      <c r="B377" t="str">
        <f>+VLOOKUP(BD_Capas[[#This Row],[idcapa]],Capas[],2,0)</f>
        <v>7_MAX</v>
      </c>
      <c r="C377" s="4">
        <v>8</v>
      </c>
      <c r="D377" t="s">
        <v>42</v>
      </c>
      <c r="E377" s="19"/>
      <c r="F377" s="20"/>
      <c r="G377" s="5"/>
      <c r="I377" s="6"/>
      <c r="J377" s="7"/>
    </row>
    <row r="378" spans="1:10" x14ac:dyDescent="0.3">
      <c r="A378" s="2" t="str">
        <f t="shared" si="24"/>
        <v>25</v>
      </c>
      <c r="B378" t="str">
        <f>+VLOOKUP(BD_Capas[[#This Row],[idcapa]],Capas[],2,0)</f>
        <v>7_MAX</v>
      </c>
      <c r="C378" s="4">
        <v>9</v>
      </c>
      <c r="D378" t="s">
        <v>43</v>
      </c>
      <c r="E378" s="19">
        <v>1</v>
      </c>
      <c r="F378" s="20" t="s">
        <v>12</v>
      </c>
      <c r="G378" s="5">
        <v>6</v>
      </c>
      <c r="I378" s="6"/>
      <c r="J378" s="7"/>
    </row>
    <row r="379" spans="1:10" x14ac:dyDescent="0.3">
      <c r="A379" s="2" t="str">
        <f t="shared" si="24"/>
        <v>25</v>
      </c>
      <c r="B379" t="str">
        <f>+VLOOKUP(BD_Capas[[#This Row],[idcapa]],Capas[],2,0)</f>
        <v>7_MAX</v>
      </c>
      <c r="C379" s="4">
        <v>10</v>
      </c>
      <c r="D379" t="s">
        <v>153</v>
      </c>
      <c r="E379" s="19"/>
      <c r="F379" s="20"/>
      <c r="G379" s="5"/>
      <c r="I379" s="6"/>
      <c r="J379" s="7"/>
    </row>
    <row r="380" spans="1:10" x14ac:dyDescent="0.3">
      <c r="A380" s="2" t="str">
        <f t="shared" si="24"/>
        <v>25</v>
      </c>
      <c r="B380" t="str">
        <f>+VLOOKUP(BD_Capas[[#This Row],[idcapa]],Capas[],2,0)</f>
        <v>7_MAX</v>
      </c>
      <c r="C380" s="4">
        <v>11</v>
      </c>
      <c r="D380" t="s">
        <v>154</v>
      </c>
      <c r="E380" s="19">
        <v>1</v>
      </c>
      <c r="F380" s="20" t="s">
        <v>184</v>
      </c>
      <c r="G380" s="5">
        <v>3</v>
      </c>
      <c r="I380" s="6"/>
      <c r="J380" s="7"/>
    </row>
    <row r="381" spans="1:10" x14ac:dyDescent="0.3">
      <c r="A381" s="2" t="str">
        <f t="shared" si="24"/>
        <v>25</v>
      </c>
      <c r="B381" t="str">
        <f>+VLOOKUP(BD_Capas[[#This Row],[idcapa]],Capas[],2,0)</f>
        <v>7_MAX</v>
      </c>
      <c r="C381" s="4">
        <v>12</v>
      </c>
      <c r="D381" t="s">
        <v>155</v>
      </c>
      <c r="E381" s="19">
        <v>1</v>
      </c>
      <c r="F381" s="20" t="s">
        <v>15</v>
      </c>
      <c r="G381" s="5">
        <v>1</v>
      </c>
      <c r="H381" t="s">
        <v>308</v>
      </c>
      <c r="I381" s="6" t="str">
        <f>BD_Capas[[#This Row],[idcapa]]&amp;"-"&amp;BD_Capas[[#This Row],[posición_capa]]</f>
        <v>25-1</v>
      </c>
      <c r="J381" s="7">
        <v>1</v>
      </c>
    </row>
    <row r="382" spans="1:10" x14ac:dyDescent="0.3">
      <c r="A382" s="2" t="str">
        <f t="shared" si="24"/>
        <v>25</v>
      </c>
      <c r="B382" t="str">
        <f>+VLOOKUP(BD_Capas[[#This Row],[idcapa]],Capas[],2,0)</f>
        <v>7_MAX</v>
      </c>
      <c r="C382" s="4">
        <v>13</v>
      </c>
      <c r="D382" t="s">
        <v>181</v>
      </c>
      <c r="E382" s="19">
        <v>1</v>
      </c>
      <c r="F382" s="20" t="s">
        <v>196</v>
      </c>
      <c r="G382" s="5">
        <v>2</v>
      </c>
      <c r="I382" s="28"/>
      <c r="J382" s="29"/>
    </row>
    <row r="383" spans="1:10" x14ac:dyDescent="0.3">
      <c r="A383" s="2" t="str">
        <f t="shared" si="24"/>
        <v>25</v>
      </c>
      <c r="B383" t="str">
        <f>+VLOOKUP(BD_Capas[[#This Row],[idcapa]],Capas[],2,0)</f>
        <v>7_MAX</v>
      </c>
      <c r="C383" s="4">
        <v>20</v>
      </c>
      <c r="D383" t="s">
        <v>197</v>
      </c>
      <c r="E383" s="19"/>
      <c r="F383" s="20"/>
      <c r="G383" s="5"/>
      <c r="I383" s="6"/>
      <c r="J383" s="7"/>
    </row>
    <row r="384" spans="1:10" x14ac:dyDescent="0.3">
      <c r="A384" s="2" t="str">
        <f t="shared" si="24"/>
        <v>25</v>
      </c>
      <c r="B384" t="str">
        <f>+VLOOKUP(BD_Capas[[#This Row],[idcapa]],Capas[],2,0)</f>
        <v>7_MAX</v>
      </c>
      <c r="C384" s="4">
        <v>21</v>
      </c>
      <c r="D384" t="s">
        <v>16</v>
      </c>
      <c r="E384" s="19"/>
      <c r="F384" s="20"/>
      <c r="G384" s="5"/>
      <c r="I384" s="28"/>
      <c r="J384" s="29"/>
    </row>
    <row r="385" spans="1:10" x14ac:dyDescent="0.3">
      <c r="A385" s="27" t="s">
        <v>225</v>
      </c>
      <c r="B385" s="21" t="str">
        <f>+VLOOKUP(BD_Capas[[#This Row],[idcapa]],Capas[],2,0)</f>
        <v>7_MIN</v>
      </c>
      <c r="C385" s="26">
        <v>1</v>
      </c>
      <c r="D385" s="21" t="s">
        <v>34</v>
      </c>
      <c r="E385" s="19"/>
      <c r="F385" s="20"/>
      <c r="G385" s="23"/>
      <c r="H385" s="21"/>
      <c r="I385" s="38"/>
      <c r="J385" s="39"/>
    </row>
    <row r="386" spans="1:10" x14ac:dyDescent="0.3">
      <c r="A386" s="2" t="str">
        <f>+A385</f>
        <v>26</v>
      </c>
      <c r="B386" t="str">
        <f>+VLOOKUP(BD_Capas[[#This Row],[idcapa]],Capas[],2,0)</f>
        <v>7_MIN</v>
      </c>
      <c r="C386" s="4">
        <v>2</v>
      </c>
      <c r="D386" t="s">
        <v>31</v>
      </c>
      <c r="E386" s="19">
        <v>1</v>
      </c>
      <c r="F386" s="20" t="s">
        <v>31</v>
      </c>
      <c r="G386" s="5">
        <v>5</v>
      </c>
      <c r="I386" s="6"/>
      <c r="J386" s="7"/>
    </row>
    <row r="387" spans="1:10" x14ac:dyDescent="0.3">
      <c r="A387" s="2" t="str">
        <f t="shared" ref="A387:A399" si="25">+A386</f>
        <v>26</v>
      </c>
      <c r="B387" t="str">
        <f>+VLOOKUP(BD_Capas[[#This Row],[idcapa]],Capas[],2,0)</f>
        <v>7_MIN</v>
      </c>
      <c r="C387" s="4">
        <v>3</v>
      </c>
      <c r="D387" t="s">
        <v>19</v>
      </c>
      <c r="E387" s="19">
        <v>1</v>
      </c>
      <c r="F387" s="20" t="s">
        <v>183</v>
      </c>
      <c r="G387" s="5">
        <v>4</v>
      </c>
      <c r="I387" s="6"/>
      <c r="J387" s="7"/>
    </row>
    <row r="388" spans="1:10" x14ac:dyDescent="0.3">
      <c r="A388" s="2" t="str">
        <f t="shared" si="25"/>
        <v>26</v>
      </c>
      <c r="B388" t="str">
        <f>+VLOOKUP(BD_Capas[[#This Row],[idcapa]],Capas[],2,0)</f>
        <v>7_MIN</v>
      </c>
      <c r="C388" s="4">
        <v>4</v>
      </c>
      <c r="D388" t="s">
        <v>38</v>
      </c>
      <c r="E388" s="19"/>
      <c r="F388" s="20"/>
      <c r="G388" s="5"/>
      <c r="I388" s="6"/>
      <c r="J388" s="7"/>
    </row>
    <row r="389" spans="1:10" x14ac:dyDescent="0.3">
      <c r="A389" s="2" t="str">
        <f t="shared" si="25"/>
        <v>26</v>
      </c>
      <c r="B389" t="str">
        <f>+VLOOKUP(BD_Capas[[#This Row],[idcapa]],Capas[],2,0)</f>
        <v>7_MIN</v>
      </c>
      <c r="C389" s="4">
        <v>5</v>
      </c>
      <c r="D389" t="s">
        <v>2</v>
      </c>
      <c r="E389" s="19">
        <v>1</v>
      </c>
      <c r="F389" s="20" t="s">
        <v>10</v>
      </c>
      <c r="G389" s="5">
        <v>8</v>
      </c>
      <c r="I389" s="6"/>
      <c r="J389" s="7"/>
    </row>
    <row r="390" spans="1:10" x14ac:dyDescent="0.3">
      <c r="A390" s="2" t="str">
        <f t="shared" si="25"/>
        <v>26</v>
      </c>
      <c r="B390" t="str">
        <f>+VLOOKUP(BD_Capas[[#This Row],[idcapa]],Capas[],2,0)</f>
        <v>7_MIN</v>
      </c>
      <c r="C390" s="4">
        <v>6</v>
      </c>
      <c r="D390" t="s">
        <v>40</v>
      </c>
      <c r="E390" s="19"/>
      <c r="F390" s="20"/>
      <c r="G390" s="5"/>
      <c r="I390" s="6"/>
      <c r="J390" s="7"/>
    </row>
    <row r="391" spans="1:10" x14ac:dyDescent="0.3">
      <c r="A391" s="2" t="str">
        <f t="shared" si="25"/>
        <v>26</v>
      </c>
      <c r="B391" t="str">
        <f>+VLOOKUP(BD_Capas[[#This Row],[idcapa]],Capas[],2,0)</f>
        <v>7_MIN</v>
      </c>
      <c r="C391" s="4">
        <v>7</v>
      </c>
      <c r="D391" t="s">
        <v>3</v>
      </c>
      <c r="E391" s="19">
        <v>1</v>
      </c>
      <c r="F391" s="20" t="s">
        <v>11</v>
      </c>
      <c r="G391" s="5">
        <v>7</v>
      </c>
      <c r="I391" s="6"/>
      <c r="J391" s="7"/>
    </row>
    <row r="392" spans="1:10" x14ac:dyDescent="0.3">
      <c r="A392" s="2" t="str">
        <f t="shared" si="25"/>
        <v>26</v>
      </c>
      <c r="B392" t="str">
        <f>+VLOOKUP(BD_Capas[[#This Row],[idcapa]],Capas[],2,0)</f>
        <v>7_MIN</v>
      </c>
      <c r="C392" s="4">
        <v>8</v>
      </c>
      <c r="D392" t="s">
        <v>42</v>
      </c>
      <c r="E392" s="19"/>
      <c r="F392" s="20"/>
      <c r="G392" s="5"/>
      <c r="I392" s="6"/>
      <c r="J392" s="7"/>
    </row>
    <row r="393" spans="1:10" x14ac:dyDescent="0.3">
      <c r="A393" s="2" t="str">
        <f t="shared" si="25"/>
        <v>26</v>
      </c>
      <c r="B393" t="str">
        <f>+VLOOKUP(BD_Capas[[#This Row],[idcapa]],Capas[],2,0)</f>
        <v>7_MIN</v>
      </c>
      <c r="C393" s="4">
        <v>9</v>
      </c>
      <c r="D393" t="s">
        <v>43</v>
      </c>
      <c r="E393" s="19">
        <v>1</v>
      </c>
      <c r="F393" s="20" t="s">
        <v>12</v>
      </c>
      <c r="G393" s="5">
        <v>6</v>
      </c>
      <c r="I393" s="6"/>
      <c r="J393" s="7"/>
    </row>
    <row r="394" spans="1:10" x14ac:dyDescent="0.3">
      <c r="A394" s="2" t="str">
        <f t="shared" si="25"/>
        <v>26</v>
      </c>
      <c r="B394" t="str">
        <f>+VLOOKUP(BD_Capas[[#This Row],[idcapa]],Capas[],2,0)</f>
        <v>7_MIN</v>
      </c>
      <c r="C394" s="4">
        <v>10</v>
      </c>
      <c r="D394" t="s">
        <v>153</v>
      </c>
      <c r="E394" s="19"/>
      <c r="F394" s="20"/>
      <c r="G394" s="5"/>
      <c r="I394" s="6"/>
      <c r="J394" s="7"/>
    </row>
    <row r="395" spans="1:10" x14ac:dyDescent="0.3">
      <c r="A395" s="2" t="str">
        <f t="shared" si="25"/>
        <v>26</v>
      </c>
      <c r="B395" t="str">
        <f>+VLOOKUP(BD_Capas[[#This Row],[idcapa]],Capas[],2,0)</f>
        <v>7_MIN</v>
      </c>
      <c r="C395" s="4">
        <v>11</v>
      </c>
      <c r="D395" t="s">
        <v>154</v>
      </c>
      <c r="E395" s="19">
        <v>1</v>
      </c>
      <c r="F395" s="20" t="s">
        <v>184</v>
      </c>
      <c r="G395" s="5">
        <v>3</v>
      </c>
      <c r="I395" s="6"/>
      <c r="J395" s="7"/>
    </row>
    <row r="396" spans="1:10" x14ac:dyDescent="0.3">
      <c r="A396" s="2" t="str">
        <f t="shared" si="25"/>
        <v>26</v>
      </c>
      <c r="B396" t="str">
        <f>+VLOOKUP(BD_Capas[[#This Row],[idcapa]],Capas[],2,0)</f>
        <v>7_MIN</v>
      </c>
      <c r="C396" s="4">
        <v>12</v>
      </c>
      <c r="D396" t="s">
        <v>155</v>
      </c>
      <c r="E396" s="19">
        <v>1</v>
      </c>
      <c r="F396" s="20" t="s">
        <v>15</v>
      </c>
      <c r="G396" s="5">
        <v>1</v>
      </c>
      <c r="H396" t="s">
        <v>309</v>
      </c>
      <c r="I396" s="6" t="str">
        <f>BD_Capas[[#This Row],[idcapa]]&amp;"-"&amp;BD_Capas[[#This Row],[posición_capa]]</f>
        <v>26-1</v>
      </c>
      <c r="J396" s="7">
        <v>1</v>
      </c>
    </row>
    <row r="397" spans="1:10" x14ac:dyDescent="0.3">
      <c r="A397" s="2" t="str">
        <f t="shared" si="25"/>
        <v>26</v>
      </c>
      <c r="B397" t="str">
        <f>+VLOOKUP(BD_Capas[[#This Row],[idcapa]],Capas[],2,0)</f>
        <v>7_MIN</v>
      </c>
      <c r="C397" s="4">
        <v>13</v>
      </c>
      <c r="D397" t="s">
        <v>181</v>
      </c>
      <c r="E397" s="19">
        <v>1</v>
      </c>
      <c r="F397" s="20" t="s">
        <v>196</v>
      </c>
      <c r="G397" s="5">
        <v>2</v>
      </c>
      <c r="I397" s="28"/>
      <c r="J397" s="29"/>
    </row>
    <row r="398" spans="1:10" x14ac:dyDescent="0.3">
      <c r="A398" s="2" t="str">
        <f t="shared" si="25"/>
        <v>26</v>
      </c>
      <c r="B398" t="str">
        <f>+VLOOKUP(BD_Capas[[#This Row],[idcapa]],Capas[],2,0)</f>
        <v>7_MIN</v>
      </c>
      <c r="C398" s="4">
        <v>20</v>
      </c>
      <c r="D398" t="s">
        <v>197</v>
      </c>
      <c r="E398" s="19"/>
      <c r="F398" s="20"/>
      <c r="G398" s="5"/>
      <c r="I398" s="6"/>
      <c r="J398" s="7"/>
    </row>
    <row r="399" spans="1:10" x14ac:dyDescent="0.3">
      <c r="A399" s="2" t="str">
        <f t="shared" si="25"/>
        <v>26</v>
      </c>
      <c r="B399" t="str">
        <f>+VLOOKUP(BD_Capas[[#This Row],[idcapa]],Capas[],2,0)</f>
        <v>7_MIN</v>
      </c>
      <c r="C399" s="4">
        <v>21</v>
      </c>
      <c r="D399" t="s">
        <v>16</v>
      </c>
      <c r="E399" s="19"/>
      <c r="F399" s="20"/>
      <c r="G399" s="5"/>
      <c r="I399" s="28"/>
      <c r="J399" s="29"/>
    </row>
    <row r="400" spans="1:10" x14ac:dyDescent="0.3">
      <c r="A400" s="27" t="s">
        <v>226</v>
      </c>
      <c r="B400" s="21" t="str">
        <f>+VLOOKUP(BD_Capas[[#This Row],[idcapa]],Capas[],2,0)</f>
        <v>7_MEAN</v>
      </c>
      <c r="C400" s="26">
        <v>1</v>
      </c>
      <c r="D400" s="21" t="s">
        <v>34</v>
      </c>
      <c r="E400" s="19"/>
      <c r="F400" s="20"/>
      <c r="G400" s="23"/>
      <c r="H400" s="21"/>
      <c r="I400" s="38"/>
      <c r="J400" s="39"/>
    </row>
    <row r="401" spans="1:10" x14ac:dyDescent="0.3">
      <c r="A401" s="2" t="str">
        <f>+A400</f>
        <v>27</v>
      </c>
      <c r="B401" t="str">
        <f>+VLOOKUP(BD_Capas[[#This Row],[idcapa]],Capas[],2,0)</f>
        <v>7_MEAN</v>
      </c>
      <c r="C401" s="4">
        <v>2</v>
      </c>
      <c r="D401" t="s">
        <v>31</v>
      </c>
      <c r="E401" s="19">
        <v>1</v>
      </c>
      <c r="F401" s="20" t="s">
        <v>31</v>
      </c>
      <c r="G401" s="5">
        <v>5</v>
      </c>
      <c r="I401" s="6"/>
      <c r="J401" s="7"/>
    </row>
    <row r="402" spans="1:10" x14ac:dyDescent="0.3">
      <c r="A402" s="2" t="str">
        <f t="shared" ref="A402:A414" si="26">+A401</f>
        <v>27</v>
      </c>
      <c r="B402" t="str">
        <f>+VLOOKUP(BD_Capas[[#This Row],[idcapa]],Capas[],2,0)</f>
        <v>7_MEAN</v>
      </c>
      <c r="C402" s="4">
        <v>3</v>
      </c>
      <c r="D402" t="s">
        <v>19</v>
      </c>
      <c r="E402" s="19">
        <v>1</v>
      </c>
      <c r="F402" s="20" t="s">
        <v>183</v>
      </c>
      <c r="G402" s="5">
        <v>4</v>
      </c>
      <c r="I402" s="6"/>
      <c r="J402" s="7"/>
    </row>
    <row r="403" spans="1:10" x14ac:dyDescent="0.3">
      <c r="A403" s="2" t="str">
        <f t="shared" si="26"/>
        <v>27</v>
      </c>
      <c r="B403" t="str">
        <f>+VLOOKUP(BD_Capas[[#This Row],[idcapa]],Capas[],2,0)</f>
        <v>7_MEAN</v>
      </c>
      <c r="C403" s="4">
        <v>4</v>
      </c>
      <c r="D403" t="s">
        <v>38</v>
      </c>
      <c r="E403" s="19"/>
      <c r="F403" s="20"/>
      <c r="G403" s="5"/>
      <c r="I403" s="6"/>
      <c r="J403" s="7"/>
    </row>
    <row r="404" spans="1:10" x14ac:dyDescent="0.3">
      <c r="A404" s="2" t="str">
        <f t="shared" si="26"/>
        <v>27</v>
      </c>
      <c r="B404" t="str">
        <f>+VLOOKUP(BD_Capas[[#This Row],[idcapa]],Capas[],2,0)</f>
        <v>7_MEAN</v>
      </c>
      <c r="C404" s="4">
        <v>5</v>
      </c>
      <c r="D404" t="s">
        <v>2</v>
      </c>
      <c r="E404" s="19">
        <v>1</v>
      </c>
      <c r="F404" s="20" t="s">
        <v>10</v>
      </c>
      <c r="G404" s="5">
        <v>8</v>
      </c>
      <c r="I404" s="6"/>
      <c r="J404" s="7"/>
    </row>
    <row r="405" spans="1:10" x14ac:dyDescent="0.3">
      <c r="A405" s="2" t="str">
        <f t="shared" si="26"/>
        <v>27</v>
      </c>
      <c r="B405" t="str">
        <f>+VLOOKUP(BD_Capas[[#This Row],[idcapa]],Capas[],2,0)</f>
        <v>7_MEAN</v>
      </c>
      <c r="C405" s="4">
        <v>6</v>
      </c>
      <c r="D405" t="s">
        <v>40</v>
      </c>
      <c r="E405" s="19"/>
      <c r="F405" s="20"/>
      <c r="G405" s="5"/>
      <c r="I405" s="6"/>
      <c r="J405" s="7"/>
    </row>
    <row r="406" spans="1:10" x14ac:dyDescent="0.3">
      <c r="A406" s="2" t="str">
        <f t="shared" si="26"/>
        <v>27</v>
      </c>
      <c r="B406" t="str">
        <f>+VLOOKUP(BD_Capas[[#This Row],[idcapa]],Capas[],2,0)</f>
        <v>7_MEAN</v>
      </c>
      <c r="C406" s="4">
        <v>7</v>
      </c>
      <c r="D406" t="s">
        <v>3</v>
      </c>
      <c r="E406" s="19">
        <v>1</v>
      </c>
      <c r="F406" s="20" t="s">
        <v>11</v>
      </c>
      <c r="G406" s="5">
        <v>7</v>
      </c>
      <c r="I406" s="6"/>
      <c r="J406" s="7"/>
    </row>
    <row r="407" spans="1:10" x14ac:dyDescent="0.3">
      <c r="A407" s="2" t="str">
        <f t="shared" si="26"/>
        <v>27</v>
      </c>
      <c r="B407" t="str">
        <f>+VLOOKUP(BD_Capas[[#This Row],[idcapa]],Capas[],2,0)</f>
        <v>7_MEAN</v>
      </c>
      <c r="C407" s="4">
        <v>8</v>
      </c>
      <c r="D407" t="s">
        <v>42</v>
      </c>
      <c r="E407" s="19"/>
      <c r="F407" s="20"/>
      <c r="G407" s="5"/>
      <c r="I407" s="6"/>
      <c r="J407" s="7"/>
    </row>
    <row r="408" spans="1:10" x14ac:dyDescent="0.3">
      <c r="A408" s="2" t="str">
        <f t="shared" si="26"/>
        <v>27</v>
      </c>
      <c r="B408" t="str">
        <f>+VLOOKUP(BD_Capas[[#This Row],[idcapa]],Capas[],2,0)</f>
        <v>7_MEAN</v>
      </c>
      <c r="C408" s="4">
        <v>9</v>
      </c>
      <c r="D408" t="s">
        <v>43</v>
      </c>
      <c r="E408" s="19">
        <v>1</v>
      </c>
      <c r="F408" s="20" t="s">
        <v>12</v>
      </c>
      <c r="G408" s="5">
        <v>6</v>
      </c>
      <c r="I408" s="6"/>
      <c r="J408" s="7"/>
    </row>
    <row r="409" spans="1:10" x14ac:dyDescent="0.3">
      <c r="A409" s="2" t="str">
        <f t="shared" si="26"/>
        <v>27</v>
      </c>
      <c r="B409" t="str">
        <f>+VLOOKUP(BD_Capas[[#This Row],[idcapa]],Capas[],2,0)</f>
        <v>7_MEAN</v>
      </c>
      <c r="C409" s="4">
        <v>10</v>
      </c>
      <c r="D409" t="s">
        <v>153</v>
      </c>
      <c r="E409" s="19"/>
      <c r="F409" s="20"/>
      <c r="G409" s="5"/>
      <c r="I409" s="6"/>
      <c r="J409" s="7"/>
    </row>
    <row r="410" spans="1:10" x14ac:dyDescent="0.3">
      <c r="A410" s="2" t="str">
        <f t="shared" si="26"/>
        <v>27</v>
      </c>
      <c r="B410" t="str">
        <f>+VLOOKUP(BD_Capas[[#This Row],[idcapa]],Capas[],2,0)</f>
        <v>7_MEAN</v>
      </c>
      <c r="C410" s="4">
        <v>11</v>
      </c>
      <c r="D410" t="s">
        <v>154</v>
      </c>
      <c r="E410" s="19">
        <v>1</v>
      </c>
      <c r="F410" s="20" t="s">
        <v>184</v>
      </c>
      <c r="G410" s="5">
        <v>3</v>
      </c>
      <c r="I410" s="6"/>
      <c r="J410" s="7"/>
    </row>
    <row r="411" spans="1:10" x14ac:dyDescent="0.3">
      <c r="A411" s="2" t="str">
        <f t="shared" si="26"/>
        <v>27</v>
      </c>
      <c r="B411" t="str">
        <f>+VLOOKUP(BD_Capas[[#This Row],[idcapa]],Capas[],2,0)</f>
        <v>7_MEAN</v>
      </c>
      <c r="C411" s="4">
        <v>12</v>
      </c>
      <c r="D411" t="s">
        <v>155</v>
      </c>
      <c r="E411" s="19">
        <v>1</v>
      </c>
      <c r="F411" s="20" t="s">
        <v>15</v>
      </c>
      <c r="G411" s="5">
        <v>1</v>
      </c>
      <c r="H411" t="s">
        <v>310</v>
      </c>
      <c r="I411" s="6" t="str">
        <f>BD_Capas[[#This Row],[idcapa]]&amp;"-"&amp;BD_Capas[[#This Row],[posición_capa]]</f>
        <v>27-1</v>
      </c>
      <c r="J411" s="7">
        <v>1</v>
      </c>
    </row>
    <row r="412" spans="1:10" x14ac:dyDescent="0.3">
      <c r="A412" s="2" t="str">
        <f t="shared" si="26"/>
        <v>27</v>
      </c>
      <c r="B412" t="str">
        <f>+VLOOKUP(BD_Capas[[#This Row],[idcapa]],Capas[],2,0)</f>
        <v>7_MEAN</v>
      </c>
      <c r="C412" s="4">
        <v>13</v>
      </c>
      <c r="D412" t="s">
        <v>181</v>
      </c>
      <c r="E412" s="19">
        <v>1</v>
      </c>
      <c r="F412" s="20" t="s">
        <v>196</v>
      </c>
      <c r="G412" s="5">
        <v>2</v>
      </c>
      <c r="I412" s="28"/>
      <c r="J412" s="29"/>
    </row>
    <row r="413" spans="1:10" x14ac:dyDescent="0.3">
      <c r="A413" s="2" t="str">
        <f t="shared" si="26"/>
        <v>27</v>
      </c>
      <c r="B413" t="str">
        <f>+VLOOKUP(BD_Capas[[#This Row],[idcapa]],Capas[],2,0)</f>
        <v>7_MEAN</v>
      </c>
      <c r="C413" s="4">
        <v>20</v>
      </c>
      <c r="D413" t="s">
        <v>197</v>
      </c>
      <c r="E413" s="19"/>
      <c r="F413" s="20"/>
      <c r="G413" s="5"/>
      <c r="I413" s="6"/>
      <c r="J413" s="7"/>
    </row>
    <row r="414" spans="1:10" x14ac:dyDescent="0.3">
      <c r="A414" s="2" t="str">
        <f t="shared" si="26"/>
        <v>27</v>
      </c>
      <c r="B414" t="str">
        <f>+VLOOKUP(BD_Capas[[#This Row],[idcapa]],Capas[],2,0)</f>
        <v>7_MEAN</v>
      </c>
      <c r="C414" s="4">
        <v>21</v>
      </c>
      <c r="D414" t="s">
        <v>16</v>
      </c>
      <c r="E414" s="19"/>
      <c r="F414" s="20"/>
      <c r="G414" s="5"/>
      <c r="I414" s="28"/>
      <c r="J414" s="29"/>
    </row>
    <row r="415" spans="1:10" x14ac:dyDescent="0.3">
      <c r="A415" s="27" t="s">
        <v>227</v>
      </c>
      <c r="B415" s="21" t="str">
        <f>+VLOOKUP(BD_Capas[[#This Row],[idcapa]],Capas[],2,0)</f>
        <v>7_RANGE</v>
      </c>
      <c r="C415" s="26">
        <v>1</v>
      </c>
      <c r="D415" s="21" t="s">
        <v>34</v>
      </c>
      <c r="E415" s="19"/>
      <c r="F415" s="20"/>
      <c r="G415" s="23"/>
      <c r="H415" s="21"/>
      <c r="I415" s="38"/>
      <c r="J415" s="39"/>
    </row>
    <row r="416" spans="1:10" x14ac:dyDescent="0.3">
      <c r="A416" s="2" t="str">
        <f>+A415</f>
        <v>28</v>
      </c>
      <c r="B416" t="str">
        <f>+VLOOKUP(BD_Capas[[#This Row],[idcapa]],Capas[],2,0)</f>
        <v>7_RANGE</v>
      </c>
      <c r="C416" s="4">
        <v>2</v>
      </c>
      <c r="D416" t="s">
        <v>31</v>
      </c>
      <c r="E416" s="19">
        <v>1</v>
      </c>
      <c r="F416" s="20" t="s">
        <v>31</v>
      </c>
      <c r="G416" s="5">
        <v>5</v>
      </c>
      <c r="I416" s="6"/>
      <c r="J416" s="7"/>
    </row>
    <row r="417" spans="1:10" x14ac:dyDescent="0.3">
      <c r="A417" s="2" t="str">
        <f t="shared" ref="A417:A429" si="27">+A416</f>
        <v>28</v>
      </c>
      <c r="B417" t="str">
        <f>+VLOOKUP(BD_Capas[[#This Row],[idcapa]],Capas[],2,0)</f>
        <v>7_RANGE</v>
      </c>
      <c r="C417" s="4">
        <v>3</v>
      </c>
      <c r="D417" t="s">
        <v>19</v>
      </c>
      <c r="E417" s="19">
        <v>1</v>
      </c>
      <c r="F417" s="20" t="s">
        <v>183</v>
      </c>
      <c r="G417" s="5">
        <v>4</v>
      </c>
      <c r="I417" s="6"/>
      <c r="J417" s="7"/>
    </row>
    <row r="418" spans="1:10" x14ac:dyDescent="0.3">
      <c r="A418" s="2" t="str">
        <f t="shared" si="27"/>
        <v>28</v>
      </c>
      <c r="B418" t="str">
        <f>+VLOOKUP(BD_Capas[[#This Row],[idcapa]],Capas[],2,0)</f>
        <v>7_RANGE</v>
      </c>
      <c r="C418" s="4">
        <v>4</v>
      </c>
      <c r="D418" t="s">
        <v>38</v>
      </c>
      <c r="E418" s="19"/>
      <c r="F418" s="20"/>
      <c r="G418" s="5"/>
      <c r="I418" s="6"/>
      <c r="J418" s="7"/>
    </row>
    <row r="419" spans="1:10" x14ac:dyDescent="0.3">
      <c r="A419" s="2" t="str">
        <f t="shared" si="27"/>
        <v>28</v>
      </c>
      <c r="B419" t="str">
        <f>+VLOOKUP(BD_Capas[[#This Row],[idcapa]],Capas[],2,0)</f>
        <v>7_RANGE</v>
      </c>
      <c r="C419" s="4">
        <v>5</v>
      </c>
      <c r="D419" t="s">
        <v>2</v>
      </c>
      <c r="E419" s="19">
        <v>1</v>
      </c>
      <c r="F419" s="20" t="s">
        <v>10</v>
      </c>
      <c r="G419" s="5">
        <v>8</v>
      </c>
      <c r="I419" s="6"/>
      <c r="J419" s="7"/>
    </row>
    <row r="420" spans="1:10" x14ac:dyDescent="0.3">
      <c r="A420" s="2" t="str">
        <f t="shared" si="27"/>
        <v>28</v>
      </c>
      <c r="B420" t="str">
        <f>+VLOOKUP(BD_Capas[[#This Row],[idcapa]],Capas[],2,0)</f>
        <v>7_RANGE</v>
      </c>
      <c r="C420" s="4">
        <v>6</v>
      </c>
      <c r="D420" t="s">
        <v>40</v>
      </c>
      <c r="E420" s="19"/>
      <c r="F420" s="20"/>
      <c r="G420" s="5"/>
      <c r="I420" s="6"/>
      <c r="J420" s="7"/>
    </row>
    <row r="421" spans="1:10" x14ac:dyDescent="0.3">
      <c r="A421" s="2" t="str">
        <f t="shared" si="27"/>
        <v>28</v>
      </c>
      <c r="B421" t="str">
        <f>+VLOOKUP(BD_Capas[[#This Row],[idcapa]],Capas[],2,0)</f>
        <v>7_RANGE</v>
      </c>
      <c r="C421" s="4">
        <v>7</v>
      </c>
      <c r="D421" t="s">
        <v>3</v>
      </c>
      <c r="E421" s="19">
        <v>1</v>
      </c>
      <c r="F421" s="20" t="s">
        <v>11</v>
      </c>
      <c r="G421" s="5">
        <v>7</v>
      </c>
      <c r="I421" s="6"/>
      <c r="J421" s="7"/>
    </row>
    <row r="422" spans="1:10" x14ac:dyDescent="0.3">
      <c r="A422" s="2" t="str">
        <f t="shared" si="27"/>
        <v>28</v>
      </c>
      <c r="B422" t="str">
        <f>+VLOOKUP(BD_Capas[[#This Row],[idcapa]],Capas[],2,0)</f>
        <v>7_RANGE</v>
      </c>
      <c r="C422" s="4">
        <v>8</v>
      </c>
      <c r="D422" t="s">
        <v>42</v>
      </c>
      <c r="E422" s="19"/>
      <c r="F422" s="20"/>
      <c r="G422" s="5"/>
      <c r="I422" s="6"/>
      <c r="J422" s="7"/>
    </row>
    <row r="423" spans="1:10" x14ac:dyDescent="0.3">
      <c r="A423" s="2" t="str">
        <f t="shared" si="27"/>
        <v>28</v>
      </c>
      <c r="B423" t="str">
        <f>+VLOOKUP(BD_Capas[[#This Row],[idcapa]],Capas[],2,0)</f>
        <v>7_RANGE</v>
      </c>
      <c r="C423" s="4">
        <v>9</v>
      </c>
      <c r="D423" t="s">
        <v>43</v>
      </c>
      <c r="E423" s="19">
        <v>1</v>
      </c>
      <c r="F423" s="20" t="s">
        <v>12</v>
      </c>
      <c r="G423" s="5">
        <v>6</v>
      </c>
      <c r="I423" s="6"/>
      <c r="J423" s="7"/>
    </row>
    <row r="424" spans="1:10" x14ac:dyDescent="0.3">
      <c r="A424" s="2" t="str">
        <f t="shared" si="27"/>
        <v>28</v>
      </c>
      <c r="B424" t="str">
        <f>+VLOOKUP(BD_Capas[[#This Row],[idcapa]],Capas[],2,0)</f>
        <v>7_RANGE</v>
      </c>
      <c r="C424" s="4">
        <v>10</v>
      </c>
      <c r="D424" t="s">
        <v>153</v>
      </c>
      <c r="E424" s="19"/>
      <c r="F424" s="20"/>
      <c r="G424" s="5"/>
      <c r="I424" s="6"/>
      <c r="J424" s="7"/>
    </row>
    <row r="425" spans="1:10" x14ac:dyDescent="0.3">
      <c r="A425" s="2" t="str">
        <f t="shared" si="27"/>
        <v>28</v>
      </c>
      <c r="B425" t="str">
        <f>+VLOOKUP(BD_Capas[[#This Row],[idcapa]],Capas[],2,0)</f>
        <v>7_RANGE</v>
      </c>
      <c r="C425" s="4">
        <v>11</v>
      </c>
      <c r="D425" t="s">
        <v>154</v>
      </c>
      <c r="E425" s="19">
        <v>1</v>
      </c>
      <c r="F425" s="20" t="s">
        <v>184</v>
      </c>
      <c r="G425" s="5">
        <v>3</v>
      </c>
      <c r="I425" s="6"/>
      <c r="J425" s="7"/>
    </row>
    <row r="426" spans="1:10" x14ac:dyDescent="0.3">
      <c r="A426" s="2" t="str">
        <f t="shared" si="27"/>
        <v>28</v>
      </c>
      <c r="B426" t="str">
        <f>+VLOOKUP(BD_Capas[[#This Row],[idcapa]],Capas[],2,0)</f>
        <v>7_RANGE</v>
      </c>
      <c r="C426" s="4">
        <v>12</v>
      </c>
      <c r="D426" t="s">
        <v>155</v>
      </c>
      <c r="E426" s="19">
        <v>1</v>
      </c>
      <c r="F426" s="20" t="s">
        <v>15</v>
      </c>
      <c r="G426" s="5">
        <v>1</v>
      </c>
      <c r="H426" t="s">
        <v>311</v>
      </c>
      <c r="I426" s="6" t="str">
        <f>BD_Capas[[#This Row],[idcapa]]&amp;"-"&amp;BD_Capas[[#This Row],[posición_capa]]</f>
        <v>28-1</v>
      </c>
      <c r="J426" s="7">
        <v>1</v>
      </c>
    </row>
    <row r="427" spans="1:10" x14ac:dyDescent="0.3">
      <c r="A427" s="2" t="str">
        <f t="shared" si="27"/>
        <v>28</v>
      </c>
      <c r="B427" t="str">
        <f>+VLOOKUP(BD_Capas[[#This Row],[idcapa]],Capas[],2,0)</f>
        <v>7_RANGE</v>
      </c>
      <c r="C427" s="4">
        <v>13</v>
      </c>
      <c r="D427" t="s">
        <v>181</v>
      </c>
      <c r="E427" s="19">
        <v>1</v>
      </c>
      <c r="F427" s="20" t="s">
        <v>196</v>
      </c>
      <c r="G427" s="5">
        <v>2</v>
      </c>
      <c r="I427" s="28"/>
      <c r="J427" s="29"/>
    </row>
    <row r="428" spans="1:10" x14ac:dyDescent="0.3">
      <c r="A428" s="2" t="str">
        <f t="shared" si="27"/>
        <v>28</v>
      </c>
      <c r="B428" t="str">
        <f>+VLOOKUP(BD_Capas[[#This Row],[idcapa]],Capas[],2,0)</f>
        <v>7_RANGE</v>
      </c>
      <c r="C428" s="4">
        <v>20</v>
      </c>
      <c r="D428" t="s">
        <v>197</v>
      </c>
      <c r="E428" s="19"/>
      <c r="F428" s="20"/>
      <c r="G428" s="5"/>
      <c r="I428" s="6"/>
      <c r="J428" s="7"/>
    </row>
    <row r="429" spans="1:10" x14ac:dyDescent="0.3">
      <c r="A429" s="2" t="str">
        <f t="shared" si="27"/>
        <v>28</v>
      </c>
      <c r="B429" t="str">
        <f>+VLOOKUP(BD_Capas[[#This Row],[idcapa]],Capas[],2,0)</f>
        <v>7_RANGE</v>
      </c>
      <c r="C429" s="4">
        <v>21</v>
      </c>
      <c r="D429" t="s">
        <v>16</v>
      </c>
      <c r="E429" s="19"/>
      <c r="F429" s="20"/>
      <c r="G429" s="5"/>
      <c r="I429" s="28"/>
      <c r="J429" s="29"/>
    </row>
    <row r="430" spans="1:10" x14ac:dyDescent="0.3">
      <c r="A430" s="27" t="s">
        <v>228</v>
      </c>
      <c r="B430" s="21" t="str">
        <f>+VLOOKUP(BD_Capas[[#This Row],[idcapa]],Capas[],2,0)</f>
        <v>8_MAX</v>
      </c>
      <c r="C430" s="26">
        <v>1</v>
      </c>
      <c r="D430" s="21" t="s">
        <v>34</v>
      </c>
      <c r="E430" s="19"/>
      <c r="F430" s="20"/>
      <c r="G430" s="23"/>
      <c r="H430" s="21"/>
      <c r="I430" s="38"/>
      <c r="J430" s="39"/>
    </row>
    <row r="431" spans="1:10" x14ac:dyDescent="0.3">
      <c r="A431" s="2" t="str">
        <f>+A430</f>
        <v>29</v>
      </c>
      <c r="B431" t="str">
        <f>+VLOOKUP(BD_Capas[[#This Row],[idcapa]],Capas[],2,0)</f>
        <v>8_MAX</v>
      </c>
      <c r="C431" s="4">
        <v>2</v>
      </c>
      <c r="D431" t="s">
        <v>31</v>
      </c>
      <c r="E431" s="19">
        <v>1</v>
      </c>
      <c r="F431" s="20" t="s">
        <v>31</v>
      </c>
      <c r="G431" s="5">
        <v>5</v>
      </c>
      <c r="I431" s="6"/>
      <c r="J431" s="7"/>
    </row>
    <row r="432" spans="1:10" x14ac:dyDescent="0.3">
      <c r="A432" s="2" t="str">
        <f t="shared" ref="A432:A444" si="28">+A431</f>
        <v>29</v>
      </c>
      <c r="B432" t="str">
        <f>+VLOOKUP(BD_Capas[[#This Row],[idcapa]],Capas[],2,0)</f>
        <v>8_MAX</v>
      </c>
      <c r="C432" s="4">
        <v>3</v>
      </c>
      <c r="D432" t="s">
        <v>19</v>
      </c>
      <c r="E432" s="19">
        <v>1</v>
      </c>
      <c r="F432" s="20" t="s">
        <v>183</v>
      </c>
      <c r="G432" s="5">
        <v>4</v>
      </c>
      <c r="I432" s="6"/>
      <c r="J432" s="7"/>
    </row>
    <row r="433" spans="1:10" x14ac:dyDescent="0.3">
      <c r="A433" s="2" t="str">
        <f t="shared" si="28"/>
        <v>29</v>
      </c>
      <c r="B433" t="str">
        <f>+VLOOKUP(BD_Capas[[#This Row],[idcapa]],Capas[],2,0)</f>
        <v>8_MAX</v>
      </c>
      <c r="C433" s="4">
        <v>4</v>
      </c>
      <c r="D433" t="s">
        <v>38</v>
      </c>
      <c r="E433" s="19"/>
      <c r="F433" s="20"/>
      <c r="G433" s="5"/>
      <c r="I433" s="6"/>
      <c r="J433" s="7"/>
    </row>
    <row r="434" spans="1:10" x14ac:dyDescent="0.3">
      <c r="A434" s="2" t="str">
        <f t="shared" si="28"/>
        <v>29</v>
      </c>
      <c r="B434" t="str">
        <f>+VLOOKUP(BD_Capas[[#This Row],[idcapa]],Capas[],2,0)</f>
        <v>8_MAX</v>
      </c>
      <c r="C434" s="4">
        <v>5</v>
      </c>
      <c r="D434" t="s">
        <v>2</v>
      </c>
      <c r="E434" s="19">
        <v>1</v>
      </c>
      <c r="F434" s="20" t="s">
        <v>10</v>
      </c>
      <c r="G434" s="5">
        <v>8</v>
      </c>
      <c r="I434" s="6"/>
      <c r="J434" s="7"/>
    </row>
    <row r="435" spans="1:10" x14ac:dyDescent="0.3">
      <c r="A435" s="2" t="str">
        <f t="shared" si="28"/>
        <v>29</v>
      </c>
      <c r="B435" t="str">
        <f>+VLOOKUP(BD_Capas[[#This Row],[idcapa]],Capas[],2,0)</f>
        <v>8_MAX</v>
      </c>
      <c r="C435" s="4">
        <v>6</v>
      </c>
      <c r="D435" t="s">
        <v>40</v>
      </c>
      <c r="E435" s="19"/>
      <c r="F435" s="20"/>
      <c r="G435" s="5"/>
      <c r="I435" s="6"/>
      <c r="J435" s="7"/>
    </row>
    <row r="436" spans="1:10" x14ac:dyDescent="0.3">
      <c r="A436" s="2" t="str">
        <f t="shared" si="28"/>
        <v>29</v>
      </c>
      <c r="B436" t="str">
        <f>+VLOOKUP(BD_Capas[[#This Row],[idcapa]],Capas[],2,0)</f>
        <v>8_MAX</v>
      </c>
      <c r="C436" s="4">
        <v>7</v>
      </c>
      <c r="D436" t="s">
        <v>3</v>
      </c>
      <c r="E436" s="19">
        <v>1</v>
      </c>
      <c r="F436" s="20" t="s">
        <v>11</v>
      </c>
      <c r="G436" s="5">
        <v>7</v>
      </c>
      <c r="I436" s="6"/>
      <c r="J436" s="7"/>
    </row>
    <row r="437" spans="1:10" x14ac:dyDescent="0.3">
      <c r="A437" s="2" t="str">
        <f t="shared" si="28"/>
        <v>29</v>
      </c>
      <c r="B437" t="str">
        <f>+VLOOKUP(BD_Capas[[#This Row],[idcapa]],Capas[],2,0)</f>
        <v>8_MAX</v>
      </c>
      <c r="C437" s="4">
        <v>8</v>
      </c>
      <c r="D437" t="s">
        <v>42</v>
      </c>
      <c r="E437" s="19"/>
      <c r="F437" s="20"/>
      <c r="G437" s="5"/>
      <c r="I437" s="6"/>
      <c r="J437" s="7"/>
    </row>
    <row r="438" spans="1:10" x14ac:dyDescent="0.3">
      <c r="A438" s="2" t="str">
        <f t="shared" si="28"/>
        <v>29</v>
      </c>
      <c r="B438" t="str">
        <f>+VLOOKUP(BD_Capas[[#This Row],[idcapa]],Capas[],2,0)</f>
        <v>8_MAX</v>
      </c>
      <c r="C438" s="4">
        <v>9</v>
      </c>
      <c r="D438" t="s">
        <v>43</v>
      </c>
      <c r="E438" s="19">
        <v>1</v>
      </c>
      <c r="F438" s="20" t="s">
        <v>12</v>
      </c>
      <c r="G438" s="5">
        <v>6</v>
      </c>
      <c r="I438" s="6"/>
      <c r="J438" s="7"/>
    </row>
    <row r="439" spans="1:10" x14ac:dyDescent="0.3">
      <c r="A439" s="2" t="str">
        <f t="shared" si="28"/>
        <v>29</v>
      </c>
      <c r="B439" t="str">
        <f>+VLOOKUP(BD_Capas[[#This Row],[idcapa]],Capas[],2,0)</f>
        <v>8_MAX</v>
      </c>
      <c r="C439" s="4">
        <v>10</v>
      </c>
      <c r="D439" t="s">
        <v>153</v>
      </c>
      <c r="E439" s="19"/>
      <c r="F439" s="20"/>
      <c r="G439" s="5"/>
      <c r="I439" s="6"/>
      <c r="J439" s="7"/>
    </row>
    <row r="440" spans="1:10" x14ac:dyDescent="0.3">
      <c r="A440" s="2" t="str">
        <f t="shared" si="28"/>
        <v>29</v>
      </c>
      <c r="B440" t="str">
        <f>+VLOOKUP(BD_Capas[[#This Row],[idcapa]],Capas[],2,0)</f>
        <v>8_MAX</v>
      </c>
      <c r="C440" s="4">
        <v>11</v>
      </c>
      <c r="D440" t="s">
        <v>154</v>
      </c>
      <c r="E440" s="19">
        <v>1</v>
      </c>
      <c r="F440" s="20" t="s">
        <v>184</v>
      </c>
      <c r="G440" s="5">
        <v>3</v>
      </c>
      <c r="I440" s="6"/>
      <c r="J440" s="7"/>
    </row>
    <row r="441" spans="1:10" x14ac:dyDescent="0.3">
      <c r="A441" s="2" t="str">
        <f t="shared" si="28"/>
        <v>29</v>
      </c>
      <c r="B441" t="str">
        <f>+VLOOKUP(BD_Capas[[#This Row],[idcapa]],Capas[],2,0)</f>
        <v>8_MAX</v>
      </c>
      <c r="C441" s="4">
        <v>12</v>
      </c>
      <c r="D441" t="s">
        <v>155</v>
      </c>
      <c r="E441" s="19">
        <v>1</v>
      </c>
      <c r="F441" s="20" t="s">
        <v>15</v>
      </c>
      <c r="G441" s="5">
        <v>1</v>
      </c>
      <c r="H441" t="s">
        <v>312</v>
      </c>
      <c r="I441" s="6" t="str">
        <f>BD_Capas[[#This Row],[idcapa]]&amp;"-"&amp;BD_Capas[[#This Row],[posición_capa]]</f>
        <v>29-1</v>
      </c>
      <c r="J441" s="7">
        <v>1</v>
      </c>
    </row>
    <row r="442" spans="1:10" x14ac:dyDescent="0.3">
      <c r="A442" s="2" t="str">
        <f t="shared" si="28"/>
        <v>29</v>
      </c>
      <c r="B442" t="str">
        <f>+VLOOKUP(BD_Capas[[#This Row],[idcapa]],Capas[],2,0)</f>
        <v>8_MAX</v>
      </c>
      <c r="C442" s="4">
        <v>13</v>
      </c>
      <c r="D442" t="s">
        <v>181</v>
      </c>
      <c r="E442" s="19">
        <v>1</v>
      </c>
      <c r="F442" s="20" t="s">
        <v>196</v>
      </c>
      <c r="G442" s="5">
        <v>2</v>
      </c>
      <c r="I442" s="28"/>
      <c r="J442" s="29"/>
    </row>
    <row r="443" spans="1:10" x14ac:dyDescent="0.3">
      <c r="A443" s="2" t="str">
        <f t="shared" si="28"/>
        <v>29</v>
      </c>
      <c r="B443" t="str">
        <f>+VLOOKUP(BD_Capas[[#This Row],[idcapa]],Capas[],2,0)</f>
        <v>8_MAX</v>
      </c>
      <c r="C443" s="4">
        <v>20</v>
      </c>
      <c r="D443" t="s">
        <v>197</v>
      </c>
      <c r="E443" s="19"/>
      <c r="F443" s="20"/>
      <c r="G443" s="5"/>
      <c r="I443" s="6"/>
      <c r="J443" s="7"/>
    </row>
    <row r="444" spans="1:10" x14ac:dyDescent="0.3">
      <c r="A444" s="2" t="str">
        <f t="shared" si="28"/>
        <v>29</v>
      </c>
      <c r="B444" t="str">
        <f>+VLOOKUP(BD_Capas[[#This Row],[idcapa]],Capas[],2,0)</f>
        <v>8_MAX</v>
      </c>
      <c r="C444" s="4">
        <v>21</v>
      </c>
      <c r="D444" t="s">
        <v>16</v>
      </c>
      <c r="E444" s="19"/>
      <c r="F444" s="20"/>
      <c r="G444" s="5"/>
      <c r="I444" s="28"/>
      <c r="J444" s="29"/>
    </row>
    <row r="445" spans="1:10" x14ac:dyDescent="0.3">
      <c r="A445" s="27" t="s">
        <v>229</v>
      </c>
      <c r="B445" s="21" t="str">
        <f>+VLOOKUP(BD_Capas[[#This Row],[idcapa]],Capas[],2,0)</f>
        <v>8_MIN</v>
      </c>
      <c r="C445" s="26">
        <v>1</v>
      </c>
      <c r="D445" s="21" t="s">
        <v>34</v>
      </c>
      <c r="E445" s="19"/>
      <c r="F445" s="20"/>
      <c r="G445" s="23"/>
      <c r="H445" s="21"/>
      <c r="I445" s="38"/>
      <c r="J445" s="39"/>
    </row>
    <row r="446" spans="1:10" x14ac:dyDescent="0.3">
      <c r="A446" s="2" t="str">
        <f>+A445</f>
        <v>30</v>
      </c>
      <c r="B446" t="str">
        <f>+VLOOKUP(BD_Capas[[#This Row],[idcapa]],Capas[],2,0)</f>
        <v>8_MIN</v>
      </c>
      <c r="C446" s="4">
        <v>2</v>
      </c>
      <c r="D446" t="s">
        <v>31</v>
      </c>
      <c r="E446" s="19">
        <v>1</v>
      </c>
      <c r="F446" s="20" t="s">
        <v>31</v>
      </c>
      <c r="G446" s="5">
        <v>5</v>
      </c>
      <c r="I446" s="6"/>
      <c r="J446" s="7"/>
    </row>
    <row r="447" spans="1:10" x14ac:dyDescent="0.3">
      <c r="A447" s="2" t="str">
        <f t="shared" ref="A447:A459" si="29">+A446</f>
        <v>30</v>
      </c>
      <c r="B447" t="str">
        <f>+VLOOKUP(BD_Capas[[#This Row],[idcapa]],Capas[],2,0)</f>
        <v>8_MIN</v>
      </c>
      <c r="C447" s="4">
        <v>3</v>
      </c>
      <c r="D447" t="s">
        <v>19</v>
      </c>
      <c r="E447" s="19">
        <v>1</v>
      </c>
      <c r="F447" s="20" t="s">
        <v>183</v>
      </c>
      <c r="G447" s="5">
        <v>4</v>
      </c>
      <c r="I447" s="6"/>
      <c r="J447" s="7"/>
    </row>
    <row r="448" spans="1:10" x14ac:dyDescent="0.3">
      <c r="A448" s="2" t="str">
        <f t="shared" si="29"/>
        <v>30</v>
      </c>
      <c r="B448" t="str">
        <f>+VLOOKUP(BD_Capas[[#This Row],[idcapa]],Capas[],2,0)</f>
        <v>8_MIN</v>
      </c>
      <c r="C448" s="4">
        <v>4</v>
      </c>
      <c r="D448" t="s">
        <v>38</v>
      </c>
      <c r="E448" s="19"/>
      <c r="F448" s="20"/>
      <c r="G448" s="5"/>
      <c r="I448" s="6"/>
      <c r="J448" s="7"/>
    </row>
    <row r="449" spans="1:10" x14ac:dyDescent="0.3">
      <c r="A449" s="2" t="str">
        <f t="shared" si="29"/>
        <v>30</v>
      </c>
      <c r="B449" t="str">
        <f>+VLOOKUP(BD_Capas[[#This Row],[idcapa]],Capas[],2,0)</f>
        <v>8_MIN</v>
      </c>
      <c r="C449" s="4">
        <v>5</v>
      </c>
      <c r="D449" t="s">
        <v>2</v>
      </c>
      <c r="E449" s="19">
        <v>1</v>
      </c>
      <c r="F449" s="20" t="s">
        <v>10</v>
      </c>
      <c r="G449" s="5">
        <v>8</v>
      </c>
      <c r="I449" s="6"/>
      <c r="J449" s="7"/>
    </row>
    <row r="450" spans="1:10" x14ac:dyDescent="0.3">
      <c r="A450" s="2" t="str">
        <f t="shared" si="29"/>
        <v>30</v>
      </c>
      <c r="B450" t="str">
        <f>+VLOOKUP(BD_Capas[[#This Row],[idcapa]],Capas[],2,0)</f>
        <v>8_MIN</v>
      </c>
      <c r="C450" s="4">
        <v>6</v>
      </c>
      <c r="D450" t="s">
        <v>40</v>
      </c>
      <c r="E450" s="19"/>
      <c r="F450" s="20"/>
      <c r="G450" s="5"/>
      <c r="I450" s="6"/>
      <c r="J450" s="7"/>
    </row>
    <row r="451" spans="1:10" x14ac:dyDescent="0.3">
      <c r="A451" s="2" t="str">
        <f t="shared" si="29"/>
        <v>30</v>
      </c>
      <c r="B451" t="str">
        <f>+VLOOKUP(BD_Capas[[#This Row],[idcapa]],Capas[],2,0)</f>
        <v>8_MIN</v>
      </c>
      <c r="C451" s="4">
        <v>7</v>
      </c>
      <c r="D451" t="s">
        <v>3</v>
      </c>
      <c r="E451" s="19">
        <v>1</v>
      </c>
      <c r="F451" s="20" t="s">
        <v>11</v>
      </c>
      <c r="G451" s="5">
        <v>7</v>
      </c>
      <c r="I451" s="6"/>
      <c r="J451" s="7"/>
    </row>
    <row r="452" spans="1:10" x14ac:dyDescent="0.3">
      <c r="A452" s="2" t="str">
        <f t="shared" si="29"/>
        <v>30</v>
      </c>
      <c r="B452" t="str">
        <f>+VLOOKUP(BD_Capas[[#This Row],[idcapa]],Capas[],2,0)</f>
        <v>8_MIN</v>
      </c>
      <c r="C452" s="4">
        <v>8</v>
      </c>
      <c r="D452" t="s">
        <v>42</v>
      </c>
      <c r="E452" s="19"/>
      <c r="F452" s="20"/>
      <c r="G452" s="5"/>
      <c r="I452" s="6"/>
      <c r="J452" s="7"/>
    </row>
    <row r="453" spans="1:10" x14ac:dyDescent="0.3">
      <c r="A453" s="2" t="str">
        <f t="shared" si="29"/>
        <v>30</v>
      </c>
      <c r="B453" t="str">
        <f>+VLOOKUP(BD_Capas[[#This Row],[idcapa]],Capas[],2,0)</f>
        <v>8_MIN</v>
      </c>
      <c r="C453" s="4">
        <v>9</v>
      </c>
      <c r="D453" t="s">
        <v>43</v>
      </c>
      <c r="E453" s="19">
        <v>1</v>
      </c>
      <c r="F453" s="20" t="s">
        <v>12</v>
      </c>
      <c r="G453" s="5">
        <v>6</v>
      </c>
      <c r="I453" s="6"/>
      <c r="J453" s="7"/>
    </row>
    <row r="454" spans="1:10" x14ac:dyDescent="0.3">
      <c r="A454" s="2" t="str">
        <f t="shared" si="29"/>
        <v>30</v>
      </c>
      <c r="B454" t="str">
        <f>+VLOOKUP(BD_Capas[[#This Row],[idcapa]],Capas[],2,0)</f>
        <v>8_MIN</v>
      </c>
      <c r="C454" s="4">
        <v>10</v>
      </c>
      <c r="D454" t="s">
        <v>153</v>
      </c>
      <c r="E454" s="19"/>
      <c r="F454" s="20"/>
      <c r="G454" s="5"/>
      <c r="I454" s="6"/>
      <c r="J454" s="7"/>
    </row>
    <row r="455" spans="1:10" x14ac:dyDescent="0.3">
      <c r="A455" s="2" t="str">
        <f t="shared" si="29"/>
        <v>30</v>
      </c>
      <c r="B455" t="str">
        <f>+VLOOKUP(BD_Capas[[#This Row],[idcapa]],Capas[],2,0)</f>
        <v>8_MIN</v>
      </c>
      <c r="C455" s="4">
        <v>11</v>
      </c>
      <c r="D455" t="s">
        <v>154</v>
      </c>
      <c r="E455" s="19">
        <v>1</v>
      </c>
      <c r="F455" s="20" t="s">
        <v>184</v>
      </c>
      <c r="G455" s="5">
        <v>3</v>
      </c>
      <c r="I455" s="6"/>
      <c r="J455" s="7"/>
    </row>
    <row r="456" spans="1:10" x14ac:dyDescent="0.3">
      <c r="A456" s="2" t="str">
        <f t="shared" si="29"/>
        <v>30</v>
      </c>
      <c r="B456" t="str">
        <f>+VLOOKUP(BD_Capas[[#This Row],[idcapa]],Capas[],2,0)</f>
        <v>8_MIN</v>
      </c>
      <c r="C456" s="4">
        <v>12</v>
      </c>
      <c r="D456" t="s">
        <v>155</v>
      </c>
      <c r="E456" s="19">
        <v>1</v>
      </c>
      <c r="F456" s="20" t="s">
        <v>15</v>
      </c>
      <c r="G456" s="5">
        <v>1</v>
      </c>
      <c r="H456" t="s">
        <v>313</v>
      </c>
      <c r="I456" s="6" t="str">
        <f>BD_Capas[[#This Row],[idcapa]]&amp;"-"&amp;BD_Capas[[#This Row],[posición_capa]]</f>
        <v>30-1</v>
      </c>
      <c r="J456" s="7">
        <v>1</v>
      </c>
    </row>
    <row r="457" spans="1:10" x14ac:dyDescent="0.3">
      <c r="A457" s="2" t="str">
        <f t="shared" si="29"/>
        <v>30</v>
      </c>
      <c r="B457" t="str">
        <f>+VLOOKUP(BD_Capas[[#This Row],[idcapa]],Capas[],2,0)</f>
        <v>8_MIN</v>
      </c>
      <c r="C457" s="4">
        <v>13</v>
      </c>
      <c r="D457" t="s">
        <v>181</v>
      </c>
      <c r="E457" s="19">
        <v>1</v>
      </c>
      <c r="F457" s="20" t="s">
        <v>196</v>
      </c>
      <c r="G457" s="5">
        <v>2</v>
      </c>
      <c r="I457" s="28"/>
      <c r="J457" s="29"/>
    </row>
    <row r="458" spans="1:10" x14ac:dyDescent="0.3">
      <c r="A458" s="2" t="str">
        <f t="shared" si="29"/>
        <v>30</v>
      </c>
      <c r="B458" t="str">
        <f>+VLOOKUP(BD_Capas[[#This Row],[idcapa]],Capas[],2,0)</f>
        <v>8_MIN</v>
      </c>
      <c r="C458" s="4">
        <v>20</v>
      </c>
      <c r="D458" t="s">
        <v>197</v>
      </c>
      <c r="E458" s="19"/>
      <c r="F458" s="20"/>
      <c r="G458" s="5"/>
      <c r="I458" s="6"/>
      <c r="J458" s="7"/>
    </row>
    <row r="459" spans="1:10" x14ac:dyDescent="0.3">
      <c r="A459" s="2" t="str">
        <f t="shared" si="29"/>
        <v>30</v>
      </c>
      <c r="B459" t="str">
        <f>+VLOOKUP(BD_Capas[[#This Row],[idcapa]],Capas[],2,0)</f>
        <v>8_MIN</v>
      </c>
      <c r="C459" s="4">
        <v>21</v>
      </c>
      <c r="D459" t="s">
        <v>16</v>
      </c>
      <c r="E459" s="19"/>
      <c r="F459" s="20"/>
      <c r="G459" s="5"/>
      <c r="I459" s="28"/>
      <c r="J459" s="29"/>
    </row>
    <row r="460" spans="1:10" x14ac:dyDescent="0.3">
      <c r="A460" s="27" t="s">
        <v>230</v>
      </c>
      <c r="B460" s="21" t="str">
        <f>+VLOOKUP(BD_Capas[[#This Row],[idcapa]],Capas[],2,0)</f>
        <v>8_MEAN</v>
      </c>
      <c r="C460" s="26">
        <v>1</v>
      </c>
      <c r="D460" s="21" t="s">
        <v>34</v>
      </c>
      <c r="E460" s="19"/>
      <c r="F460" s="20"/>
      <c r="G460" s="23"/>
      <c r="H460" s="21"/>
      <c r="I460" s="38"/>
      <c r="J460" s="39"/>
    </row>
    <row r="461" spans="1:10" x14ac:dyDescent="0.3">
      <c r="A461" s="2" t="str">
        <f>+A460</f>
        <v>31</v>
      </c>
      <c r="B461" t="str">
        <f>+VLOOKUP(BD_Capas[[#This Row],[idcapa]],Capas[],2,0)</f>
        <v>8_MEAN</v>
      </c>
      <c r="C461" s="4">
        <v>2</v>
      </c>
      <c r="D461" t="s">
        <v>31</v>
      </c>
      <c r="E461" s="19">
        <v>1</v>
      </c>
      <c r="F461" s="20" t="s">
        <v>31</v>
      </c>
      <c r="G461" s="5">
        <v>5</v>
      </c>
      <c r="I461" s="6"/>
      <c r="J461" s="7"/>
    </row>
    <row r="462" spans="1:10" x14ac:dyDescent="0.3">
      <c r="A462" s="2" t="str">
        <f t="shared" ref="A462:A474" si="30">+A461</f>
        <v>31</v>
      </c>
      <c r="B462" t="str">
        <f>+VLOOKUP(BD_Capas[[#This Row],[idcapa]],Capas[],2,0)</f>
        <v>8_MEAN</v>
      </c>
      <c r="C462" s="4">
        <v>3</v>
      </c>
      <c r="D462" t="s">
        <v>19</v>
      </c>
      <c r="E462" s="19">
        <v>1</v>
      </c>
      <c r="F462" s="20" t="s">
        <v>183</v>
      </c>
      <c r="G462" s="5">
        <v>4</v>
      </c>
      <c r="I462" s="6"/>
      <c r="J462" s="7"/>
    </row>
    <row r="463" spans="1:10" x14ac:dyDescent="0.3">
      <c r="A463" s="2" t="str">
        <f t="shared" si="30"/>
        <v>31</v>
      </c>
      <c r="B463" t="str">
        <f>+VLOOKUP(BD_Capas[[#This Row],[idcapa]],Capas[],2,0)</f>
        <v>8_MEAN</v>
      </c>
      <c r="C463" s="4">
        <v>4</v>
      </c>
      <c r="D463" t="s">
        <v>38</v>
      </c>
      <c r="E463" s="19"/>
      <c r="F463" s="20"/>
      <c r="G463" s="5"/>
      <c r="I463" s="6"/>
      <c r="J463" s="7"/>
    </row>
    <row r="464" spans="1:10" x14ac:dyDescent="0.3">
      <c r="A464" s="2" t="str">
        <f t="shared" si="30"/>
        <v>31</v>
      </c>
      <c r="B464" t="str">
        <f>+VLOOKUP(BD_Capas[[#This Row],[idcapa]],Capas[],2,0)</f>
        <v>8_MEAN</v>
      </c>
      <c r="C464" s="4">
        <v>5</v>
      </c>
      <c r="D464" t="s">
        <v>2</v>
      </c>
      <c r="E464" s="19">
        <v>1</v>
      </c>
      <c r="F464" s="20" t="s">
        <v>10</v>
      </c>
      <c r="G464" s="5">
        <v>8</v>
      </c>
      <c r="I464" s="6"/>
      <c r="J464" s="7"/>
    </row>
    <row r="465" spans="1:10" x14ac:dyDescent="0.3">
      <c r="A465" s="2" t="str">
        <f t="shared" si="30"/>
        <v>31</v>
      </c>
      <c r="B465" t="str">
        <f>+VLOOKUP(BD_Capas[[#This Row],[idcapa]],Capas[],2,0)</f>
        <v>8_MEAN</v>
      </c>
      <c r="C465" s="4">
        <v>6</v>
      </c>
      <c r="D465" t="s">
        <v>40</v>
      </c>
      <c r="E465" s="19"/>
      <c r="F465" s="20"/>
      <c r="G465" s="5"/>
      <c r="I465" s="6"/>
      <c r="J465" s="7"/>
    </row>
    <row r="466" spans="1:10" x14ac:dyDescent="0.3">
      <c r="A466" s="2" t="str">
        <f t="shared" si="30"/>
        <v>31</v>
      </c>
      <c r="B466" t="str">
        <f>+VLOOKUP(BD_Capas[[#This Row],[idcapa]],Capas[],2,0)</f>
        <v>8_MEAN</v>
      </c>
      <c r="C466" s="4">
        <v>7</v>
      </c>
      <c r="D466" t="s">
        <v>3</v>
      </c>
      <c r="E466" s="19">
        <v>1</v>
      </c>
      <c r="F466" s="20" t="s">
        <v>11</v>
      </c>
      <c r="G466" s="5">
        <v>7</v>
      </c>
      <c r="I466" s="6"/>
      <c r="J466" s="7"/>
    </row>
    <row r="467" spans="1:10" x14ac:dyDescent="0.3">
      <c r="A467" s="2" t="str">
        <f t="shared" si="30"/>
        <v>31</v>
      </c>
      <c r="B467" t="str">
        <f>+VLOOKUP(BD_Capas[[#This Row],[idcapa]],Capas[],2,0)</f>
        <v>8_MEAN</v>
      </c>
      <c r="C467" s="4">
        <v>8</v>
      </c>
      <c r="D467" t="s">
        <v>42</v>
      </c>
      <c r="E467" s="19"/>
      <c r="F467" s="20"/>
      <c r="G467" s="5"/>
      <c r="I467" s="6"/>
      <c r="J467" s="7"/>
    </row>
    <row r="468" spans="1:10" x14ac:dyDescent="0.3">
      <c r="A468" s="2" t="str">
        <f t="shared" si="30"/>
        <v>31</v>
      </c>
      <c r="B468" t="str">
        <f>+VLOOKUP(BD_Capas[[#This Row],[idcapa]],Capas[],2,0)</f>
        <v>8_MEAN</v>
      </c>
      <c r="C468" s="4">
        <v>9</v>
      </c>
      <c r="D468" t="s">
        <v>43</v>
      </c>
      <c r="E468" s="19">
        <v>1</v>
      </c>
      <c r="F468" s="20" t="s">
        <v>12</v>
      </c>
      <c r="G468" s="5">
        <v>6</v>
      </c>
      <c r="I468" s="6"/>
      <c r="J468" s="7"/>
    </row>
    <row r="469" spans="1:10" x14ac:dyDescent="0.3">
      <c r="A469" s="2" t="str">
        <f t="shared" si="30"/>
        <v>31</v>
      </c>
      <c r="B469" t="str">
        <f>+VLOOKUP(BD_Capas[[#This Row],[idcapa]],Capas[],2,0)</f>
        <v>8_MEAN</v>
      </c>
      <c r="C469" s="4">
        <v>10</v>
      </c>
      <c r="D469" t="s">
        <v>153</v>
      </c>
      <c r="E469" s="19"/>
      <c r="F469" s="20"/>
      <c r="G469" s="5"/>
      <c r="I469" s="6"/>
      <c r="J469" s="7"/>
    </row>
    <row r="470" spans="1:10" x14ac:dyDescent="0.3">
      <c r="A470" s="2" t="str">
        <f t="shared" si="30"/>
        <v>31</v>
      </c>
      <c r="B470" t="str">
        <f>+VLOOKUP(BD_Capas[[#This Row],[idcapa]],Capas[],2,0)</f>
        <v>8_MEAN</v>
      </c>
      <c r="C470" s="4">
        <v>11</v>
      </c>
      <c r="D470" t="s">
        <v>154</v>
      </c>
      <c r="E470" s="19">
        <v>1</v>
      </c>
      <c r="F470" s="20" t="s">
        <v>184</v>
      </c>
      <c r="G470" s="5">
        <v>3</v>
      </c>
      <c r="I470" s="6"/>
      <c r="J470" s="7"/>
    </row>
    <row r="471" spans="1:10" x14ac:dyDescent="0.3">
      <c r="A471" s="2" t="str">
        <f t="shared" si="30"/>
        <v>31</v>
      </c>
      <c r="B471" t="str">
        <f>+VLOOKUP(BD_Capas[[#This Row],[idcapa]],Capas[],2,0)</f>
        <v>8_MEAN</v>
      </c>
      <c r="C471" s="4">
        <v>12</v>
      </c>
      <c r="D471" t="s">
        <v>155</v>
      </c>
      <c r="E471" s="19">
        <v>1</v>
      </c>
      <c r="F471" s="20" t="s">
        <v>15</v>
      </c>
      <c r="G471" s="5">
        <v>1</v>
      </c>
      <c r="H471" t="s">
        <v>314</v>
      </c>
      <c r="I471" s="6" t="str">
        <f>BD_Capas[[#This Row],[idcapa]]&amp;"-"&amp;BD_Capas[[#This Row],[posición_capa]]</f>
        <v>31-1</v>
      </c>
      <c r="J471" s="7">
        <v>1</v>
      </c>
    </row>
    <row r="472" spans="1:10" x14ac:dyDescent="0.3">
      <c r="A472" s="2" t="str">
        <f t="shared" si="30"/>
        <v>31</v>
      </c>
      <c r="B472" t="str">
        <f>+VLOOKUP(BD_Capas[[#This Row],[idcapa]],Capas[],2,0)</f>
        <v>8_MEAN</v>
      </c>
      <c r="C472" s="4">
        <v>13</v>
      </c>
      <c r="D472" t="s">
        <v>181</v>
      </c>
      <c r="E472" s="19">
        <v>1</v>
      </c>
      <c r="F472" s="20" t="s">
        <v>196</v>
      </c>
      <c r="G472" s="5">
        <v>2</v>
      </c>
      <c r="I472" s="28"/>
      <c r="J472" s="29"/>
    </row>
    <row r="473" spans="1:10" x14ac:dyDescent="0.3">
      <c r="A473" s="2" t="str">
        <f t="shared" si="30"/>
        <v>31</v>
      </c>
      <c r="B473" t="str">
        <f>+VLOOKUP(BD_Capas[[#This Row],[idcapa]],Capas[],2,0)</f>
        <v>8_MEAN</v>
      </c>
      <c r="C473" s="4">
        <v>20</v>
      </c>
      <c r="D473" t="s">
        <v>197</v>
      </c>
      <c r="E473" s="19"/>
      <c r="F473" s="20"/>
      <c r="G473" s="5"/>
      <c r="I473" s="6"/>
      <c r="J473" s="7"/>
    </row>
    <row r="474" spans="1:10" x14ac:dyDescent="0.3">
      <c r="A474" s="2" t="str">
        <f t="shared" si="30"/>
        <v>31</v>
      </c>
      <c r="B474" t="str">
        <f>+VLOOKUP(BD_Capas[[#This Row],[idcapa]],Capas[],2,0)</f>
        <v>8_MEAN</v>
      </c>
      <c r="C474" s="4">
        <v>21</v>
      </c>
      <c r="D474" t="s">
        <v>16</v>
      </c>
      <c r="E474" s="19"/>
      <c r="F474" s="20"/>
      <c r="G474" s="5"/>
      <c r="I474" s="28"/>
      <c r="J474" s="29"/>
    </row>
    <row r="475" spans="1:10" x14ac:dyDescent="0.3">
      <c r="A475" s="27" t="s">
        <v>231</v>
      </c>
      <c r="B475" s="21" t="str">
        <f>+VLOOKUP(BD_Capas[[#This Row],[idcapa]],Capas[],2,0)</f>
        <v>8_RANGE</v>
      </c>
      <c r="C475" s="26">
        <v>1</v>
      </c>
      <c r="D475" s="21" t="s">
        <v>34</v>
      </c>
      <c r="E475" s="19"/>
      <c r="F475" s="20"/>
      <c r="G475" s="23"/>
      <c r="H475" s="21"/>
      <c r="I475" s="38"/>
      <c r="J475" s="39"/>
    </row>
    <row r="476" spans="1:10" x14ac:dyDescent="0.3">
      <c r="A476" s="2" t="str">
        <f>+A475</f>
        <v>32</v>
      </c>
      <c r="B476" t="str">
        <f>+VLOOKUP(BD_Capas[[#This Row],[idcapa]],Capas[],2,0)</f>
        <v>8_RANGE</v>
      </c>
      <c r="C476" s="4">
        <v>2</v>
      </c>
      <c r="D476" t="s">
        <v>31</v>
      </c>
      <c r="E476" s="19">
        <v>1</v>
      </c>
      <c r="F476" s="20" t="s">
        <v>31</v>
      </c>
      <c r="G476" s="5">
        <v>5</v>
      </c>
      <c r="I476" s="6"/>
      <c r="J476" s="7"/>
    </row>
    <row r="477" spans="1:10" x14ac:dyDescent="0.3">
      <c r="A477" s="2" t="str">
        <f t="shared" ref="A477:A489" si="31">+A476</f>
        <v>32</v>
      </c>
      <c r="B477" t="str">
        <f>+VLOOKUP(BD_Capas[[#This Row],[idcapa]],Capas[],2,0)</f>
        <v>8_RANGE</v>
      </c>
      <c r="C477" s="4">
        <v>3</v>
      </c>
      <c r="D477" t="s">
        <v>19</v>
      </c>
      <c r="E477" s="19">
        <v>1</v>
      </c>
      <c r="F477" s="20" t="s">
        <v>183</v>
      </c>
      <c r="G477" s="5">
        <v>4</v>
      </c>
      <c r="I477" s="6"/>
      <c r="J477" s="7"/>
    </row>
    <row r="478" spans="1:10" x14ac:dyDescent="0.3">
      <c r="A478" s="2" t="str">
        <f t="shared" si="31"/>
        <v>32</v>
      </c>
      <c r="B478" t="str">
        <f>+VLOOKUP(BD_Capas[[#This Row],[idcapa]],Capas[],2,0)</f>
        <v>8_RANGE</v>
      </c>
      <c r="C478" s="4">
        <v>4</v>
      </c>
      <c r="D478" t="s">
        <v>38</v>
      </c>
      <c r="E478" s="19"/>
      <c r="F478" s="20"/>
      <c r="G478" s="5"/>
      <c r="I478" s="6"/>
      <c r="J478" s="7"/>
    </row>
    <row r="479" spans="1:10" x14ac:dyDescent="0.3">
      <c r="A479" s="2" t="str">
        <f t="shared" si="31"/>
        <v>32</v>
      </c>
      <c r="B479" t="str">
        <f>+VLOOKUP(BD_Capas[[#This Row],[idcapa]],Capas[],2,0)</f>
        <v>8_RANGE</v>
      </c>
      <c r="C479" s="4">
        <v>5</v>
      </c>
      <c r="D479" t="s">
        <v>2</v>
      </c>
      <c r="E479" s="19">
        <v>1</v>
      </c>
      <c r="F479" s="20" t="s">
        <v>10</v>
      </c>
      <c r="G479" s="5">
        <v>8</v>
      </c>
      <c r="I479" s="6"/>
      <c r="J479" s="7"/>
    </row>
    <row r="480" spans="1:10" x14ac:dyDescent="0.3">
      <c r="A480" s="2" t="str">
        <f t="shared" si="31"/>
        <v>32</v>
      </c>
      <c r="B480" t="str">
        <f>+VLOOKUP(BD_Capas[[#This Row],[idcapa]],Capas[],2,0)</f>
        <v>8_RANGE</v>
      </c>
      <c r="C480" s="4">
        <v>6</v>
      </c>
      <c r="D480" t="s">
        <v>40</v>
      </c>
      <c r="E480" s="19"/>
      <c r="F480" s="20"/>
      <c r="G480" s="5"/>
      <c r="I480" s="6"/>
      <c r="J480" s="7"/>
    </row>
    <row r="481" spans="1:10" x14ac:dyDescent="0.3">
      <c r="A481" s="2" t="str">
        <f t="shared" si="31"/>
        <v>32</v>
      </c>
      <c r="B481" t="str">
        <f>+VLOOKUP(BD_Capas[[#This Row],[idcapa]],Capas[],2,0)</f>
        <v>8_RANGE</v>
      </c>
      <c r="C481" s="4">
        <v>7</v>
      </c>
      <c r="D481" t="s">
        <v>3</v>
      </c>
      <c r="E481" s="19">
        <v>1</v>
      </c>
      <c r="F481" s="20" t="s">
        <v>11</v>
      </c>
      <c r="G481" s="5">
        <v>7</v>
      </c>
      <c r="I481" s="6"/>
      <c r="J481" s="7"/>
    </row>
    <row r="482" spans="1:10" x14ac:dyDescent="0.3">
      <c r="A482" s="2" t="str">
        <f t="shared" si="31"/>
        <v>32</v>
      </c>
      <c r="B482" t="str">
        <f>+VLOOKUP(BD_Capas[[#This Row],[idcapa]],Capas[],2,0)</f>
        <v>8_RANGE</v>
      </c>
      <c r="C482" s="4">
        <v>8</v>
      </c>
      <c r="D482" t="s">
        <v>42</v>
      </c>
      <c r="E482" s="19"/>
      <c r="F482" s="20"/>
      <c r="G482" s="5"/>
      <c r="I482" s="6"/>
      <c r="J482" s="7"/>
    </row>
    <row r="483" spans="1:10" x14ac:dyDescent="0.3">
      <c r="A483" s="2" t="str">
        <f t="shared" si="31"/>
        <v>32</v>
      </c>
      <c r="B483" t="str">
        <f>+VLOOKUP(BD_Capas[[#This Row],[idcapa]],Capas[],2,0)</f>
        <v>8_RANGE</v>
      </c>
      <c r="C483" s="4">
        <v>9</v>
      </c>
      <c r="D483" t="s">
        <v>43</v>
      </c>
      <c r="E483" s="19">
        <v>1</v>
      </c>
      <c r="F483" s="20" t="s">
        <v>12</v>
      </c>
      <c r="G483" s="5">
        <v>6</v>
      </c>
      <c r="I483" s="6"/>
      <c r="J483" s="7"/>
    </row>
    <row r="484" spans="1:10" x14ac:dyDescent="0.3">
      <c r="A484" s="2" t="str">
        <f t="shared" si="31"/>
        <v>32</v>
      </c>
      <c r="B484" t="str">
        <f>+VLOOKUP(BD_Capas[[#This Row],[idcapa]],Capas[],2,0)</f>
        <v>8_RANGE</v>
      </c>
      <c r="C484" s="4">
        <v>10</v>
      </c>
      <c r="D484" t="s">
        <v>153</v>
      </c>
      <c r="E484" s="19"/>
      <c r="F484" s="20"/>
      <c r="G484" s="5"/>
      <c r="I484" s="6"/>
      <c r="J484" s="7"/>
    </row>
    <row r="485" spans="1:10" x14ac:dyDescent="0.3">
      <c r="A485" s="2" t="str">
        <f t="shared" si="31"/>
        <v>32</v>
      </c>
      <c r="B485" t="str">
        <f>+VLOOKUP(BD_Capas[[#This Row],[idcapa]],Capas[],2,0)</f>
        <v>8_RANGE</v>
      </c>
      <c r="C485" s="4">
        <v>11</v>
      </c>
      <c r="D485" t="s">
        <v>154</v>
      </c>
      <c r="E485" s="19">
        <v>1</v>
      </c>
      <c r="F485" s="20" t="s">
        <v>184</v>
      </c>
      <c r="G485" s="5">
        <v>3</v>
      </c>
      <c r="I485" s="6"/>
      <c r="J485" s="7"/>
    </row>
    <row r="486" spans="1:10" x14ac:dyDescent="0.3">
      <c r="A486" s="2" t="str">
        <f t="shared" si="31"/>
        <v>32</v>
      </c>
      <c r="B486" t="str">
        <f>+VLOOKUP(BD_Capas[[#This Row],[idcapa]],Capas[],2,0)</f>
        <v>8_RANGE</v>
      </c>
      <c r="C486" s="4">
        <v>12</v>
      </c>
      <c r="D486" t="s">
        <v>155</v>
      </c>
      <c r="E486" s="19">
        <v>1</v>
      </c>
      <c r="F486" s="20" t="s">
        <v>15</v>
      </c>
      <c r="G486" s="5">
        <v>1</v>
      </c>
      <c r="H486" t="s">
        <v>315</v>
      </c>
      <c r="I486" s="6" t="str">
        <f>BD_Capas[[#This Row],[idcapa]]&amp;"-"&amp;BD_Capas[[#This Row],[posición_capa]]</f>
        <v>32-1</v>
      </c>
      <c r="J486" s="7">
        <v>1</v>
      </c>
    </row>
    <row r="487" spans="1:10" x14ac:dyDescent="0.3">
      <c r="A487" s="2" t="str">
        <f t="shared" si="31"/>
        <v>32</v>
      </c>
      <c r="B487" t="str">
        <f>+VLOOKUP(BD_Capas[[#This Row],[idcapa]],Capas[],2,0)</f>
        <v>8_RANGE</v>
      </c>
      <c r="C487" s="4">
        <v>13</v>
      </c>
      <c r="D487" t="s">
        <v>181</v>
      </c>
      <c r="E487" s="19">
        <v>1</v>
      </c>
      <c r="F487" s="20" t="s">
        <v>196</v>
      </c>
      <c r="G487" s="5">
        <v>2</v>
      </c>
      <c r="I487" s="28"/>
      <c r="J487" s="29"/>
    </row>
    <row r="488" spans="1:10" x14ac:dyDescent="0.3">
      <c r="A488" s="2" t="str">
        <f t="shared" si="31"/>
        <v>32</v>
      </c>
      <c r="B488" t="str">
        <f>+VLOOKUP(BD_Capas[[#This Row],[idcapa]],Capas[],2,0)</f>
        <v>8_RANGE</v>
      </c>
      <c r="C488" s="4">
        <v>20</v>
      </c>
      <c r="D488" t="s">
        <v>197</v>
      </c>
      <c r="E488" s="19"/>
      <c r="F488" s="20"/>
      <c r="G488" s="5"/>
      <c r="I488" s="6"/>
      <c r="J488" s="7"/>
    </row>
    <row r="489" spans="1:10" x14ac:dyDescent="0.3">
      <c r="A489" s="2" t="str">
        <f t="shared" si="31"/>
        <v>32</v>
      </c>
      <c r="B489" t="str">
        <f>+VLOOKUP(BD_Capas[[#This Row],[idcapa]],Capas[],2,0)</f>
        <v>8_RANGE</v>
      </c>
      <c r="C489" s="4">
        <v>21</v>
      </c>
      <c r="D489" t="s">
        <v>16</v>
      </c>
      <c r="E489" s="19"/>
      <c r="F489" s="20"/>
      <c r="G489" s="5"/>
      <c r="I489" s="28"/>
      <c r="J489" s="29"/>
    </row>
    <row r="490" spans="1:10" x14ac:dyDescent="0.3">
      <c r="A490" s="27" t="s">
        <v>316</v>
      </c>
      <c r="B490" s="21" t="str">
        <f>+VLOOKUP(BD_Capas[[#This Row],[idcapa]],Capas[],2,0)</f>
        <v>BSI</v>
      </c>
      <c r="C490" s="26">
        <v>1</v>
      </c>
      <c r="D490" s="21" t="s">
        <v>34</v>
      </c>
      <c r="E490" s="19"/>
      <c r="F490" s="20"/>
      <c r="G490" s="23"/>
      <c r="H490" s="21"/>
      <c r="I490" s="38"/>
      <c r="J490" s="39"/>
    </row>
    <row r="491" spans="1:10" x14ac:dyDescent="0.3">
      <c r="A491" s="2" t="str">
        <f>+A490</f>
        <v>33</v>
      </c>
      <c r="B491" t="str">
        <f>+VLOOKUP(BD_Capas[[#This Row],[idcapa]],Capas[],2,0)</f>
        <v>BSI</v>
      </c>
      <c r="C491" s="4">
        <v>2</v>
      </c>
      <c r="D491" t="s">
        <v>31</v>
      </c>
      <c r="E491" s="19">
        <v>1</v>
      </c>
      <c r="F491" s="20" t="s">
        <v>31</v>
      </c>
      <c r="G491" s="5">
        <v>5</v>
      </c>
      <c r="I491" s="6"/>
      <c r="J491" s="7"/>
    </row>
    <row r="492" spans="1:10" x14ac:dyDescent="0.3">
      <c r="A492" s="2" t="str">
        <f t="shared" ref="A492:A504" si="32">+A491</f>
        <v>33</v>
      </c>
      <c r="B492" t="str">
        <f>+VLOOKUP(BD_Capas[[#This Row],[idcapa]],Capas[],2,0)</f>
        <v>BSI</v>
      </c>
      <c r="C492" s="4">
        <v>3</v>
      </c>
      <c r="D492" t="s">
        <v>19</v>
      </c>
      <c r="E492" s="19">
        <v>1</v>
      </c>
      <c r="F492" s="20" t="s">
        <v>183</v>
      </c>
      <c r="G492" s="5">
        <v>4</v>
      </c>
      <c r="I492" s="6"/>
      <c r="J492" s="7"/>
    </row>
    <row r="493" spans="1:10" x14ac:dyDescent="0.3">
      <c r="A493" s="2" t="str">
        <f t="shared" si="32"/>
        <v>33</v>
      </c>
      <c r="B493" t="str">
        <f>+VLOOKUP(BD_Capas[[#This Row],[idcapa]],Capas[],2,0)</f>
        <v>BSI</v>
      </c>
      <c r="C493" s="4">
        <v>4</v>
      </c>
      <c r="D493" t="s">
        <v>38</v>
      </c>
      <c r="E493" s="19"/>
      <c r="F493" s="20"/>
      <c r="G493" s="5"/>
      <c r="I493" s="6"/>
      <c r="J493" s="7"/>
    </row>
    <row r="494" spans="1:10" x14ac:dyDescent="0.3">
      <c r="A494" s="2" t="str">
        <f t="shared" si="32"/>
        <v>33</v>
      </c>
      <c r="B494" t="str">
        <f>+VLOOKUP(BD_Capas[[#This Row],[idcapa]],Capas[],2,0)</f>
        <v>BSI</v>
      </c>
      <c r="C494" s="4">
        <v>5</v>
      </c>
      <c r="D494" t="s">
        <v>2</v>
      </c>
      <c r="E494" s="19">
        <v>1</v>
      </c>
      <c r="F494" s="20" t="s">
        <v>10</v>
      </c>
      <c r="G494" s="5">
        <v>8</v>
      </c>
      <c r="I494" s="6"/>
      <c r="J494" s="7"/>
    </row>
    <row r="495" spans="1:10" x14ac:dyDescent="0.3">
      <c r="A495" s="2" t="str">
        <f t="shared" si="32"/>
        <v>33</v>
      </c>
      <c r="B495" t="str">
        <f>+VLOOKUP(BD_Capas[[#This Row],[idcapa]],Capas[],2,0)</f>
        <v>BSI</v>
      </c>
      <c r="C495" s="4">
        <v>6</v>
      </c>
      <c r="D495" t="s">
        <v>40</v>
      </c>
      <c r="E495" s="19"/>
      <c r="F495" s="20"/>
      <c r="G495" s="5"/>
      <c r="I495" s="6"/>
      <c r="J495" s="7"/>
    </row>
    <row r="496" spans="1:10" x14ac:dyDescent="0.3">
      <c r="A496" s="2" t="str">
        <f t="shared" si="32"/>
        <v>33</v>
      </c>
      <c r="B496" t="str">
        <f>+VLOOKUP(BD_Capas[[#This Row],[idcapa]],Capas[],2,0)</f>
        <v>BSI</v>
      </c>
      <c r="C496" s="4">
        <v>7</v>
      </c>
      <c r="D496" t="s">
        <v>3</v>
      </c>
      <c r="E496" s="19">
        <v>1</v>
      </c>
      <c r="F496" s="20" t="s">
        <v>11</v>
      </c>
      <c r="G496" s="5">
        <v>7</v>
      </c>
      <c r="I496" s="6"/>
      <c r="J496" s="7"/>
    </row>
    <row r="497" spans="1:10" x14ac:dyDescent="0.3">
      <c r="A497" s="2" t="str">
        <f t="shared" si="32"/>
        <v>33</v>
      </c>
      <c r="B497" t="str">
        <f>+VLOOKUP(BD_Capas[[#This Row],[idcapa]],Capas[],2,0)</f>
        <v>BSI</v>
      </c>
      <c r="C497" s="4">
        <v>8</v>
      </c>
      <c r="D497" t="s">
        <v>42</v>
      </c>
      <c r="E497" s="19"/>
      <c r="F497" s="20"/>
      <c r="G497" s="5"/>
      <c r="I497" s="6"/>
      <c r="J497" s="7"/>
    </row>
    <row r="498" spans="1:10" x14ac:dyDescent="0.3">
      <c r="A498" s="2" t="str">
        <f t="shared" si="32"/>
        <v>33</v>
      </c>
      <c r="B498" t="str">
        <f>+VLOOKUP(BD_Capas[[#This Row],[idcapa]],Capas[],2,0)</f>
        <v>BSI</v>
      </c>
      <c r="C498" s="4">
        <v>9</v>
      </c>
      <c r="D498" t="s">
        <v>43</v>
      </c>
      <c r="E498" s="19">
        <v>1</v>
      </c>
      <c r="F498" s="20" t="s">
        <v>12</v>
      </c>
      <c r="G498" s="5">
        <v>6</v>
      </c>
      <c r="I498" s="6"/>
      <c r="J498" s="7"/>
    </row>
    <row r="499" spans="1:10" x14ac:dyDescent="0.3">
      <c r="A499" s="2" t="str">
        <f t="shared" si="32"/>
        <v>33</v>
      </c>
      <c r="B499" t="str">
        <f>+VLOOKUP(BD_Capas[[#This Row],[idcapa]],Capas[],2,0)</f>
        <v>BSI</v>
      </c>
      <c r="C499" s="4">
        <v>10</v>
      </c>
      <c r="D499" t="s">
        <v>153</v>
      </c>
      <c r="E499" s="19"/>
      <c r="F499" s="20"/>
      <c r="G499" s="5"/>
      <c r="I499" s="6"/>
      <c r="J499" s="7"/>
    </row>
    <row r="500" spans="1:10" x14ac:dyDescent="0.3">
      <c r="A500" s="2" t="str">
        <f t="shared" si="32"/>
        <v>33</v>
      </c>
      <c r="B500" t="str">
        <f>+VLOOKUP(BD_Capas[[#This Row],[idcapa]],Capas[],2,0)</f>
        <v>BSI</v>
      </c>
      <c r="C500" s="4">
        <v>11</v>
      </c>
      <c r="D500" t="s">
        <v>154</v>
      </c>
      <c r="E500" s="19">
        <v>1</v>
      </c>
      <c r="F500" s="20" t="s">
        <v>184</v>
      </c>
      <c r="G500" s="5">
        <v>3</v>
      </c>
      <c r="I500" s="6"/>
      <c r="J500" s="7"/>
    </row>
    <row r="501" spans="1:10" x14ac:dyDescent="0.3">
      <c r="A501" s="2" t="str">
        <f t="shared" si="32"/>
        <v>33</v>
      </c>
      <c r="B501" t="str">
        <f>+VLOOKUP(BD_Capas[[#This Row],[idcapa]],Capas[],2,0)</f>
        <v>BSI</v>
      </c>
      <c r="C501" s="4">
        <v>12</v>
      </c>
      <c r="D501" t="s">
        <v>155</v>
      </c>
      <c r="E501" s="19">
        <v>1</v>
      </c>
      <c r="F501" s="20" t="s">
        <v>15</v>
      </c>
      <c r="G501" s="5">
        <v>1</v>
      </c>
      <c r="H501" t="s">
        <v>321</v>
      </c>
      <c r="I501" s="6" t="str">
        <f>BD_Capas[[#This Row],[idcapa]]&amp;"-"&amp;BD_Capas[[#This Row],[posición_capa]]</f>
        <v>33-1</v>
      </c>
      <c r="J501" s="7">
        <v>1</v>
      </c>
    </row>
    <row r="502" spans="1:10" x14ac:dyDescent="0.3">
      <c r="A502" s="2" t="str">
        <f t="shared" si="32"/>
        <v>33</v>
      </c>
      <c r="B502" t="str">
        <f>+VLOOKUP(BD_Capas[[#This Row],[idcapa]],Capas[],2,0)</f>
        <v>BSI</v>
      </c>
      <c r="C502" s="4">
        <v>13</v>
      </c>
      <c r="D502" t="s">
        <v>181</v>
      </c>
      <c r="E502" s="19">
        <v>1</v>
      </c>
      <c r="F502" s="20" t="s">
        <v>196</v>
      </c>
      <c r="G502" s="5">
        <v>2</v>
      </c>
      <c r="I502" s="28"/>
      <c r="J502" s="29"/>
    </row>
    <row r="503" spans="1:10" x14ac:dyDescent="0.3">
      <c r="A503" s="2" t="str">
        <f t="shared" si="32"/>
        <v>33</v>
      </c>
      <c r="B503" t="str">
        <f>+VLOOKUP(BD_Capas[[#This Row],[idcapa]],Capas[],2,0)</f>
        <v>BSI</v>
      </c>
      <c r="C503" s="4">
        <v>20</v>
      </c>
      <c r="D503" t="s">
        <v>197</v>
      </c>
      <c r="E503" s="19"/>
      <c r="F503" s="20"/>
      <c r="G503" s="5"/>
      <c r="I503" s="6"/>
      <c r="J503" s="7"/>
    </row>
    <row r="504" spans="1:10" x14ac:dyDescent="0.3">
      <c r="A504" s="2" t="str">
        <f t="shared" si="32"/>
        <v>33</v>
      </c>
      <c r="B504" t="str">
        <f>+VLOOKUP(BD_Capas[[#This Row],[idcapa]],Capas[],2,0)</f>
        <v>BSI</v>
      </c>
      <c r="C504" s="4">
        <v>21</v>
      </c>
      <c r="D504" t="s">
        <v>16</v>
      </c>
      <c r="E504" s="19"/>
      <c r="F504" s="20"/>
      <c r="G504" s="5"/>
      <c r="I504" s="28"/>
      <c r="J504" s="29"/>
    </row>
    <row r="505" spans="1:10" x14ac:dyDescent="0.3">
      <c r="A505" s="27" t="s">
        <v>317</v>
      </c>
      <c r="B505" s="21" t="str">
        <f>+VLOOKUP(BD_Capas[[#This Row],[idcapa]],Capas[],2,0)</f>
        <v>Celcius</v>
      </c>
      <c r="C505" s="26">
        <v>1</v>
      </c>
      <c r="D505" s="21" t="s">
        <v>34</v>
      </c>
      <c r="E505" s="19"/>
      <c r="F505" s="20"/>
      <c r="G505" s="23"/>
      <c r="H505" s="21"/>
      <c r="I505" s="38"/>
      <c r="J505" s="39"/>
    </row>
    <row r="506" spans="1:10" x14ac:dyDescent="0.3">
      <c r="A506" s="2" t="str">
        <f>+A505</f>
        <v>34</v>
      </c>
      <c r="B506" t="str">
        <f>+VLOOKUP(BD_Capas[[#This Row],[idcapa]],Capas[],2,0)</f>
        <v>Celcius</v>
      </c>
      <c r="C506" s="4">
        <v>2</v>
      </c>
      <c r="D506" t="s">
        <v>31</v>
      </c>
      <c r="E506" s="19">
        <v>1</v>
      </c>
      <c r="F506" s="20" t="s">
        <v>31</v>
      </c>
      <c r="G506" s="5">
        <v>5</v>
      </c>
      <c r="I506" s="6"/>
      <c r="J506" s="7"/>
    </row>
    <row r="507" spans="1:10" x14ac:dyDescent="0.3">
      <c r="A507" s="2" t="str">
        <f t="shared" ref="A507:A519" si="33">+A506</f>
        <v>34</v>
      </c>
      <c r="B507" t="str">
        <f>+VLOOKUP(BD_Capas[[#This Row],[idcapa]],Capas[],2,0)</f>
        <v>Celcius</v>
      </c>
      <c r="C507" s="4">
        <v>3</v>
      </c>
      <c r="D507" t="s">
        <v>19</v>
      </c>
      <c r="E507" s="19">
        <v>1</v>
      </c>
      <c r="F507" s="20" t="s">
        <v>183</v>
      </c>
      <c r="G507" s="5">
        <v>4</v>
      </c>
      <c r="I507" s="6"/>
      <c r="J507" s="7"/>
    </row>
    <row r="508" spans="1:10" x14ac:dyDescent="0.3">
      <c r="A508" s="2" t="str">
        <f t="shared" si="33"/>
        <v>34</v>
      </c>
      <c r="B508" t="str">
        <f>+VLOOKUP(BD_Capas[[#This Row],[idcapa]],Capas[],2,0)</f>
        <v>Celcius</v>
      </c>
      <c r="C508" s="4">
        <v>4</v>
      </c>
      <c r="D508" t="s">
        <v>38</v>
      </c>
      <c r="E508" s="19"/>
      <c r="F508" s="20"/>
      <c r="G508" s="5"/>
      <c r="I508" s="6"/>
      <c r="J508" s="7"/>
    </row>
    <row r="509" spans="1:10" x14ac:dyDescent="0.3">
      <c r="A509" s="2" t="str">
        <f t="shared" si="33"/>
        <v>34</v>
      </c>
      <c r="B509" t="str">
        <f>+VLOOKUP(BD_Capas[[#This Row],[idcapa]],Capas[],2,0)</f>
        <v>Celcius</v>
      </c>
      <c r="C509" s="4">
        <v>5</v>
      </c>
      <c r="D509" t="s">
        <v>2</v>
      </c>
      <c r="E509" s="19">
        <v>1</v>
      </c>
      <c r="F509" s="20" t="s">
        <v>10</v>
      </c>
      <c r="G509" s="5">
        <v>8</v>
      </c>
      <c r="I509" s="6"/>
      <c r="J509" s="7"/>
    </row>
    <row r="510" spans="1:10" x14ac:dyDescent="0.3">
      <c r="A510" s="2" t="str">
        <f t="shared" si="33"/>
        <v>34</v>
      </c>
      <c r="B510" t="str">
        <f>+VLOOKUP(BD_Capas[[#This Row],[idcapa]],Capas[],2,0)</f>
        <v>Celcius</v>
      </c>
      <c r="C510" s="4">
        <v>6</v>
      </c>
      <c r="D510" t="s">
        <v>40</v>
      </c>
      <c r="E510" s="19"/>
      <c r="F510" s="20"/>
      <c r="G510" s="5"/>
      <c r="I510" s="6"/>
      <c r="J510" s="7"/>
    </row>
    <row r="511" spans="1:10" x14ac:dyDescent="0.3">
      <c r="A511" s="2" t="str">
        <f t="shared" si="33"/>
        <v>34</v>
      </c>
      <c r="B511" t="str">
        <f>+VLOOKUP(BD_Capas[[#This Row],[idcapa]],Capas[],2,0)</f>
        <v>Celcius</v>
      </c>
      <c r="C511" s="4">
        <v>7</v>
      </c>
      <c r="D511" t="s">
        <v>3</v>
      </c>
      <c r="E511" s="19">
        <v>1</v>
      </c>
      <c r="F511" s="20" t="s">
        <v>11</v>
      </c>
      <c r="G511" s="5">
        <v>7</v>
      </c>
      <c r="I511" s="6"/>
      <c r="J511" s="7"/>
    </row>
    <row r="512" spans="1:10" x14ac:dyDescent="0.3">
      <c r="A512" s="2" t="str">
        <f t="shared" si="33"/>
        <v>34</v>
      </c>
      <c r="B512" t="str">
        <f>+VLOOKUP(BD_Capas[[#This Row],[idcapa]],Capas[],2,0)</f>
        <v>Celcius</v>
      </c>
      <c r="C512" s="4">
        <v>8</v>
      </c>
      <c r="D512" t="s">
        <v>42</v>
      </c>
      <c r="E512" s="19"/>
      <c r="F512" s="20"/>
      <c r="G512" s="5"/>
      <c r="I512" s="6"/>
      <c r="J512" s="7"/>
    </row>
    <row r="513" spans="1:10" x14ac:dyDescent="0.3">
      <c r="A513" s="2" t="str">
        <f t="shared" si="33"/>
        <v>34</v>
      </c>
      <c r="B513" t="str">
        <f>+VLOOKUP(BD_Capas[[#This Row],[idcapa]],Capas[],2,0)</f>
        <v>Celcius</v>
      </c>
      <c r="C513" s="4">
        <v>9</v>
      </c>
      <c r="D513" t="s">
        <v>43</v>
      </c>
      <c r="E513" s="19">
        <v>1</v>
      </c>
      <c r="F513" s="20" t="s">
        <v>12</v>
      </c>
      <c r="G513" s="5">
        <v>6</v>
      </c>
      <c r="I513" s="6"/>
      <c r="J513" s="7"/>
    </row>
    <row r="514" spans="1:10" x14ac:dyDescent="0.3">
      <c r="A514" s="2" t="str">
        <f t="shared" si="33"/>
        <v>34</v>
      </c>
      <c r="B514" t="str">
        <f>+VLOOKUP(BD_Capas[[#This Row],[idcapa]],Capas[],2,0)</f>
        <v>Celcius</v>
      </c>
      <c r="C514" s="4">
        <v>10</v>
      </c>
      <c r="D514" t="s">
        <v>153</v>
      </c>
      <c r="E514" s="19"/>
      <c r="F514" s="20"/>
      <c r="G514" s="5"/>
      <c r="I514" s="6"/>
      <c r="J514" s="7"/>
    </row>
    <row r="515" spans="1:10" x14ac:dyDescent="0.3">
      <c r="A515" s="2" t="str">
        <f t="shared" si="33"/>
        <v>34</v>
      </c>
      <c r="B515" t="str">
        <f>+VLOOKUP(BD_Capas[[#This Row],[idcapa]],Capas[],2,0)</f>
        <v>Celcius</v>
      </c>
      <c r="C515" s="4">
        <v>11</v>
      </c>
      <c r="D515" t="s">
        <v>154</v>
      </c>
      <c r="E515" s="19">
        <v>1</v>
      </c>
      <c r="F515" s="20" t="s">
        <v>184</v>
      </c>
      <c r="G515" s="5">
        <v>3</v>
      </c>
      <c r="I515" s="6"/>
      <c r="J515" s="7"/>
    </row>
    <row r="516" spans="1:10" x14ac:dyDescent="0.3">
      <c r="A516" s="2" t="str">
        <f t="shared" si="33"/>
        <v>34</v>
      </c>
      <c r="B516" t="str">
        <f>+VLOOKUP(BD_Capas[[#This Row],[idcapa]],Capas[],2,0)</f>
        <v>Celcius</v>
      </c>
      <c r="C516" s="4">
        <v>12</v>
      </c>
      <c r="D516" t="s">
        <v>155</v>
      </c>
      <c r="E516" s="19">
        <v>1</v>
      </c>
      <c r="F516" s="20" t="s">
        <v>15</v>
      </c>
      <c r="G516" s="5">
        <v>1</v>
      </c>
      <c r="H516" t="s">
        <v>322</v>
      </c>
      <c r="I516" s="6" t="str">
        <f>BD_Capas[[#This Row],[idcapa]]&amp;"-"&amp;BD_Capas[[#This Row],[posición_capa]]</f>
        <v>34-1</v>
      </c>
      <c r="J516" s="7">
        <v>1</v>
      </c>
    </row>
    <row r="517" spans="1:10" x14ac:dyDescent="0.3">
      <c r="A517" s="2" t="str">
        <f t="shared" si="33"/>
        <v>34</v>
      </c>
      <c r="B517" t="str">
        <f>+VLOOKUP(BD_Capas[[#This Row],[idcapa]],Capas[],2,0)</f>
        <v>Celcius</v>
      </c>
      <c r="C517" s="4">
        <v>13</v>
      </c>
      <c r="D517" t="s">
        <v>181</v>
      </c>
      <c r="E517" s="19">
        <v>1</v>
      </c>
      <c r="F517" s="20" t="s">
        <v>196</v>
      </c>
      <c r="G517" s="5">
        <v>2</v>
      </c>
      <c r="I517" s="28"/>
      <c r="J517" s="29"/>
    </row>
    <row r="518" spans="1:10" x14ac:dyDescent="0.3">
      <c r="A518" s="2" t="str">
        <f t="shared" si="33"/>
        <v>34</v>
      </c>
      <c r="B518" t="str">
        <f>+VLOOKUP(BD_Capas[[#This Row],[idcapa]],Capas[],2,0)</f>
        <v>Celcius</v>
      </c>
      <c r="C518" s="4">
        <v>20</v>
      </c>
      <c r="D518" t="s">
        <v>197</v>
      </c>
      <c r="E518" s="19"/>
      <c r="F518" s="20"/>
      <c r="G518" s="5"/>
      <c r="I518" s="6"/>
      <c r="J518" s="7"/>
    </row>
    <row r="519" spans="1:10" x14ac:dyDescent="0.3">
      <c r="A519" s="2" t="str">
        <f t="shared" si="33"/>
        <v>34</v>
      </c>
      <c r="B519" t="str">
        <f>+VLOOKUP(BD_Capas[[#This Row],[idcapa]],Capas[],2,0)</f>
        <v>Celcius</v>
      </c>
      <c r="C519" s="4">
        <v>21</v>
      </c>
      <c r="D519" t="s">
        <v>16</v>
      </c>
      <c r="E519" s="19"/>
      <c r="F519" s="20"/>
      <c r="G519" s="5"/>
      <c r="I519" s="28"/>
      <c r="J519" s="29"/>
    </row>
    <row r="520" spans="1:10" x14ac:dyDescent="0.3">
      <c r="A520" s="27" t="s">
        <v>318</v>
      </c>
      <c r="B520" s="21" t="str">
        <f>+VLOOKUP(BD_Capas[[#This Row],[idcapa]],Capas[],2,0)</f>
        <v>EVI</v>
      </c>
      <c r="C520" s="26">
        <v>1</v>
      </c>
      <c r="D520" s="21" t="s">
        <v>34</v>
      </c>
      <c r="E520" s="19"/>
      <c r="F520" s="20"/>
      <c r="G520" s="23"/>
      <c r="H520" s="21"/>
      <c r="I520" s="38"/>
      <c r="J520" s="39"/>
    </row>
    <row r="521" spans="1:10" x14ac:dyDescent="0.3">
      <c r="A521" s="2" t="str">
        <f>+A520</f>
        <v>35</v>
      </c>
      <c r="B521" t="str">
        <f>+VLOOKUP(BD_Capas[[#This Row],[idcapa]],Capas[],2,0)</f>
        <v>EVI</v>
      </c>
      <c r="C521" s="4">
        <v>2</v>
      </c>
      <c r="D521" t="s">
        <v>31</v>
      </c>
      <c r="E521" s="19">
        <v>1</v>
      </c>
      <c r="F521" s="20" t="s">
        <v>31</v>
      </c>
      <c r="G521" s="5">
        <v>5</v>
      </c>
      <c r="I521" s="6"/>
      <c r="J521" s="7"/>
    </row>
    <row r="522" spans="1:10" x14ac:dyDescent="0.3">
      <c r="A522" s="2" t="str">
        <f t="shared" ref="A522:A534" si="34">+A521</f>
        <v>35</v>
      </c>
      <c r="B522" t="str">
        <f>+VLOOKUP(BD_Capas[[#This Row],[idcapa]],Capas[],2,0)</f>
        <v>EVI</v>
      </c>
      <c r="C522" s="4">
        <v>3</v>
      </c>
      <c r="D522" t="s">
        <v>19</v>
      </c>
      <c r="E522" s="19">
        <v>1</v>
      </c>
      <c r="F522" s="20" t="s">
        <v>183</v>
      </c>
      <c r="G522" s="5">
        <v>4</v>
      </c>
      <c r="I522" s="6"/>
      <c r="J522" s="7"/>
    </row>
    <row r="523" spans="1:10" x14ac:dyDescent="0.3">
      <c r="A523" s="2" t="str">
        <f t="shared" si="34"/>
        <v>35</v>
      </c>
      <c r="B523" t="str">
        <f>+VLOOKUP(BD_Capas[[#This Row],[idcapa]],Capas[],2,0)</f>
        <v>EVI</v>
      </c>
      <c r="C523" s="4">
        <v>4</v>
      </c>
      <c r="D523" t="s">
        <v>38</v>
      </c>
      <c r="E523" s="19"/>
      <c r="F523" s="20"/>
      <c r="G523" s="5"/>
      <c r="I523" s="6"/>
      <c r="J523" s="7"/>
    </row>
    <row r="524" spans="1:10" x14ac:dyDescent="0.3">
      <c r="A524" s="2" t="str">
        <f t="shared" si="34"/>
        <v>35</v>
      </c>
      <c r="B524" t="str">
        <f>+VLOOKUP(BD_Capas[[#This Row],[idcapa]],Capas[],2,0)</f>
        <v>EVI</v>
      </c>
      <c r="C524" s="4">
        <v>5</v>
      </c>
      <c r="D524" t="s">
        <v>2</v>
      </c>
      <c r="E524" s="19">
        <v>1</v>
      </c>
      <c r="F524" s="20" t="s">
        <v>10</v>
      </c>
      <c r="G524" s="5">
        <v>8</v>
      </c>
      <c r="I524" s="6"/>
      <c r="J524" s="7"/>
    </row>
    <row r="525" spans="1:10" x14ac:dyDescent="0.3">
      <c r="A525" s="2" t="str">
        <f t="shared" si="34"/>
        <v>35</v>
      </c>
      <c r="B525" t="str">
        <f>+VLOOKUP(BD_Capas[[#This Row],[idcapa]],Capas[],2,0)</f>
        <v>EVI</v>
      </c>
      <c r="C525" s="4">
        <v>6</v>
      </c>
      <c r="D525" t="s">
        <v>40</v>
      </c>
      <c r="E525" s="19"/>
      <c r="F525" s="20"/>
      <c r="G525" s="5"/>
      <c r="I525" s="6"/>
      <c r="J525" s="7"/>
    </row>
    <row r="526" spans="1:10" x14ac:dyDescent="0.3">
      <c r="A526" s="2" t="str">
        <f t="shared" si="34"/>
        <v>35</v>
      </c>
      <c r="B526" t="str">
        <f>+VLOOKUP(BD_Capas[[#This Row],[idcapa]],Capas[],2,0)</f>
        <v>EVI</v>
      </c>
      <c r="C526" s="4">
        <v>7</v>
      </c>
      <c r="D526" t="s">
        <v>3</v>
      </c>
      <c r="E526" s="19">
        <v>1</v>
      </c>
      <c r="F526" s="20" t="s">
        <v>11</v>
      </c>
      <c r="G526" s="5">
        <v>7</v>
      </c>
      <c r="I526" s="6"/>
      <c r="J526" s="7"/>
    </row>
    <row r="527" spans="1:10" x14ac:dyDescent="0.3">
      <c r="A527" s="2" t="str">
        <f t="shared" si="34"/>
        <v>35</v>
      </c>
      <c r="B527" t="str">
        <f>+VLOOKUP(BD_Capas[[#This Row],[idcapa]],Capas[],2,0)</f>
        <v>EVI</v>
      </c>
      <c r="C527" s="4">
        <v>8</v>
      </c>
      <c r="D527" t="s">
        <v>42</v>
      </c>
      <c r="E527" s="19"/>
      <c r="F527" s="20"/>
      <c r="G527" s="5"/>
      <c r="I527" s="6"/>
      <c r="J527" s="7"/>
    </row>
    <row r="528" spans="1:10" x14ac:dyDescent="0.3">
      <c r="A528" s="2" t="str">
        <f t="shared" si="34"/>
        <v>35</v>
      </c>
      <c r="B528" t="str">
        <f>+VLOOKUP(BD_Capas[[#This Row],[idcapa]],Capas[],2,0)</f>
        <v>EVI</v>
      </c>
      <c r="C528" s="4">
        <v>9</v>
      </c>
      <c r="D528" t="s">
        <v>43</v>
      </c>
      <c r="E528" s="19">
        <v>1</v>
      </c>
      <c r="F528" s="20" t="s">
        <v>12</v>
      </c>
      <c r="G528" s="5">
        <v>6</v>
      </c>
      <c r="I528" s="6"/>
      <c r="J528" s="7"/>
    </row>
    <row r="529" spans="1:10" x14ac:dyDescent="0.3">
      <c r="A529" s="2" t="str">
        <f t="shared" si="34"/>
        <v>35</v>
      </c>
      <c r="B529" t="str">
        <f>+VLOOKUP(BD_Capas[[#This Row],[idcapa]],Capas[],2,0)</f>
        <v>EVI</v>
      </c>
      <c r="C529" s="4">
        <v>10</v>
      </c>
      <c r="D529" t="s">
        <v>153</v>
      </c>
      <c r="E529" s="19"/>
      <c r="F529" s="20"/>
      <c r="G529" s="5"/>
      <c r="I529" s="6"/>
      <c r="J529" s="7"/>
    </row>
    <row r="530" spans="1:10" x14ac:dyDescent="0.3">
      <c r="A530" s="2" t="str">
        <f t="shared" si="34"/>
        <v>35</v>
      </c>
      <c r="B530" t="str">
        <f>+VLOOKUP(BD_Capas[[#This Row],[idcapa]],Capas[],2,0)</f>
        <v>EVI</v>
      </c>
      <c r="C530" s="4">
        <v>11</v>
      </c>
      <c r="D530" t="s">
        <v>154</v>
      </c>
      <c r="E530" s="19">
        <v>1</v>
      </c>
      <c r="F530" s="20" t="s">
        <v>184</v>
      </c>
      <c r="G530" s="5">
        <v>3</v>
      </c>
      <c r="I530" s="6"/>
      <c r="J530" s="7"/>
    </row>
    <row r="531" spans="1:10" x14ac:dyDescent="0.3">
      <c r="A531" s="2" t="str">
        <f t="shared" si="34"/>
        <v>35</v>
      </c>
      <c r="B531" t="str">
        <f>+VLOOKUP(BD_Capas[[#This Row],[idcapa]],Capas[],2,0)</f>
        <v>EVI</v>
      </c>
      <c r="C531" s="4">
        <v>12</v>
      </c>
      <c r="D531" t="s">
        <v>155</v>
      </c>
      <c r="E531" s="19">
        <v>1</v>
      </c>
      <c r="F531" s="20" t="s">
        <v>15</v>
      </c>
      <c r="G531" s="5">
        <v>1</v>
      </c>
      <c r="H531" t="s">
        <v>323</v>
      </c>
      <c r="I531" s="6" t="str">
        <f>BD_Capas[[#This Row],[idcapa]]&amp;"-"&amp;BD_Capas[[#This Row],[posición_capa]]</f>
        <v>35-1</v>
      </c>
      <c r="J531" s="7">
        <v>1</v>
      </c>
    </row>
    <row r="532" spans="1:10" x14ac:dyDescent="0.3">
      <c r="A532" s="2" t="str">
        <f t="shared" si="34"/>
        <v>35</v>
      </c>
      <c r="B532" t="str">
        <f>+VLOOKUP(BD_Capas[[#This Row],[idcapa]],Capas[],2,0)</f>
        <v>EVI</v>
      </c>
      <c r="C532" s="4">
        <v>13</v>
      </c>
      <c r="D532" t="s">
        <v>181</v>
      </c>
      <c r="E532" s="19">
        <v>1</v>
      </c>
      <c r="F532" s="20" t="s">
        <v>196</v>
      </c>
      <c r="G532" s="5">
        <v>2</v>
      </c>
      <c r="I532" s="28"/>
      <c r="J532" s="29"/>
    </row>
    <row r="533" spans="1:10" x14ac:dyDescent="0.3">
      <c r="A533" s="2" t="str">
        <f t="shared" si="34"/>
        <v>35</v>
      </c>
      <c r="B533" t="str">
        <f>+VLOOKUP(BD_Capas[[#This Row],[idcapa]],Capas[],2,0)</f>
        <v>EVI</v>
      </c>
      <c r="C533" s="4">
        <v>20</v>
      </c>
      <c r="D533" t="s">
        <v>197</v>
      </c>
      <c r="E533" s="19"/>
      <c r="F533" s="20"/>
      <c r="G533" s="5"/>
      <c r="I533" s="6"/>
      <c r="J533" s="7"/>
    </row>
    <row r="534" spans="1:10" x14ac:dyDescent="0.3">
      <c r="A534" s="2" t="str">
        <f t="shared" si="34"/>
        <v>35</v>
      </c>
      <c r="B534" t="str">
        <f>+VLOOKUP(BD_Capas[[#This Row],[idcapa]],Capas[],2,0)</f>
        <v>EVI</v>
      </c>
      <c r="C534" s="4">
        <v>21</v>
      </c>
      <c r="D534" t="s">
        <v>16</v>
      </c>
      <c r="E534" s="19"/>
      <c r="F534" s="20"/>
      <c r="G534" s="5"/>
      <c r="I534" s="28"/>
      <c r="J534" s="29"/>
    </row>
    <row r="535" spans="1:10" x14ac:dyDescent="0.3">
      <c r="A535" s="27" t="s">
        <v>319</v>
      </c>
      <c r="B535" s="21" t="str">
        <f>+VLOOKUP(BD_Capas[[#This Row],[idcapa]],Capas[],2,0)</f>
        <v>NDVI</v>
      </c>
      <c r="C535" s="26">
        <v>1</v>
      </c>
      <c r="D535" s="21" t="s">
        <v>34</v>
      </c>
      <c r="E535" s="19"/>
      <c r="F535" s="20"/>
      <c r="G535" s="23"/>
      <c r="H535" s="21"/>
      <c r="I535" s="38"/>
      <c r="J535" s="39"/>
    </row>
    <row r="536" spans="1:10" x14ac:dyDescent="0.3">
      <c r="A536" s="2" t="str">
        <f>+A535</f>
        <v>36</v>
      </c>
      <c r="B536" t="str">
        <f>+VLOOKUP(BD_Capas[[#This Row],[idcapa]],Capas[],2,0)</f>
        <v>NDVI</v>
      </c>
      <c r="C536" s="4">
        <v>2</v>
      </c>
      <c r="D536" t="s">
        <v>31</v>
      </c>
      <c r="E536" s="19">
        <v>1</v>
      </c>
      <c r="F536" s="20" t="s">
        <v>31</v>
      </c>
      <c r="G536" s="5">
        <v>5</v>
      </c>
      <c r="I536" s="6"/>
      <c r="J536" s="7"/>
    </row>
    <row r="537" spans="1:10" x14ac:dyDescent="0.3">
      <c r="A537" s="2" t="str">
        <f t="shared" ref="A537:A549" si="35">+A536</f>
        <v>36</v>
      </c>
      <c r="B537" t="str">
        <f>+VLOOKUP(BD_Capas[[#This Row],[idcapa]],Capas[],2,0)</f>
        <v>NDVI</v>
      </c>
      <c r="C537" s="4">
        <v>3</v>
      </c>
      <c r="D537" t="s">
        <v>19</v>
      </c>
      <c r="E537" s="19">
        <v>1</v>
      </c>
      <c r="F537" s="20" t="s">
        <v>183</v>
      </c>
      <c r="G537" s="5">
        <v>4</v>
      </c>
      <c r="I537" s="6"/>
      <c r="J537" s="7"/>
    </row>
    <row r="538" spans="1:10" x14ac:dyDescent="0.3">
      <c r="A538" s="2" t="str">
        <f t="shared" si="35"/>
        <v>36</v>
      </c>
      <c r="B538" t="str">
        <f>+VLOOKUP(BD_Capas[[#This Row],[idcapa]],Capas[],2,0)</f>
        <v>NDVI</v>
      </c>
      <c r="C538" s="4">
        <v>4</v>
      </c>
      <c r="D538" t="s">
        <v>38</v>
      </c>
      <c r="E538" s="19"/>
      <c r="F538" s="20"/>
      <c r="G538" s="5"/>
      <c r="I538" s="6"/>
      <c r="J538" s="7"/>
    </row>
    <row r="539" spans="1:10" x14ac:dyDescent="0.3">
      <c r="A539" s="2" t="str">
        <f t="shared" si="35"/>
        <v>36</v>
      </c>
      <c r="B539" t="str">
        <f>+VLOOKUP(BD_Capas[[#This Row],[idcapa]],Capas[],2,0)</f>
        <v>NDVI</v>
      </c>
      <c r="C539" s="4">
        <v>5</v>
      </c>
      <c r="D539" t="s">
        <v>2</v>
      </c>
      <c r="E539" s="19">
        <v>1</v>
      </c>
      <c r="F539" s="20" t="s">
        <v>10</v>
      </c>
      <c r="G539" s="5">
        <v>8</v>
      </c>
      <c r="I539" s="6"/>
      <c r="J539" s="7"/>
    </row>
    <row r="540" spans="1:10" x14ac:dyDescent="0.3">
      <c r="A540" s="2" t="str">
        <f t="shared" si="35"/>
        <v>36</v>
      </c>
      <c r="B540" t="str">
        <f>+VLOOKUP(BD_Capas[[#This Row],[idcapa]],Capas[],2,0)</f>
        <v>NDVI</v>
      </c>
      <c r="C540" s="4">
        <v>6</v>
      </c>
      <c r="D540" t="s">
        <v>40</v>
      </c>
      <c r="E540" s="19"/>
      <c r="F540" s="20"/>
      <c r="G540" s="5"/>
      <c r="I540" s="6"/>
      <c r="J540" s="7"/>
    </row>
    <row r="541" spans="1:10" x14ac:dyDescent="0.3">
      <c r="A541" s="2" t="str">
        <f t="shared" si="35"/>
        <v>36</v>
      </c>
      <c r="B541" t="str">
        <f>+VLOOKUP(BD_Capas[[#This Row],[idcapa]],Capas[],2,0)</f>
        <v>NDVI</v>
      </c>
      <c r="C541" s="4">
        <v>7</v>
      </c>
      <c r="D541" t="s">
        <v>3</v>
      </c>
      <c r="E541" s="19">
        <v>1</v>
      </c>
      <c r="F541" s="20" t="s">
        <v>11</v>
      </c>
      <c r="G541" s="5">
        <v>7</v>
      </c>
      <c r="I541" s="6"/>
      <c r="J541" s="7"/>
    </row>
    <row r="542" spans="1:10" x14ac:dyDescent="0.3">
      <c r="A542" s="2" t="str">
        <f t="shared" si="35"/>
        <v>36</v>
      </c>
      <c r="B542" t="str">
        <f>+VLOOKUP(BD_Capas[[#This Row],[idcapa]],Capas[],2,0)</f>
        <v>NDVI</v>
      </c>
      <c r="C542" s="4">
        <v>8</v>
      </c>
      <c r="D542" t="s">
        <v>42</v>
      </c>
      <c r="E542" s="19"/>
      <c r="F542" s="20"/>
      <c r="G542" s="5"/>
      <c r="I542" s="6"/>
      <c r="J542" s="7"/>
    </row>
    <row r="543" spans="1:10" x14ac:dyDescent="0.3">
      <c r="A543" s="2" t="str">
        <f t="shared" si="35"/>
        <v>36</v>
      </c>
      <c r="B543" t="str">
        <f>+VLOOKUP(BD_Capas[[#This Row],[idcapa]],Capas[],2,0)</f>
        <v>NDVI</v>
      </c>
      <c r="C543" s="4">
        <v>9</v>
      </c>
      <c r="D543" t="s">
        <v>43</v>
      </c>
      <c r="E543" s="19">
        <v>1</v>
      </c>
      <c r="F543" s="20" t="s">
        <v>12</v>
      </c>
      <c r="G543" s="5">
        <v>6</v>
      </c>
      <c r="I543" s="6"/>
      <c r="J543" s="7"/>
    </row>
    <row r="544" spans="1:10" x14ac:dyDescent="0.3">
      <c r="A544" s="2" t="str">
        <f t="shared" si="35"/>
        <v>36</v>
      </c>
      <c r="B544" t="str">
        <f>+VLOOKUP(BD_Capas[[#This Row],[idcapa]],Capas[],2,0)</f>
        <v>NDVI</v>
      </c>
      <c r="C544" s="4">
        <v>10</v>
      </c>
      <c r="D544" t="s">
        <v>153</v>
      </c>
      <c r="E544" s="19"/>
      <c r="F544" s="20"/>
      <c r="G544" s="5"/>
      <c r="I544" s="6"/>
      <c r="J544" s="7"/>
    </row>
    <row r="545" spans="1:10" x14ac:dyDescent="0.3">
      <c r="A545" s="2" t="str">
        <f t="shared" si="35"/>
        <v>36</v>
      </c>
      <c r="B545" t="str">
        <f>+VLOOKUP(BD_Capas[[#This Row],[idcapa]],Capas[],2,0)</f>
        <v>NDVI</v>
      </c>
      <c r="C545" s="4">
        <v>11</v>
      </c>
      <c r="D545" t="s">
        <v>154</v>
      </c>
      <c r="E545" s="19">
        <v>1</v>
      </c>
      <c r="F545" s="20" t="s">
        <v>184</v>
      </c>
      <c r="G545" s="5">
        <v>3</v>
      </c>
      <c r="I545" s="6"/>
      <c r="J545" s="7"/>
    </row>
    <row r="546" spans="1:10" x14ac:dyDescent="0.3">
      <c r="A546" s="2" t="str">
        <f t="shared" si="35"/>
        <v>36</v>
      </c>
      <c r="B546" t="str">
        <f>+VLOOKUP(BD_Capas[[#This Row],[idcapa]],Capas[],2,0)</f>
        <v>NDVI</v>
      </c>
      <c r="C546" s="4">
        <v>12</v>
      </c>
      <c r="D546" t="s">
        <v>155</v>
      </c>
      <c r="E546" s="19">
        <v>1</v>
      </c>
      <c r="F546" s="20" t="s">
        <v>15</v>
      </c>
      <c r="G546" s="5">
        <v>1</v>
      </c>
      <c r="H546" t="s">
        <v>324</v>
      </c>
      <c r="I546" s="6" t="str">
        <f>BD_Capas[[#This Row],[idcapa]]&amp;"-"&amp;BD_Capas[[#This Row],[posición_capa]]</f>
        <v>36-1</v>
      </c>
      <c r="J546" s="7">
        <v>1</v>
      </c>
    </row>
    <row r="547" spans="1:10" x14ac:dyDescent="0.3">
      <c r="A547" s="2" t="str">
        <f t="shared" si="35"/>
        <v>36</v>
      </c>
      <c r="B547" t="str">
        <f>+VLOOKUP(BD_Capas[[#This Row],[idcapa]],Capas[],2,0)</f>
        <v>NDVI</v>
      </c>
      <c r="C547" s="4">
        <v>13</v>
      </c>
      <c r="D547" t="s">
        <v>181</v>
      </c>
      <c r="E547" s="19">
        <v>1</v>
      </c>
      <c r="F547" s="20" t="s">
        <v>196</v>
      </c>
      <c r="G547" s="5">
        <v>2</v>
      </c>
      <c r="I547" s="28"/>
      <c r="J547" s="29"/>
    </row>
    <row r="548" spans="1:10" x14ac:dyDescent="0.3">
      <c r="A548" s="2" t="str">
        <f t="shared" si="35"/>
        <v>36</v>
      </c>
      <c r="B548" t="str">
        <f>+VLOOKUP(BD_Capas[[#This Row],[idcapa]],Capas[],2,0)</f>
        <v>NDVI</v>
      </c>
      <c r="C548" s="4">
        <v>20</v>
      </c>
      <c r="D548" t="s">
        <v>197</v>
      </c>
      <c r="E548" s="19"/>
      <c r="F548" s="20"/>
      <c r="G548" s="5"/>
      <c r="I548" s="6"/>
      <c r="J548" s="7"/>
    </row>
    <row r="549" spans="1:10" x14ac:dyDescent="0.3">
      <c r="A549" s="2" t="str">
        <f t="shared" si="35"/>
        <v>36</v>
      </c>
      <c r="B549" t="str">
        <f>+VLOOKUP(BD_Capas[[#This Row],[idcapa]],Capas[],2,0)</f>
        <v>NDVI</v>
      </c>
      <c r="C549" s="4">
        <v>21</v>
      </c>
      <c r="D549" t="s">
        <v>16</v>
      </c>
      <c r="E549" s="19"/>
      <c r="F549" s="20"/>
      <c r="G549" s="5"/>
      <c r="I549" s="28"/>
      <c r="J549" s="29"/>
    </row>
    <row r="550" spans="1:10" x14ac:dyDescent="0.3">
      <c r="A550" s="27" t="s">
        <v>320</v>
      </c>
      <c r="B550" s="21" t="str">
        <f>+VLOOKUP(BD_Capas[[#This Row],[idcapa]],Capas[],2,0)</f>
        <v>SAVI</v>
      </c>
      <c r="C550" s="26">
        <v>1</v>
      </c>
      <c r="D550" s="21" t="s">
        <v>34</v>
      </c>
      <c r="E550" s="19"/>
      <c r="F550" s="20"/>
      <c r="G550" s="23"/>
      <c r="H550" s="21"/>
      <c r="I550" s="38"/>
      <c r="J550" s="39"/>
    </row>
    <row r="551" spans="1:10" x14ac:dyDescent="0.3">
      <c r="A551" s="2" t="str">
        <f>+A550</f>
        <v>37</v>
      </c>
      <c r="B551" t="str">
        <f>+VLOOKUP(BD_Capas[[#This Row],[idcapa]],Capas[],2,0)</f>
        <v>SAVI</v>
      </c>
      <c r="C551" s="4">
        <v>2</v>
      </c>
      <c r="D551" t="s">
        <v>31</v>
      </c>
      <c r="E551" s="19">
        <v>1</v>
      </c>
      <c r="F551" s="20" t="s">
        <v>31</v>
      </c>
      <c r="G551" s="5">
        <v>5</v>
      </c>
      <c r="I551" s="6"/>
      <c r="J551" s="7"/>
    </row>
    <row r="552" spans="1:10" x14ac:dyDescent="0.3">
      <c r="A552" s="2" t="str">
        <f t="shared" ref="A552:A564" si="36">+A551</f>
        <v>37</v>
      </c>
      <c r="B552" t="str">
        <f>+VLOOKUP(BD_Capas[[#This Row],[idcapa]],Capas[],2,0)</f>
        <v>SAVI</v>
      </c>
      <c r="C552" s="4">
        <v>3</v>
      </c>
      <c r="D552" t="s">
        <v>19</v>
      </c>
      <c r="E552" s="19">
        <v>1</v>
      </c>
      <c r="F552" s="20" t="s">
        <v>183</v>
      </c>
      <c r="G552" s="5">
        <v>4</v>
      </c>
      <c r="I552" s="6"/>
      <c r="J552" s="7"/>
    </row>
    <row r="553" spans="1:10" x14ac:dyDescent="0.3">
      <c r="A553" s="2" t="str">
        <f t="shared" si="36"/>
        <v>37</v>
      </c>
      <c r="B553" t="str">
        <f>+VLOOKUP(BD_Capas[[#This Row],[idcapa]],Capas[],2,0)</f>
        <v>SAVI</v>
      </c>
      <c r="C553" s="4">
        <v>4</v>
      </c>
      <c r="D553" t="s">
        <v>38</v>
      </c>
      <c r="E553" s="19"/>
      <c r="F553" s="20"/>
      <c r="G553" s="5"/>
      <c r="I553" s="6"/>
      <c r="J553" s="7"/>
    </row>
    <row r="554" spans="1:10" x14ac:dyDescent="0.3">
      <c r="A554" s="2" t="str">
        <f t="shared" si="36"/>
        <v>37</v>
      </c>
      <c r="B554" t="str">
        <f>+VLOOKUP(BD_Capas[[#This Row],[idcapa]],Capas[],2,0)</f>
        <v>SAVI</v>
      </c>
      <c r="C554" s="4">
        <v>5</v>
      </c>
      <c r="D554" t="s">
        <v>2</v>
      </c>
      <c r="E554" s="19">
        <v>1</v>
      </c>
      <c r="F554" s="20" t="s">
        <v>10</v>
      </c>
      <c r="G554" s="5">
        <v>8</v>
      </c>
      <c r="I554" s="6"/>
      <c r="J554" s="7"/>
    </row>
    <row r="555" spans="1:10" x14ac:dyDescent="0.3">
      <c r="A555" s="2" t="str">
        <f t="shared" si="36"/>
        <v>37</v>
      </c>
      <c r="B555" t="str">
        <f>+VLOOKUP(BD_Capas[[#This Row],[idcapa]],Capas[],2,0)</f>
        <v>SAVI</v>
      </c>
      <c r="C555" s="4">
        <v>6</v>
      </c>
      <c r="D555" t="s">
        <v>40</v>
      </c>
      <c r="E555" s="19"/>
      <c r="F555" s="20"/>
      <c r="G555" s="5"/>
      <c r="I555" s="6"/>
      <c r="J555" s="7"/>
    </row>
    <row r="556" spans="1:10" x14ac:dyDescent="0.3">
      <c r="A556" s="2" t="str">
        <f t="shared" si="36"/>
        <v>37</v>
      </c>
      <c r="B556" t="str">
        <f>+VLOOKUP(BD_Capas[[#This Row],[idcapa]],Capas[],2,0)</f>
        <v>SAVI</v>
      </c>
      <c r="C556" s="4">
        <v>7</v>
      </c>
      <c r="D556" t="s">
        <v>3</v>
      </c>
      <c r="E556" s="19">
        <v>1</v>
      </c>
      <c r="F556" s="20" t="s">
        <v>11</v>
      </c>
      <c r="G556" s="5">
        <v>7</v>
      </c>
      <c r="I556" s="6"/>
      <c r="J556" s="7"/>
    </row>
    <row r="557" spans="1:10" x14ac:dyDescent="0.3">
      <c r="A557" s="2" t="str">
        <f t="shared" si="36"/>
        <v>37</v>
      </c>
      <c r="B557" t="str">
        <f>+VLOOKUP(BD_Capas[[#This Row],[idcapa]],Capas[],2,0)</f>
        <v>SAVI</v>
      </c>
      <c r="C557" s="4">
        <v>8</v>
      </c>
      <c r="D557" t="s">
        <v>42</v>
      </c>
      <c r="E557" s="19"/>
      <c r="F557" s="20"/>
      <c r="G557" s="5"/>
      <c r="I557" s="6"/>
      <c r="J557" s="7"/>
    </row>
    <row r="558" spans="1:10" x14ac:dyDescent="0.3">
      <c r="A558" s="2" t="str">
        <f t="shared" si="36"/>
        <v>37</v>
      </c>
      <c r="B558" t="str">
        <f>+VLOOKUP(BD_Capas[[#This Row],[idcapa]],Capas[],2,0)</f>
        <v>SAVI</v>
      </c>
      <c r="C558" s="4">
        <v>9</v>
      </c>
      <c r="D558" t="s">
        <v>43</v>
      </c>
      <c r="E558" s="19">
        <v>1</v>
      </c>
      <c r="F558" s="20" t="s">
        <v>12</v>
      </c>
      <c r="G558" s="5">
        <v>6</v>
      </c>
      <c r="I558" s="6"/>
      <c r="J558" s="7"/>
    </row>
    <row r="559" spans="1:10" x14ac:dyDescent="0.3">
      <c r="A559" s="2" t="str">
        <f t="shared" si="36"/>
        <v>37</v>
      </c>
      <c r="B559" t="str">
        <f>+VLOOKUP(BD_Capas[[#This Row],[idcapa]],Capas[],2,0)</f>
        <v>SAVI</v>
      </c>
      <c r="C559" s="4">
        <v>10</v>
      </c>
      <c r="D559" t="s">
        <v>153</v>
      </c>
      <c r="E559" s="19"/>
      <c r="F559" s="20"/>
      <c r="G559" s="5"/>
      <c r="I559" s="6"/>
      <c r="J559" s="7"/>
    </row>
    <row r="560" spans="1:10" x14ac:dyDescent="0.3">
      <c r="A560" s="2" t="str">
        <f t="shared" si="36"/>
        <v>37</v>
      </c>
      <c r="B560" t="str">
        <f>+VLOOKUP(BD_Capas[[#This Row],[idcapa]],Capas[],2,0)</f>
        <v>SAVI</v>
      </c>
      <c r="C560" s="4">
        <v>11</v>
      </c>
      <c r="D560" t="s">
        <v>154</v>
      </c>
      <c r="E560" s="19">
        <v>1</v>
      </c>
      <c r="F560" s="20" t="s">
        <v>184</v>
      </c>
      <c r="G560" s="5">
        <v>3</v>
      </c>
      <c r="I560" s="6"/>
      <c r="J560" s="7"/>
    </row>
    <row r="561" spans="1:10" x14ac:dyDescent="0.3">
      <c r="A561" s="2" t="str">
        <f t="shared" si="36"/>
        <v>37</v>
      </c>
      <c r="B561" t="str">
        <f>+VLOOKUP(BD_Capas[[#This Row],[idcapa]],Capas[],2,0)</f>
        <v>SAVI</v>
      </c>
      <c r="C561" s="4">
        <v>12</v>
      </c>
      <c r="D561" t="s">
        <v>155</v>
      </c>
      <c r="E561" s="19">
        <v>1</v>
      </c>
      <c r="F561" s="20" t="s">
        <v>15</v>
      </c>
      <c r="G561" s="5">
        <v>1</v>
      </c>
      <c r="H561" t="s">
        <v>325</v>
      </c>
      <c r="I561" s="6" t="str">
        <f>BD_Capas[[#This Row],[idcapa]]&amp;"-"&amp;BD_Capas[[#This Row],[posición_capa]]</f>
        <v>37-1</v>
      </c>
      <c r="J561" s="7">
        <v>1</v>
      </c>
    </row>
    <row r="562" spans="1:10" x14ac:dyDescent="0.3">
      <c r="A562" s="2" t="str">
        <f t="shared" si="36"/>
        <v>37</v>
      </c>
      <c r="B562" t="str">
        <f>+VLOOKUP(BD_Capas[[#This Row],[idcapa]],Capas[],2,0)</f>
        <v>SAVI</v>
      </c>
      <c r="C562" s="4">
        <v>13</v>
      </c>
      <c r="D562" t="s">
        <v>181</v>
      </c>
      <c r="E562" s="19">
        <v>1</v>
      </c>
      <c r="F562" s="20" t="s">
        <v>196</v>
      </c>
      <c r="G562" s="5">
        <v>2</v>
      </c>
      <c r="I562" s="28"/>
      <c r="J562" s="29"/>
    </row>
    <row r="563" spans="1:10" x14ac:dyDescent="0.3">
      <c r="A563" s="2" t="str">
        <f t="shared" si="36"/>
        <v>37</v>
      </c>
      <c r="B563" t="str">
        <f>+VLOOKUP(BD_Capas[[#This Row],[idcapa]],Capas[],2,0)</f>
        <v>SAVI</v>
      </c>
      <c r="C563" s="4">
        <v>20</v>
      </c>
      <c r="D563" t="s">
        <v>197</v>
      </c>
      <c r="E563" s="19"/>
      <c r="F563" s="20"/>
      <c r="G563" s="5"/>
      <c r="I563" s="6"/>
      <c r="J563" s="7"/>
    </row>
    <row r="564" spans="1:10" x14ac:dyDescent="0.3">
      <c r="A564" s="2" t="str">
        <f t="shared" si="36"/>
        <v>37</v>
      </c>
      <c r="B564" t="str">
        <f>+VLOOKUP(BD_Capas[[#This Row],[idcapa]],Capas[],2,0)</f>
        <v>SAVI</v>
      </c>
      <c r="C564" s="4">
        <v>21</v>
      </c>
      <c r="D564" t="s">
        <v>16</v>
      </c>
      <c r="E564" s="19"/>
      <c r="F564" s="20"/>
      <c r="G564" s="5"/>
      <c r="I564" s="28"/>
      <c r="J564" s="29"/>
    </row>
  </sheetData>
  <conditionalFormatting sqref="E10:E564">
    <cfRule type="cellIs" dxfId="23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6"/>
  <sheetViews>
    <sheetView showGridLines="0" workbookViewId="0">
      <pane ySplit="9" topLeftCell="A10" activePane="bottomLeft" state="frozen"/>
      <selection pane="bottomLeft" activeCell="F51" sqref="F51"/>
    </sheetView>
  </sheetViews>
  <sheetFormatPr baseColWidth="10" defaultRowHeight="14.4" x14ac:dyDescent="0.3"/>
  <cols>
    <col min="1" max="1" width="7.5546875" bestFit="1" customWidth="1"/>
    <col min="2" max="2" width="33.5546875" bestFit="1" customWidth="1"/>
    <col min="3" max="3" width="14.109375" bestFit="1" customWidth="1"/>
    <col min="4" max="4" width="29.44140625" customWidth="1"/>
    <col min="5" max="5" width="13.109375" customWidth="1"/>
    <col min="6" max="6" width="30.44140625" bestFit="1" customWidth="1"/>
    <col min="7" max="7" width="25.6640625" customWidth="1"/>
    <col min="8" max="8" width="8.77734375" bestFit="1" customWidth="1"/>
    <col min="9" max="9" width="14.109375" customWidth="1"/>
  </cols>
  <sheetData>
    <row r="9" spans="1:9" x14ac:dyDescent="0.3">
      <c r="A9" t="s">
        <v>17</v>
      </c>
      <c r="B9" t="s">
        <v>25</v>
      </c>
      <c r="C9" s="8" t="s">
        <v>1</v>
      </c>
      <c r="D9" s="8" t="s">
        <v>15</v>
      </c>
      <c r="E9" s="9" t="s">
        <v>16</v>
      </c>
      <c r="F9" t="s">
        <v>18</v>
      </c>
      <c r="G9" s="17" t="s">
        <v>24</v>
      </c>
      <c r="H9" t="s">
        <v>7</v>
      </c>
      <c r="I9" s="11" t="s">
        <v>19</v>
      </c>
    </row>
    <row r="10" spans="1:9" x14ac:dyDescent="0.3">
      <c r="A10" s="1" t="s">
        <v>32</v>
      </c>
      <c r="B10" s="32" t="str">
        <f>+IFERROR(VLOOKUP(BD_Detalles[[#This Row],[Clase]],'Resumen Capas'!$A$4:$B$1048576,2,0),"COMPLETAR")</f>
        <v>Distancia máxima (m) a centro de salud</v>
      </c>
      <c r="C10" s="32" t="str">
        <f>+IFERROR(IF(RIGHT(BD_Detalles[[#This Row],[Clase]],1)="0","",VLOOKUP(BD_Detalles[[#This Row],[Clase]],'Resumen Capas'!$A$4:$C$1048576,3,0)),"COMPLETAR")</f>
        <v>Descripción</v>
      </c>
      <c r="D10" s="18" t="s">
        <v>189</v>
      </c>
      <c r="E10" s="37"/>
      <c r="F10" s="31" t="str">
        <f>+IFERROR(VLOOKUP(BD_Detalles[[#This Row],[Clase]],'Resumen Capas'!$A$4:$C$1048576,2,0),"COMPLETAR")</f>
        <v>Distancia máxima (m) a centro de salud</v>
      </c>
      <c r="G10" s="17"/>
      <c r="H10" s="2" t="str">
        <f>+LEFT(BD_Detalles[[#This Row],[Clase]],2)</f>
        <v>01</v>
      </c>
      <c r="I10" s="15" t="str">
        <f>+VLOOKUP(BD_Detalles[[#This Row],[idcapa]],Capas[[idcapa]:[Tipo]],3,0)</f>
        <v>Polígono</v>
      </c>
    </row>
    <row r="11" spans="1:9" x14ac:dyDescent="0.3">
      <c r="A11" s="2" t="s">
        <v>201</v>
      </c>
      <c r="B11" s="32" t="str">
        <f>+IFERROR(VLOOKUP(BD_Detalles[[#This Row],[Clase]],'Resumen Capas'!$A$4:$B$1048576,2,0),"COMPLETAR")</f>
        <v>Distancia mínima (m) a centro de salud</v>
      </c>
      <c r="C11" s="32" t="str">
        <f>+IFERROR(IF(RIGHT(BD_Detalles[[#This Row],[Clase]],1)="0","",VLOOKUP(BD_Detalles[[#This Row],[Clase]],'Resumen Capas'!$A$4:$C$1048576,3,0)),"COMPLETAR")</f>
        <v>Descripción</v>
      </c>
      <c r="D11" s="18" t="s">
        <v>189</v>
      </c>
      <c r="E11" s="37"/>
      <c r="F11" s="31" t="str">
        <f>+IFERROR(VLOOKUP(BD_Detalles[[#This Row],[Clase]],'Resumen Capas'!$A$4:$C$1048576,2,0),"COMPLETAR")</f>
        <v>Distancia mínima (m) a centro de salud</v>
      </c>
      <c r="G11" s="40"/>
      <c r="H11" s="2" t="str">
        <f>+LEFT(BD_Detalles[[#This Row],[Clase]],2)</f>
        <v>02</v>
      </c>
      <c r="I11" s="15" t="str">
        <f>+VLOOKUP(BD_Detalles[[#This Row],[idcapa]],Capas[[idcapa]:[Tipo]],3,0)</f>
        <v>Polígono</v>
      </c>
    </row>
    <row r="12" spans="1:9" x14ac:dyDescent="0.3">
      <c r="A12" s="2" t="s">
        <v>202</v>
      </c>
      <c r="B12" s="32" t="str">
        <f>+IFERROR(VLOOKUP(BD_Detalles[[#This Row],[Clase]],'Resumen Capas'!$A$4:$B$1048576,2,0),"COMPLETAR")</f>
        <v>Distancia media (m) a centro de salud</v>
      </c>
      <c r="C12" s="32" t="str">
        <f>+IFERROR(IF(RIGHT(BD_Detalles[[#This Row],[Clase]],1)="0","",VLOOKUP(BD_Detalles[[#This Row],[Clase]],'Resumen Capas'!$A$4:$C$1048576,3,0)),"COMPLETAR")</f>
        <v>Descripción</v>
      </c>
      <c r="D12" s="18" t="s">
        <v>189</v>
      </c>
      <c r="E12" s="37"/>
      <c r="F12" s="31" t="str">
        <f>+IFERROR(VLOOKUP(BD_Detalles[[#This Row],[Clase]],'Resumen Capas'!$A$4:$C$1048576,2,0),"COMPLETAR")</f>
        <v>Distancia media (m) a centro de salud</v>
      </c>
      <c r="G12" s="40"/>
      <c r="H12" s="2" t="str">
        <f>+LEFT(BD_Detalles[[#This Row],[Clase]],2)</f>
        <v>03</v>
      </c>
      <c r="I12" s="15" t="str">
        <f>+VLOOKUP(BD_Detalles[[#This Row],[idcapa]],Capas[[idcapa]:[Tipo]],3,0)</f>
        <v>Polígono</v>
      </c>
    </row>
    <row r="13" spans="1:9" x14ac:dyDescent="0.3">
      <c r="A13" s="2" t="s">
        <v>203</v>
      </c>
      <c r="B13" s="32" t="str">
        <f>+IFERROR(VLOOKUP(BD_Detalles[[#This Row],[Clase]],'Resumen Capas'!$A$4:$B$1048576,2,0),"COMPLETAR")</f>
        <v>Rango Distancia (m) a centro de salud</v>
      </c>
      <c r="C13" s="32" t="str">
        <f>+IFERROR(IF(RIGHT(BD_Detalles[[#This Row],[Clase]],1)="0","",VLOOKUP(BD_Detalles[[#This Row],[Clase]],'Resumen Capas'!$A$4:$C$1048576,3,0)),"COMPLETAR")</f>
        <v>Descripción</v>
      </c>
      <c r="D13" s="18" t="s">
        <v>189</v>
      </c>
      <c r="E13" s="37"/>
      <c r="F13" s="31" t="str">
        <f>+IFERROR(VLOOKUP(BD_Detalles[[#This Row],[Clase]],'Resumen Capas'!$A$4:$C$1048576,2,0),"COMPLETAR")</f>
        <v>Rango Distancia (m) a centro de salud</v>
      </c>
      <c r="G13" s="40"/>
      <c r="H13" s="2" t="str">
        <f>+LEFT(BD_Detalles[[#This Row],[Clase]],2)</f>
        <v>04</v>
      </c>
      <c r="I13" s="15" t="str">
        <f>+VLOOKUP(BD_Detalles[[#This Row],[idcapa]],Capas[[idcapa]:[Tipo]],3,0)</f>
        <v>Polígono</v>
      </c>
    </row>
    <row r="14" spans="1:9" x14ac:dyDescent="0.3">
      <c r="A14" s="2" t="s">
        <v>232</v>
      </c>
      <c r="B14" s="32" t="str">
        <f>+IFERROR(VLOOKUP(BD_Detalles[[#This Row],[Clase]],'Resumen Capas'!$A$4:$B$1048576,2,0),"COMPLETAR")</f>
        <v>Distancia máxima (m) a estación de carabineros</v>
      </c>
      <c r="C14" s="32" t="str">
        <f>+IFERROR(IF(RIGHT(BD_Detalles[[#This Row],[Clase]],1)="0","",VLOOKUP(BD_Detalles[[#This Row],[Clase]],'Resumen Capas'!$A$4:$C$1048576,3,0)),"COMPLETAR")</f>
        <v>Descripción</v>
      </c>
      <c r="D14" s="18" t="s">
        <v>189</v>
      </c>
      <c r="E14" s="37"/>
      <c r="F14" s="31" t="str">
        <f>+IFERROR(VLOOKUP(BD_Detalles[[#This Row],[Clase]],'Resumen Capas'!$A$4:$C$1048576,2,0),"COMPLETAR")</f>
        <v>Distancia máxima (m) a estación de carabineros</v>
      </c>
      <c r="G14" s="40"/>
      <c r="H14" s="2" t="str">
        <f>+LEFT(BD_Detalles[[#This Row],[Clase]],2)</f>
        <v>05</v>
      </c>
      <c r="I14" s="15" t="str">
        <f>+VLOOKUP(BD_Detalles[[#This Row],[idcapa]],Capas[[idcapa]:[Tipo]],3,0)</f>
        <v>Polígono</v>
      </c>
    </row>
    <row r="15" spans="1:9" x14ac:dyDescent="0.3">
      <c r="A15" s="2" t="s">
        <v>233</v>
      </c>
      <c r="B15" s="32" t="str">
        <f>+IFERROR(VLOOKUP(BD_Detalles[[#This Row],[Clase]],'Resumen Capas'!$A$4:$B$1048576,2,0),"COMPLETAR")</f>
        <v>Distancia mínima (m) a estación de carabineros</v>
      </c>
      <c r="C15" s="32" t="str">
        <f>+IFERROR(IF(RIGHT(BD_Detalles[[#This Row],[Clase]],1)="0","",VLOOKUP(BD_Detalles[[#This Row],[Clase]],'Resumen Capas'!$A$4:$C$1048576,3,0)),"COMPLETAR")</f>
        <v>Descripción</v>
      </c>
      <c r="D15" s="18" t="s">
        <v>189</v>
      </c>
      <c r="E15" s="37"/>
      <c r="F15" s="31" t="str">
        <f>+IFERROR(VLOOKUP(BD_Detalles[[#This Row],[Clase]],'Resumen Capas'!$A$4:$C$1048576,2,0),"COMPLETAR")</f>
        <v>Distancia mínima (m) a estación de carabineros</v>
      </c>
      <c r="G15" s="40"/>
      <c r="H15" s="2" t="str">
        <f>+LEFT(BD_Detalles[[#This Row],[Clase]],2)</f>
        <v>06</v>
      </c>
      <c r="I15" s="15" t="str">
        <f>+VLOOKUP(BD_Detalles[[#This Row],[idcapa]],Capas[[idcapa]:[Tipo]],3,0)</f>
        <v>Polígono</v>
      </c>
    </row>
    <row r="16" spans="1:9" x14ac:dyDescent="0.3">
      <c r="A16" s="2" t="s">
        <v>234</v>
      </c>
      <c r="B16" s="32" t="str">
        <f>+IFERROR(VLOOKUP(BD_Detalles[[#This Row],[Clase]],'Resumen Capas'!$A$4:$B$1048576,2,0),"COMPLETAR")</f>
        <v>Distancia media (m) a estación de carabineros</v>
      </c>
      <c r="C16" s="32" t="str">
        <f>+IFERROR(IF(RIGHT(BD_Detalles[[#This Row],[Clase]],1)="0","",VLOOKUP(BD_Detalles[[#This Row],[Clase]],'Resumen Capas'!$A$4:$C$1048576,3,0)),"COMPLETAR")</f>
        <v>Descripción</v>
      </c>
      <c r="D16" s="18" t="s">
        <v>189</v>
      </c>
      <c r="E16" s="37"/>
      <c r="F16" s="31" t="str">
        <f>+IFERROR(VLOOKUP(BD_Detalles[[#This Row],[Clase]],'Resumen Capas'!$A$4:$C$1048576,2,0),"COMPLETAR")</f>
        <v>Distancia media (m) a estación de carabineros</v>
      </c>
      <c r="G16" s="40"/>
      <c r="H16" s="2" t="str">
        <f>+LEFT(BD_Detalles[[#This Row],[Clase]],2)</f>
        <v>07</v>
      </c>
      <c r="I16" s="15" t="str">
        <f>+VLOOKUP(BD_Detalles[[#This Row],[idcapa]],Capas[[idcapa]:[Tipo]],3,0)</f>
        <v>Polígono</v>
      </c>
    </row>
    <row r="17" spans="1:9" x14ac:dyDescent="0.3">
      <c r="A17" s="2" t="s">
        <v>235</v>
      </c>
      <c r="B17" s="32" t="str">
        <f>+IFERROR(VLOOKUP(BD_Detalles[[#This Row],[Clase]],'Resumen Capas'!$A$4:$B$1048576,2,0),"COMPLETAR")</f>
        <v>Rango de distancia a estación de carabineros</v>
      </c>
      <c r="C17" s="32" t="str">
        <f>+IFERROR(IF(RIGHT(BD_Detalles[[#This Row],[Clase]],1)="0","",VLOOKUP(BD_Detalles[[#This Row],[Clase]],'Resumen Capas'!$A$4:$C$1048576,3,0)),"COMPLETAR")</f>
        <v>Descripción</v>
      </c>
      <c r="D17" s="18" t="s">
        <v>189</v>
      </c>
      <c r="E17" s="37"/>
      <c r="F17" s="31" t="str">
        <f>+IFERROR(VLOOKUP(BD_Detalles[[#This Row],[Clase]],'Resumen Capas'!$A$4:$C$1048576,2,0),"COMPLETAR")</f>
        <v>Rango de distancia a estación de carabineros</v>
      </c>
      <c r="G17" s="40"/>
      <c r="H17" s="2" t="str">
        <f>+LEFT(BD_Detalles[[#This Row],[Clase]],2)</f>
        <v>08</v>
      </c>
      <c r="I17" s="15" t="str">
        <f>+VLOOKUP(BD_Detalles[[#This Row],[idcapa]],Capas[[idcapa]:[Tipo]],3,0)</f>
        <v>Polígono</v>
      </c>
    </row>
    <row r="18" spans="1:9" x14ac:dyDescent="0.3">
      <c r="A18" s="2" t="s">
        <v>236</v>
      </c>
      <c r="B18" s="32" t="str">
        <f>+IFERROR(VLOOKUP(BD_Detalles[[#This Row],[Clase]],'Resumen Capas'!$A$4:$B$1048576,2,0),"COMPLETAR")</f>
        <v>Distancia máxima (m) a centro de educación parvularia</v>
      </c>
      <c r="C18" s="32" t="str">
        <f>+IFERROR(IF(RIGHT(BD_Detalles[[#This Row],[Clase]],1)="0","",VLOOKUP(BD_Detalles[[#This Row],[Clase]],'Resumen Capas'!$A$4:$C$1048576,3,0)),"COMPLETAR")</f>
        <v>Descripción</v>
      </c>
      <c r="D18" s="18" t="s">
        <v>189</v>
      </c>
      <c r="E18" s="37"/>
      <c r="F18" s="31" t="str">
        <f>+IFERROR(VLOOKUP(BD_Detalles[[#This Row],[Clase]],'Resumen Capas'!$A$4:$C$1048576,2,0),"COMPLETAR")</f>
        <v>Distancia máxima (m) a centro de educación parvularia</v>
      </c>
      <c r="G18" s="40"/>
      <c r="H18" s="2" t="str">
        <f>+LEFT(BD_Detalles[[#This Row],[Clase]],2)</f>
        <v>09</v>
      </c>
      <c r="I18" s="15" t="str">
        <f>+VLOOKUP(BD_Detalles[[#This Row],[idcapa]],Capas[[idcapa]:[Tipo]],3,0)</f>
        <v>Polígono</v>
      </c>
    </row>
    <row r="19" spans="1:9" x14ac:dyDescent="0.3">
      <c r="A19" s="2" t="s">
        <v>237</v>
      </c>
      <c r="B19" s="32" t="str">
        <f>+IFERROR(VLOOKUP(BD_Detalles[[#This Row],[Clase]],'Resumen Capas'!$A$4:$B$1048576,2,0),"COMPLETAR")</f>
        <v>Distancia mínima (m) a centro de educación parvularia</v>
      </c>
      <c r="C19" s="32" t="str">
        <f>+IFERROR(IF(RIGHT(BD_Detalles[[#This Row],[Clase]],1)="0","",VLOOKUP(BD_Detalles[[#This Row],[Clase]],'Resumen Capas'!$A$4:$C$1048576,3,0)),"COMPLETAR")</f>
        <v>Descripción</v>
      </c>
      <c r="D19" s="18" t="s">
        <v>189</v>
      </c>
      <c r="E19" s="37"/>
      <c r="F19" s="31" t="str">
        <f>+IFERROR(VLOOKUP(BD_Detalles[[#This Row],[Clase]],'Resumen Capas'!$A$4:$C$1048576,2,0),"COMPLETAR")</f>
        <v>Distancia mínima (m) a centro de educación parvularia</v>
      </c>
      <c r="G19" s="40"/>
      <c r="H19" s="2" t="str">
        <f>+LEFT(BD_Detalles[[#This Row],[Clase]],2)</f>
        <v>10</v>
      </c>
      <c r="I19" s="15" t="str">
        <f>+VLOOKUP(BD_Detalles[[#This Row],[idcapa]],Capas[[idcapa]:[Tipo]],3,0)</f>
        <v>Polígono</v>
      </c>
    </row>
    <row r="20" spans="1:9" x14ac:dyDescent="0.3">
      <c r="A20" s="2" t="s">
        <v>238</v>
      </c>
      <c r="B20" s="32" t="str">
        <f>+IFERROR(VLOOKUP(BD_Detalles[[#This Row],[Clase]],'Resumen Capas'!$A$4:$B$1048576,2,0),"COMPLETAR")</f>
        <v>Distancia media (m) a centro de educación parvularia</v>
      </c>
      <c r="C20" s="32" t="str">
        <f>+IFERROR(IF(RIGHT(BD_Detalles[[#This Row],[Clase]],1)="0","",VLOOKUP(BD_Detalles[[#This Row],[Clase]],'Resumen Capas'!$A$4:$C$1048576,3,0)),"COMPLETAR")</f>
        <v>Descripción</v>
      </c>
      <c r="D20" s="18" t="s">
        <v>189</v>
      </c>
      <c r="E20" s="37"/>
      <c r="F20" s="31" t="str">
        <f>+IFERROR(VLOOKUP(BD_Detalles[[#This Row],[Clase]],'Resumen Capas'!$A$4:$C$1048576,2,0),"COMPLETAR")</f>
        <v>Distancia media (m) a centro de educación parvularia</v>
      </c>
      <c r="G20" s="40"/>
      <c r="H20" s="2" t="str">
        <f>+LEFT(BD_Detalles[[#This Row],[Clase]],2)</f>
        <v>11</v>
      </c>
      <c r="I20" s="15" t="str">
        <f>+VLOOKUP(BD_Detalles[[#This Row],[idcapa]],Capas[[idcapa]:[Tipo]],3,0)</f>
        <v>Polígono</v>
      </c>
    </row>
    <row r="21" spans="1:9" x14ac:dyDescent="0.3">
      <c r="A21" s="2" t="s">
        <v>239</v>
      </c>
      <c r="B21" s="32" t="str">
        <f>+IFERROR(VLOOKUP(BD_Detalles[[#This Row],[Clase]],'Resumen Capas'!$A$4:$B$1048576,2,0),"COMPLETAR")</f>
        <v>Rango de distancia a centro de educación parvularia</v>
      </c>
      <c r="C21" s="32" t="str">
        <f>+IFERROR(IF(RIGHT(BD_Detalles[[#This Row],[Clase]],1)="0","",VLOOKUP(BD_Detalles[[#This Row],[Clase]],'Resumen Capas'!$A$4:$C$1048576,3,0)),"COMPLETAR")</f>
        <v>Descripción</v>
      </c>
      <c r="D21" s="18" t="s">
        <v>189</v>
      </c>
      <c r="E21" s="37"/>
      <c r="F21" s="31" t="str">
        <f>+IFERROR(VLOOKUP(BD_Detalles[[#This Row],[Clase]],'Resumen Capas'!$A$4:$C$1048576,2,0),"COMPLETAR")</f>
        <v>Rango de distancia a centro de educación parvularia</v>
      </c>
      <c r="G21" s="40"/>
      <c r="H21" s="2" t="str">
        <f>+LEFT(BD_Detalles[[#This Row],[Clase]],2)</f>
        <v>12</v>
      </c>
      <c r="I21" s="15" t="str">
        <f>+VLOOKUP(BD_Detalles[[#This Row],[idcapa]],Capas[[idcapa]:[Tipo]],3,0)</f>
        <v>Polígono</v>
      </c>
    </row>
    <row r="22" spans="1:9" x14ac:dyDescent="0.3">
      <c r="A22" s="2" t="s">
        <v>240</v>
      </c>
      <c r="B22" s="32" t="str">
        <f>+IFERROR(VLOOKUP(BD_Detalles[[#This Row],[Clase]],'Resumen Capas'!$A$4:$B$1048576,2,0),"COMPLETAR")</f>
        <v>Distancia máxima (m) a centro de educación superior</v>
      </c>
      <c r="C22" s="32" t="str">
        <f>+IFERROR(IF(RIGHT(BD_Detalles[[#This Row],[Clase]],1)="0","",VLOOKUP(BD_Detalles[[#This Row],[Clase]],'Resumen Capas'!$A$4:$C$1048576,3,0)),"COMPLETAR")</f>
        <v>Descripción</v>
      </c>
      <c r="D22" s="18" t="s">
        <v>189</v>
      </c>
      <c r="E22" s="37"/>
      <c r="F22" s="31" t="str">
        <f>+IFERROR(VLOOKUP(BD_Detalles[[#This Row],[Clase]],'Resumen Capas'!$A$4:$C$1048576,2,0),"COMPLETAR")</f>
        <v>Distancia máxima (m) a centro de educación superior</v>
      </c>
      <c r="G22" s="40"/>
      <c r="H22" s="2" t="str">
        <f>+LEFT(BD_Detalles[[#This Row],[Clase]],2)</f>
        <v>13</v>
      </c>
      <c r="I22" s="15" t="str">
        <f>+VLOOKUP(BD_Detalles[[#This Row],[idcapa]],Capas[[idcapa]:[Tipo]],3,0)</f>
        <v>Polígono</v>
      </c>
    </row>
    <row r="23" spans="1:9" x14ac:dyDescent="0.3">
      <c r="A23" s="2" t="s">
        <v>241</v>
      </c>
      <c r="B23" s="32" t="str">
        <f>+IFERROR(VLOOKUP(BD_Detalles[[#This Row],[Clase]],'Resumen Capas'!$A$4:$B$1048576,2,0),"COMPLETAR")</f>
        <v>Distancia mínima (m) a centro de educación superior</v>
      </c>
      <c r="C23" s="32" t="str">
        <f>+IFERROR(IF(RIGHT(BD_Detalles[[#This Row],[Clase]],1)="0","",VLOOKUP(BD_Detalles[[#This Row],[Clase]],'Resumen Capas'!$A$4:$C$1048576,3,0)),"COMPLETAR")</f>
        <v>Descripción</v>
      </c>
      <c r="D23" s="18" t="s">
        <v>189</v>
      </c>
      <c r="E23" s="37"/>
      <c r="F23" s="31" t="str">
        <f>+IFERROR(VLOOKUP(BD_Detalles[[#This Row],[Clase]],'Resumen Capas'!$A$4:$C$1048576,2,0),"COMPLETAR")</f>
        <v>Distancia mínima (m) a centro de educación superior</v>
      </c>
      <c r="G23" s="40"/>
      <c r="H23" s="2" t="str">
        <f>+LEFT(BD_Detalles[[#This Row],[Clase]],2)</f>
        <v>14</v>
      </c>
      <c r="I23" s="15" t="str">
        <f>+VLOOKUP(BD_Detalles[[#This Row],[idcapa]],Capas[[idcapa]:[Tipo]],3,0)</f>
        <v>Polígono</v>
      </c>
    </row>
    <row r="24" spans="1:9" x14ac:dyDescent="0.3">
      <c r="A24" s="2" t="s">
        <v>242</v>
      </c>
      <c r="B24" s="32" t="str">
        <f>+IFERROR(VLOOKUP(BD_Detalles[[#This Row],[Clase]],'Resumen Capas'!$A$4:$B$1048576,2,0),"COMPLETAR")</f>
        <v>Distancia media (m) a centro de educación superior</v>
      </c>
      <c r="C24" s="32" t="str">
        <f>+IFERROR(IF(RIGHT(BD_Detalles[[#This Row],[Clase]],1)="0","",VLOOKUP(BD_Detalles[[#This Row],[Clase]],'Resumen Capas'!$A$4:$C$1048576,3,0)),"COMPLETAR")</f>
        <v>Descripción</v>
      </c>
      <c r="D24" s="18" t="s">
        <v>189</v>
      </c>
      <c r="E24" s="37"/>
      <c r="F24" s="31" t="str">
        <f>+IFERROR(VLOOKUP(BD_Detalles[[#This Row],[Clase]],'Resumen Capas'!$A$4:$C$1048576,2,0),"COMPLETAR")</f>
        <v>Distancia media (m) a centro de educación superior</v>
      </c>
      <c r="G24" s="40"/>
      <c r="H24" s="2" t="str">
        <f>+LEFT(BD_Detalles[[#This Row],[Clase]],2)</f>
        <v>15</v>
      </c>
      <c r="I24" s="15" t="str">
        <f>+VLOOKUP(BD_Detalles[[#This Row],[idcapa]],Capas[[idcapa]:[Tipo]],3,0)</f>
        <v>Polígono</v>
      </c>
    </row>
    <row r="25" spans="1:9" x14ac:dyDescent="0.3">
      <c r="A25" s="2" t="s">
        <v>243</v>
      </c>
      <c r="B25" s="32" t="str">
        <f>+IFERROR(VLOOKUP(BD_Detalles[[#This Row],[Clase]],'Resumen Capas'!$A$4:$B$1048576,2,0),"COMPLETAR")</f>
        <v>Rango de distancia a centro de educación superior</v>
      </c>
      <c r="C25" s="32" t="str">
        <f>+IFERROR(IF(RIGHT(BD_Detalles[[#This Row],[Clase]],1)="0","",VLOOKUP(BD_Detalles[[#This Row],[Clase]],'Resumen Capas'!$A$4:$C$1048576,3,0)),"COMPLETAR")</f>
        <v>Descripción</v>
      </c>
      <c r="D25" s="18" t="s">
        <v>189</v>
      </c>
      <c r="E25" s="37"/>
      <c r="F25" s="31" t="str">
        <f>+IFERROR(VLOOKUP(BD_Detalles[[#This Row],[Clase]],'Resumen Capas'!$A$4:$C$1048576,2,0),"COMPLETAR")</f>
        <v>Rango de distancia a centro de educación superior</v>
      </c>
      <c r="G25" s="40"/>
      <c r="H25" s="2" t="str">
        <f>+LEFT(BD_Detalles[[#This Row],[Clase]],2)</f>
        <v>16</v>
      </c>
      <c r="I25" s="15" t="str">
        <f>+VLOOKUP(BD_Detalles[[#This Row],[idcapa]],Capas[[idcapa]:[Tipo]],3,0)</f>
        <v>Polígono</v>
      </c>
    </row>
    <row r="26" spans="1:9" x14ac:dyDescent="0.3">
      <c r="A26" s="2" t="s">
        <v>244</v>
      </c>
      <c r="B26" s="32" t="str">
        <f>+IFERROR(VLOOKUP(BD_Detalles[[#This Row],[Clase]],'Resumen Capas'!$A$4:$B$1048576,2,0),"COMPLETAR")</f>
        <v>Distancia máxima (m) a centro escolar básico y medio</v>
      </c>
      <c r="C26" s="32" t="str">
        <f>+IFERROR(IF(RIGHT(BD_Detalles[[#This Row],[Clase]],1)="0","",VLOOKUP(BD_Detalles[[#This Row],[Clase]],'Resumen Capas'!$A$4:$C$1048576,3,0)),"COMPLETAR")</f>
        <v>Descripción</v>
      </c>
      <c r="D26" s="18" t="s">
        <v>189</v>
      </c>
      <c r="E26" s="37"/>
      <c r="F26" s="31" t="str">
        <f>+IFERROR(VLOOKUP(BD_Detalles[[#This Row],[Clase]],'Resumen Capas'!$A$4:$C$1048576,2,0),"COMPLETAR")</f>
        <v>Distancia máxima (m) a centro escolar básico y medio</v>
      </c>
      <c r="G26" s="40"/>
      <c r="H26" s="2" t="str">
        <f>+LEFT(BD_Detalles[[#This Row],[Clase]],2)</f>
        <v>17</v>
      </c>
      <c r="I26" s="15" t="str">
        <f>+VLOOKUP(BD_Detalles[[#This Row],[idcapa]],Capas[[idcapa]:[Tipo]],3,0)</f>
        <v>Polígono</v>
      </c>
    </row>
    <row r="27" spans="1:9" x14ac:dyDescent="0.3">
      <c r="A27" s="2" t="s">
        <v>245</v>
      </c>
      <c r="B27" s="32" t="str">
        <f>+IFERROR(VLOOKUP(BD_Detalles[[#This Row],[Clase]],'Resumen Capas'!$A$4:$B$1048576,2,0),"COMPLETAR")</f>
        <v>Distancia mínima (m) a centro escolar básico y medio</v>
      </c>
      <c r="C27" s="32" t="str">
        <f>+IFERROR(IF(RIGHT(BD_Detalles[[#This Row],[Clase]],1)="0","",VLOOKUP(BD_Detalles[[#This Row],[Clase]],'Resumen Capas'!$A$4:$C$1048576,3,0)),"COMPLETAR")</f>
        <v>Descripción</v>
      </c>
      <c r="D27" s="18" t="s">
        <v>189</v>
      </c>
      <c r="E27" s="37"/>
      <c r="F27" s="31" t="str">
        <f>+IFERROR(VLOOKUP(BD_Detalles[[#This Row],[Clase]],'Resumen Capas'!$A$4:$C$1048576,2,0),"COMPLETAR")</f>
        <v>Distancia mínima (m) a centro escolar básico y medio</v>
      </c>
      <c r="G27" s="40"/>
      <c r="H27" s="2" t="str">
        <f>+LEFT(BD_Detalles[[#This Row],[Clase]],2)</f>
        <v>18</v>
      </c>
      <c r="I27" s="15" t="str">
        <f>+VLOOKUP(BD_Detalles[[#This Row],[idcapa]],Capas[[idcapa]:[Tipo]],3,0)</f>
        <v>Polígono</v>
      </c>
    </row>
    <row r="28" spans="1:9" x14ac:dyDescent="0.3">
      <c r="A28" s="2" t="s">
        <v>246</v>
      </c>
      <c r="B28" s="32" t="str">
        <f>+IFERROR(VLOOKUP(BD_Detalles[[#This Row],[Clase]],'Resumen Capas'!$A$4:$B$1048576,2,0),"COMPLETAR")</f>
        <v>Distancia media (m) a centro escolar básico y medio</v>
      </c>
      <c r="C28" s="32" t="str">
        <f>+IFERROR(IF(RIGHT(BD_Detalles[[#This Row],[Clase]],1)="0","",VLOOKUP(BD_Detalles[[#This Row],[Clase]],'Resumen Capas'!$A$4:$C$1048576,3,0)),"COMPLETAR")</f>
        <v>Descripción</v>
      </c>
      <c r="D28" s="18" t="s">
        <v>189</v>
      </c>
      <c r="E28" s="37"/>
      <c r="F28" s="31" t="str">
        <f>+IFERROR(VLOOKUP(BD_Detalles[[#This Row],[Clase]],'Resumen Capas'!$A$4:$C$1048576,2,0),"COMPLETAR")</f>
        <v>Distancia media (m) a centro escolar básico y medio</v>
      </c>
      <c r="G28" s="40"/>
      <c r="H28" s="2" t="str">
        <f>+LEFT(BD_Detalles[[#This Row],[Clase]],2)</f>
        <v>19</v>
      </c>
      <c r="I28" s="15" t="str">
        <f>+VLOOKUP(BD_Detalles[[#This Row],[idcapa]],Capas[[idcapa]:[Tipo]],3,0)</f>
        <v>Polígono</v>
      </c>
    </row>
    <row r="29" spans="1:9" x14ac:dyDescent="0.3">
      <c r="A29" s="2" t="s">
        <v>247</v>
      </c>
      <c r="B29" s="32" t="str">
        <f>+IFERROR(VLOOKUP(BD_Detalles[[#This Row],[Clase]],'Resumen Capas'!$A$4:$B$1048576,2,0),"COMPLETAR")</f>
        <v>Rango de distancia a centro escolar básico y medio</v>
      </c>
      <c r="C29" s="32" t="str">
        <f>+IFERROR(IF(RIGHT(BD_Detalles[[#This Row],[Clase]],1)="0","",VLOOKUP(BD_Detalles[[#This Row],[Clase]],'Resumen Capas'!$A$4:$C$1048576,3,0)),"COMPLETAR")</f>
        <v>Descripción</v>
      </c>
      <c r="D29" s="18" t="s">
        <v>189</v>
      </c>
      <c r="E29" s="37"/>
      <c r="F29" s="31" t="str">
        <f>+IFERROR(VLOOKUP(BD_Detalles[[#This Row],[Clase]],'Resumen Capas'!$A$4:$C$1048576,2,0),"COMPLETAR")</f>
        <v>Rango de distancia a centro escolar básico y medio</v>
      </c>
      <c r="G29" s="40"/>
      <c r="H29" s="2" t="str">
        <f>+LEFT(BD_Detalles[[#This Row],[Clase]],2)</f>
        <v>20</v>
      </c>
      <c r="I29" s="15" t="str">
        <f>+VLOOKUP(BD_Detalles[[#This Row],[idcapa]],Capas[[idcapa]:[Tipo]],3,0)</f>
        <v>Polígono</v>
      </c>
    </row>
    <row r="30" spans="1:9" x14ac:dyDescent="0.3">
      <c r="A30" s="2" t="s">
        <v>248</v>
      </c>
      <c r="B30" s="32" t="str">
        <f>+IFERROR(VLOOKUP(BD_Detalles[[#This Row],[Clase]],'Resumen Capas'!$A$4:$B$1048576,2,0),"COMPLETAR")</f>
        <v>Distancia máxima (m) a sitio turístico</v>
      </c>
      <c r="C30" s="32" t="str">
        <f>+IFERROR(IF(RIGHT(BD_Detalles[[#This Row],[Clase]],1)="0","",VLOOKUP(BD_Detalles[[#This Row],[Clase]],'Resumen Capas'!$A$4:$C$1048576,3,0)),"COMPLETAR")</f>
        <v>Descripción</v>
      </c>
      <c r="D30" s="18" t="s">
        <v>189</v>
      </c>
      <c r="E30" s="37"/>
      <c r="F30" s="31" t="str">
        <f>+IFERROR(VLOOKUP(BD_Detalles[[#This Row],[Clase]],'Resumen Capas'!$A$4:$C$1048576,2,0),"COMPLETAR")</f>
        <v>Distancia máxima (m) a sitio turístico</v>
      </c>
      <c r="G30" s="40"/>
      <c r="H30" s="2" t="str">
        <f>+LEFT(BD_Detalles[[#This Row],[Clase]],2)</f>
        <v>21</v>
      </c>
      <c r="I30" s="15" t="str">
        <f>+VLOOKUP(BD_Detalles[[#This Row],[idcapa]],Capas[[idcapa]:[Tipo]],3,0)</f>
        <v>Polígono</v>
      </c>
    </row>
    <row r="31" spans="1:9" x14ac:dyDescent="0.3">
      <c r="A31" s="2" t="s">
        <v>249</v>
      </c>
      <c r="B31" s="32" t="str">
        <f>+IFERROR(VLOOKUP(BD_Detalles[[#This Row],[Clase]],'Resumen Capas'!$A$4:$B$1048576,2,0),"COMPLETAR")</f>
        <v>Distancia mínima (m) a sitio turístico</v>
      </c>
      <c r="C31" s="32" t="str">
        <f>+IFERROR(IF(RIGHT(BD_Detalles[[#This Row],[Clase]],1)="0","",VLOOKUP(BD_Detalles[[#This Row],[Clase]],'Resumen Capas'!$A$4:$C$1048576,3,0)),"COMPLETAR")</f>
        <v>Descripción</v>
      </c>
      <c r="D31" s="18" t="s">
        <v>189</v>
      </c>
      <c r="E31" s="37"/>
      <c r="F31" s="31" t="str">
        <f>+IFERROR(VLOOKUP(BD_Detalles[[#This Row],[Clase]],'Resumen Capas'!$A$4:$C$1048576,2,0),"COMPLETAR")</f>
        <v>Distancia mínima (m) a sitio turístico</v>
      </c>
      <c r="G31" s="40"/>
      <c r="H31" s="2" t="str">
        <f>+LEFT(BD_Detalles[[#This Row],[Clase]],2)</f>
        <v>22</v>
      </c>
      <c r="I31" s="15" t="str">
        <f>+VLOOKUP(BD_Detalles[[#This Row],[idcapa]],Capas[[idcapa]:[Tipo]],3,0)</f>
        <v>Polígono</v>
      </c>
    </row>
    <row r="32" spans="1:9" x14ac:dyDescent="0.3">
      <c r="A32" s="2" t="s">
        <v>250</v>
      </c>
      <c r="B32" s="32" t="str">
        <f>+IFERROR(VLOOKUP(BD_Detalles[[#This Row],[Clase]],'Resumen Capas'!$A$4:$B$1048576,2,0),"COMPLETAR")</f>
        <v>Distancia media (m) a sitio turístico</v>
      </c>
      <c r="C32" s="32" t="str">
        <f>+IFERROR(IF(RIGHT(BD_Detalles[[#This Row],[Clase]],1)="0","",VLOOKUP(BD_Detalles[[#This Row],[Clase]],'Resumen Capas'!$A$4:$C$1048576,3,0)),"COMPLETAR")</f>
        <v>Descripción</v>
      </c>
      <c r="D32" s="18" t="s">
        <v>189</v>
      </c>
      <c r="E32" s="37"/>
      <c r="F32" s="31" t="str">
        <f>+IFERROR(VLOOKUP(BD_Detalles[[#This Row],[Clase]],'Resumen Capas'!$A$4:$C$1048576,2,0),"COMPLETAR")</f>
        <v>Distancia media (m) a sitio turístico</v>
      </c>
      <c r="G32" s="40"/>
      <c r="H32" s="2" t="str">
        <f>+LEFT(BD_Detalles[[#This Row],[Clase]],2)</f>
        <v>23</v>
      </c>
      <c r="I32" s="15" t="str">
        <f>+VLOOKUP(BD_Detalles[[#This Row],[idcapa]],Capas[[idcapa]:[Tipo]],3,0)</f>
        <v>Polígono</v>
      </c>
    </row>
    <row r="33" spans="1:9" x14ac:dyDescent="0.3">
      <c r="A33" s="2" t="s">
        <v>251</v>
      </c>
      <c r="B33" s="32" t="str">
        <f>+IFERROR(VLOOKUP(BD_Detalles[[#This Row],[Clase]],'Resumen Capas'!$A$4:$B$1048576,2,0),"COMPLETAR")</f>
        <v>Rango de distancia a sitio turístico</v>
      </c>
      <c r="C33" s="32" t="str">
        <f>+IFERROR(IF(RIGHT(BD_Detalles[[#This Row],[Clase]],1)="0","",VLOOKUP(BD_Detalles[[#This Row],[Clase]],'Resumen Capas'!$A$4:$C$1048576,3,0)),"COMPLETAR")</f>
        <v>Descripción</v>
      </c>
      <c r="D33" s="18" t="s">
        <v>189</v>
      </c>
      <c r="E33" s="37"/>
      <c r="F33" s="31" t="str">
        <f>+IFERROR(VLOOKUP(BD_Detalles[[#This Row],[Clase]],'Resumen Capas'!$A$4:$C$1048576,2,0),"COMPLETAR")</f>
        <v>Rango de distancia a sitio turístico</v>
      </c>
      <c r="G33" s="40"/>
      <c r="H33" s="2" t="str">
        <f>+LEFT(BD_Detalles[[#This Row],[Clase]],2)</f>
        <v>24</v>
      </c>
      <c r="I33" s="15" t="str">
        <f>+VLOOKUP(BD_Detalles[[#This Row],[idcapa]],Capas[[idcapa]:[Tipo]],3,0)</f>
        <v>Polígono</v>
      </c>
    </row>
    <row r="34" spans="1:9" x14ac:dyDescent="0.3">
      <c r="A34" s="2" t="s">
        <v>252</v>
      </c>
      <c r="B34" s="32" t="str">
        <f>+IFERROR(VLOOKUP(BD_Detalles[[#This Row],[Clase]],'Resumen Capas'!$A$4:$B$1048576,2,0),"COMPLETAR")</f>
        <v>Distancia máxima (m) a monumento nacional</v>
      </c>
      <c r="C34" s="32" t="str">
        <f>+IFERROR(IF(RIGHT(BD_Detalles[[#This Row],[Clase]],1)="0","",VLOOKUP(BD_Detalles[[#This Row],[Clase]],'Resumen Capas'!$A$4:$C$1048576,3,0)),"COMPLETAR")</f>
        <v>Descripción</v>
      </c>
      <c r="D34" s="18" t="s">
        <v>189</v>
      </c>
      <c r="E34" s="37"/>
      <c r="F34" s="31" t="str">
        <f>+IFERROR(VLOOKUP(BD_Detalles[[#This Row],[Clase]],'Resumen Capas'!$A$4:$C$1048576,2,0),"COMPLETAR")</f>
        <v>Distancia máxima (m) a monumento nacional</v>
      </c>
      <c r="G34" s="40"/>
      <c r="H34" s="2" t="str">
        <f>+LEFT(BD_Detalles[[#This Row],[Clase]],2)</f>
        <v>25</v>
      </c>
      <c r="I34" s="15" t="str">
        <f>+VLOOKUP(BD_Detalles[[#This Row],[idcapa]],Capas[[idcapa]:[Tipo]],3,0)</f>
        <v>Polígono</v>
      </c>
    </row>
    <row r="35" spans="1:9" x14ac:dyDescent="0.3">
      <c r="A35" s="2" t="s">
        <v>253</v>
      </c>
      <c r="B35" s="32" t="str">
        <f>+IFERROR(VLOOKUP(BD_Detalles[[#This Row],[Clase]],'Resumen Capas'!$A$4:$B$1048576,2,0),"COMPLETAR")</f>
        <v>Distancia mínima (m) a monumento nacional</v>
      </c>
      <c r="C35" s="32" t="str">
        <f>+IFERROR(IF(RIGHT(BD_Detalles[[#This Row],[Clase]],1)="0","",VLOOKUP(BD_Detalles[[#This Row],[Clase]],'Resumen Capas'!$A$4:$C$1048576,3,0)),"COMPLETAR")</f>
        <v>Descripción</v>
      </c>
      <c r="D35" s="18" t="s">
        <v>189</v>
      </c>
      <c r="E35" s="37"/>
      <c r="F35" s="31" t="str">
        <f>+IFERROR(VLOOKUP(BD_Detalles[[#This Row],[Clase]],'Resumen Capas'!$A$4:$C$1048576,2,0),"COMPLETAR")</f>
        <v>Distancia mínima (m) a monumento nacional</v>
      </c>
      <c r="G35" s="40"/>
      <c r="H35" s="2" t="str">
        <f>+LEFT(BD_Detalles[[#This Row],[Clase]],2)</f>
        <v>26</v>
      </c>
      <c r="I35" s="15" t="str">
        <f>+VLOOKUP(BD_Detalles[[#This Row],[idcapa]],Capas[[idcapa]:[Tipo]],3,0)</f>
        <v>Polígono</v>
      </c>
    </row>
    <row r="36" spans="1:9" x14ac:dyDescent="0.3">
      <c r="A36" s="2" t="s">
        <v>254</v>
      </c>
      <c r="B36" s="32" t="str">
        <f>+IFERROR(VLOOKUP(BD_Detalles[[#This Row],[Clase]],'Resumen Capas'!$A$4:$B$1048576,2,0),"COMPLETAR")</f>
        <v>Distancia media (m) a monumento nacional</v>
      </c>
      <c r="C36" s="32" t="str">
        <f>+IFERROR(IF(RIGHT(BD_Detalles[[#This Row],[Clase]],1)="0","",VLOOKUP(BD_Detalles[[#This Row],[Clase]],'Resumen Capas'!$A$4:$C$1048576,3,0)),"COMPLETAR")</f>
        <v>Descripción</v>
      </c>
      <c r="D36" s="18" t="s">
        <v>189</v>
      </c>
      <c r="E36" s="37"/>
      <c r="F36" s="31" t="str">
        <f>+IFERROR(VLOOKUP(BD_Detalles[[#This Row],[Clase]],'Resumen Capas'!$A$4:$C$1048576,2,0),"COMPLETAR")</f>
        <v>Distancia media (m) a monumento nacional</v>
      </c>
      <c r="G36" s="40"/>
      <c r="H36" s="2" t="str">
        <f>+LEFT(BD_Detalles[[#This Row],[Clase]],2)</f>
        <v>27</v>
      </c>
      <c r="I36" s="15" t="str">
        <f>+VLOOKUP(BD_Detalles[[#This Row],[idcapa]],Capas[[idcapa]:[Tipo]],3,0)</f>
        <v>Polígono</v>
      </c>
    </row>
    <row r="37" spans="1:9" x14ac:dyDescent="0.3">
      <c r="A37" s="2" t="s">
        <v>255</v>
      </c>
      <c r="B37" s="32" t="str">
        <f>+IFERROR(VLOOKUP(BD_Detalles[[#This Row],[Clase]],'Resumen Capas'!$A$4:$B$1048576,2,0),"COMPLETAR")</f>
        <v>Rango de distancia a monumento nacional</v>
      </c>
      <c r="C37" s="32" t="str">
        <f>+IFERROR(IF(RIGHT(BD_Detalles[[#This Row],[Clase]],1)="0","",VLOOKUP(BD_Detalles[[#This Row],[Clase]],'Resumen Capas'!$A$4:$C$1048576,3,0)),"COMPLETAR")</f>
        <v>Descripción</v>
      </c>
      <c r="D37" s="18" t="s">
        <v>189</v>
      </c>
      <c r="E37" s="37"/>
      <c r="F37" s="31" t="str">
        <f>+IFERROR(VLOOKUP(BD_Detalles[[#This Row],[Clase]],'Resumen Capas'!$A$4:$C$1048576,2,0),"COMPLETAR")</f>
        <v>Rango de distancia a monumento nacional</v>
      </c>
      <c r="G37" s="40"/>
      <c r="H37" s="2" t="str">
        <f>+LEFT(BD_Detalles[[#This Row],[Clase]],2)</f>
        <v>28</v>
      </c>
      <c r="I37" s="15" t="str">
        <f>+VLOOKUP(BD_Detalles[[#This Row],[idcapa]],Capas[[idcapa]:[Tipo]],3,0)</f>
        <v>Polígono</v>
      </c>
    </row>
    <row r="38" spans="1:9" x14ac:dyDescent="0.3">
      <c r="A38" s="2" t="s">
        <v>256</v>
      </c>
      <c r="B38" s="32" t="str">
        <f>+IFERROR(VLOOKUP(BD_Detalles[[#This Row],[Clase]],'Resumen Capas'!$A$4:$B$1048576,2,0),"COMPLETAR")</f>
        <v>Distancia máxima (m) al punto de interés poblacional</v>
      </c>
      <c r="C38" s="32" t="str">
        <f>+IFERROR(IF(RIGHT(BD_Detalles[[#This Row],[Clase]],1)="0","",VLOOKUP(BD_Detalles[[#This Row],[Clase]],'Resumen Capas'!$A$4:$C$1048576,3,0)),"COMPLETAR")</f>
        <v>Descripción</v>
      </c>
      <c r="D38" s="18" t="s">
        <v>189</v>
      </c>
      <c r="E38" s="37"/>
      <c r="F38" s="31" t="str">
        <f>+IFERROR(VLOOKUP(BD_Detalles[[#This Row],[Clase]],'Resumen Capas'!$A$4:$C$1048576,2,0),"COMPLETAR")</f>
        <v>Distancia máxima (m) al punto de interés poblacional</v>
      </c>
      <c r="G38" s="40"/>
      <c r="H38" s="2" t="str">
        <f>+LEFT(BD_Detalles[[#This Row],[Clase]],2)</f>
        <v>29</v>
      </c>
      <c r="I38" s="15" t="str">
        <f>+VLOOKUP(BD_Detalles[[#This Row],[idcapa]],Capas[[idcapa]:[Tipo]],3,0)</f>
        <v>Polígono</v>
      </c>
    </row>
    <row r="39" spans="1:9" x14ac:dyDescent="0.3">
      <c r="A39" s="2" t="s">
        <v>257</v>
      </c>
      <c r="B39" s="32" t="str">
        <f>+IFERROR(VLOOKUP(BD_Detalles[[#This Row],[Clase]],'Resumen Capas'!$A$4:$B$1048576,2,0),"COMPLETAR")</f>
        <v>Distancia mínima (m) al punto de interés poblacional</v>
      </c>
      <c r="C39" s="32" t="str">
        <f>+IFERROR(IF(RIGHT(BD_Detalles[[#This Row],[Clase]],1)="0","",VLOOKUP(BD_Detalles[[#This Row],[Clase]],'Resumen Capas'!$A$4:$C$1048576,3,0)),"COMPLETAR")</f>
        <v>Descripción</v>
      </c>
      <c r="D39" s="18" t="s">
        <v>189</v>
      </c>
      <c r="E39" s="37"/>
      <c r="F39" s="31" t="str">
        <f>+IFERROR(VLOOKUP(BD_Detalles[[#This Row],[Clase]],'Resumen Capas'!$A$4:$C$1048576,2,0),"COMPLETAR")</f>
        <v>Distancia mínima (m) al punto de interés poblacional</v>
      </c>
      <c r="G39" s="40"/>
      <c r="H39" s="2" t="str">
        <f>+LEFT(BD_Detalles[[#This Row],[Clase]],2)</f>
        <v>30</v>
      </c>
      <c r="I39" s="15" t="str">
        <f>+VLOOKUP(BD_Detalles[[#This Row],[idcapa]],Capas[[idcapa]:[Tipo]],3,0)</f>
        <v>Polígono</v>
      </c>
    </row>
    <row r="40" spans="1:9" x14ac:dyDescent="0.3">
      <c r="A40" s="2" t="s">
        <v>258</v>
      </c>
      <c r="B40" s="32" t="str">
        <f>+IFERROR(VLOOKUP(BD_Detalles[[#This Row],[Clase]],'Resumen Capas'!$A$4:$B$1048576,2,0),"COMPLETAR")</f>
        <v>Distancia media (m) al punto de interés poblacional</v>
      </c>
      <c r="C40" s="32" t="str">
        <f>+IFERROR(IF(RIGHT(BD_Detalles[[#This Row],[Clase]],1)="0","",VLOOKUP(BD_Detalles[[#This Row],[Clase]],'Resumen Capas'!$A$4:$C$1048576,3,0)),"COMPLETAR")</f>
        <v>Descripción</v>
      </c>
      <c r="D40" s="18" t="s">
        <v>189</v>
      </c>
      <c r="E40" s="37"/>
      <c r="F40" s="31" t="str">
        <f>+IFERROR(VLOOKUP(BD_Detalles[[#This Row],[Clase]],'Resumen Capas'!$A$4:$C$1048576,2,0),"COMPLETAR")</f>
        <v>Distancia media (m) al punto de interés poblacional</v>
      </c>
      <c r="G40" s="40"/>
      <c r="H40" s="2" t="str">
        <f>+LEFT(BD_Detalles[[#This Row],[Clase]],2)</f>
        <v>31</v>
      </c>
      <c r="I40" s="15" t="str">
        <f>+VLOOKUP(BD_Detalles[[#This Row],[idcapa]],Capas[[idcapa]:[Tipo]],3,0)</f>
        <v>Polígono</v>
      </c>
    </row>
    <row r="41" spans="1:9" x14ac:dyDescent="0.3">
      <c r="A41" s="2" t="s">
        <v>259</v>
      </c>
      <c r="B41" s="32" t="str">
        <f>+IFERROR(VLOOKUP(BD_Detalles[[#This Row],[Clase]],'Resumen Capas'!$A$4:$B$1048576,2,0),"COMPLETAR")</f>
        <v>Rango de distancia al punto de interés poblacional</v>
      </c>
      <c r="C41" s="32" t="str">
        <f>+IFERROR(IF(RIGHT(BD_Detalles[[#This Row],[Clase]],1)="0","",VLOOKUP(BD_Detalles[[#This Row],[Clase]],'Resumen Capas'!$A$4:$C$1048576,3,0)),"COMPLETAR")</f>
        <v>Descripción</v>
      </c>
      <c r="D41" s="18" t="s">
        <v>189</v>
      </c>
      <c r="E41" s="37"/>
      <c r="F41" s="31" t="str">
        <f>+IFERROR(VLOOKUP(BD_Detalles[[#This Row],[Clase]],'Resumen Capas'!$A$4:$C$1048576,2,0),"COMPLETAR")</f>
        <v>Rango de distancia al punto de interés poblacional</v>
      </c>
      <c r="G41" s="40"/>
      <c r="H41" s="2" t="str">
        <f>+LEFT(BD_Detalles[[#This Row],[Clase]],2)</f>
        <v>32</v>
      </c>
      <c r="I41" s="15" t="str">
        <f>+VLOOKUP(BD_Detalles[[#This Row],[idcapa]],Capas[[idcapa]:[Tipo]],3,0)</f>
        <v>Polígono</v>
      </c>
    </row>
    <row r="42" spans="1:9" x14ac:dyDescent="0.3">
      <c r="A42" s="2" t="s">
        <v>326</v>
      </c>
      <c r="B42" s="32" t="str">
        <f>+IFERROR(VLOOKUP(BD_Detalles[[#This Row],[Clase]],'Resumen Capas'!$A$4:$B$1048576,2,0),"COMPLETAR")</f>
        <v>Promedio de índice de suelo desnudo (BSI)</v>
      </c>
      <c r="C42" s="32" t="str">
        <f>+IFERROR(IF(RIGHT(BD_Detalles[[#This Row],[Clase]],1)="0","",VLOOKUP(BD_Detalles[[#This Row],[Clase]],'Resumen Capas'!$A$4:$C$1048576,3,0)),"COMPLETAR")</f>
        <v>Descripción</v>
      </c>
      <c r="D42" s="18" t="s">
        <v>189</v>
      </c>
      <c r="E42" s="37"/>
      <c r="F42" s="31" t="str">
        <f>+IFERROR(VLOOKUP(BD_Detalles[[#This Row],[Clase]],'Resumen Capas'!$A$4:$C$1048576,2,0),"COMPLETAR")</f>
        <v>Promedio de índice de suelo desnudo (BSI)</v>
      </c>
      <c r="G42" s="40"/>
      <c r="H42" s="2" t="str">
        <f>+LEFT(BD_Detalles[[#This Row],[Clase]],2)</f>
        <v>33</v>
      </c>
      <c r="I42" s="15" t="str">
        <f>+VLOOKUP(BD_Detalles[[#This Row],[idcapa]],Capas[[idcapa]:[Tipo]],3,0)</f>
        <v>Polígono</v>
      </c>
    </row>
    <row r="43" spans="1:9" x14ac:dyDescent="0.3">
      <c r="A43" s="2" t="s">
        <v>327</v>
      </c>
      <c r="B43" s="32" t="str">
        <f>+IFERROR(VLOOKUP(BD_Detalles[[#This Row],[Clase]],'Resumen Capas'!$A$4:$B$1048576,2,0),"COMPLETAR")</f>
        <v>Promedio de temperatura en Grados Celsius</v>
      </c>
      <c r="C43" s="32" t="str">
        <f>+IFERROR(IF(RIGHT(BD_Detalles[[#This Row],[Clase]],1)="0","",VLOOKUP(BD_Detalles[[#This Row],[Clase]],'Resumen Capas'!$A$4:$C$1048576,3,0)),"COMPLETAR")</f>
        <v>Descripción</v>
      </c>
      <c r="D43" s="18" t="s">
        <v>189</v>
      </c>
      <c r="E43" s="37"/>
      <c r="F43" s="31" t="str">
        <f>+IFERROR(VLOOKUP(BD_Detalles[[#This Row],[Clase]],'Resumen Capas'!$A$4:$C$1048576,2,0),"COMPLETAR")</f>
        <v>Promedio de temperatura en Grados Celsius</v>
      </c>
      <c r="G43" s="40"/>
      <c r="H43" s="2" t="str">
        <f>+LEFT(BD_Detalles[[#This Row],[Clase]],2)</f>
        <v>34</v>
      </c>
      <c r="I43" s="15" t="str">
        <f>+VLOOKUP(BD_Detalles[[#This Row],[idcapa]],Capas[[idcapa]:[Tipo]],3,0)</f>
        <v>Polígono</v>
      </c>
    </row>
    <row r="44" spans="1:9" x14ac:dyDescent="0.3">
      <c r="A44" s="2" t="s">
        <v>328</v>
      </c>
      <c r="B44" s="32" t="str">
        <f>+IFERROR(VLOOKUP(BD_Detalles[[#This Row],[Clase]],'Resumen Capas'!$A$4:$B$1048576,2,0),"COMPLETAR")</f>
        <v>Promedio de índice de vegetación enriquecido (EVI)</v>
      </c>
      <c r="C44" s="32" t="str">
        <f>+IFERROR(IF(RIGHT(BD_Detalles[[#This Row],[Clase]],1)="0","",VLOOKUP(BD_Detalles[[#This Row],[Clase]],'Resumen Capas'!$A$4:$C$1048576,3,0)),"COMPLETAR")</f>
        <v>Descripción</v>
      </c>
      <c r="D44" s="18" t="s">
        <v>189</v>
      </c>
      <c r="E44" s="37"/>
      <c r="F44" s="31" t="str">
        <f>+IFERROR(VLOOKUP(BD_Detalles[[#This Row],[Clase]],'Resumen Capas'!$A$4:$C$1048576,2,0),"COMPLETAR")</f>
        <v>Promedio de índice de vegetación enriquecido (EVI)</v>
      </c>
      <c r="G44" s="40"/>
      <c r="H44" s="2" t="str">
        <f>+LEFT(BD_Detalles[[#This Row],[Clase]],2)</f>
        <v>35</v>
      </c>
      <c r="I44" s="15" t="str">
        <f>+VLOOKUP(BD_Detalles[[#This Row],[idcapa]],Capas[[idcapa]:[Tipo]],3,0)</f>
        <v>Polígono</v>
      </c>
    </row>
    <row r="45" spans="1:9" x14ac:dyDescent="0.3">
      <c r="A45" s="2" t="s">
        <v>329</v>
      </c>
      <c r="B45" s="32" t="str">
        <f>+IFERROR(VLOOKUP(BD_Detalles[[#This Row],[Clase]],'Resumen Capas'!$A$4:$B$1048576,2,0),"COMPLETAR")</f>
        <v>Promedio de índice de vegetación (NDVI)</v>
      </c>
      <c r="C45" s="32" t="str">
        <f>+IFERROR(IF(RIGHT(BD_Detalles[[#This Row],[Clase]],1)="0","",VLOOKUP(BD_Detalles[[#This Row],[Clase]],'Resumen Capas'!$A$4:$C$1048576,3,0)),"COMPLETAR")</f>
        <v>Descripción</v>
      </c>
      <c r="D45" s="18" t="s">
        <v>189</v>
      </c>
      <c r="E45" s="37"/>
      <c r="F45" s="31" t="str">
        <f>+IFERROR(VLOOKUP(BD_Detalles[[#This Row],[Clase]],'Resumen Capas'!$A$4:$C$1048576,2,0),"COMPLETAR")</f>
        <v>Promedio de índice de vegetación (NDVI)</v>
      </c>
      <c r="G45" s="40"/>
      <c r="H45" s="2" t="str">
        <f>+LEFT(BD_Detalles[[#This Row],[Clase]],2)</f>
        <v>36</v>
      </c>
      <c r="I45" s="15" t="str">
        <f>+VLOOKUP(BD_Detalles[[#This Row],[idcapa]],Capas[[idcapa]:[Tipo]],3,0)</f>
        <v>Polígono</v>
      </c>
    </row>
    <row r="46" spans="1:9" x14ac:dyDescent="0.3">
      <c r="A46" s="2" t="s">
        <v>330</v>
      </c>
      <c r="B46" s="32" t="str">
        <f>+IFERROR(VLOOKUP(BD_Detalles[[#This Row],[Clase]],'Resumen Capas'!$A$4:$B$1048576,2,0),"COMPLETAR")</f>
        <v>Promedio de índice de vegetación ajustado al suelo (SAVI)</v>
      </c>
      <c r="C46" s="32" t="str">
        <f>+IFERROR(IF(RIGHT(BD_Detalles[[#This Row],[Clase]],1)="0","",VLOOKUP(BD_Detalles[[#This Row],[Clase]],'Resumen Capas'!$A$4:$C$1048576,3,0)),"COMPLETAR")</f>
        <v>Descripción</v>
      </c>
      <c r="D46" s="18" t="s">
        <v>189</v>
      </c>
      <c r="E46" s="37"/>
      <c r="F46" s="31" t="str">
        <f>+IFERROR(VLOOKUP(BD_Detalles[[#This Row],[Clase]],'Resumen Capas'!$A$4:$C$1048576,2,0),"COMPLETAR")</f>
        <v>Promedio de índice de vegetación ajustado al suelo (SAVI)</v>
      </c>
      <c r="G46" s="40"/>
      <c r="H46" s="2" t="str">
        <f>+LEFT(BD_Detalles[[#This Row],[Clase]],2)</f>
        <v>37</v>
      </c>
      <c r="I46" s="15" t="str">
        <f>+VLOOKUP(BD_Detalles[[#This Row],[idcapa]],Capas[[idcapa]:[Tipo]],3,0)</f>
        <v>Polígono</v>
      </c>
    </row>
  </sheetData>
  <phoneticPr fontId="4" type="noConversion"/>
  <conditionalFormatting sqref="B10:C46">
    <cfRule type="cellIs" dxfId="22" priority="1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297"/>
  <sheetViews>
    <sheetView tabSelected="1" workbookViewId="0">
      <selection activeCell="A2" sqref="A2"/>
    </sheetView>
  </sheetViews>
  <sheetFormatPr baseColWidth="10" defaultRowHeight="14.4" x14ac:dyDescent="0.3"/>
  <cols>
    <col min="1" max="2" width="8.77734375" bestFit="1" customWidth="1"/>
    <col min="3" max="3" width="13.44140625" bestFit="1" customWidth="1"/>
    <col min="4" max="4" width="13.6640625" bestFit="1" customWidth="1"/>
    <col min="5" max="5" width="12.77734375" bestFit="1" customWidth="1"/>
    <col min="6" max="6" width="20.109375" bestFit="1" customWidth="1"/>
    <col min="7" max="7" width="16.77734375" bestFit="1" customWidth="1"/>
    <col min="8" max="8" width="48.441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7.6640625" bestFit="1" customWidth="1"/>
    <col min="16" max="16" width="48.4414062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13</v>
      </c>
      <c r="H1" t="s">
        <v>4</v>
      </c>
      <c r="I1" t="s">
        <v>6</v>
      </c>
      <c r="J1" t="s">
        <v>14</v>
      </c>
      <c r="K1" t="s">
        <v>19</v>
      </c>
      <c r="L1" t="s">
        <v>21</v>
      </c>
      <c r="M1" t="s">
        <v>22</v>
      </c>
      <c r="N1" t="s">
        <v>15</v>
      </c>
      <c r="O1" t="s">
        <v>16</v>
      </c>
      <c r="P1" t="s">
        <v>18</v>
      </c>
      <c r="Q1" t="s">
        <v>24</v>
      </c>
    </row>
    <row r="2" spans="1:17" x14ac:dyDescent="0.3">
      <c r="A2">
        <v>1</v>
      </c>
      <c r="B2" s="10" t="s">
        <v>49</v>
      </c>
      <c r="C2">
        <v>2</v>
      </c>
      <c r="D2" s="10" t="s">
        <v>31</v>
      </c>
      <c r="E2">
        <v>1</v>
      </c>
      <c r="F2" s="10" t="s">
        <v>31</v>
      </c>
      <c r="G2">
        <v>5</v>
      </c>
      <c r="H2" s="10"/>
      <c r="I2" s="10"/>
      <c r="K2" s="10" t="s">
        <v>20</v>
      </c>
      <c r="L2" t="s">
        <v>33</v>
      </c>
      <c r="M2" s="10"/>
      <c r="N2" s="10"/>
      <c r="O2" s="10"/>
      <c r="P2" s="10"/>
    </row>
    <row r="3" spans="1:17" x14ac:dyDescent="0.3">
      <c r="A3">
        <v>1</v>
      </c>
      <c r="B3" s="10" t="s">
        <v>49</v>
      </c>
      <c r="C3">
        <v>3</v>
      </c>
      <c r="D3" s="10" t="s">
        <v>19</v>
      </c>
      <c r="E3">
        <v>1</v>
      </c>
      <c r="F3" s="10" t="s">
        <v>183</v>
      </c>
      <c r="G3">
        <v>4</v>
      </c>
      <c r="H3" s="10"/>
      <c r="I3" s="10"/>
      <c r="K3" s="10" t="s">
        <v>20</v>
      </c>
      <c r="L3" t="s">
        <v>33</v>
      </c>
      <c r="M3" s="10"/>
      <c r="N3" s="10"/>
      <c r="O3" s="10"/>
      <c r="P3" s="10"/>
    </row>
    <row r="4" spans="1:17" x14ac:dyDescent="0.3">
      <c r="A4">
        <v>1</v>
      </c>
      <c r="B4" s="10" t="s">
        <v>49</v>
      </c>
      <c r="C4">
        <v>5</v>
      </c>
      <c r="D4" s="10" t="s">
        <v>2</v>
      </c>
      <c r="E4">
        <v>1</v>
      </c>
      <c r="F4" s="10" t="s">
        <v>10</v>
      </c>
      <c r="G4">
        <v>8</v>
      </c>
      <c r="H4" s="10"/>
      <c r="I4" s="10"/>
      <c r="K4" s="10" t="s">
        <v>20</v>
      </c>
      <c r="L4" t="s">
        <v>33</v>
      </c>
      <c r="M4" s="10"/>
      <c r="N4" s="10"/>
      <c r="O4" s="10"/>
      <c r="P4" s="10"/>
    </row>
    <row r="5" spans="1:17" x14ac:dyDescent="0.3">
      <c r="A5">
        <v>1</v>
      </c>
      <c r="B5" s="10" t="s">
        <v>49</v>
      </c>
      <c r="C5">
        <v>7</v>
      </c>
      <c r="D5" s="10" t="s">
        <v>3</v>
      </c>
      <c r="E5">
        <v>1</v>
      </c>
      <c r="F5" s="10" t="s">
        <v>11</v>
      </c>
      <c r="G5">
        <v>7</v>
      </c>
      <c r="H5" s="10"/>
      <c r="I5" s="10"/>
      <c r="K5" s="10" t="s">
        <v>20</v>
      </c>
      <c r="L5" t="s">
        <v>33</v>
      </c>
      <c r="M5" s="10"/>
      <c r="N5" s="10"/>
      <c r="O5" s="10"/>
      <c r="P5" s="10"/>
    </row>
    <row r="6" spans="1:17" x14ac:dyDescent="0.3">
      <c r="A6">
        <v>1</v>
      </c>
      <c r="B6" s="10" t="s">
        <v>49</v>
      </c>
      <c r="C6">
        <v>9</v>
      </c>
      <c r="D6" s="10" t="s">
        <v>43</v>
      </c>
      <c r="E6">
        <v>1</v>
      </c>
      <c r="F6" s="10" t="s">
        <v>12</v>
      </c>
      <c r="G6">
        <v>6</v>
      </c>
      <c r="H6" s="10"/>
      <c r="I6" s="10"/>
      <c r="K6" s="10" t="s">
        <v>20</v>
      </c>
      <c r="L6" t="s">
        <v>33</v>
      </c>
      <c r="M6" s="10"/>
      <c r="N6" s="10"/>
      <c r="O6" s="10"/>
      <c r="P6" s="10"/>
    </row>
    <row r="7" spans="1:17" x14ac:dyDescent="0.3">
      <c r="A7">
        <v>1</v>
      </c>
      <c r="B7" s="10" t="s">
        <v>49</v>
      </c>
      <c r="C7">
        <v>11</v>
      </c>
      <c r="D7" s="10" t="s">
        <v>154</v>
      </c>
      <c r="E7">
        <v>1</v>
      </c>
      <c r="F7" s="10" t="s">
        <v>184</v>
      </c>
      <c r="G7">
        <v>3</v>
      </c>
      <c r="H7" s="10"/>
      <c r="I7" s="10"/>
      <c r="K7" s="10" t="s">
        <v>20</v>
      </c>
      <c r="L7" t="s">
        <v>33</v>
      </c>
      <c r="M7" s="10"/>
      <c r="N7" s="10"/>
      <c r="O7" s="10"/>
      <c r="P7" s="10"/>
    </row>
    <row r="8" spans="1:17" x14ac:dyDescent="0.3">
      <c r="A8">
        <v>1</v>
      </c>
      <c r="B8" s="10" t="s">
        <v>49</v>
      </c>
      <c r="C8">
        <v>13</v>
      </c>
      <c r="D8" s="10" t="s">
        <v>181</v>
      </c>
      <c r="E8">
        <v>1</v>
      </c>
      <c r="F8" s="10" t="s">
        <v>196</v>
      </c>
      <c r="G8">
        <v>2</v>
      </c>
      <c r="H8" s="10"/>
      <c r="I8" s="10"/>
      <c r="K8" s="10" t="s">
        <v>20</v>
      </c>
      <c r="L8" t="s">
        <v>33</v>
      </c>
      <c r="M8" s="10"/>
      <c r="N8" s="10"/>
      <c r="O8" s="10"/>
      <c r="P8" s="10"/>
    </row>
    <row r="9" spans="1:17" x14ac:dyDescent="0.3">
      <c r="A9">
        <v>1</v>
      </c>
      <c r="B9" s="10" t="s">
        <v>49</v>
      </c>
      <c r="C9">
        <v>12</v>
      </c>
      <c r="D9" s="10" t="s">
        <v>155</v>
      </c>
      <c r="E9">
        <v>1</v>
      </c>
      <c r="F9" s="10" t="s">
        <v>15</v>
      </c>
      <c r="G9">
        <v>1</v>
      </c>
      <c r="H9" s="10" t="s">
        <v>156</v>
      </c>
      <c r="I9" s="10" t="s">
        <v>32</v>
      </c>
      <c r="J9">
        <v>1</v>
      </c>
      <c r="K9" s="10" t="s">
        <v>20</v>
      </c>
      <c r="L9" t="s">
        <v>33</v>
      </c>
      <c r="M9" s="10" t="s">
        <v>155</v>
      </c>
      <c r="N9" s="10" t="s">
        <v>189</v>
      </c>
      <c r="O9" s="10"/>
      <c r="P9" s="10" t="s">
        <v>156</v>
      </c>
    </row>
    <row r="10" spans="1:17" x14ac:dyDescent="0.3">
      <c r="A10">
        <v>3</v>
      </c>
      <c r="B10" s="10" t="s">
        <v>51</v>
      </c>
      <c r="C10">
        <v>2</v>
      </c>
      <c r="D10" s="10" t="s">
        <v>31</v>
      </c>
      <c r="E10">
        <v>1</v>
      </c>
      <c r="F10" s="10" t="s">
        <v>31</v>
      </c>
      <c r="G10">
        <v>5</v>
      </c>
      <c r="H10" s="10"/>
      <c r="I10" s="10"/>
      <c r="K10" s="10" t="s">
        <v>20</v>
      </c>
      <c r="L10" t="s">
        <v>33</v>
      </c>
      <c r="M10" s="10"/>
      <c r="N10" s="10"/>
      <c r="O10" s="10"/>
      <c r="P10" s="10"/>
    </row>
    <row r="11" spans="1:17" x14ac:dyDescent="0.3">
      <c r="A11">
        <v>3</v>
      </c>
      <c r="B11" s="10" t="s">
        <v>51</v>
      </c>
      <c r="C11">
        <v>3</v>
      </c>
      <c r="D11" s="10" t="s">
        <v>19</v>
      </c>
      <c r="E11">
        <v>1</v>
      </c>
      <c r="F11" s="10" t="s">
        <v>183</v>
      </c>
      <c r="G11">
        <v>4</v>
      </c>
      <c r="H11" s="10"/>
      <c r="I11" s="10"/>
      <c r="K11" s="10" t="s">
        <v>20</v>
      </c>
      <c r="L11" t="s">
        <v>33</v>
      </c>
      <c r="M11" s="10"/>
      <c r="N11" s="10"/>
      <c r="O11" s="10"/>
      <c r="P11" s="10"/>
    </row>
    <row r="12" spans="1:17" x14ac:dyDescent="0.3">
      <c r="A12">
        <v>3</v>
      </c>
      <c r="B12" s="10" t="s">
        <v>51</v>
      </c>
      <c r="C12">
        <v>5</v>
      </c>
      <c r="D12" s="10" t="s">
        <v>2</v>
      </c>
      <c r="E12">
        <v>1</v>
      </c>
      <c r="F12" s="10" t="s">
        <v>10</v>
      </c>
      <c r="G12">
        <v>8</v>
      </c>
      <c r="H12" s="10"/>
      <c r="I12" s="10"/>
      <c r="K12" s="10" t="s">
        <v>20</v>
      </c>
      <c r="L12" t="s">
        <v>33</v>
      </c>
      <c r="M12" s="10"/>
      <c r="N12" s="10"/>
      <c r="O12" s="10"/>
      <c r="P12" s="10"/>
    </row>
    <row r="13" spans="1:17" x14ac:dyDescent="0.3">
      <c r="A13">
        <v>3</v>
      </c>
      <c r="B13" s="10" t="s">
        <v>51</v>
      </c>
      <c r="C13">
        <v>7</v>
      </c>
      <c r="D13" s="10" t="s">
        <v>3</v>
      </c>
      <c r="E13">
        <v>1</v>
      </c>
      <c r="F13" s="10" t="s">
        <v>11</v>
      </c>
      <c r="G13">
        <v>7</v>
      </c>
      <c r="H13" s="10"/>
      <c r="I13" s="10"/>
      <c r="K13" s="10" t="s">
        <v>20</v>
      </c>
      <c r="L13" t="s">
        <v>33</v>
      </c>
      <c r="M13" s="10"/>
      <c r="N13" s="10"/>
      <c r="O13" s="10"/>
      <c r="P13" s="10"/>
    </row>
    <row r="14" spans="1:17" x14ac:dyDescent="0.3">
      <c r="A14">
        <v>3</v>
      </c>
      <c r="B14" s="10" t="s">
        <v>51</v>
      </c>
      <c r="C14">
        <v>9</v>
      </c>
      <c r="D14" s="10" t="s">
        <v>43</v>
      </c>
      <c r="E14">
        <v>1</v>
      </c>
      <c r="F14" s="10" t="s">
        <v>12</v>
      </c>
      <c r="G14">
        <v>6</v>
      </c>
      <c r="H14" s="10"/>
      <c r="I14" s="10"/>
      <c r="K14" s="10" t="s">
        <v>20</v>
      </c>
      <c r="L14" t="s">
        <v>33</v>
      </c>
      <c r="M14" s="10"/>
      <c r="N14" s="10"/>
      <c r="O14" s="10"/>
      <c r="P14" s="10"/>
    </row>
    <row r="15" spans="1:17" x14ac:dyDescent="0.3">
      <c r="A15">
        <v>3</v>
      </c>
      <c r="B15" s="10" t="s">
        <v>51</v>
      </c>
      <c r="C15">
        <v>11</v>
      </c>
      <c r="D15" s="10" t="s">
        <v>154</v>
      </c>
      <c r="E15">
        <v>1</v>
      </c>
      <c r="F15" s="10" t="s">
        <v>184</v>
      </c>
      <c r="G15">
        <v>3</v>
      </c>
      <c r="H15" s="10"/>
      <c r="I15" s="10"/>
      <c r="K15" s="10" t="s">
        <v>20</v>
      </c>
      <c r="L15" t="s">
        <v>33</v>
      </c>
      <c r="M15" s="10"/>
      <c r="N15" s="10"/>
      <c r="O15" s="10"/>
      <c r="P15" s="10"/>
    </row>
    <row r="16" spans="1:17" x14ac:dyDescent="0.3">
      <c r="A16">
        <v>3</v>
      </c>
      <c r="B16" s="10" t="s">
        <v>51</v>
      </c>
      <c r="C16">
        <v>13</v>
      </c>
      <c r="D16" s="10" t="s">
        <v>181</v>
      </c>
      <c r="E16">
        <v>1</v>
      </c>
      <c r="F16" s="10" t="s">
        <v>196</v>
      </c>
      <c r="G16">
        <v>2</v>
      </c>
      <c r="H16" s="10"/>
      <c r="I16" s="10"/>
      <c r="K16" s="10" t="s">
        <v>20</v>
      </c>
      <c r="L16" t="s">
        <v>33</v>
      </c>
      <c r="M16" s="10"/>
      <c r="N16" s="10"/>
      <c r="O16" s="10"/>
      <c r="P16" s="10"/>
    </row>
    <row r="17" spans="1:16" x14ac:dyDescent="0.3">
      <c r="A17">
        <v>3</v>
      </c>
      <c r="B17" s="10" t="s">
        <v>51</v>
      </c>
      <c r="C17">
        <v>12</v>
      </c>
      <c r="D17" s="10" t="s">
        <v>155</v>
      </c>
      <c r="E17">
        <v>1</v>
      </c>
      <c r="F17" s="10" t="s">
        <v>15</v>
      </c>
      <c r="G17">
        <v>1</v>
      </c>
      <c r="H17" s="10" t="s">
        <v>199</v>
      </c>
      <c r="I17" s="10" t="s">
        <v>202</v>
      </c>
      <c r="J17">
        <v>1</v>
      </c>
      <c r="K17" s="10" t="s">
        <v>20</v>
      </c>
      <c r="L17" t="s">
        <v>33</v>
      </c>
      <c r="M17" s="10" t="s">
        <v>155</v>
      </c>
      <c r="N17" s="10" t="s">
        <v>189</v>
      </c>
      <c r="O17" s="10"/>
      <c r="P17" s="10" t="s">
        <v>199</v>
      </c>
    </row>
    <row r="18" spans="1:16" x14ac:dyDescent="0.3">
      <c r="A18">
        <v>2</v>
      </c>
      <c r="B18" s="10" t="s">
        <v>48</v>
      </c>
      <c r="C18">
        <v>2</v>
      </c>
      <c r="D18" s="10" t="s">
        <v>31</v>
      </c>
      <c r="E18">
        <v>1</v>
      </c>
      <c r="F18" s="10" t="s">
        <v>31</v>
      </c>
      <c r="G18">
        <v>5</v>
      </c>
      <c r="H18" s="10"/>
      <c r="I18" s="10"/>
      <c r="K18" s="10" t="s">
        <v>20</v>
      </c>
      <c r="L18" t="s">
        <v>33</v>
      </c>
      <c r="M18" s="10"/>
      <c r="N18" s="10"/>
      <c r="O18" s="10"/>
      <c r="P18" s="10"/>
    </row>
    <row r="19" spans="1:16" x14ac:dyDescent="0.3">
      <c r="A19">
        <v>2</v>
      </c>
      <c r="B19" s="10" t="s">
        <v>48</v>
      </c>
      <c r="C19">
        <v>3</v>
      </c>
      <c r="D19" s="10" t="s">
        <v>19</v>
      </c>
      <c r="E19">
        <v>1</v>
      </c>
      <c r="F19" s="10" t="s">
        <v>183</v>
      </c>
      <c r="G19">
        <v>4</v>
      </c>
      <c r="H19" s="10"/>
      <c r="I19" s="10"/>
      <c r="K19" s="10" t="s">
        <v>20</v>
      </c>
      <c r="L19" t="s">
        <v>33</v>
      </c>
      <c r="M19" s="10"/>
      <c r="N19" s="10"/>
      <c r="O19" s="10"/>
      <c r="P19" s="10"/>
    </row>
    <row r="20" spans="1:16" x14ac:dyDescent="0.3">
      <c r="A20">
        <v>2</v>
      </c>
      <c r="B20" s="10" t="s">
        <v>48</v>
      </c>
      <c r="C20">
        <v>5</v>
      </c>
      <c r="D20" s="10" t="s">
        <v>2</v>
      </c>
      <c r="E20">
        <v>1</v>
      </c>
      <c r="F20" s="10" t="s">
        <v>10</v>
      </c>
      <c r="G20">
        <v>8</v>
      </c>
      <c r="H20" s="10"/>
      <c r="I20" s="10"/>
      <c r="K20" s="10" t="s">
        <v>20</v>
      </c>
      <c r="L20" t="s">
        <v>33</v>
      </c>
      <c r="M20" s="10"/>
      <c r="N20" s="10"/>
      <c r="O20" s="10"/>
      <c r="P20" s="10"/>
    </row>
    <row r="21" spans="1:16" x14ac:dyDescent="0.3">
      <c r="A21">
        <v>2</v>
      </c>
      <c r="B21" s="10" t="s">
        <v>48</v>
      </c>
      <c r="C21">
        <v>7</v>
      </c>
      <c r="D21" s="10" t="s">
        <v>3</v>
      </c>
      <c r="E21">
        <v>1</v>
      </c>
      <c r="F21" s="10" t="s">
        <v>11</v>
      </c>
      <c r="G21">
        <v>7</v>
      </c>
      <c r="H21" s="10"/>
      <c r="I21" s="10"/>
      <c r="K21" s="10" t="s">
        <v>20</v>
      </c>
      <c r="L21" t="s">
        <v>33</v>
      </c>
      <c r="M21" s="10"/>
      <c r="N21" s="10"/>
      <c r="O21" s="10"/>
      <c r="P21" s="10"/>
    </row>
    <row r="22" spans="1:16" x14ac:dyDescent="0.3">
      <c r="A22">
        <v>2</v>
      </c>
      <c r="B22" s="10" t="s">
        <v>48</v>
      </c>
      <c r="C22">
        <v>9</v>
      </c>
      <c r="D22" s="10" t="s">
        <v>43</v>
      </c>
      <c r="E22">
        <v>1</v>
      </c>
      <c r="F22" s="10" t="s">
        <v>12</v>
      </c>
      <c r="G22">
        <v>6</v>
      </c>
      <c r="H22" s="10"/>
      <c r="I22" s="10"/>
      <c r="K22" s="10" t="s">
        <v>20</v>
      </c>
      <c r="L22" t="s">
        <v>33</v>
      </c>
      <c r="M22" s="10"/>
      <c r="N22" s="10"/>
      <c r="O22" s="10"/>
      <c r="P22" s="10"/>
    </row>
    <row r="23" spans="1:16" x14ac:dyDescent="0.3">
      <c r="A23">
        <v>2</v>
      </c>
      <c r="B23" s="10" t="s">
        <v>48</v>
      </c>
      <c r="C23">
        <v>11</v>
      </c>
      <c r="D23" s="10" t="s">
        <v>154</v>
      </c>
      <c r="E23">
        <v>1</v>
      </c>
      <c r="F23" s="10" t="s">
        <v>184</v>
      </c>
      <c r="G23">
        <v>3</v>
      </c>
      <c r="H23" s="10"/>
      <c r="I23" s="10"/>
      <c r="K23" s="10" t="s">
        <v>20</v>
      </c>
      <c r="L23" t="s">
        <v>33</v>
      </c>
      <c r="M23" s="10"/>
      <c r="N23" s="10"/>
      <c r="O23" s="10"/>
      <c r="P23" s="10"/>
    </row>
    <row r="24" spans="1:16" x14ac:dyDescent="0.3">
      <c r="A24">
        <v>2</v>
      </c>
      <c r="B24" s="10" t="s">
        <v>48</v>
      </c>
      <c r="C24">
        <v>13</v>
      </c>
      <c r="D24" s="10" t="s">
        <v>181</v>
      </c>
      <c r="E24">
        <v>1</v>
      </c>
      <c r="F24" s="10" t="s">
        <v>196</v>
      </c>
      <c r="G24">
        <v>2</v>
      </c>
      <c r="H24" s="10"/>
      <c r="I24" s="10"/>
      <c r="K24" s="10" t="s">
        <v>20</v>
      </c>
      <c r="L24" t="s">
        <v>33</v>
      </c>
      <c r="M24" s="10"/>
      <c r="N24" s="10"/>
      <c r="O24" s="10"/>
      <c r="P24" s="10"/>
    </row>
    <row r="25" spans="1:16" x14ac:dyDescent="0.3">
      <c r="A25">
        <v>2</v>
      </c>
      <c r="B25" s="10" t="s">
        <v>48</v>
      </c>
      <c r="C25">
        <v>12</v>
      </c>
      <c r="D25" s="10" t="s">
        <v>155</v>
      </c>
      <c r="E25">
        <v>1</v>
      </c>
      <c r="F25" s="10" t="s">
        <v>15</v>
      </c>
      <c r="G25">
        <v>1</v>
      </c>
      <c r="H25" s="10" t="s">
        <v>198</v>
      </c>
      <c r="I25" s="10" t="s">
        <v>201</v>
      </c>
      <c r="J25">
        <v>1</v>
      </c>
      <c r="K25" s="10" t="s">
        <v>20</v>
      </c>
      <c r="L25" t="s">
        <v>33</v>
      </c>
      <c r="M25" s="10" t="s">
        <v>155</v>
      </c>
      <c r="N25" s="10" t="s">
        <v>189</v>
      </c>
      <c r="O25" s="10"/>
      <c r="P25" s="10" t="s">
        <v>198</v>
      </c>
    </row>
    <row r="26" spans="1:16" x14ac:dyDescent="0.3">
      <c r="A26">
        <v>4</v>
      </c>
      <c r="B26" s="10" t="s">
        <v>50</v>
      </c>
      <c r="C26">
        <v>2</v>
      </c>
      <c r="D26" s="10" t="s">
        <v>31</v>
      </c>
      <c r="E26">
        <v>1</v>
      </c>
      <c r="F26" s="10" t="s">
        <v>31</v>
      </c>
      <c r="G26">
        <v>5</v>
      </c>
      <c r="H26" s="10"/>
      <c r="I26" s="10"/>
      <c r="K26" s="10" t="s">
        <v>20</v>
      </c>
      <c r="L26" t="s">
        <v>33</v>
      </c>
      <c r="M26" s="10"/>
      <c r="N26" s="10"/>
      <c r="O26" s="10"/>
      <c r="P26" s="10"/>
    </row>
    <row r="27" spans="1:16" x14ac:dyDescent="0.3">
      <c r="A27">
        <v>4</v>
      </c>
      <c r="B27" s="10" t="s">
        <v>50</v>
      </c>
      <c r="C27">
        <v>3</v>
      </c>
      <c r="D27" s="10" t="s">
        <v>19</v>
      </c>
      <c r="E27">
        <v>1</v>
      </c>
      <c r="F27" s="10" t="s">
        <v>183</v>
      </c>
      <c r="G27">
        <v>4</v>
      </c>
      <c r="H27" s="10"/>
      <c r="I27" s="10"/>
      <c r="K27" s="10" t="s">
        <v>20</v>
      </c>
      <c r="L27" t="s">
        <v>33</v>
      </c>
      <c r="M27" s="10"/>
      <c r="N27" s="10"/>
      <c r="O27" s="10"/>
      <c r="P27" s="10"/>
    </row>
    <row r="28" spans="1:16" x14ac:dyDescent="0.3">
      <c r="A28">
        <v>4</v>
      </c>
      <c r="B28" s="10" t="s">
        <v>50</v>
      </c>
      <c r="C28">
        <v>5</v>
      </c>
      <c r="D28" s="10" t="s">
        <v>2</v>
      </c>
      <c r="E28">
        <v>1</v>
      </c>
      <c r="F28" s="10" t="s">
        <v>10</v>
      </c>
      <c r="G28">
        <v>8</v>
      </c>
      <c r="H28" s="10"/>
      <c r="I28" s="10"/>
      <c r="K28" s="10" t="s">
        <v>20</v>
      </c>
      <c r="L28" t="s">
        <v>33</v>
      </c>
      <c r="M28" s="10"/>
      <c r="N28" s="10"/>
      <c r="O28" s="10"/>
      <c r="P28" s="10"/>
    </row>
    <row r="29" spans="1:16" x14ac:dyDescent="0.3">
      <c r="A29">
        <v>4</v>
      </c>
      <c r="B29" s="10" t="s">
        <v>50</v>
      </c>
      <c r="C29">
        <v>7</v>
      </c>
      <c r="D29" s="10" t="s">
        <v>3</v>
      </c>
      <c r="E29">
        <v>1</v>
      </c>
      <c r="F29" s="10" t="s">
        <v>11</v>
      </c>
      <c r="G29">
        <v>7</v>
      </c>
      <c r="H29" s="10"/>
      <c r="I29" s="10"/>
      <c r="K29" s="10" t="s">
        <v>20</v>
      </c>
      <c r="L29" t="s">
        <v>33</v>
      </c>
      <c r="M29" s="10"/>
      <c r="N29" s="10"/>
      <c r="O29" s="10"/>
      <c r="P29" s="10"/>
    </row>
    <row r="30" spans="1:16" x14ac:dyDescent="0.3">
      <c r="A30">
        <v>4</v>
      </c>
      <c r="B30" s="10" t="s">
        <v>50</v>
      </c>
      <c r="C30">
        <v>9</v>
      </c>
      <c r="D30" s="10" t="s">
        <v>43</v>
      </c>
      <c r="E30">
        <v>1</v>
      </c>
      <c r="F30" s="10" t="s">
        <v>12</v>
      </c>
      <c r="G30">
        <v>6</v>
      </c>
      <c r="H30" s="10"/>
      <c r="I30" s="10"/>
      <c r="K30" s="10" t="s">
        <v>20</v>
      </c>
      <c r="L30" t="s">
        <v>33</v>
      </c>
      <c r="M30" s="10"/>
      <c r="N30" s="10"/>
      <c r="O30" s="10"/>
      <c r="P30" s="10"/>
    </row>
    <row r="31" spans="1:16" x14ac:dyDescent="0.3">
      <c r="A31">
        <v>4</v>
      </c>
      <c r="B31" s="10" t="s">
        <v>50</v>
      </c>
      <c r="C31">
        <v>11</v>
      </c>
      <c r="D31" s="10" t="s">
        <v>154</v>
      </c>
      <c r="E31">
        <v>1</v>
      </c>
      <c r="F31" s="10" t="s">
        <v>184</v>
      </c>
      <c r="G31">
        <v>3</v>
      </c>
      <c r="H31" s="10"/>
      <c r="I31" s="10"/>
      <c r="K31" s="10" t="s">
        <v>20</v>
      </c>
      <c r="L31" t="s">
        <v>33</v>
      </c>
      <c r="M31" s="10"/>
      <c r="N31" s="10"/>
      <c r="O31" s="10"/>
      <c r="P31" s="10"/>
    </row>
    <row r="32" spans="1:16" x14ac:dyDescent="0.3">
      <c r="A32">
        <v>4</v>
      </c>
      <c r="B32" s="10" t="s">
        <v>50</v>
      </c>
      <c r="C32">
        <v>13</v>
      </c>
      <c r="D32" s="10" t="s">
        <v>181</v>
      </c>
      <c r="E32">
        <v>1</v>
      </c>
      <c r="F32" s="10" t="s">
        <v>196</v>
      </c>
      <c r="G32">
        <v>2</v>
      </c>
      <c r="H32" s="10"/>
      <c r="I32" s="10"/>
      <c r="K32" s="10" t="s">
        <v>20</v>
      </c>
      <c r="L32" t="s">
        <v>33</v>
      </c>
      <c r="M32" s="10"/>
      <c r="N32" s="10"/>
      <c r="O32" s="10"/>
      <c r="P32" s="10"/>
    </row>
    <row r="33" spans="1:16" x14ac:dyDescent="0.3">
      <c r="A33">
        <v>4</v>
      </c>
      <c r="B33" s="10" t="s">
        <v>50</v>
      </c>
      <c r="C33">
        <v>12</v>
      </c>
      <c r="D33" s="10" t="s">
        <v>155</v>
      </c>
      <c r="E33">
        <v>1</v>
      </c>
      <c r="F33" s="10" t="s">
        <v>15</v>
      </c>
      <c r="G33">
        <v>1</v>
      </c>
      <c r="H33" s="10" t="s">
        <v>200</v>
      </c>
      <c r="I33" s="10" t="s">
        <v>203</v>
      </c>
      <c r="J33">
        <v>1</v>
      </c>
      <c r="K33" s="10" t="s">
        <v>20</v>
      </c>
      <c r="L33" t="s">
        <v>33</v>
      </c>
      <c r="M33" s="10" t="s">
        <v>155</v>
      </c>
      <c r="N33" s="10" t="s">
        <v>189</v>
      </c>
      <c r="O33" s="10"/>
      <c r="P33" s="10" t="s">
        <v>200</v>
      </c>
    </row>
    <row r="34" spans="1:16" x14ac:dyDescent="0.3">
      <c r="A34">
        <v>5</v>
      </c>
      <c r="B34" s="10" t="s">
        <v>57</v>
      </c>
      <c r="C34">
        <v>2</v>
      </c>
      <c r="D34" s="10" t="s">
        <v>31</v>
      </c>
      <c r="E34">
        <v>1</v>
      </c>
      <c r="F34" s="10" t="s">
        <v>31</v>
      </c>
      <c r="G34">
        <v>5</v>
      </c>
      <c r="H34" s="10"/>
      <c r="I34" s="10"/>
      <c r="K34" s="10" t="s">
        <v>20</v>
      </c>
      <c r="L34" t="s">
        <v>33</v>
      </c>
      <c r="M34" s="10"/>
      <c r="N34" s="10"/>
      <c r="O34" s="10"/>
      <c r="P34" s="10"/>
    </row>
    <row r="35" spans="1:16" x14ac:dyDescent="0.3">
      <c r="A35">
        <v>5</v>
      </c>
      <c r="B35" s="10" t="s">
        <v>57</v>
      </c>
      <c r="C35">
        <v>3</v>
      </c>
      <c r="D35" s="10" t="s">
        <v>19</v>
      </c>
      <c r="E35">
        <v>1</v>
      </c>
      <c r="F35" s="10" t="s">
        <v>183</v>
      </c>
      <c r="G35">
        <v>4</v>
      </c>
      <c r="H35" s="10"/>
      <c r="I35" s="10"/>
      <c r="K35" s="10" t="s">
        <v>20</v>
      </c>
      <c r="L35" t="s">
        <v>33</v>
      </c>
      <c r="M35" s="10"/>
      <c r="N35" s="10"/>
      <c r="O35" s="10"/>
      <c r="P35" s="10"/>
    </row>
    <row r="36" spans="1:16" x14ac:dyDescent="0.3">
      <c r="A36">
        <v>5</v>
      </c>
      <c r="B36" s="10" t="s">
        <v>57</v>
      </c>
      <c r="C36">
        <v>5</v>
      </c>
      <c r="D36" s="10" t="s">
        <v>2</v>
      </c>
      <c r="E36">
        <v>1</v>
      </c>
      <c r="F36" s="10" t="s">
        <v>10</v>
      </c>
      <c r="G36">
        <v>8</v>
      </c>
      <c r="H36" s="10"/>
      <c r="I36" s="10"/>
      <c r="K36" s="10" t="s">
        <v>20</v>
      </c>
      <c r="L36" t="s">
        <v>33</v>
      </c>
      <c r="M36" s="10"/>
      <c r="N36" s="10"/>
      <c r="O36" s="10"/>
      <c r="P36" s="10"/>
    </row>
    <row r="37" spans="1:16" x14ac:dyDescent="0.3">
      <c r="A37">
        <v>5</v>
      </c>
      <c r="B37" s="10" t="s">
        <v>57</v>
      </c>
      <c r="C37">
        <v>7</v>
      </c>
      <c r="D37" s="10" t="s">
        <v>3</v>
      </c>
      <c r="E37">
        <v>1</v>
      </c>
      <c r="F37" s="10" t="s">
        <v>11</v>
      </c>
      <c r="G37">
        <v>7</v>
      </c>
      <c r="H37" s="10"/>
      <c r="I37" s="10"/>
      <c r="K37" s="10" t="s">
        <v>20</v>
      </c>
      <c r="L37" t="s">
        <v>33</v>
      </c>
      <c r="M37" s="10"/>
      <c r="N37" s="10"/>
      <c r="O37" s="10"/>
      <c r="P37" s="10"/>
    </row>
    <row r="38" spans="1:16" x14ac:dyDescent="0.3">
      <c r="A38">
        <v>5</v>
      </c>
      <c r="B38" s="10" t="s">
        <v>57</v>
      </c>
      <c r="C38">
        <v>9</v>
      </c>
      <c r="D38" s="10" t="s">
        <v>43</v>
      </c>
      <c r="E38">
        <v>1</v>
      </c>
      <c r="F38" s="10" t="s">
        <v>12</v>
      </c>
      <c r="G38">
        <v>6</v>
      </c>
      <c r="H38" s="10"/>
      <c r="I38" s="10"/>
      <c r="K38" s="10" t="s">
        <v>20</v>
      </c>
      <c r="L38" t="s">
        <v>33</v>
      </c>
      <c r="M38" s="10"/>
      <c r="N38" s="10"/>
      <c r="O38" s="10"/>
      <c r="P38" s="10"/>
    </row>
    <row r="39" spans="1:16" x14ac:dyDescent="0.3">
      <c r="A39">
        <v>5</v>
      </c>
      <c r="B39" s="10" t="s">
        <v>57</v>
      </c>
      <c r="C39">
        <v>11</v>
      </c>
      <c r="D39" s="10" t="s">
        <v>154</v>
      </c>
      <c r="E39">
        <v>1</v>
      </c>
      <c r="F39" s="10" t="s">
        <v>184</v>
      </c>
      <c r="G39">
        <v>3</v>
      </c>
      <c r="H39" s="10"/>
      <c r="I39" s="10"/>
      <c r="K39" s="10" t="s">
        <v>20</v>
      </c>
      <c r="L39" t="s">
        <v>33</v>
      </c>
      <c r="M39" s="10"/>
      <c r="N39" s="10"/>
      <c r="O39" s="10"/>
      <c r="P39" s="10"/>
    </row>
    <row r="40" spans="1:16" x14ac:dyDescent="0.3">
      <c r="A40">
        <v>5</v>
      </c>
      <c r="B40" s="10" t="s">
        <v>57</v>
      </c>
      <c r="C40">
        <v>12</v>
      </c>
      <c r="D40" s="10" t="s">
        <v>155</v>
      </c>
      <c r="E40">
        <v>1</v>
      </c>
      <c r="F40" s="10" t="s">
        <v>15</v>
      </c>
      <c r="G40">
        <v>1</v>
      </c>
      <c r="H40" s="10" t="s">
        <v>288</v>
      </c>
      <c r="I40" s="10" t="s">
        <v>232</v>
      </c>
      <c r="J40">
        <v>1</v>
      </c>
      <c r="K40" s="10" t="s">
        <v>20</v>
      </c>
      <c r="L40" t="s">
        <v>33</v>
      </c>
      <c r="M40" s="10" t="s">
        <v>155</v>
      </c>
      <c r="N40" s="10" t="s">
        <v>189</v>
      </c>
      <c r="O40" s="10"/>
      <c r="P40" s="10" t="s">
        <v>288</v>
      </c>
    </row>
    <row r="41" spans="1:16" x14ac:dyDescent="0.3">
      <c r="A41">
        <v>5</v>
      </c>
      <c r="B41" s="10" t="s">
        <v>57</v>
      </c>
      <c r="C41">
        <v>13</v>
      </c>
      <c r="D41" s="10" t="s">
        <v>181</v>
      </c>
      <c r="E41">
        <v>1</v>
      </c>
      <c r="F41" s="10" t="s">
        <v>196</v>
      </c>
      <c r="G41">
        <v>2</v>
      </c>
      <c r="H41" s="10"/>
      <c r="I41" s="10"/>
      <c r="K41" s="10" t="s">
        <v>20</v>
      </c>
      <c r="L41" t="s">
        <v>33</v>
      </c>
      <c r="M41" s="10"/>
      <c r="N41" s="10"/>
      <c r="O41" s="10"/>
      <c r="P41" s="10"/>
    </row>
    <row r="42" spans="1:16" x14ac:dyDescent="0.3">
      <c r="A42">
        <v>7</v>
      </c>
      <c r="B42" s="10" t="s">
        <v>59</v>
      </c>
      <c r="C42">
        <v>2</v>
      </c>
      <c r="D42" s="10" t="s">
        <v>31</v>
      </c>
      <c r="E42">
        <v>1</v>
      </c>
      <c r="F42" s="10" t="s">
        <v>31</v>
      </c>
      <c r="G42">
        <v>5</v>
      </c>
      <c r="H42" s="10"/>
      <c r="I42" s="10"/>
      <c r="K42" s="10" t="s">
        <v>20</v>
      </c>
      <c r="L42" t="s">
        <v>33</v>
      </c>
      <c r="M42" s="10"/>
      <c r="N42" s="10"/>
      <c r="O42" s="10"/>
      <c r="P42" s="10"/>
    </row>
    <row r="43" spans="1:16" x14ac:dyDescent="0.3">
      <c r="A43">
        <v>7</v>
      </c>
      <c r="B43" s="10" t="s">
        <v>59</v>
      </c>
      <c r="C43">
        <v>3</v>
      </c>
      <c r="D43" s="10" t="s">
        <v>19</v>
      </c>
      <c r="E43">
        <v>1</v>
      </c>
      <c r="F43" s="10" t="s">
        <v>183</v>
      </c>
      <c r="G43">
        <v>4</v>
      </c>
      <c r="H43" s="10"/>
      <c r="I43" s="10"/>
      <c r="K43" s="10" t="s">
        <v>20</v>
      </c>
      <c r="L43" t="s">
        <v>33</v>
      </c>
      <c r="M43" s="10"/>
      <c r="N43" s="10"/>
      <c r="O43" s="10"/>
      <c r="P43" s="10"/>
    </row>
    <row r="44" spans="1:16" x14ac:dyDescent="0.3">
      <c r="A44">
        <v>7</v>
      </c>
      <c r="B44" s="10" t="s">
        <v>59</v>
      </c>
      <c r="C44">
        <v>5</v>
      </c>
      <c r="D44" s="10" t="s">
        <v>2</v>
      </c>
      <c r="E44">
        <v>1</v>
      </c>
      <c r="F44" s="10" t="s">
        <v>10</v>
      </c>
      <c r="G44">
        <v>8</v>
      </c>
      <c r="H44" s="10"/>
      <c r="I44" s="10"/>
      <c r="K44" s="10" t="s">
        <v>20</v>
      </c>
      <c r="L44" t="s">
        <v>33</v>
      </c>
      <c r="M44" s="10"/>
      <c r="N44" s="10"/>
      <c r="O44" s="10"/>
      <c r="P44" s="10"/>
    </row>
    <row r="45" spans="1:16" x14ac:dyDescent="0.3">
      <c r="A45">
        <v>7</v>
      </c>
      <c r="B45" s="10" t="s">
        <v>59</v>
      </c>
      <c r="C45">
        <v>7</v>
      </c>
      <c r="D45" s="10" t="s">
        <v>3</v>
      </c>
      <c r="E45">
        <v>1</v>
      </c>
      <c r="F45" s="10" t="s">
        <v>11</v>
      </c>
      <c r="G45">
        <v>7</v>
      </c>
      <c r="H45" s="10"/>
      <c r="I45" s="10"/>
      <c r="K45" s="10" t="s">
        <v>20</v>
      </c>
      <c r="L45" t="s">
        <v>33</v>
      </c>
      <c r="M45" s="10"/>
      <c r="N45" s="10"/>
      <c r="O45" s="10"/>
      <c r="P45" s="10"/>
    </row>
    <row r="46" spans="1:16" x14ac:dyDescent="0.3">
      <c r="A46">
        <v>7</v>
      </c>
      <c r="B46" s="10" t="s">
        <v>59</v>
      </c>
      <c r="C46">
        <v>9</v>
      </c>
      <c r="D46" s="10" t="s">
        <v>43</v>
      </c>
      <c r="E46">
        <v>1</v>
      </c>
      <c r="F46" s="10" t="s">
        <v>12</v>
      </c>
      <c r="G46">
        <v>6</v>
      </c>
      <c r="H46" s="10"/>
      <c r="I46" s="10"/>
      <c r="K46" s="10" t="s">
        <v>20</v>
      </c>
      <c r="L46" t="s">
        <v>33</v>
      </c>
      <c r="M46" s="10"/>
      <c r="N46" s="10"/>
      <c r="O46" s="10"/>
      <c r="P46" s="10"/>
    </row>
    <row r="47" spans="1:16" x14ac:dyDescent="0.3">
      <c r="A47">
        <v>7</v>
      </c>
      <c r="B47" s="10" t="s">
        <v>59</v>
      </c>
      <c r="C47">
        <v>11</v>
      </c>
      <c r="D47" s="10" t="s">
        <v>154</v>
      </c>
      <c r="E47">
        <v>1</v>
      </c>
      <c r="F47" s="10" t="s">
        <v>184</v>
      </c>
      <c r="G47">
        <v>3</v>
      </c>
      <c r="H47" s="10"/>
      <c r="I47" s="10"/>
      <c r="K47" s="10" t="s">
        <v>20</v>
      </c>
      <c r="L47" t="s">
        <v>33</v>
      </c>
      <c r="M47" s="10"/>
      <c r="N47" s="10"/>
      <c r="O47" s="10"/>
      <c r="P47" s="10"/>
    </row>
    <row r="48" spans="1:16" x14ac:dyDescent="0.3">
      <c r="A48">
        <v>7</v>
      </c>
      <c r="B48" s="10" t="s">
        <v>59</v>
      </c>
      <c r="C48">
        <v>12</v>
      </c>
      <c r="D48" s="10" t="s">
        <v>155</v>
      </c>
      <c r="E48">
        <v>1</v>
      </c>
      <c r="F48" s="10" t="s">
        <v>15</v>
      </c>
      <c r="G48">
        <v>1</v>
      </c>
      <c r="H48" s="10" t="s">
        <v>289</v>
      </c>
      <c r="I48" s="10" t="s">
        <v>234</v>
      </c>
      <c r="J48">
        <v>1</v>
      </c>
      <c r="K48" s="10" t="s">
        <v>20</v>
      </c>
      <c r="L48" t="s">
        <v>33</v>
      </c>
      <c r="M48" s="10" t="s">
        <v>155</v>
      </c>
      <c r="N48" s="10" t="s">
        <v>189</v>
      </c>
      <c r="O48" s="10"/>
      <c r="P48" s="10" t="s">
        <v>289</v>
      </c>
    </row>
    <row r="49" spans="1:16" x14ac:dyDescent="0.3">
      <c r="A49">
        <v>7</v>
      </c>
      <c r="B49" s="10" t="s">
        <v>59</v>
      </c>
      <c r="C49">
        <v>13</v>
      </c>
      <c r="D49" s="10" t="s">
        <v>181</v>
      </c>
      <c r="E49">
        <v>1</v>
      </c>
      <c r="F49" s="10" t="s">
        <v>196</v>
      </c>
      <c r="G49">
        <v>2</v>
      </c>
      <c r="H49" s="10"/>
      <c r="I49" s="10"/>
      <c r="K49" s="10" t="s">
        <v>20</v>
      </c>
      <c r="L49" t="s">
        <v>33</v>
      </c>
      <c r="M49" s="10"/>
      <c r="N49" s="10"/>
      <c r="O49" s="10"/>
      <c r="P49" s="10"/>
    </row>
    <row r="50" spans="1:16" x14ac:dyDescent="0.3">
      <c r="A50">
        <v>6</v>
      </c>
      <c r="B50" s="10" t="s">
        <v>56</v>
      </c>
      <c r="C50">
        <v>2</v>
      </c>
      <c r="D50" s="10" t="s">
        <v>31</v>
      </c>
      <c r="E50">
        <v>1</v>
      </c>
      <c r="F50" s="10" t="s">
        <v>31</v>
      </c>
      <c r="G50">
        <v>5</v>
      </c>
      <c r="H50" s="10"/>
      <c r="I50" s="10"/>
      <c r="K50" s="10" t="s">
        <v>20</v>
      </c>
      <c r="L50" t="s">
        <v>33</v>
      </c>
      <c r="M50" s="10"/>
      <c r="N50" s="10"/>
      <c r="O50" s="10"/>
      <c r="P50" s="10"/>
    </row>
    <row r="51" spans="1:16" x14ac:dyDescent="0.3">
      <c r="A51">
        <v>6</v>
      </c>
      <c r="B51" s="10" t="s">
        <v>56</v>
      </c>
      <c r="C51">
        <v>3</v>
      </c>
      <c r="D51" s="10" t="s">
        <v>19</v>
      </c>
      <c r="E51">
        <v>1</v>
      </c>
      <c r="F51" s="10" t="s">
        <v>183</v>
      </c>
      <c r="G51">
        <v>4</v>
      </c>
      <c r="H51" s="10"/>
      <c r="I51" s="10"/>
      <c r="K51" s="10" t="s">
        <v>20</v>
      </c>
      <c r="L51" t="s">
        <v>33</v>
      </c>
      <c r="M51" s="10"/>
      <c r="N51" s="10"/>
      <c r="O51" s="10"/>
      <c r="P51" s="10"/>
    </row>
    <row r="52" spans="1:16" x14ac:dyDescent="0.3">
      <c r="A52">
        <v>6</v>
      </c>
      <c r="B52" s="10" t="s">
        <v>56</v>
      </c>
      <c r="C52">
        <v>5</v>
      </c>
      <c r="D52" s="10" t="s">
        <v>2</v>
      </c>
      <c r="E52">
        <v>1</v>
      </c>
      <c r="F52" s="10" t="s">
        <v>10</v>
      </c>
      <c r="G52">
        <v>8</v>
      </c>
      <c r="H52" s="10"/>
      <c r="I52" s="10"/>
      <c r="K52" s="10" t="s">
        <v>20</v>
      </c>
      <c r="L52" t="s">
        <v>33</v>
      </c>
      <c r="M52" s="10"/>
      <c r="N52" s="10"/>
      <c r="O52" s="10"/>
      <c r="P52" s="10"/>
    </row>
    <row r="53" spans="1:16" x14ac:dyDescent="0.3">
      <c r="A53">
        <v>6</v>
      </c>
      <c r="B53" s="10" t="s">
        <v>56</v>
      </c>
      <c r="C53">
        <v>7</v>
      </c>
      <c r="D53" s="10" t="s">
        <v>3</v>
      </c>
      <c r="E53">
        <v>1</v>
      </c>
      <c r="F53" s="10" t="s">
        <v>11</v>
      </c>
      <c r="G53">
        <v>7</v>
      </c>
      <c r="H53" s="10"/>
      <c r="I53" s="10"/>
      <c r="K53" s="10" t="s">
        <v>20</v>
      </c>
      <c r="L53" t="s">
        <v>33</v>
      </c>
      <c r="M53" s="10"/>
      <c r="N53" s="10"/>
      <c r="O53" s="10"/>
      <c r="P53" s="10"/>
    </row>
    <row r="54" spans="1:16" x14ac:dyDescent="0.3">
      <c r="A54">
        <v>6</v>
      </c>
      <c r="B54" s="10" t="s">
        <v>56</v>
      </c>
      <c r="C54">
        <v>9</v>
      </c>
      <c r="D54" s="10" t="s">
        <v>43</v>
      </c>
      <c r="E54">
        <v>1</v>
      </c>
      <c r="F54" s="10" t="s">
        <v>12</v>
      </c>
      <c r="G54">
        <v>6</v>
      </c>
      <c r="H54" s="10"/>
      <c r="I54" s="10"/>
      <c r="K54" s="10" t="s">
        <v>20</v>
      </c>
      <c r="L54" t="s">
        <v>33</v>
      </c>
      <c r="M54" s="10"/>
      <c r="N54" s="10"/>
      <c r="O54" s="10"/>
      <c r="P54" s="10"/>
    </row>
    <row r="55" spans="1:16" x14ac:dyDescent="0.3">
      <c r="A55">
        <v>6</v>
      </c>
      <c r="B55" s="10" t="s">
        <v>56</v>
      </c>
      <c r="C55">
        <v>11</v>
      </c>
      <c r="D55" s="10" t="s">
        <v>154</v>
      </c>
      <c r="E55">
        <v>1</v>
      </c>
      <c r="F55" s="10" t="s">
        <v>184</v>
      </c>
      <c r="G55">
        <v>3</v>
      </c>
      <c r="H55" s="10"/>
      <c r="I55" s="10"/>
      <c r="K55" s="10" t="s">
        <v>20</v>
      </c>
      <c r="L55" t="s">
        <v>33</v>
      </c>
      <c r="M55" s="10"/>
      <c r="N55" s="10"/>
      <c r="O55" s="10"/>
      <c r="P55" s="10"/>
    </row>
    <row r="56" spans="1:16" x14ac:dyDescent="0.3">
      <c r="A56">
        <v>6</v>
      </c>
      <c r="B56" s="10" t="s">
        <v>56</v>
      </c>
      <c r="C56">
        <v>12</v>
      </c>
      <c r="D56" s="10" t="s">
        <v>155</v>
      </c>
      <c r="E56">
        <v>1</v>
      </c>
      <c r="F56" s="10" t="s">
        <v>15</v>
      </c>
      <c r="G56">
        <v>1</v>
      </c>
      <c r="H56" s="10" t="s">
        <v>290</v>
      </c>
      <c r="I56" s="10" t="s">
        <v>233</v>
      </c>
      <c r="J56">
        <v>1</v>
      </c>
      <c r="K56" s="10" t="s">
        <v>20</v>
      </c>
      <c r="L56" t="s">
        <v>33</v>
      </c>
      <c r="M56" s="10" t="s">
        <v>155</v>
      </c>
      <c r="N56" s="10" t="s">
        <v>189</v>
      </c>
      <c r="O56" s="10"/>
      <c r="P56" s="10" t="s">
        <v>290</v>
      </c>
    </row>
    <row r="57" spans="1:16" x14ac:dyDescent="0.3">
      <c r="A57">
        <v>6</v>
      </c>
      <c r="B57" s="10" t="s">
        <v>56</v>
      </c>
      <c r="C57">
        <v>13</v>
      </c>
      <c r="D57" s="10" t="s">
        <v>181</v>
      </c>
      <c r="E57">
        <v>1</v>
      </c>
      <c r="F57" s="10" t="s">
        <v>196</v>
      </c>
      <c r="G57">
        <v>2</v>
      </c>
      <c r="H57" s="10"/>
      <c r="I57" s="10"/>
      <c r="K57" s="10" t="s">
        <v>20</v>
      </c>
      <c r="L57" t="s">
        <v>33</v>
      </c>
      <c r="M57" s="10"/>
      <c r="N57" s="10"/>
      <c r="O57" s="10"/>
      <c r="P57" s="10"/>
    </row>
    <row r="58" spans="1:16" x14ac:dyDescent="0.3">
      <c r="A58">
        <v>8</v>
      </c>
      <c r="B58" s="10" t="s">
        <v>58</v>
      </c>
      <c r="C58">
        <v>2</v>
      </c>
      <c r="D58" s="10" t="s">
        <v>31</v>
      </c>
      <c r="E58">
        <v>1</v>
      </c>
      <c r="F58" s="10" t="s">
        <v>31</v>
      </c>
      <c r="G58">
        <v>5</v>
      </c>
      <c r="H58" s="10"/>
      <c r="I58" s="10"/>
      <c r="K58" s="10" t="s">
        <v>20</v>
      </c>
      <c r="L58" t="s">
        <v>33</v>
      </c>
      <c r="M58" s="10"/>
      <c r="N58" s="10"/>
      <c r="O58" s="10"/>
      <c r="P58" s="10"/>
    </row>
    <row r="59" spans="1:16" x14ac:dyDescent="0.3">
      <c r="A59">
        <v>8</v>
      </c>
      <c r="B59" s="10" t="s">
        <v>58</v>
      </c>
      <c r="C59">
        <v>3</v>
      </c>
      <c r="D59" s="10" t="s">
        <v>19</v>
      </c>
      <c r="E59">
        <v>1</v>
      </c>
      <c r="F59" s="10" t="s">
        <v>183</v>
      </c>
      <c r="G59">
        <v>4</v>
      </c>
      <c r="H59" s="10"/>
      <c r="I59" s="10"/>
      <c r="K59" s="10" t="s">
        <v>20</v>
      </c>
      <c r="L59" t="s">
        <v>33</v>
      </c>
      <c r="M59" s="10"/>
      <c r="N59" s="10"/>
      <c r="O59" s="10"/>
      <c r="P59" s="10"/>
    </row>
    <row r="60" spans="1:16" x14ac:dyDescent="0.3">
      <c r="A60">
        <v>8</v>
      </c>
      <c r="B60" s="10" t="s">
        <v>58</v>
      </c>
      <c r="C60">
        <v>5</v>
      </c>
      <c r="D60" s="10" t="s">
        <v>2</v>
      </c>
      <c r="E60">
        <v>1</v>
      </c>
      <c r="F60" s="10" t="s">
        <v>10</v>
      </c>
      <c r="G60">
        <v>8</v>
      </c>
      <c r="H60" s="10"/>
      <c r="I60" s="10"/>
      <c r="K60" s="10" t="s">
        <v>20</v>
      </c>
      <c r="L60" t="s">
        <v>33</v>
      </c>
      <c r="M60" s="10"/>
      <c r="N60" s="10"/>
      <c r="O60" s="10"/>
      <c r="P60" s="10"/>
    </row>
    <row r="61" spans="1:16" x14ac:dyDescent="0.3">
      <c r="A61">
        <v>8</v>
      </c>
      <c r="B61" s="10" t="s">
        <v>58</v>
      </c>
      <c r="C61">
        <v>7</v>
      </c>
      <c r="D61" s="10" t="s">
        <v>3</v>
      </c>
      <c r="E61">
        <v>1</v>
      </c>
      <c r="F61" s="10" t="s">
        <v>11</v>
      </c>
      <c r="G61">
        <v>7</v>
      </c>
      <c r="H61" s="10"/>
      <c r="I61" s="10"/>
      <c r="K61" s="10" t="s">
        <v>20</v>
      </c>
      <c r="L61" t="s">
        <v>33</v>
      </c>
      <c r="M61" s="10"/>
      <c r="N61" s="10"/>
      <c r="O61" s="10"/>
      <c r="P61" s="10"/>
    </row>
    <row r="62" spans="1:16" x14ac:dyDescent="0.3">
      <c r="A62">
        <v>8</v>
      </c>
      <c r="B62" s="10" t="s">
        <v>58</v>
      </c>
      <c r="C62">
        <v>9</v>
      </c>
      <c r="D62" s="10" t="s">
        <v>43</v>
      </c>
      <c r="E62">
        <v>1</v>
      </c>
      <c r="F62" s="10" t="s">
        <v>12</v>
      </c>
      <c r="G62">
        <v>6</v>
      </c>
      <c r="H62" s="10"/>
      <c r="I62" s="10"/>
      <c r="K62" s="10" t="s">
        <v>20</v>
      </c>
      <c r="L62" t="s">
        <v>33</v>
      </c>
      <c r="M62" s="10"/>
      <c r="N62" s="10"/>
      <c r="O62" s="10"/>
      <c r="P62" s="10"/>
    </row>
    <row r="63" spans="1:16" x14ac:dyDescent="0.3">
      <c r="A63">
        <v>8</v>
      </c>
      <c r="B63" s="10" t="s">
        <v>58</v>
      </c>
      <c r="C63">
        <v>11</v>
      </c>
      <c r="D63" s="10" t="s">
        <v>154</v>
      </c>
      <c r="E63">
        <v>1</v>
      </c>
      <c r="F63" s="10" t="s">
        <v>184</v>
      </c>
      <c r="G63">
        <v>3</v>
      </c>
      <c r="H63" s="10"/>
      <c r="I63" s="10"/>
      <c r="K63" s="10" t="s">
        <v>20</v>
      </c>
      <c r="L63" t="s">
        <v>33</v>
      </c>
      <c r="M63" s="10"/>
      <c r="N63" s="10"/>
      <c r="O63" s="10"/>
      <c r="P63" s="10"/>
    </row>
    <row r="64" spans="1:16" x14ac:dyDescent="0.3">
      <c r="A64">
        <v>8</v>
      </c>
      <c r="B64" s="10" t="s">
        <v>58</v>
      </c>
      <c r="C64">
        <v>12</v>
      </c>
      <c r="D64" s="10" t="s">
        <v>155</v>
      </c>
      <c r="E64">
        <v>1</v>
      </c>
      <c r="F64" s="10" t="s">
        <v>15</v>
      </c>
      <c r="G64">
        <v>1</v>
      </c>
      <c r="H64" s="10" t="s">
        <v>291</v>
      </c>
      <c r="I64" s="10" t="s">
        <v>235</v>
      </c>
      <c r="J64">
        <v>1</v>
      </c>
      <c r="K64" s="10" t="s">
        <v>20</v>
      </c>
      <c r="L64" t="s">
        <v>33</v>
      </c>
      <c r="M64" s="10" t="s">
        <v>155</v>
      </c>
      <c r="N64" s="10" t="s">
        <v>189</v>
      </c>
      <c r="O64" s="10"/>
      <c r="P64" s="10" t="s">
        <v>291</v>
      </c>
    </row>
    <row r="65" spans="1:16" x14ac:dyDescent="0.3">
      <c r="A65">
        <v>8</v>
      </c>
      <c r="B65" s="10" t="s">
        <v>58</v>
      </c>
      <c r="C65">
        <v>13</v>
      </c>
      <c r="D65" s="10" t="s">
        <v>181</v>
      </c>
      <c r="E65">
        <v>1</v>
      </c>
      <c r="F65" s="10" t="s">
        <v>196</v>
      </c>
      <c r="G65">
        <v>2</v>
      </c>
      <c r="H65" s="10"/>
      <c r="I65" s="10"/>
      <c r="K65" s="10" t="s">
        <v>20</v>
      </c>
      <c r="L65" t="s">
        <v>33</v>
      </c>
      <c r="M65" s="10"/>
      <c r="N65" s="10"/>
      <c r="O65" s="10"/>
      <c r="P65" s="10"/>
    </row>
    <row r="66" spans="1:16" x14ac:dyDescent="0.3">
      <c r="A66">
        <v>9</v>
      </c>
      <c r="B66" s="10" t="s">
        <v>66</v>
      </c>
      <c r="C66">
        <v>2</v>
      </c>
      <c r="D66" s="10" t="s">
        <v>31</v>
      </c>
      <c r="E66">
        <v>1</v>
      </c>
      <c r="F66" s="10" t="s">
        <v>31</v>
      </c>
      <c r="G66">
        <v>5</v>
      </c>
      <c r="H66" s="10"/>
      <c r="I66" s="10"/>
      <c r="K66" s="10" t="s">
        <v>20</v>
      </c>
      <c r="L66" t="s">
        <v>33</v>
      </c>
      <c r="M66" s="10"/>
      <c r="N66" s="10"/>
      <c r="O66" s="10"/>
      <c r="P66" s="10"/>
    </row>
    <row r="67" spans="1:16" x14ac:dyDescent="0.3">
      <c r="A67">
        <v>9</v>
      </c>
      <c r="B67" s="10" t="s">
        <v>66</v>
      </c>
      <c r="C67">
        <v>3</v>
      </c>
      <c r="D67" s="10" t="s">
        <v>19</v>
      </c>
      <c r="E67">
        <v>1</v>
      </c>
      <c r="F67" s="10" t="s">
        <v>183</v>
      </c>
      <c r="G67">
        <v>4</v>
      </c>
      <c r="H67" s="10"/>
      <c r="I67" s="10"/>
      <c r="K67" s="10" t="s">
        <v>20</v>
      </c>
      <c r="L67" t="s">
        <v>33</v>
      </c>
      <c r="M67" s="10"/>
      <c r="N67" s="10"/>
      <c r="O67" s="10"/>
      <c r="P67" s="10"/>
    </row>
    <row r="68" spans="1:16" x14ac:dyDescent="0.3">
      <c r="A68">
        <v>9</v>
      </c>
      <c r="B68" s="10" t="s">
        <v>66</v>
      </c>
      <c r="C68">
        <v>5</v>
      </c>
      <c r="D68" s="10" t="s">
        <v>2</v>
      </c>
      <c r="E68">
        <v>1</v>
      </c>
      <c r="F68" s="10" t="s">
        <v>10</v>
      </c>
      <c r="G68">
        <v>8</v>
      </c>
      <c r="H68" s="10"/>
      <c r="I68" s="10"/>
      <c r="K68" s="10" t="s">
        <v>20</v>
      </c>
      <c r="L68" t="s">
        <v>33</v>
      </c>
      <c r="M68" s="10"/>
      <c r="N68" s="10"/>
      <c r="O68" s="10"/>
      <c r="P68" s="10"/>
    </row>
    <row r="69" spans="1:16" x14ac:dyDescent="0.3">
      <c r="A69">
        <v>9</v>
      </c>
      <c r="B69" s="10" t="s">
        <v>66</v>
      </c>
      <c r="C69">
        <v>7</v>
      </c>
      <c r="D69" s="10" t="s">
        <v>3</v>
      </c>
      <c r="E69">
        <v>1</v>
      </c>
      <c r="F69" s="10" t="s">
        <v>11</v>
      </c>
      <c r="G69">
        <v>7</v>
      </c>
      <c r="H69" s="10"/>
      <c r="I69" s="10"/>
      <c r="K69" s="10" t="s">
        <v>20</v>
      </c>
      <c r="L69" t="s">
        <v>33</v>
      </c>
      <c r="M69" s="10"/>
      <c r="N69" s="10"/>
      <c r="O69" s="10"/>
      <c r="P69" s="10"/>
    </row>
    <row r="70" spans="1:16" x14ac:dyDescent="0.3">
      <c r="A70">
        <v>9</v>
      </c>
      <c r="B70" s="10" t="s">
        <v>66</v>
      </c>
      <c r="C70">
        <v>9</v>
      </c>
      <c r="D70" s="10" t="s">
        <v>43</v>
      </c>
      <c r="E70">
        <v>1</v>
      </c>
      <c r="F70" s="10" t="s">
        <v>12</v>
      </c>
      <c r="G70">
        <v>6</v>
      </c>
      <c r="H70" s="10"/>
      <c r="I70" s="10"/>
      <c r="K70" s="10" t="s">
        <v>20</v>
      </c>
      <c r="L70" t="s">
        <v>33</v>
      </c>
      <c r="M70" s="10"/>
      <c r="N70" s="10"/>
      <c r="O70" s="10"/>
      <c r="P70" s="10"/>
    </row>
    <row r="71" spans="1:16" x14ac:dyDescent="0.3">
      <c r="A71">
        <v>9</v>
      </c>
      <c r="B71" s="10" t="s">
        <v>66</v>
      </c>
      <c r="C71">
        <v>11</v>
      </c>
      <c r="D71" s="10" t="s">
        <v>154</v>
      </c>
      <c r="E71">
        <v>1</v>
      </c>
      <c r="F71" s="10" t="s">
        <v>184</v>
      </c>
      <c r="G71">
        <v>3</v>
      </c>
      <c r="H71" s="10"/>
      <c r="I71" s="10"/>
      <c r="K71" s="10" t="s">
        <v>20</v>
      </c>
      <c r="L71" t="s">
        <v>33</v>
      </c>
      <c r="M71" s="10"/>
      <c r="N71" s="10"/>
      <c r="O71" s="10"/>
      <c r="P71" s="10"/>
    </row>
    <row r="72" spans="1:16" x14ac:dyDescent="0.3">
      <c r="A72">
        <v>9</v>
      </c>
      <c r="B72" s="10" t="s">
        <v>66</v>
      </c>
      <c r="C72">
        <v>12</v>
      </c>
      <c r="D72" s="10" t="s">
        <v>155</v>
      </c>
      <c r="E72">
        <v>1</v>
      </c>
      <c r="F72" s="10" t="s">
        <v>15</v>
      </c>
      <c r="G72">
        <v>1</v>
      </c>
      <c r="H72" s="10" t="s">
        <v>292</v>
      </c>
      <c r="I72" s="10" t="s">
        <v>236</v>
      </c>
      <c r="J72">
        <v>1</v>
      </c>
      <c r="K72" s="10" t="s">
        <v>20</v>
      </c>
      <c r="L72" t="s">
        <v>33</v>
      </c>
      <c r="M72" s="10" t="s">
        <v>155</v>
      </c>
      <c r="N72" s="10" t="s">
        <v>189</v>
      </c>
      <c r="O72" s="10"/>
      <c r="P72" s="10" t="s">
        <v>292</v>
      </c>
    </row>
    <row r="73" spans="1:16" x14ac:dyDescent="0.3">
      <c r="A73">
        <v>9</v>
      </c>
      <c r="B73" s="10" t="s">
        <v>66</v>
      </c>
      <c r="C73">
        <v>13</v>
      </c>
      <c r="D73" s="10" t="s">
        <v>181</v>
      </c>
      <c r="E73">
        <v>1</v>
      </c>
      <c r="F73" s="10" t="s">
        <v>196</v>
      </c>
      <c r="G73">
        <v>2</v>
      </c>
      <c r="H73" s="10"/>
      <c r="I73" s="10"/>
      <c r="K73" s="10" t="s">
        <v>20</v>
      </c>
      <c r="L73" t="s">
        <v>33</v>
      </c>
      <c r="M73" s="10"/>
      <c r="N73" s="10"/>
      <c r="O73" s="10"/>
      <c r="P73" s="10"/>
    </row>
    <row r="74" spans="1:16" x14ac:dyDescent="0.3">
      <c r="A74">
        <v>11</v>
      </c>
      <c r="B74" s="10" t="s">
        <v>68</v>
      </c>
      <c r="C74">
        <v>2</v>
      </c>
      <c r="D74" s="10" t="s">
        <v>31</v>
      </c>
      <c r="E74">
        <v>1</v>
      </c>
      <c r="F74" s="10" t="s">
        <v>31</v>
      </c>
      <c r="G74">
        <v>5</v>
      </c>
      <c r="H74" s="10"/>
      <c r="I74" s="10"/>
      <c r="K74" s="10" t="s">
        <v>20</v>
      </c>
      <c r="L74" t="s">
        <v>33</v>
      </c>
      <c r="M74" s="10"/>
      <c r="N74" s="10"/>
      <c r="O74" s="10"/>
      <c r="P74" s="10"/>
    </row>
    <row r="75" spans="1:16" x14ac:dyDescent="0.3">
      <c r="A75">
        <v>11</v>
      </c>
      <c r="B75" s="10" t="s">
        <v>68</v>
      </c>
      <c r="C75">
        <v>3</v>
      </c>
      <c r="D75" s="10" t="s">
        <v>19</v>
      </c>
      <c r="E75">
        <v>1</v>
      </c>
      <c r="F75" s="10" t="s">
        <v>183</v>
      </c>
      <c r="G75">
        <v>4</v>
      </c>
      <c r="H75" s="10"/>
      <c r="I75" s="10"/>
      <c r="K75" s="10" t="s">
        <v>20</v>
      </c>
      <c r="L75" t="s">
        <v>33</v>
      </c>
      <c r="M75" s="10"/>
      <c r="N75" s="10"/>
      <c r="O75" s="10"/>
      <c r="P75" s="10"/>
    </row>
    <row r="76" spans="1:16" x14ac:dyDescent="0.3">
      <c r="A76">
        <v>11</v>
      </c>
      <c r="B76" s="10" t="s">
        <v>68</v>
      </c>
      <c r="C76">
        <v>5</v>
      </c>
      <c r="D76" s="10" t="s">
        <v>2</v>
      </c>
      <c r="E76">
        <v>1</v>
      </c>
      <c r="F76" s="10" t="s">
        <v>10</v>
      </c>
      <c r="G76">
        <v>8</v>
      </c>
      <c r="H76" s="10"/>
      <c r="I76" s="10"/>
      <c r="K76" s="10" t="s">
        <v>20</v>
      </c>
      <c r="L76" t="s">
        <v>33</v>
      </c>
      <c r="M76" s="10"/>
      <c r="N76" s="10"/>
      <c r="O76" s="10"/>
      <c r="P76" s="10"/>
    </row>
    <row r="77" spans="1:16" x14ac:dyDescent="0.3">
      <c r="A77">
        <v>11</v>
      </c>
      <c r="B77" s="10" t="s">
        <v>68</v>
      </c>
      <c r="C77">
        <v>7</v>
      </c>
      <c r="D77" s="10" t="s">
        <v>3</v>
      </c>
      <c r="E77">
        <v>1</v>
      </c>
      <c r="F77" s="10" t="s">
        <v>11</v>
      </c>
      <c r="G77">
        <v>7</v>
      </c>
      <c r="H77" s="10"/>
      <c r="I77" s="10"/>
      <c r="K77" s="10" t="s">
        <v>20</v>
      </c>
      <c r="L77" t="s">
        <v>33</v>
      </c>
      <c r="M77" s="10"/>
      <c r="N77" s="10"/>
      <c r="O77" s="10"/>
      <c r="P77" s="10"/>
    </row>
    <row r="78" spans="1:16" x14ac:dyDescent="0.3">
      <c r="A78">
        <v>11</v>
      </c>
      <c r="B78" s="10" t="s">
        <v>68</v>
      </c>
      <c r="C78">
        <v>9</v>
      </c>
      <c r="D78" s="10" t="s">
        <v>43</v>
      </c>
      <c r="E78">
        <v>1</v>
      </c>
      <c r="F78" s="10" t="s">
        <v>12</v>
      </c>
      <c r="G78">
        <v>6</v>
      </c>
      <c r="H78" s="10"/>
      <c r="I78" s="10"/>
      <c r="K78" s="10" t="s">
        <v>20</v>
      </c>
      <c r="L78" t="s">
        <v>33</v>
      </c>
      <c r="M78" s="10"/>
      <c r="N78" s="10"/>
      <c r="O78" s="10"/>
      <c r="P78" s="10"/>
    </row>
    <row r="79" spans="1:16" x14ac:dyDescent="0.3">
      <c r="A79">
        <v>11</v>
      </c>
      <c r="B79" s="10" t="s">
        <v>68</v>
      </c>
      <c r="C79">
        <v>11</v>
      </c>
      <c r="D79" s="10" t="s">
        <v>154</v>
      </c>
      <c r="E79">
        <v>1</v>
      </c>
      <c r="F79" s="10" t="s">
        <v>184</v>
      </c>
      <c r="G79">
        <v>3</v>
      </c>
      <c r="H79" s="10"/>
      <c r="I79" s="10"/>
      <c r="K79" s="10" t="s">
        <v>20</v>
      </c>
      <c r="L79" t="s">
        <v>33</v>
      </c>
      <c r="M79" s="10"/>
      <c r="N79" s="10"/>
      <c r="O79" s="10"/>
      <c r="P79" s="10"/>
    </row>
    <row r="80" spans="1:16" x14ac:dyDescent="0.3">
      <c r="A80">
        <v>11</v>
      </c>
      <c r="B80" s="10" t="s">
        <v>68</v>
      </c>
      <c r="C80">
        <v>12</v>
      </c>
      <c r="D80" s="10" t="s">
        <v>155</v>
      </c>
      <c r="E80">
        <v>1</v>
      </c>
      <c r="F80" s="10" t="s">
        <v>15</v>
      </c>
      <c r="G80">
        <v>1</v>
      </c>
      <c r="H80" s="10" t="s">
        <v>293</v>
      </c>
      <c r="I80" s="10" t="s">
        <v>238</v>
      </c>
      <c r="J80">
        <v>1</v>
      </c>
      <c r="K80" s="10" t="s">
        <v>20</v>
      </c>
      <c r="L80" t="s">
        <v>33</v>
      </c>
      <c r="M80" s="10" t="s">
        <v>155</v>
      </c>
      <c r="N80" s="10" t="s">
        <v>189</v>
      </c>
      <c r="O80" s="10"/>
      <c r="P80" s="10" t="s">
        <v>293</v>
      </c>
    </row>
    <row r="81" spans="1:16" x14ac:dyDescent="0.3">
      <c r="A81">
        <v>11</v>
      </c>
      <c r="B81" s="10" t="s">
        <v>68</v>
      </c>
      <c r="C81">
        <v>13</v>
      </c>
      <c r="D81" s="10" t="s">
        <v>181</v>
      </c>
      <c r="E81">
        <v>1</v>
      </c>
      <c r="F81" s="10" t="s">
        <v>196</v>
      </c>
      <c r="G81">
        <v>2</v>
      </c>
      <c r="H81" s="10"/>
      <c r="I81" s="10"/>
      <c r="K81" s="10" t="s">
        <v>20</v>
      </c>
      <c r="L81" t="s">
        <v>33</v>
      </c>
      <c r="M81" s="10"/>
      <c r="N81" s="10"/>
      <c r="O81" s="10"/>
      <c r="P81" s="10"/>
    </row>
    <row r="82" spans="1:16" x14ac:dyDescent="0.3">
      <c r="A82">
        <v>10</v>
      </c>
      <c r="B82" s="10" t="s">
        <v>65</v>
      </c>
      <c r="C82">
        <v>2</v>
      </c>
      <c r="D82" s="10" t="s">
        <v>31</v>
      </c>
      <c r="E82">
        <v>1</v>
      </c>
      <c r="F82" s="10" t="s">
        <v>31</v>
      </c>
      <c r="G82">
        <v>5</v>
      </c>
      <c r="H82" s="10"/>
      <c r="I82" s="10"/>
      <c r="K82" s="10" t="s">
        <v>20</v>
      </c>
      <c r="L82" t="s">
        <v>33</v>
      </c>
      <c r="M82" s="10"/>
      <c r="N82" s="10"/>
      <c r="O82" s="10"/>
      <c r="P82" s="10"/>
    </row>
    <row r="83" spans="1:16" x14ac:dyDescent="0.3">
      <c r="A83">
        <v>10</v>
      </c>
      <c r="B83" s="10" t="s">
        <v>65</v>
      </c>
      <c r="C83">
        <v>3</v>
      </c>
      <c r="D83" s="10" t="s">
        <v>19</v>
      </c>
      <c r="E83">
        <v>1</v>
      </c>
      <c r="F83" s="10" t="s">
        <v>183</v>
      </c>
      <c r="G83">
        <v>4</v>
      </c>
      <c r="H83" s="10"/>
      <c r="I83" s="10"/>
      <c r="K83" s="10" t="s">
        <v>20</v>
      </c>
      <c r="L83" t="s">
        <v>33</v>
      </c>
      <c r="M83" s="10"/>
      <c r="N83" s="10"/>
      <c r="O83" s="10"/>
      <c r="P83" s="10"/>
    </row>
    <row r="84" spans="1:16" x14ac:dyDescent="0.3">
      <c r="A84">
        <v>10</v>
      </c>
      <c r="B84" s="10" t="s">
        <v>65</v>
      </c>
      <c r="C84">
        <v>5</v>
      </c>
      <c r="D84" s="10" t="s">
        <v>2</v>
      </c>
      <c r="E84">
        <v>1</v>
      </c>
      <c r="F84" s="10" t="s">
        <v>10</v>
      </c>
      <c r="G84">
        <v>8</v>
      </c>
      <c r="H84" s="10"/>
      <c r="I84" s="10"/>
      <c r="K84" s="10" t="s">
        <v>20</v>
      </c>
      <c r="L84" t="s">
        <v>33</v>
      </c>
      <c r="M84" s="10"/>
      <c r="N84" s="10"/>
      <c r="O84" s="10"/>
      <c r="P84" s="10"/>
    </row>
    <row r="85" spans="1:16" x14ac:dyDescent="0.3">
      <c r="A85">
        <v>10</v>
      </c>
      <c r="B85" s="10" t="s">
        <v>65</v>
      </c>
      <c r="C85">
        <v>7</v>
      </c>
      <c r="D85" s="10" t="s">
        <v>3</v>
      </c>
      <c r="E85">
        <v>1</v>
      </c>
      <c r="F85" s="10" t="s">
        <v>11</v>
      </c>
      <c r="G85">
        <v>7</v>
      </c>
      <c r="H85" s="10"/>
      <c r="I85" s="10"/>
      <c r="K85" s="10" t="s">
        <v>20</v>
      </c>
      <c r="L85" t="s">
        <v>33</v>
      </c>
      <c r="M85" s="10"/>
      <c r="N85" s="10"/>
      <c r="O85" s="10"/>
      <c r="P85" s="10"/>
    </row>
    <row r="86" spans="1:16" x14ac:dyDescent="0.3">
      <c r="A86">
        <v>10</v>
      </c>
      <c r="B86" s="10" t="s">
        <v>65</v>
      </c>
      <c r="C86">
        <v>9</v>
      </c>
      <c r="D86" s="10" t="s">
        <v>43</v>
      </c>
      <c r="E86">
        <v>1</v>
      </c>
      <c r="F86" s="10" t="s">
        <v>12</v>
      </c>
      <c r="G86">
        <v>6</v>
      </c>
      <c r="H86" s="10"/>
      <c r="I86" s="10"/>
      <c r="K86" s="10" t="s">
        <v>20</v>
      </c>
      <c r="L86" t="s">
        <v>33</v>
      </c>
      <c r="M86" s="10"/>
      <c r="N86" s="10"/>
      <c r="O86" s="10"/>
      <c r="P86" s="10"/>
    </row>
    <row r="87" spans="1:16" x14ac:dyDescent="0.3">
      <c r="A87">
        <v>10</v>
      </c>
      <c r="B87" s="10" t="s">
        <v>65</v>
      </c>
      <c r="C87">
        <v>11</v>
      </c>
      <c r="D87" s="10" t="s">
        <v>154</v>
      </c>
      <c r="E87">
        <v>1</v>
      </c>
      <c r="F87" s="10" t="s">
        <v>184</v>
      </c>
      <c r="G87">
        <v>3</v>
      </c>
      <c r="H87" s="10"/>
      <c r="I87" s="10"/>
      <c r="K87" s="10" t="s">
        <v>20</v>
      </c>
      <c r="L87" t="s">
        <v>33</v>
      </c>
      <c r="M87" s="10"/>
      <c r="N87" s="10"/>
      <c r="O87" s="10"/>
      <c r="P87" s="10"/>
    </row>
    <row r="88" spans="1:16" x14ac:dyDescent="0.3">
      <c r="A88">
        <v>10</v>
      </c>
      <c r="B88" s="10" t="s">
        <v>65</v>
      </c>
      <c r="C88">
        <v>12</v>
      </c>
      <c r="D88" s="10" t="s">
        <v>155</v>
      </c>
      <c r="E88">
        <v>1</v>
      </c>
      <c r="F88" s="10" t="s">
        <v>15</v>
      </c>
      <c r="G88">
        <v>1</v>
      </c>
      <c r="H88" s="10" t="s">
        <v>294</v>
      </c>
      <c r="I88" s="10" t="s">
        <v>237</v>
      </c>
      <c r="J88">
        <v>1</v>
      </c>
      <c r="K88" s="10" t="s">
        <v>20</v>
      </c>
      <c r="L88" t="s">
        <v>33</v>
      </c>
      <c r="M88" s="10" t="s">
        <v>155</v>
      </c>
      <c r="N88" s="10" t="s">
        <v>189</v>
      </c>
      <c r="O88" s="10"/>
      <c r="P88" s="10" t="s">
        <v>294</v>
      </c>
    </row>
    <row r="89" spans="1:16" x14ac:dyDescent="0.3">
      <c r="A89">
        <v>10</v>
      </c>
      <c r="B89" s="10" t="s">
        <v>65</v>
      </c>
      <c r="C89">
        <v>13</v>
      </c>
      <c r="D89" s="10" t="s">
        <v>181</v>
      </c>
      <c r="E89">
        <v>1</v>
      </c>
      <c r="F89" s="10" t="s">
        <v>196</v>
      </c>
      <c r="G89">
        <v>2</v>
      </c>
      <c r="H89" s="10"/>
      <c r="I89" s="10"/>
      <c r="K89" s="10" t="s">
        <v>20</v>
      </c>
      <c r="L89" t="s">
        <v>33</v>
      </c>
      <c r="M89" s="10"/>
      <c r="N89" s="10"/>
      <c r="O89" s="10"/>
      <c r="P89" s="10"/>
    </row>
    <row r="90" spans="1:16" x14ac:dyDescent="0.3">
      <c r="A90">
        <v>12</v>
      </c>
      <c r="B90" s="10" t="s">
        <v>67</v>
      </c>
      <c r="C90">
        <v>2</v>
      </c>
      <c r="D90" s="10" t="s">
        <v>31</v>
      </c>
      <c r="E90">
        <v>1</v>
      </c>
      <c r="F90" s="10" t="s">
        <v>31</v>
      </c>
      <c r="G90">
        <v>5</v>
      </c>
      <c r="H90" s="10"/>
      <c r="I90" s="10"/>
      <c r="K90" s="10" t="s">
        <v>20</v>
      </c>
      <c r="L90" t="s">
        <v>33</v>
      </c>
      <c r="M90" s="10"/>
      <c r="N90" s="10"/>
      <c r="O90" s="10"/>
      <c r="P90" s="10"/>
    </row>
    <row r="91" spans="1:16" x14ac:dyDescent="0.3">
      <c r="A91">
        <v>12</v>
      </c>
      <c r="B91" s="10" t="s">
        <v>67</v>
      </c>
      <c r="C91">
        <v>3</v>
      </c>
      <c r="D91" s="10" t="s">
        <v>19</v>
      </c>
      <c r="E91">
        <v>1</v>
      </c>
      <c r="F91" s="10" t="s">
        <v>183</v>
      </c>
      <c r="G91">
        <v>4</v>
      </c>
      <c r="H91" s="10"/>
      <c r="I91" s="10"/>
      <c r="K91" s="10" t="s">
        <v>20</v>
      </c>
      <c r="L91" t="s">
        <v>33</v>
      </c>
      <c r="M91" s="10"/>
      <c r="N91" s="10"/>
      <c r="O91" s="10"/>
      <c r="P91" s="10"/>
    </row>
    <row r="92" spans="1:16" x14ac:dyDescent="0.3">
      <c r="A92">
        <v>12</v>
      </c>
      <c r="B92" s="10" t="s">
        <v>67</v>
      </c>
      <c r="C92">
        <v>5</v>
      </c>
      <c r="D92" s="10" t="s">
        <v>2</v>
      </c>
      <c r="E92">
        <v>1</v>
      </c>
      <c r="F92" s="10" t="s">
        <v>10</v>
      </c>
      <c r="G92">
        <v>8</v>
      </c>
      <c r="H92" s="10"/>
      <c r="I92" s="10"/>
      <c r="K92" s="10" t="s">
        <v>20</v>
      </c>
      <c r="L92" t="s">
        <v>33</v>
      </c>
      <c r="M92" s="10"/>
      <c r="N92" s="10"/>
      <c r="O92" s="10"/>
      <c r="P92" s="10"/>
    </row>
    <row r="93" spans="1:16" x14ac:dyDescent="0.3">
      <c r="A93">
        <v>12</v>
      </c>
      <c r="B93" s="10" t="s">
        <v>67</v>
      </c>
      <c r="C93">
        <v>7</v>
      </c>
      <c r="D93" s="10" t="s">
        <v>3</v>
      </c>
      <c r="E93">
        <v>1</v>
      </c>
      <c r="F93" s="10" t="s">
        <v>11</v>
      </c>
      <c r="G93">
        <v>7</v>
      </c>
      <c r="H93" s="10"/>
      <c r="I93" s="10"/>
      <c r="K93" s="10" t="s">
        <v>20</v>
      </c>
      <c r="L93" t="s">
        <v>33</v>
      </c>
      <c r="M93" s="10"/>
      <c r="N93" s="10"/>
      <c r="O93" s="10"/>
      <c r="P93" s="10"/>
    </row>
    <row r="94" spans="1:16" x14ac:dyDescent="0.3">
      <c r="A94">
        <v>12</v>
      </c>
      <c r="B94" s="10" t="s">
        <v>67</v>
      </c>
      <c r="C94">
        <v>9</v>
      </c>
      <c r="D94" s="10" t="s">
        <v>43</v>
      </c>
      <c r="E94">
        <v>1</v>
      </c>
      <c r="F94" s="10" t="s">
        <v>12</v>
      </c>
      <c r="G94">
        <v>6</v>
      </c>
      <c r="H94" s="10"/>
      <c r="I94" s="10"/>
      <c r="K94" s="10" t="s">
        <v>20</v>
      </c>
      <c r="L94" t="s">
        <v>33</v>
      </c>
      <c r="M94" s="10"/>
      <c r="N94" s="10"/>
      <c r="O94" s="10"/>
      <c r="P94" s="10"/>
    </row>
    <row r="95" spans="1:16" x14ac:dyDescent="0.3">
      <c r="A95">
        <v>12</v>
      </c>
      <c r="B95" s="10" t="s">
        <v>67</v>
      </c>
      <c r="C95">
        <v>11</v>
      </c>
      <c r="D95" s="10" t="s">
        <v>154</v>
      </c>
      <c r="E95">
        <v>1</v>
      </c>
      <c r="F95" s="10" t="s">
        <v>184</v>
      </c>
      <c r="G95">
        <v>3</v>
      </c>
      <c r="H95" s="10"/>
      <c r="I95" s="10"/>
      <c r="K95" s="10" t="s">
        <v>20</v>
      </c>
      <c r="L95" t="s">
        <v>33</v>
      </c>
      <c r="M95" s="10"/>
      <c r="N95" s="10"/>
      <c r="O95" s="10"/>
      <c r="P95" s="10"/>
    </row>
    <row r="96" spans="1:16" x14ac:dyDescent="0.3">
      <c r="A96">
        <v>12</v>
      </c>
      <c r="B96" s="10" t="s">
        <v>67</v>
      </c>
      <c r="C96">
        <v>12</v>
      </c>
      <c r="D96" s="10" t="s">
        <v>155</v>
      </c>
      <c r="E96">
        <v>1</v>
      </c>
      <c r="F96" s="10" t="s">
        <v>15</v>
      </c>
      <c r="G96">
        <v>1</v>
      </c>
      <c r="H96" s="10" t="s">
        <v>295</v>
      </c>
      <c r="I96" s="10" t="s">
        <v>239</v>
      </c>
      <c r="J96">
        <v>1</v>
      </c>
      <c r="K96" s="10" t="s">
        <v>20</v>
      </c>
      <c r="L96" t="s">
        <v>33</v>
      </c>
      <c r="M96" s="10" t="s">
        <v>155</v>
      </c>
      <c r="N96" s="10" t="s">
        <v>189</v>
      </c>
      <c r="O96" s="10"/>
      <c r="P96" s="10" t="s">
        <v>295</v>
      </c>
    </row>
    <row r="97" spans="1:16" x14ac:dyDescent="0.3">
      <c r="A97">
        <v>12</v>
      </c>
      <c r="B97" s="10" t="s">
        <v>67</v>
      </c>
      <c r="C97">
        <v>13</v>
      </c>
      <c r="D97" s="10" t="s">
        <v>181</v>
      </c>
      <c r="E97">
        <v>1</v>
      </c>
      <c r="F97" s="10" t="s">
        <v>196</v>
      </c>
      <c r="G97">
        <v>2</v>
      </c>
      <c r="H97" s="10"/>
      <c r="I97" s="10"/>
      <c r="K97" s="10" t="s">
        <v>20</v>
      </c>
      <c r="L97" t="s">
        <v>33</v>
      </c>
      <c r="M97" s="10"/>
      <c r="N97" s="10"/>
      <c r="O97" s="10"/>
      <c r="P97" s="10"/>
    </row>
    <row r="98" spans="1:16" x14ac:dyDescent="0.3">
      <c r="A98">
        <v>13</v>
      </c>
      <c r="B98" s="10" t="s">
        <v>74</v>
      </c>
      <c r="C98">
        <v>2</v>
      </c>
      <c r="D98" s="10" t="s">
        <v>31</v>
      </c>
      <c r="E98">
        <v>1</v>
      </c>
      <c r="F98" s="10" t="s">
        <v>31</v>
      </c>
      <c r="G98">
        <v>5</v>
      </c>
      <c r="H98" s="10"/>
      <c r="I98" s="10"/>
      <c r="K98" s="10" t="s">
        <v>20</v>
      </c>
      <c r="L98" t="s">
        <v>33</v>
      </c>
      <c r="M98" s="10"/>
      <c r="N98" s="10"/>
      <c r="O98" s="10"/>
      <c r="P98" s="10"/>
    </row>
    <row r="99" spans="1:16" x14ac:dyDescent="0.3">
      <c r="A99">
        <v>13</v>
      </c>
      <c r="B99" s="10" t="s">
        <v>74</v>
      </c>
      <c r="C99">
        <v>3</v>
      </c>
      <c r="D99" s="10" t="s">
        <v>19</v>
      </c>
      <c r="E99">
        <v>1</v>
      </c>
      <c r="F99" s="10" t="s">
        <v>183</v>
      </c>
      <c r="G99">
        <v>4</v>
      </c>
      <c r="H99" s="10"/>
      <c r="I99" s="10"/>
      <c r="K99" s="10" t="s">
        <v>20</v>
      </c>
      <c r="L99" t="s">
        <v>33</v>
      </c>
      <c r="M99" s="10"/>
      <c r="N99" s="10"/>
      <c r="O99" s="10"/>
      <c r="P99" s="10"/>
    </row>
    <row r="100" spans="1:16" x14ac:dyDescent="0.3">
      <c r="A100">
        <v>13</v>
      </c>
      <c r="B100" s="10" t="s">
        <v>74</v>
      </c>
      <c r="C100">
        <v>5</v>
      </c>
      <c r="D100" s="10" t="s">
        <v>2</v>
      </c>
      <c r="E100">
        <v>1</v>
      </c>
      <c r="F100" s="10" t="s">
        <v>10</v>
      </c>
      <c r="G100">
        <v>8</v>
      </c>
      <c r="H100" s="10"/>
      <c r="I100" s="10"/>
      <c r="K100" s="10" t="s">
        <v>20</v>
      </c>
      <c r="L100" t="s">
        <v>33</v>
      </c>
      <c r="M100" s="10"/>
      <c r="N100" s="10"/>
      <c r="O100" s="10"/>
      <c r="P100" s="10"/>
    </row>
    <row r="101" spans="1:16" x14ac:dyDescent="0.3">
      <c r="A101">
        <v>13</v>
      </c>
      <c r="B101" s="10" t="s">
        <v>74</v>
      </c>
      <c r="C101">
        <v>7</v>
      </c>
      <c r="D101" s="10" t="s">
        <v>3</v>
      </c>
      <c r="E101">
        <v>1</v>
      </c>
      <c r="F101" s="10" t="s">
        <v>11</v>
      </c>
      <c r="G101">
        <v>7</v>
      </c>
      <c r="H101" s="10"/>
      <c r="I101" s="10"/>
      <c r="K101" s="10" t="s">
        <v>20</v>
      </c>
      <c r="L101" t="s">
        <v>33</v>
      </c>
      <c r="M101" s="10"/>
      <c r="N101" s="10"/>
      <c r="O101" s="10"/>
      <c r="P101" s="10"/>
    </row>
    <row r="102" spans="1:16" x14ac:dyDescent="0.3">
      <c r="A102">
        <v>13</v>
      </c>
      <c r="B102" s="10" t="s">
        <v>74</v>
      </c>
      <c r="C102">
        <v>9</v>
      </c>
      <c r="D102" s="10" t="s">
        <v>43</v>
      </c>
      <c r="E102">
        <v>1</v>
      </c>
      <c r="F102" s="10" t="s">
        <v>12</v>
      </c>
      <c r="G102">
        <v>6</v>
      </c>
      <c r="H102" s="10"/>
      <c r="I102" s="10"/>
      <c r="K102" s="10" t="s">
        <v>20</v>
      </c>
      <c r="L102" t="s">
        <v>33</v>
      </c>
      <c r="M102" s="10"/>
      <c r="N102" s="10"/>
      <c r="O102" s="10"/>
      <c r="P102" s="10"/>
    </row>
    <row r="103" spans="1:16" x14ac:dyDescent="0.3">
      <c r="A103">
        <v>13</v>
      </c>
      <c r="B103" s="10" t="s">
        <v>74</v>
      </c>
      <c r="C103">
        <v>11</v>
      </c>
      <c r="D103" s="10" t="s">
        <v>154</v>
      </c>
      <c r="E103">
        <v>1</v>
      </c>
      <c r="F103" s="10" t="s">
        <v>184</v>
      </c>
      <c r="G103">
        <v>3</v>
      </c>
      <c r="H103" s="10"/>
      <c r="I103" s="10"/>
      <c r="K103" s="10" t="s">
        <v>20</v>
      </c>
      <c r="L103" t="s">
        <v>33</v>
      </c>
      <c r="M103" s="10"/>
      <c r="N103" s="10"/>
      <c r="O103" s="10"/>
      <c r="P103" s="10"/>
    </row>
    <row r="104" spans="1:16" x14ac:dyDescent="0.3">
      <c r="A104">
        <v>13</v>
      </c>
      <c r="B104" s="10" t="s">
        <v>74</v>
      </c>
      <c r="C104">
        <v>12</v>
      </c>
      <c r="D104" s="10" t="s">
        <v>155</v>
      </c>
      <c r="E104">
        <v>1</v>
      </c>
      <c r="F104" s="10" t="s">
        <v>15</v>
      </c>
      <c r="G104">
        <v>1</v>
      </c>
      <c r="H104" s="10" t="s">
        <v>296</v>
      </c>
      <c r="I104" s="10" t="s">
        <v>240</v>
      </c>
      <c r="J104">
        <v>1</v>
      </c>
      <c r="K104" s="10" t="s">
        <v>20</v>
      </c>
      <c r="L104" t="s">
        <v>33</v>
      </c>
      <c r="M104" s="10" t="s">
        <v>155</v>
      </c>
      <c r="N104" s="10" t="s">
        <v>189</v>
      </c>
      <c r="O104" s="10"/>
      <c r="P104" s="10" t="s">
        <v>296</v>
      </c>
    </row>
    <row r="105" spans="1:16" x14ac:dyDescent="0.3">
      <c r="A105">
        <v>13</v>
      </c>
      <c r="B105" s="10" t="s">
        <v>74</v>
      </c>
      <c r="C105">
        <v>13</v>
      </c>
      <c r="D105" s="10" t="s">
        <v>181</v>
      </c>
      <c r="E105">
        <v>1</v>
      </c>
      <c r="F105" s="10" t="s">
        <v>196</v>
      </c>
      <c r="G105">
        <v>2</v>
      </c>
      <c r="H105" s="10"/>
      <c r="I105" s="10"/>
      <c r="K105" s="10" t="s">
        <v>20</v>
      </c>
      <c r="L105" t="s">
        <v>33</v>
      </c>
      <c r="M105" s="10"/>
      <c r="N105" s="10"/>
      <c r="O105" s="10"/>
      <c r="P105" s="10"/>
    </row>
    <row r="106" spans="1:16" x14ac:dyDescent="0.3">
      <c r="A106">
        <v>15</v>
      </c>
      <c r="B106" s="10" t="s">
        <v>76</v>
      </c>
      <c r="C106">
        <v>2</v>
      </c>
      <c r="D106" s="10" t="s">
        <v>31</v>
      </c>
      <c r="E106">
        <v>1</v>
      </c>
      <c r="F106" s="10" t="s">
        <v>31</v>
      </c>
      <c r="G106">
        <v>5</v>
      </c>
      <c r="H106" s="10"/>
      <c r="I106" s="10"/>
      <c r="K106" s="10" t="s">
        <v>20</v>
      </c>
      <c r="L106" t="s">
        <v>33</v>
      </c>
      <c r="M106" s="10"/>
      <c r="N106" s="10"/>
      <c r="O106" s="10"/>
      <c r="P106" s="10"/>
    </row>
    <row r="107" spans="1:16" x14ac:dyDescent="0.3">
      <c r="A107">
        <v>15</v>
      </c>
      <c r="B107" s="10" t="s">
        <v>76</v>
      </c>
      <c r="C107">
        <v>3</v>
      </c>
      <c r="D107" s="10" t="s">
        <v>19</v>
      </c>
      <c r="E107">
        <v>1</v>
      </c>
      <c r="F107" s="10" t="s">
        <v>183</v>
      </c>
      <c r="G107">
        <v>4</v>
      </c>
      <c r="H107" s="10"/>
      <c r="I107" s="10"/>
      <c r="K107" s="10" t="s">
        <v>20</v>
      </c>
      <c r="L107" t="s">
        <v>33</v>
      </c>
      <c r="M107" s="10"/>
      <c r="N107" s="10"/>
      <c r="O107" s="10"/>
      <c r="P107" s="10"/>
    </row>
    <row r="108" spans="1:16" x14ac:dyDescent="0.3">
      <c r="A108">
        <v>15</v>
      </c>
      <c r="B108" s="10" t="s">
        <v>76</v>
      </c>
      <c r="C108">
        <v>5</v>
      </c>
      <c r="D108" s="10" t="s">
        <v>2</v>
      </c>
      <c r="E108">
        <v>1</v>
      </c>
      <c r="F108" s="10" t="s">
        <v>10</v>
      </c>
      <c r="G108">
        <v>8</v>
      </c>
      <c r="H108" s="10"/>
      <c r="I108" s="10"/>
      <c r="K108" s="10" t="s">
        <v>20</v>
      </c>
      <c r="L108" t="s">
        <v>33</v>
      </c>
      <c r="M108" s="10"/>
      <c r="N108" s="10"/>
      <c r="O108" s="10"/>
      <c r="P108" s="10"/>
    </row>
    <row r="109" spans="1:16" x14ac:dyDescent="0.3">
      <c r="A109">
        <v>15</v>
      </c>
      <c r="B109" s="10" t="s">
        <v>76</v>
      </c>
      <c r="C109">
        <v>7</v>
      </c>
      <c r="D109" s="10" t="s">
        <v>3</v>
      </c>
      <c r="E109">
        <v>1</v>
      </c>
      <c r="F109" s="10" t="s">
        <v>11</v>
      </c>
      <c r="G109">
        <v>7</v>
      </c>
      <c r="H109" s="10"/>
      <c r="I109" s="10"/>
      <c r="K109" s="10" t="s">
        <v>20</v>
      </c>
      <c r="L109" t="s">
        <v>33</v>
      </c>
      <c r="M109" s="10"/>
      <c r="N109" s="10"/>
      <c r="O109" s="10"/>
      <c r="P109" s="10"/>
    </row>
    <row r="110" spans="1:16" x14ac:dyDescent="0.3">
      <c r="A110">
        <v>15</v>
      </c>
      <c r="B110" s="10" t="s">
        <v>76</v>
      </c>
      <c r="C110">
        <v>9</v>
      </c>
      <c r="D110" s="10" t="s">
        <v>43</v>
      </c>
      <c r="E110">
        <v>1</v>
      </c>
      <c r="F110" s="10" t="s">
        <v>12</v>
      </c>
      <c r="G110">
        <v>6</v>
      </c>
      <c r="H110" s="10"/>
      <c r="I110" s="10"/>
      <c r="K110" s="10" t="s">
        <v>20</v>
      </c>
      <c r="L110" t="s">
        <v>33</v>
      </c>
      <c r="M110" s="10"/>
      <c r="N110" s="10"/>
      <c r="O110" s="10"/>
      <c r="P110" s="10"/>
    </row>
    <row r="111" spans="1:16" x14ac:dyDescent="0.3">
      <c r="A111">
        <v>15</v>
      </c>
      <c r="B111" s="10" t="s">
        <v>76</v>
      </c>
      <c r="C111">
        <v>11</v>
      </c>
      <c r="D111" s="10" t="s">
        <v>154</v>
      </c>
      <c r="E111">
        <v>1</v>
      </c>
      <c r="F111" s="10" t="s">
        <v>184</v>
      </c>
      <c r="G111">
        <v>3</v>
      </c>
      <c r="H111" s="10"/>
      <c r="I111" s="10"/>
      <c r="K111" s="10" t="s">
        <v>20</v>
      </c>
      <c r="L111" t="s">
        <v>33</v>
      </c>
      <c r="M111" s="10"/>
      <c r="N111" s="10"/>
      <c r="O111" s="10"/>
      <c r="P111" s="10"/>
    </row>
    <row r="112" spans="1:16" x14ac:dyDescent="0.3">
      <c r="A112">
        <v>15</v>
      </c>
      <c r="B112" s="10" t="s">
        <v>76</v>
      </c>
      <c r="C112">
        <v>12</v>
      </c>
      <c r="D112" s="10" t="s">
        <v>155</v>
      </c>
      <c r="E112">
        <v>1</v>
      </c>
      <c r="F112" s="10" t="s">
        <v>15</v>
      </c>
      <c r="G112">
        <v>1</v>
      </c>
      <c r="H112" s="10" t="s">
        <v>297</v>
      </c>
      <c r="I112" s="10" t="s">
        <v>242</v>
      </c>
      <c r="J112">
        <v>1</v>
      </c>
      <c r="K112" s="10" t="s">
        <v>20</v>
      </c>
      <c r="L112" t="s">
        <v>33</v>
      </c>
      <c r="M112" s="10" t="s">
        <v>155</v>
      </c>
      <c r="N112" s="10" t="s">
        <v>189</v>
      </c>
      <c r="O112" s="10"/>
      <c r="P112" s="10" t="s">
        <v>297</v>
      </c>
    </row>
    <row r="113" spans="1:16" x14ac:dyDescent="0.3">
      <c r="A113">
        <v>15</v>
      </c>
      <c r="B113" s="10" t="s">
        <v>76</v>
      </c>
      <c r="C113">
        <v>13</v>
      </c>
      <c r="D113" s="10" t="s">
        <v>181</v>
      </c>
      <c r="E113">
        <v>1</v>
      </c>
      <c r="F113" s="10" t="s">
        <v>196</v>
      </c>
      <c r="G113">
        <v>2</v>
      </c>
      <c r="H113" s="10"/>
      <c r="I113" s="10"/>
      <c r="K113" s="10" t="s">
        <v>20</v>
      </c>
      <c r="L113" t="s">
        <v>33</v>
      </c>
      <c r="M113" s="10"/>
      <c r="N113" s="10"/>
      <c r="O113" s="10"/>
      <c r="P113" s="10"/>
    </row>
    <row r="114" spans="1:16" x14ac:dyDescent="0.3">
      <c r="A114">
        <v>14</v>
      </c>
      <c r="B114" s="10" t="s">
        <v>73</v>
      </c>
      <c r="C114">
        <v>2</v>
      </c>
      <c r="D114" s="10" t="s">
        <v>31</v>
      </c>
      <c r="E114">
        <v>1</v>
      </c>
      <c r="F114" s="10" t="s">
        <v>31</v>
      </c>
      <c r="G114">
        <v>5</v>
      </c>
      <c r="H114" s="10"/>
      <c r="I114" s="10"/>
      <c r="K114" s="10" t="s">
        <v>20</v>
      </c>
      <c r="L114" t="s">
        <v>33</v>
      </c>
      <c r="M114" s="10"/>
      <c r="N114" s="10"/>
      <c r="O114" s="10"/>
      <c r="P114" s="10"/>
    </row>
    <row r="115" spans="1:16" x14ac:dyDescent="0.3">
      <c r="A115">
        <v>14</v>
      </c>
      <c r="B115" s="10" t="s">
        <v>73</v>
      </c>
      <c r="C115">
        <v>3</v>
      </c>
      <c r="D115" s="10" t="s">
        <v>19</v>
      </c>
      <c r="E115">
        <v>1</v>
      </c>
      <c r="F115" s="10" t="s">
        <v>183</v>
      </c>
      <c r="G115">
        <v>4</v>
      </c>
      <c r="H115" s="10"/>
      <c r="I115" s="10"/>
      <c r="K115" s="10" t="s">
        <v>20</v>
      </c>
      <c r="L115" t="s">
        <v>33</v>
      </c>
      <c r="M115" s="10"/>
      <c r="N115" s="10"/>
      <c r="O115" s="10"/>
      <c r="P115" s="10"/>
    </row>
    <row r="116" spans="1:16" x14ac:dyDescent="0.3">
      <c r="A116">
        <v>14</v>
      </c>
      <c r="B116" s="10" t="s">
        <v>73</v>
      </c>
      <c r="C116">
        <v>5</v>
      </c>
      <c r="D116" s="10" t="s">
        <v>2</v>
      </c>
      <c r="E116">
        <v>1</v>
      </c>
      <c r="F116" s="10" t="s">
        <v>10</v>
      </c>
      <c r="G116">
        <v>8</v>
      </c>
      <c r="H116" s="10"/>
      <c r="I116" s="10"/>
      <c r="K116" s="10" t="s">
        <v>20</v>
      </c>
      <c r="L116" t="s">
        <v>33</v>
      </c>
      <c r="M116" s="10"/>
      <c r="N116" s="10"/>
      <c r="O116" s="10"/>
      <c r="P116" s="10"/>
    </row>
    <row r="117" spans="1:16" x14ac:dyDescent="0.3">
      <c r="A117">
        <v>14</v>
      </c>
      <c r="B117" s="10" t="s">
        <v>73</v>
      </c>
      <c r="C117">
        <v>7</v>
      </c>
      <c r="D117" s="10" t="s">
        <v>3</v>
      </c>
      <c r="E117">
        <v>1</v>
      </c>
      <c r="F117" s="10" t="s">
        <v>11</v>
      </c>
      <c r="G117">
        <v>7</v>
      </c>
      <c r="H117" s="10"/>
      <c r="I117" s="10"/>
      <c r="K117" s="10" t="s">
        <v>20</v>
      </c>
      <c r="L117" t="s">
        <v>33</v>
      </c>
      <c r="M117" s="10"/>
      <c r="N117" s="10"/>
      <c r="O117" s="10"/>
      <c r="P117" s="10"/>
    </row>
    <row r="118" spans="1:16" x14ac:dyDescent="0.3">
      <c r="A118">
        <v>14</v>
      </c>
      <c r="B118" s="10" t="s">
        <v>73</v>
      </c>
      <c r="C118">
        <v>9</v>
      </c>
      <c r="D118" s="10" t="s">
        <v>43</v>
      </c>
      <c r="E118">
        <v>1</v>
      </c>
      <c r="F118" s="10" t="s">
        <v>12</v>
      </c>
      <c r="G118">
        <v>6</v>
      </c>
      <c r="H118" s="10"/>
      <c r="I118" s="10"/>
      <c r="K118" s="10" t="s">
        <v>20</v>
      </c>
      <c r="L118" t="s">
        <v>33</v>
      </c>
      <c r="M118" s="10"/>
      <c r="N118" s="10"/>
      <c r="O118" s="10"/>
      <c r="P118" s="10"/>
    </row>
    <row r="119" spans="1:16" x14ac:dyDescent="0.3">
      <c r="A119">
        <v>14</v>
      </c>
      <c r="B119" s="10" t="s">
        <v>73</v>
      </c>
      <c r="C119">
        <v>11</v>
      </c>
      <c r="D119" s="10" t="s">
        <v>154</v>
      </c>
      <c r="E119">
        <v>1</v>
      </c>
      <c r="F119" s="10" t="s">
        <v>184</v>
      </c>
      <c r="G119">
        <v>3</v>
      </c>
      <c r="H119" s="10"/>
      <c r="I119" s="10"/>
      <c r="K119" s="10" t="s">
        <v>20</v>
      </c>
      <c r="L119" t="s">
        <v>33</v>
      </c>
      <c r="M119" s="10"/>
      <c r="N119" s="10"/>
      <c r="O119" s="10"/>
      <c r="P119" s="10"/>
    </row>
    <row r="120" spans="1:16" x14ac:dyDescent="0.3">
      <c r="A120">
        <v>14</v>
      </c>
      <c r="B120" s="10" t="s">
        <v>73</v>
      </c>
      <c r="C120">
        <v>12</v>
      </c>
      <c r="D120" s="10" t="s">
        <v>155</v>
      </c>
      <c r="E120">
        <v>1</v>
      </c>
      <c r="F120" s="10" t="s">
        <v>15</v>
      </c>
      <c r="G120">
        <v>1</v>
      </c>
      <c r="H120" s="10" t="s">
        <v>298</v>
      </c>
      <c r="I120" s="10" t="s">
        <v>241</v>
      </c>
      <c r="J120">
        <v>1</v>
      </c>
      <c r="K120" s="10" t="s">
        <v>20</v>
      </c>
      <c r="L120" t="s">
        <v>33</v>
      </c>
      <c r="M120" s="10" t="s">
        <v>155</v>
      </c>
      <c r="N120" s="10" t="s">
        <v>189</v>
      </c>
      <c r="O120" s="10"/>
      <c r="P120" s="10" t="s">
        <v>298</v>
      </c>
    </row>
    <row r="121" spans="1:16" x14ac:dyDescent="0.3">
      <c r="A121">
        <v>14</v>
      </c>
      <c r="B121" s="10" t="s">
        <v>73</v>
      </c>
      <c r="C121">
        <v>13</v>
      </c>
      <c r="D121" s="10" t="s">
        <v>181</v>
      </c>
      <c r="E121">
        <v>1</v>
      </c>
      <c r="F121" s="10" t="s">
        <v>196</v>
      </c>
      <c r="G121">
        <v>2</v>
      </c>
      <c r="H121" s="10"/>
      <c r="I121" s="10"/>
      <c r="K121" s="10" t="s">
        <v>20</v>
      </c>
      <c r="L121" t="s">
        <v>33</v>
      </c>
      <c r="M121" s="10"/>
      <c r="N121" s="10"/>
      <c r="O121" s="10"/>
      <c r="P121" s="10"/>
    </row>
    <row r="122" spans="1:16" x14ac:dyDescent="0.3">
      <c r="A122">
        <v>16</v>
      </c>
      <c r="B122" s="10" t="s">
        <v>75</v>
      </c>
      <c r="C122">
        <v>2</v>
      </c>
      <c r="D122" s="10" t="s">
        <v>31</v>
      </c>
      <c r="E122">
        <v>1</v>
      </c>
      <c r="F122" s="10" t="s">
        <v>31</v>
      </c>
      <c r="G122">
        <v>5</v>
      </c>
      <c r="H122" s="10"/>
      <c r="I122" s="10"/>
      <c r="K122" s="10" t="s">
        <v>20</v>
      </c>
      <c r="L122" t="s">
        <v>33</v>
      </c>
      <c r="M122" s="10"/>
      <c r="N122" s="10"/>
      <c r="O122" s="10"/>
      <c r="P122" s="10"/>
    </row>
    <row r="123" spans="1:16" x14ac:dyDescent="0.3">
      <c r="A123">
        <v>16</v>
      </c>
      <c r="B123" s="10" t="s">
        <v>75</v>
      </c>
      <c r="C123">
        <v>3</v>
      </c>
      <c r="D123" s="10" t="s">
        <v>19</v>
      </c>
      <c r="E123">
        <v>1</v>
      </c>
      <c r="F123" s="10" t="s">
        <v>183</v>
      </c>
      <c r="G123">
        <v>4</v>
      </c>
      <c r="H123" s="10"/>
      <c r="I123" s="10"/>
      <c r="K123" s="10" t="s">
        <v>20</v>
      </c>
      <c r="L123" t="s">
        <v>33</v>
      </c>
      <c r="M123" s="10"/>
      <c r="N123" s="10"/>
      <c r="O123" s="10"/>
      <c r="P123" s="10"/>
    </row>
    <row r="124" spans="1:16" x14ac:dyDescent="0.3">
      <c r="A124">
        <v>16</v>
      </c>
      <c r="B124" s="10" t="s">
        <v>75</v>
      </c>
      <c r="C124">
        <v>5</v>
      </c>
      <c r="D124" s="10" t="s">
        <v>2</v>
      </c>
      <c r="E124">
        <v>1</v>
      </c>
      <c r="F124" s="10" t="s">
        <v>10</v>
      </c>
      <c r="G124">
        <v>8</v>
      </c>
      <c r="H124" s="10"/>
      <c r="I124" s="10"/>
      <c r="K124" s="10" t="s">
        <v>20</v>
      </c>
      <c r="L124" t="s">
        <v>33</v>
      </c>
      <c r="M124" s="10"/>
      <c r="N124" s="10"/>
      <c r="O124" s="10"/>
      <c r="P124" s="10"/>
    </row>
    <row r="125" spans="1:16" x14ac:dyDescent="0.3">
      <c r="A125">
        <v>16</v>
      </c>
      <c r="B125" s="10" t="s">
        <v>75</v>
      </c>
      <c r="C125">
        <v>7</v>
      </c>
      <c r="D125" s="10" t="s">
        <v>3</v>
      </c>
      <c r="E125">
        <v>1</v>
      </c>
      <c r="F125" s="10" t="s">
        <v>11</v>
      </c>
      <c r="G125">
        <v>7</v>
      </c>
      <c r="H125" s="10"/>
      <c r="I125" s="10"/>
      <c r="K125" s="10" t="s">
        <v>20</v>
      </c>
      <c r="L125" t="s">
        <v>33</v>
      </c>
      <c r="M125" s="10"/>
      <c r="N125" s="10"/>
      <c r="O125" s="10"/>
      <c r="P125" s="10"/>
    </row>
    <row r="126" spans="1:16" x14ac:dyDescent="0.3">
      <c r="A126">
        <v>16</v>
      </c>
      <c r="B126" s="10" t="s">
        <v>75</v>
      </c>
      <c r="C126">
        <v>9</v>
      </c>
      <c r="D126" s="10" t="s">
        <v>43</v>
      </c>
      <c r="E126">
        <v>1</v>
      </c>
      <c r="F126" s="10" t="s">
        <v>12</v>
      </c>
      <c r="G126">
        <v>6</v>
      </c>
      <c r="H126" s="10"/>
      <c r="I126" s="10"/>
      <c r="K126" s="10" t="s">
        <v>20</v>
      </c>
      <c r="L126" t="s">
        <v>33</v>
      </c>
      <c r="M126" s="10"/>
      <c r="N126" s="10"/>
      <c r="O126" s="10"/>
      <c r="P126" s="10"/>
    </row>
    <row r="127" spans="1:16" x14ac:dyDescent="0.3">
      <c r="A127">
        <v>16</v>
      </c>
      <c r="B127" s="10" t="s">
        <v>75</v>
      </c>
      <c r="C127">
        <v>11</v>
      </c>
      <c r="D127" s="10" t="s">
        <v>154</v>
      </c>
      <c r="E127">
        <v>1</v>
      </c>
      <c r="F127" s="10" t="s">
        <v>184</v>
      </c>
      <c r="G127">
        <v>3</v>
      </c>
      <c r="H127" s="10"/>
      <c r="I127" s="10"/>
      <c r="K127" s="10" t="s">
        <v>20</v>
      </c>
      <c r="L127" t="s">
        <v>33</v>
      </c>
      <c r="M127" s="10"/>
      <c r="N127" s="10"/>
      <c r="O127" s="10"/>
      <c r="P127" s="10"/>
    </row>
    <row r="128" spans="1:16" x14ac:dyDescent="0.3">
      <c r="A128">
        <v>16</v>
      </c>
      <c r="B128" s="10" t="s">
        <v>75</v>
      </c>
      <c r="C128">
        <v>12</v>
      </c>
      <c r="D128" s="10" t="s">
        <v>155</v>
      </c>
      <c r="E128">
        <v>1</v>
      </c>
      <c r="F128" s="10" t="s">
        <v>15</v>
      </c>
      <c r="G128">
        <v>1</v>
      </c>
      <c r="H128" s="10" t="s">
        <v>299</v>
      </c>
      <c r="I128" s="10" t="s">
        <v>243</v>
      </c>
      <c r="J128">
        <v>1</v>
      </c>
      <c r="K128" s="10" t="s">
        <v>20</v>
      </c>
      <c r="L128" t="s">
        <v>33</v>
      </c>
      <c r="M128" s="10" t="s">
        <v>155</v>
      </c>
      <c r="N128" s="10" t="s">
        <v>189</v>
      </c>
      <c r="O128" s="10"/>
      <c r="P128" s="10" t="s">
        <v>299</v>
      </c>
    </row>
    <row r="129" spans="1:16" x14ac:dyDescent="0.3">
      <c r="A129">
        <v>16</v>
      </c>
      <c r="B129" s="10" t="s">
        <v>75</v>
      </c>
      <c r="C129">
        <v>13</v>
      </c>
      <c r="D129" s="10" t="s">
        <v>181</v>
      </c>
      <c r="E129">
        <v>1</v>
      </c>
      <c r="F129" s="10" t="s">
        <v>196</v>
      </c>
      <c r="G129">
        <v>2</v>
      </c>
      <c r="H129" s="10"/>
      <c r="I129" s="10"/>
      <c r="K129" s="10" t="s">
        <v>20</v>
      </c>
      <c r="L129" t="s">
        <v>33</v>
      </c>
      <c r="M129" s="10"/>
      <c r="N129" s="10"/>
      <c r="O129" s="10"/>
      <c r="P129" s="10"/>
    </row>
    <row r="130" spans="1:16" x14ac:dyDescent="0.3">
      <c r="A130">
        <v>17</v>
      </c>
      <c r="B130" s="10" t="s">
        <v>82</v>
      </c>
      <c r="C130">
        <v>2</v>
      </c>
      <c r="D130" s="10" t="s">
        <v>31</v>
      </c>
      <c r="E130">
        <v>1</v>
      </c>
      <c r="F130" s="10" t="s">
        <v>31</v>
      </c>
      <c r="G130">
        <v>5</v>
      </c>
      <c r="H130" s="10"/>
      <c r="I130" s="10"/>
      <c r="K130" s="10" t="s">
        <v>20</v>
      </c>
      <c r="L130" t="s">
        <v>33</v>
      </c>
      <c r="M130" s="10"/>
      <c r="N130" s="10"/>
      <c r="O130" s="10"/>
      <c r="P130" s="10"/>
    </row>
    <row r="131" spans="1:16" x14ac:dyDescent="0.3">
      <c r="A131">
        <v>17</v>
      </c>
      <c r="B131" s="10" t="s">
        <v>82</v>
      </c>
      <c r="C131">
        <v>3</v>
      </c>
      <c r="D131" s="10" t="s">
        <v>19</v>
      </c>
      <c r="E131">
        <v>1</v>
      </c>
      <c r="F131" s="10" t="s">
        <v>183</v>
      </c>
      <c r="G131">
        <v>4</v>
      </c>
      <c r="H131" s="10"/>
      <c r="I131" s="10"/>
      <c r="K131" s="10" t="s">
        <v>20</v>
      </c>
      <c r="L131" t="s">
        <v>33</v>
      </c>
      <c r="M131" s="10"/>
      <c r="N131" s="10"/>
      <c r="O131" s="10"/>
      <c r="P131" s="10"/>
    </row>
    <row r="132" spans="1:16" x14ac:dyDescent="0.3">
      <c r="A132">
        <v>17</v>
      </c>
      <c r="B132" s="10" t="s">
        <v>82</v>
      </c>
      <c r="C132">
        <v>5</v>
      </c>
      <c r="D132" s="10" t="s">
        <v>2</v>
      </c>
      <c r="E132">
        <v>1</v>
      </c>
      <c r="F132" s="10" t="s">
        <v>10</v>
      </c>
      <c r="G132">
        <v>8</v>
      </c>
      <c r="H132" s="10"/>
      <c r="I132" s="10"/>
      <c r="K132" s="10" t="s">
        <v>20</v>
      </c>
      <c r="L132" t="s">
        <v>33</v>
      </c>
      <c r="M132" s="10"/>
      <c r="N132" s="10"/>
      <c r="O132" s="10"/>
      <c r="P132" s="10"/>
    </row>
    <row r="133" spans="1:16" x14ac:dyDescent="0.3">
      <c r="A133">
        <v>17</v>
      </c>
      <c r="B133" s="10" t="s">
        <v>82</v>
      </c>
      <c r="C133">
        <v>7</v>
      </c>
      <c r="D133" s="10" t="s">
        <v>3</v>
      </c>
      <c r="E133">
        <v>1</v>
      </c>
      <c r="F133" s="10" t="s">
        <v>11</v>
      </c>
      <c r="G133">
        <v>7</v>
      </c>
      <c r="H133" s="10"/>
      <c r="I133" s="10"/>
      <c r="K133" s="10" t="s">
        <v>20</v>
      </c>
      <c r="L133" t="s">
        <v>33</v>
      </c>
      <c r="M133" s="10"/>
      <c r="N133" s="10"/>
      <c r="O133" s="10"/>
      <c r="P133" s="10"/>
    </row>
    <row r="134" spans="1:16" x14ac:dyDescent="0.3">
      <c r="A134">
        <v>17</v>
      </c>
      <c r="B134" s="10" t="s">
        <v>82</v>
      </c>
      <c r="C134">
        <v>9</v>
      </c>
      <c r="D134" s="10" t="s">
        <v>43</v>
      </c>
      <c r="E134">
        <v>1</v>
      </c>
      <c r="F134" s="10" t="s">
        <v>12</v>
      </c>
      <c r="G134">
        <v>6</v>
      </c>
      <c r="H134" s="10"/>
      <c r="I134" s="10"/>
      <c r="K134" s="10" t="s">
        <v>20</v>
      </c>
      <c r="L134" t="s">
        <v>33</v>
      </c>
      <c r="M134" s="10"/>
      <c r="N134" s="10"/>
      <c r="O134" s="10"/>
      <c r="P134" s="10"/>
    </row>
    <row r="135" spans="1:16" x14ac:dyDescent="0.3">
      <c r="A135">
        <v>17</v>
      </c>
      <c r="B135" s="10" t="s">
        <v>82</v>
      </c>
      <c r="C135">
        <v>11</v>
      </c>
      <c r="D135" s="10" t="s">
        <v>154</v>
      </c>
      <c r="E135">
        <v>1</v>
      </c>
      <c r="F135" s="10" t="s">
        <v>184</v>
      </c>
      <c r="G135">
        <v>3</v>
      </c>
      <c r="H135" s="10"/>
      <c r="I135" s="10"/>
      <c r="K135" s="10" t="s">
        <v>20</v>
      </c>
      <c r="L135" t="s">
        <v>33</v>
      </c>
      <c r="M135" s="10"/>
      <c r="N135" s="10"/>
      <c r="O135" s="10"/>
      <c r="P135" s="10"/>
    </row>
    <row r="136" spans="1:16" x14ac:dyDescent="0.3">
      <c r="A136">
        <v>17</v>
      </c>
      <c r="B136" s="10" t="s">
        <v>82</v>
      </c>
      <c r="C136">
        <v>12</v>
      </c>
      <c r="D136" s="10" t="s">
        <v>155</v>
      </c>
      <c r="E136">
        <v>1</v>
      </c>
      <c r="F136" s="10" t="s">
        <v>15</v>
      </c>
      <c r="G136">
        <v>1</v>
      </c>
      <c r="H136" s="10" t="s">
        <v>300</v>
      </c>
      <c r="I136" s="10" t="s">
        <v>244</v>
      </c>
      <c r="J136">
        <v>1</v>
      </c>
      <c r="K136" s="10" t="s">
        <v>20</v>
      </c>
      <c r="L136" t="s">
        <v>33</v>
      </c>
      <c r="M136" s="10" t="s">
        <v>155</v>
      </c>
      <c r="N136" s="10" t="s">
        <v>189</v>
      </c>
      <c r="O136" s="10"/>
      <c r="P136" s="10" t="s">
        <v>300</v>
      </c>
    </row>
    <row r="137" spans="1:16" x14ac:dyDescent="0.3">
      <c r="A137">
        <v>17</v>
      </c>
      <c r="B137" s="10" t="s">
        <v>82</v>
      </c>
      <c r="C137">
        <v>13</v>
      </c>
      <c r="D137" s="10" t="s">
        <v>181</v>
      </c>
      <c r="E137">
        <v>1</v>
      </c>
      <c r="F137" s="10" t="s">
        <v>196</v>
      </c>
      <c r="G137">
        <v>2</v>
      </c>
      <c r="H137" s="10"/>
      <c r="I137" s="10"/>
      <c r="K137" s="10" t="s">
        <v>20</v>
      </c>
      <c r="L137" t="s">
        <v>33</v>
      </c>
      <c r="M137" s="10"/>
      <c r="N137" s="10"/>
      <c r="O137" s="10"/>
      <c r="P137" s="10"/>
    </row>
    <row r="138" spans="1:16" x14ac:dyDescent="0.3">
      <c r="A138">
        <v>19</v>
      </c>
      <c r="B138" s="10" t="s">
        <v>84</v>
      </c>
      <c r="C138">
        <v>2</v>
      </c>
      <c r="D138" s="10" t="s">
        <v>31</v>
      </c>
      <c r="E138">
        <v>1</v>
      </c>
      <c r="F138" s="10" t="s">
        <v>31</v>
      </c>
      <c r="G138">
        <v>5</v>
      </c>
      <c r="H138" s="10"/>
      <c r="I138" s="10"/>
      <c r="K138" s="10" t="s">
        <v>20</v>
      </c>
      <c r="L138" t="s">
        <v>33</v>
      </c>
      <c r="M138" s="10"/>
      <c r="N138" s="10"/>
      <c r="O138" s="10"/>
      <c r="P138" s="10"/>
    </row>
    <row r="139" spans="1:16" x14ac:dyDescent="0.3">
      <c r="A139">
        <v>19</v>
      </c>
      <c r="B139" s="10" t="s">
        <v>84</v>
      </c>
      <c r="C139">
        <v>3</v>
      </c>
      <c r="D139" s="10" t="s">
        <v>19</v>
      </c>
      <c r="E139">
        <v>1</v>
      </c>
      <c r="F139" s="10" t="s">
        <v>183</v>
      </c>
      <c r="G139">
        <v>4</v>
      </c>
      <c r="H139" s="10"/>
      <c r="I139" s="10"/>
      <c r="K139" s="10" t="s">
        <v>20</v>
      </c>
      <c r="L139" t="s">
        <v>33</v>
      </c>
      <c r="M139" s="10"/>
      <c r="N139" s="10"/>
      <c r="O139" s="10"/>
      <c r="P139" s="10"/>
    </row>
    <row r="140" spans="1:16" x14ac:dyDescent="0.3">
      <c r="A140">
        <v>19</v>
      </c>
      <c r="B140" s="10" t="s">
        <v>84</v>
      </c>
      <c r="C140">
        <v>5</v>
      </c>
      <c r="D140" s="10" t="s">
        <v>2</v>
      </c>
      <c r="E140">
        <v>1</v>
      </c>
      <c r="F140" s="10" t="s">
        <v>10</v>
      </c>
      <c r="G140">
        <v>8</v>
      </c>
      <c r="H140" s="10"/>
      <c r="I140" s="10"/>
      <c r="K140" s="10" t="s">
        <v>20</v>
      </c>
      <c r="L140" t="s">
        <v>33</v>
      </c>
      <c r="M140" s="10"/>
      <c r="N140" s="10"/>
      <c r="O140" s="10"/>
      <c r="P140" s="10"/>
    </row>
    <row r="141" spans="1:16" x14ac:dyDescent="0.3">
      <c r="A141">
        <v>19</v>
      </c>
      <c r="B141" s="10" t="s">
        <v>84</v>
      </c>
      <c r="C141">
        <v>7</v>
      </c>
      <c r="D141" s="10" t="s">
        <v>3</v>
      </c>
      <c r="E141">
        <v>1</v>
      </c>
      <c r="F141" s="10" t="s">
        <v>11</v>
      </c>
      <c r="G141">
        <v>7</v>
      </c>
      <c r="H141" s="10"/>
      <c r="I141" s="10"/>
      <c r="K141" s="10" t="s">
        <v>20</v>
      </c>
      <c r="L141" t="s">
        <v>33</v>
      </c>
      <c r="M141" s="10"/>
      <c r="N141" s="10"/>
      <c r="O141" s="10"/>
      <c r="P141" s="10"/>
    </row>
    <row r="142" spans="1:16" x14ac:dyDescent="0.3">
      <c r="A142">
        <v>19</v>
      </c>
      <c r="B142" s="10" t="s">
        <v>84</v>
      </c>
      <c r="C142">
        <v>9</v>
      </c>
      <c r="D142" s="10" t="s">
        <v>43</v>
      </c>
      <c r="E142">
        <v>1</v>
      </c>
      <c r="F142" s="10" t="s">
        <v>12</v>
      </c>
      <c r="G142">
        <v>6</v>
      </c>
      <c r="H142" s="10"/>
      <c r="I142" s="10"/>
      <c r="K142" s="10" t="s">
        <v>20</v>
      </c>
      <c r="L142" t="s">
        <v>33</v>
      </c>
      <c r="M142" s="10"/>
      <c r="N142" s="10"/>
      <c r="O142" s="10"/>
      <c r="P142" s="10"/>
    </row>
    <row r="143" spans="1:16" x14ac:dyDescent="0.3">
      <c r="A143">
        <v>19</v>
      </c>
      <c r="B143" s="10" t="s">
        <v>84</v>
      </c>
      <c r="C143">
        <v>11</v>
      </c>
      <c r="D143" s="10" t="s">
        <v>154</v>
      </c>
      <c r="E143">
        <v>1</v>
      </c>
      <c r="F143" s="10" t="s">
        <v>184</v>
      </c>
      <c r="G143">
        <v>3</v>
      </c>
      <c r="H143" s="10"/>
      <c r="I143" s="10"/>
      <c r="K143" s="10" t="s">
        <v>20</v>
      </c>
      <c r="L143" t="s">
        <v>33</v>
      </c>
      <c r="M143" s="10"/>
      <c r="N143" s="10"/>
      <c r="O143" s="10"/>
      <c r="P143" s="10"/>
    </row>
    <row r="144" spans="1:16" x14ac:dyDescent="0.3">
      <c r="A144">
        <v>19</v>
      </c>
      <c r="B144" s="10" t="s">
        <v>84</v>
      </c>
      <c r="C144">
        <v>12</v>
      </c>
      <c r="D144" s="10" t="s">
        <v>155</v>
      </c>
      <c r="E144">
        <v>1</v>
      </c>
      <c r="F144" s="10" t="s">
        <v>15</v>
      </c>
      <c r="G144">
        <v>1</v>
      </c>
      <c r="H144" s="10" t="s">
        <v>302</v>
      </c>
      <c r="I144" s="10" t="s">
        <v>246</v>
      </c>
      <c r="J144">
        <v>1</v>
      </c>
      <c r="K144" s="10" t="s">
        <v>20</v>
      </c>
      <c r="L144" t="s">
        <v>33</v>
      </c>
      <c r="M144" s="10" t="s">
        <v>155</v>
      </c>
      <c r="N144" s="10" t="s">
        <v>189</v>
      </c>
      <c r="O144" s="10"/>
      <c r="P144" s="10" t="s">
        <v>302</v>
      </c>
    </row>
    <row r="145" spans="1:16" x14ac:dyDescent="0.3">
      <c r="A145">
        <v>19</v>
      </c>
      <c r="B145" s="10" t="s">
        <v>84</v>
      </c>
      <c r="C145">
        <v>13</v>
      </c>
      <c r="D145" s="10" t="s">
        <v>181</v>
      </c>
      <c r="E145">
        <v>1</v>
      </c>
      <c r="F145" s="10" t="s">
        <v>196</v>
      </c>
      <c r="G145">
        <v>2</v>
      </c>
      <c r="H145" s="10"/>
      <c r="I145" s="10"/>
      <c r="K145" s="10" t="s">
        <v>20</v>
      </c>
      <c r="L145" t="s">
        <v>33</v>
      </c>
      <c r="M145" s="10"/>
      <c r="N145" s="10"/>
      <c r="O145" s="10"/>
      <c r="P145" s="10"/>
    </row>
    <row r="146" spans="1:16" x14ac:dyDescent="0.3">
      <c r="A146">
        <v>18</v>
      </c>
      <c r="B146" s="10" t="s">
        <v>81</v>
      </c>
      <c r="C146">
        <v>2</v>
      </c>
      <c r="D146" s="10" t="s">
        <v>31</v>
      </c>
      <c r="E146">
        <v>1</v>
      </c>
      <c r="F146" s="10" t="s">
        <v>31</v>
      </c>
      <c r="G146">
        <v>5</v>
      </c>
      <c r="H146" s="10"/>
      <c r="I146" s="10"/>
      <c r="K146" s="10" t="s">
        <v>20</v>
      </c>
      <c r="L146" t="s">
        <v>33</v>
      </c>
      <c r="M146" s="10"/>
      <c r="N146" s="10"/>
      <c r="O146" s="10"/>
      <c r="P146" s="10"/>
    </row>
    <row r="147" spans="1:16" x14ac:dyDescent="0.3">
      <c r="A147">
        <v>18</v>
      </c>
      <c r="B147" s="10" t="s">
        <v>81</v>
      </c>
      <c r="C147">
        <v>3</v>
      </c>
      <c r="D147" s="10" t="s">
        <v>19</v>
      </c>
      <c r="E147">
        <v>1</v>
      </c>
      <c r="F147" s="10" t="s">
        <v>183</v>
      </c>
      <c r="G147">
        <v>4</v>
      </c>
      <c r="H147" s="10"/>
      <c r="I147" s="10"/>
      <c r="K147" s="10" t="s">
        <v>20</v>
      </c>
      <c r="L147" t="s">
        <v>33</v>
      </c>
      <c r="M147" s="10"/>
      <c r="N147" s="10"/>
      <c r="O147" s="10"/>
      <c r="P147" s="10"/>
    </row>
    <row r="148" spans="1:16" x14ac:dyDescent="0.3">
      <c r="A148">
        <v>18</v>
      </c>
      <c r="B148" s="10" t="s">
        <v>81</v>
      </c>
      <c r="C148">
        <v>5</v>
      </c>
      <c r="D148" s="10" t="s">
        <v>2</v>
      </c>
      <c r="E148">
        <v>1</v>
      </c>
      <c r="F148" s="10" t="s">
        <v>10</v>
      </c>
      <c r="G148">
        <v>8</v>
      </c>
      <c r="H148" s="10"/>
      <c r="I148" s="10"/>
      <c r="K148" s="10" t="s">
        <v>20</v>
      </c>
      <c r="L148" t="s">
        <v>33</v>
      </c>
      <c r="M148" s="10"/>
      <c r="N148" s="10"/>
      <c r="O148" s="10"/>
      <c r="P148" s="10"/>
    </row>
    <row r="149" spans="1:16" x14ac:dyDescent="0.3">
      <c r="A149">
        <v>18</v>
      </c>
      <c r="B149" s="10" t="s">
        <v>81</v>
      </c>
      <c r="C149">
        <v>7</v>
      </c>
      <c r="D149" s="10" t="s">
        <v>3</v>
      </c>
      <c r="E149">
        <v>1</v>
      </c>
      <c r="F149" s="10" t="s">
        <v>11</v>
      </c>
      <c r="G149">
        <v>7</v>
      </c>
      <c r="H149" s="10"/>
      <c r="I149" s="10"/>
      <c r="K149" s="10" t="s">
        <v>20</v>
      </c>
      <c r="L149" t="s">
        <v>33</v>
      </c>
      <c r="M149" s="10"/>
      <c r="N149" s="10"/>
      <c r="O149" s="10"/>
      <c r="P149" s="10"/>
    </row>
    <row r="150" spans="1:16" x14ac:dyDescent="0.3">
      <c r="A150">
        <v>18</v>
      </c>
      <c r="B150" s="10" t="s">
        <v>81</v>
      </c>
      <c r="C150">
        <v>9</v>
      </c>
      <c r="D150" s="10" t="s">
        <v>43</v>
      </c>
      <c r="E150">
        <v>1</v>
      </c>
      <c r="F150" s="10" t="s">
        <v>12</v>
      </c>
      <c r="G150">
        <v>6</v>
      </c>
      <c r="H150" s="10"/>
      <c r="I150" s="10"/>
      <c r="K150" s="10" t="s">
        <v>20</v>
      </c>
      <c r="L150" t="s">
        <v>33</v>
      </c>
      <c r="M150" s="10"/>
      <c r="N150" s="10"/>
      <c r="O150" s="10"/>
      <c r="P150" s="10"/>
    </row>
    <row r="151" spans="1:16" x14ac:dyDescent="0.3">
      <c r="A151">
        <v>18</v>
      </c>
      <c r="B151" s="10" t="s">
        <v>81</v>
      </c>
      <c r="C151">
        <v>11</v>
      </c>
      <c r="D151" s="10" t="s">
        <v>154</v>
      </c>
      <c r="E151">
        <v>1</v>
      </c>
      <c r="F151" s="10" t="s">
        <v>184</v>
      </c>
      <c r="G151">
        <v>3</v>
      </c>
      <c r="H151" s="10"/>
      <c r="I151" s="10"/>
      <c r="K151" s="10" t="s">
        <v>20</v>
      </c>
      <c r="L151" t="s">
        <v>33</v>
      </c>
      <c r="M151" s="10"/>
      <c r="N151" s="10"/>
      <c r="O151" s="10"/>
      <c r="P151" s="10"/>
    </row>
    <row r="152" spans="1:16" x14ac:dyDescent="0.3">
      <c r="A152">
        <v>18</v>
      </c>
      <c r="B152" s="10" t="s">
        <v>81</v>
      </c>
      <c r="C152">
        <v>12</v>
      </c>
      <c r="D152" s="10" t="s">
        <v>155</v>
      </c>
      <c r="E152">
        <v>1</v>
      </c>
      <c r="F152" s="10" t="s">
        <v>15</v>
      </c>
      <c r="G152">
        <v>1</v>
      </c>
      <c r="H152" s="10" t="s">
        <v>301</v>
      </c>
      <c r="I152" s="10" t="s">
        <v>245</v>
      </c>
      <c r="J152">
        <v>1</v>
      </c>
      <c r="K152" s="10" t="s">
        <v>20</v>
      </c>
      <c r="L152" t="s">
        <v>33</v>
      </c>
      <c r="M152" s="10" t="s">
        <v>155</v>
      </c>
      <c r="N152" s="10" t="s">
        <v>189</v>
      </c>
      <c r="O152" s="10"/>
      <c r="P152" s="10" t="s">
        <v>301</v>
      </c>
    </row>
    <row r="153" spans="1:16" x14ac:dyDescent="0.3">
      <c r="A153">
        <v>18</v>
      </c>
      <c r="B153" s="10" t="s">
        <v>81</v>
      </c>
      <c r="C153">
        <v>13</v>
      </c>
      <c r="D153" s="10" t="s">
        <v>181</v>
      </c>
      <c r="E153">
        <v>1</v>
      </c>
      <c r="F153" s="10" t="s">
        <v>196</v>
      </c>
      <c r="G153">
        <v>2</v>
      </c>
      <c r="H153" s="10"/>
      <c r="I153" s="10"/>
      <c r="K153" s="10" t="s">
        <v>20</v>
      </c>
      <c r="L153" t="s">
        <v>33</v>
      </c>
      <c r="M153" s="10"/>
      <c r="N153" s="10"/>
      <c r="O153" s="10"/>
      <c r="P153" s="10"/>
    </row>
    <row r="154" spans="1:16" x14ac:dyDescent="0.3">
      <c r="A154">
        <v>20</v>
      </c>
      <c r="B154" s="10" t="s">
        <v>83</v>
      </c>
      <c r="C154">
        <v>2</v>
      </c>
      <c r="D154" s="10" t="s">
        <v>31</v>
      </c>
      <c r="E154">
        <v>1</v>
      </c>
      <c r="F154" s="10" t="s">
        <v>31</v>
      </c>
      <c r="G154">
        <v>5</v>
      </c>
      <c r="H154" s="10"/>
      <c r="I154" s="10"/>
      <c r="K154" s="10" t="s">
        <v>20</v>
      </c>
      <c r="L154" t="s">
        <v>33</v>
      </c>
      <c r="M154" s="10"/>
      <c r="N154" s="10"/>
      <c r="O154" s="10"/>
      <c r="P154" s="10"/>
    </row>
    <row r="155" spans="1:16" x14ac:dyDescent="0.3">
      <c r="A155">
        <v>20</v>
      </c>
      <c r="B155" s="10" t="s">
        <v>83</v>
      </c>
      <c r="C155">
        <v>3</v>
      </c>
      <c r="D155" s="10" t="s">
        <v>19</v>
      </c>
      <c r="E155">
        <v>1</v>
      </c>
      <c r="F155" s="10" t="s">
        <v>183</v>
      </c>
      <c r="G155">
        <v>4</v>
      </c>
      <c r="H155" s="10"/>
      <c r="I155" s="10"/>
      <c r="K155" s="10" t="s">
        <v>20</v>
      </c>
      <c r="L155" t="s">
        <v>33</v>
      </c>
      <c r="M155" s="10"/>
      <c r="N155" s="10"/>
      <c r="O155" s="10"/>
      <c r="P155" s="10"/>
    </row>
    <row r="156" spans="1:16" x14ac:dyDescent="0.3">
      <c r="A156">
        <v>20</v>
      </c>
      <c r="B156" s="10" t="s">
        <v>83</v>
      </c>
      <c r="C156">
        <v>5</v>
      </c>
      <c r="D156" s="10" t="s">
        <v>2</v>
      </c>
      <c r="E156">
        <v>1</v>
      </c>
      <c r="F156" s="10" t="s">
        <v>10</v>
      </c>
      <c r="G156">
        <v>8</v>
      </c>
      <c r="H156" s="10"/>
      <c r="I156" s="10"/>
      <c r="K156" s="10" t="s">
        <v>20</v>
      </c>
      <c r="L156" t="s">
        <v>33</v>
      </c>
      <c r="M156" s="10"/>
      <c r="N156" s="10"/>
      <c r="O156" s="10"/>
      <c r="P156" s="10"/>
    </row>
    <row r="157" spans="1:16" x14ac:dyDescent="0.3">
      <c r="A157">
        <v>20</v>
      </c>
      <c r="B157" s="10" t="s">
        <v>83</v>
      </c>
      <c r="C157">
        <v>7</v>
      </c>
      <c r="D157" s="10" t="s">
        <v>3</v>
      </c>
      <c r="E157">
        <v>1</v>
      </c>
      <c r="F157" s="10" t="s">
        <v>11</v>
      </c>
      <c r="G157">
        <v>7</v>
      </c>
      <c r="H157" s="10"/>
      <c r="I157" s="10"/>
      <c r="K157" s="10" t="s">
        <v>20</v>
      </c>
      <c r="L157" t="s">
        <v>33</v>
      </c>
      <c r="M157" s="10"/>
      <c r="N157" s="10"/>
      <c r="O157" s="10"/>
      <c r="P157" s="10"/>
    </row>
    <row r="158" spans="1:16" x14ac:dyDescent="0.3">
      <c r="A158">
        <v>20</v>
      </c>
      <c r="B158" s="10" t="s">
        <v>83</v>
      </c>
      <c r="C158">
        <v>9</v>
      </c>
      <c r="D158" s="10" t="s">
        <v>43</v>
      </c>
      <c r="E158">
        <v>1</v>
      </c>
      <c r="F158" s="10" t="s">
        <v>12</v>
      </c>
      <c r="G158">
        <v>6</v>
      </c>
      <c r="H158" s="10"/>
      <c r="I158" s="10"/>
      <c r="K158" s="10" t="s">
        <v>20</v>
      </c>
      <c r="L158" t="s">
        <v>33</v>
      </c>
      <c r="M158" s="10"/>
      <c r="N158" s="10"/>
      <c r="O158" s="10"/>
      <c r="P158" s="10"/>
    </row>
    <row r="159" spans="1:16" x14ac:dyDescent="0.3">
      <c r="A159">
        <v>20</v>
      </c>
      <c r="B159" s="10" t="s">
        <v>83</v>
      </c>
      <c r="C159">
        <v>11</v>
      </c>
      <c r="D159" s="10" t="s">
        <v>154</v>
      </c>
      <c r="E159">
        <v>1</v>
      </c>
      <c r="F159" s="10" t="s">
        <v>184</v>
      </c>
      <c r="G159">
        <v>3</v>
      </c>
      <c r="H159" s="10"/>
      <c r="I159" s="10"/>
      <c r="K159" s="10" t="s">
        <v>20</v>
      </c>
      <c r="L159" t="s">
        <v>33</v>
      </c>
      <c r="M159" s="10"/>
      <c r="N159" s="10"/>
      <c r="O159" s="10"/>
      <c r="P159" s="10"/>
    </row>
    <row r="160" spans="1:16" x14ac:dyDescent="0.3">
      <c r="A160">
        <v>20</v>
      </c>
      <c r="B160" s="10" t="s">
        <v>83</v>
      </c>
      <c r="C160">
        <v>12</v>
      </c>
      <c r="D160" s="10" t="s">
        <v>155</v>
      </c>
      <c r="E160">
        <v>1</v>
      </c>
      <c r="F160" s="10" t="s">
        <v>15</v>
      </c>
      <c r="G160">
        <v>1</v>
      </c>
      <c r="H160" s="10" t="s">
        <v>303</v>
      </c>
      <c r="I160" s="10" t="s">
        <v>247</v>
      </c>
      <c r="J160">
        <v>1</v>
      </c>
      <c r="K160" s="10" t="s">
        <v>20</v>
      </c>
      <c r="L160" t="s">
        <v>33</v>
      </c>
      <c r="M160" s="10" t="s">
        <v>155</v>
      </c>
      <c r="N160" s="10" t="s">
        <v>189</v>
      </c>
      <c r="O160" s="10"/>
      <c r="P160" s="10" t="s">
        <v>303</v>
      </c>
    </row>
    <row r="161" spans="1:16" x14ac:dyDescent="0.3">
      <c r="A161">
        <v>20</v>
      </c>
      <c r="B161" s="10" t="s">
        <v>83</v>
      </c>
      <c r="C161">
        <v>13</v>
      </c>
      <c r="D161" s="10" t="s">
        <v>181</v>
      </c>
      <c r="E161">
        <v>1</v>
      </c>
      <c r="F161" s="10" t="s">
        <v>196</v>
      </c>
      <c r="G161">
        <v>2</v>
      </c>
      <c r="H161" s="10"/>
      <c r="I161" s="10"/>
      <c r="K161" s="10" t="s">
        <v>20</v>
      </c>
      <c r="L161" t="s">
        <v>33</v>
      </c>
      <c r="M161" s="10"/>
      <c r="N161" s="10"/>
      <c r="O161" s="10"/>
      <c r="P161" s="10"/>
    </row>
    <row r="162" spans="1:16" x14ac:dyDescent="0.3">
      <c r="A162">
        <v>21</v>
      </c>
      <c r="B162" s="10" t="s">
        <v>90</v>
      </c>
      <c r="C162">
        <v>2</v>
      </c>
      <c r="D162" s="10" t="s">
        <v>31</v>
      </c>
      <c r="E162">
        <v>1</v>
      </c>
      <c r="F162" s="10" t="s">
        <v>31</v>
      </c>
      <c r="G162">
        <v>5</v>
      </c>
      <c r="H162" s="10"/>
      <c r="I162" s="10"/>
      <c r="K162" s="10" t="s">
        <v>20</v>
      </c>
      <c r="L162" t="s">
        <v>33</v>
      </c>
      <c r="M162" s="10"/>
      <c r="N162" s="10"/>
      <c r="O162" s="10"/>
      <c r="P162" s="10"/>
    </row>
    <row r="163" spans="1:16" x14ac:dyDescent="0.3">
      <c r="A163">
        <v>21</v>
      </c>
      <c r="B163" s="10" t="s">
        <v>90</v>
      </c>
      <c r="C163">
        <v>3</v>
      </c>
      <c r="D163" s="10" t="s">
        <v>19</v>
      </c>
      <c r="E163">
        <v>1</v>
      </c>
      <c r="F163" s="10" t="s">
        <v>183</v>
      </c>
      <c r="G163">
        <v>4</v>
      </c>
      <c r="H163" s="10"/>
      <c r="I163" s="10"/>
      <c r="K163" s="10" t="s">
        <v>20</v>
      </c>
      <c r="L163" t="s">
        <v>33</v>
      </c>
      <c r="M163" s="10"/>
      <c r="N163" s="10"/>
      <c r="O163" s="10"/>
      <c r="P163" s="10"/>
    </row>
    <row r="164" spans="1:16" x14ac:dyDescent="0.3">
      <c r="A164">
        <v>21</v>
      </c>
      <c r="B164" s="10" t="s">
        <v>90</v>
      </c>
      <c r="C164">
        <v>5</v>
      </c>
      <c r="D164" s="10" t="s">
        <v>2</v>
      </c>
      <c r="E164">
        <v>1</v>
      </c>
      <c r="F164" s="10" t="s">
        <v>10</v>
      </c>
      <c r="G164">
        <v>8</v>
      </c>
      <c r="H164" s="10"/>
      <c r="I164" s="10"/>
      <c r="K164" s="10" t="s">
        <v>20</v>
      </c>
      <c r="L164" t="s">
        <v>33</v>
      </c>
      <c r="M164" s="10"/>
      <c r="N164" s="10"/>
      <c r="O164" s="10"/>
      <c r="P164" s="10"/>
    </row>
    <row r="165" spans="1:16" x14ac:dyDescent="0.3">
      <c r="A165">
        <v>21</v>
      </c>
      <c r="B165" s="10" t="s">
        <v>90</v>
      </c>
      <c r="C165">
        <v>7</v>
      </c>
      <c r="D165" s="10" t="s">
        <v>3</v>
      </c>
      <c r="E165">
        <v>1</v>
      </c>
      <c r="F165" s="10" t="s">
        <v>11</v>
      </c>
      <c r="G165">
        <v>7</v>
      </c>
      <c r="H165" s="10"/>
      <c r="I165" s="10"/>
      <c r="K165" s="10" t="s">
        <v>20</v>
      </c>
      <c r="L165" t="s">
        <v>33</v>
      </c>
      <c r="M165" s="10"/>
      <c r="N165" s="10"/>
      <c r="O165" s="10"/>
      <c r="P165" s="10"/>
    </row>
    <row r="166" spans="1:16" x14ac:dyDescent="0.3">
      <c r="A166">
        <v>21</v>
      </c>
      <c r="B166" s="10" t="s">
        <v>90</v>
      </c>
      <c r="C166">
        <v>9</v>
      </c>
      <c r="D166" s="10" t="s">
        <v>43</v>
      </c>
      <c r="E166">
        <v>1</v>
      </c>
      <c r="F166" s="10" t="s">
        <v>12</v>
      </c>
      <c r="G166">
        <v>6</v>
      </c>
      <c r="H166" s="10"/>
      <c r="I166" s="10"/>
      <c r="K166" s="10" t="s">
        <v>20</v>
      </c>
      <c r="L166" t="s">
        <v>33</v>
      </c>
      <c r="M166" s="10"/>
      <c r="N166" s="10"/>
      <c r="O166" s="10"/>
      <c r="P166" s="10"/>
    </row>
    <row r="167" spans="1:16" x14ac:dyDescent="0.3">
      <c r="A167">
        <v>21</v>
      </c>
      <c r="B167" s="10" t="s">
        <v>90</v>
      </c>
      <c r="C167">
        <v>11</v>
      </c>
      <c r="D167" s="10" t="s">
        <v>154</v>
      </c>
      <c r="E167">
        <v>1</v>
      </c>
      <c r="F167" s="10" t="s">
        <v>184</v>
      </c>
      <c r="G167">
        <v>3</v>
      </c>
      <c r="H167" s="10"/>
      <c r="I167" s="10"/>
      <c r="K167" s="10" t="s">
        <v>20</v>
      </c>
      <c r="L167" t="s">
        <v>33</v>
      </c>
      <c r="M167" s="10"/>
      <c r="N167" s="10"/>
      <c r="O167" s="10"/>
      <c r="P167" s="10"/>
    </row>
    <row r="168" spans="1:16" x14ac:dyDescent="0.3">
      <c r="A168">
        <v>21</v>
      </c>
      <c r="B168" s="10" t="s">
        <v>90</v>
      </c>
      <c r="C168">
        <v>12</v>
      </c>
      <c r="D168" s="10" t="s">
        <v>155</v>
      </c>
      <c r="E168">
        <v>1</v>
      </c>
      <c r="F168" s="10" t="s">
        <v>15</v>
      </c>
      <c r="G168">
        <v>1</v>
      </c>
      <c r="H168" s="10" t="s">
        <v>304</v>
      </c>
      <c r="I168" s="10" t="s">
        <v>248</v>
      </c>
      <c r="J168">
        <v>1</v>
      </c>
      <c r="K168" s="10" t="s">
        <v>20</v>
      </c>
      <c r="L168" t="s">
        <v>33</v>
      </c>
      <c r="M168" s="10" t="s">
        <v>155</v>
      </c>
      <c r="N168" s="10" t="s">
        <v>189</v>
      </c>
      <c r="O168" s="10"/>
      <c r="P168" s="10" t="s">
        <v>304</v>
      </c>
    </row>
    <row r="169" spans="1:16" x14ac:dyDescent="0.3">
      <c r="A169">
        <v>21</v>
      </c>
      <c r="B169" s="10" t="s">
        <v>90</v>
      </c>
      <c r="C169">
        <v>13</v>
      </c>
      <c r="D169" s="10" t="s">
        <v>181</v>
      </c>
      <c r="E169">
        <v>1</v>
      </c>
      <c r="F169" s="10" t="s">
        <v>196</v>
      </c>
      <c r="G169">
        <v>2</v>
      </c>
      <c r="H169" s="10"/>
      <c r="I169" s="10"/>
      <c r="K169" s="10" t="s">
        <v>20</v>
      </c>
      <c r="L169" t="s">
        <v>33</v>
      </c>
      <c r="M169" s="10"/>
      <c r="N169" s="10"/>
      <c r="O169" s="10"/>
      <c r="P169" s="10"/>
    </row>
    <row r="170" spans="1:16" x14ac:dyDescent="0.3">
      <c r="A170">
        <v>23</v>
      </c>
      <c r="B170" s="10" t="s">
        <v>92</v>
      </c>
      <c r="C170">
        <v>2</v>
      </c>
      <c r="D170" s="10" t="s">
        <v>31</v>
      </c>
      <c r="E170">
        <v>1</v>
      </c>
      <c r="F170" s="10" t="s">
        <v>31</v>
      </c>
      <c r="G170">
        <v>5</v>
      </c>
      <c r="H170" s="10"/>
      <c r="I170" s="10"/>
      <c r="K170" s="10" t="s">
        <v>20</v>
      </c>
      <c r="L170" t="s">
        <v>33</v>
      </c>
      <c r="M170" s="10"/>
      <c r="N170" s="10"/>
      <c r="O170" s="10"/>
      <c r="P170" s="10"/>
    </row>
    <row r="171" spans="1:16" x14ac:dyDescent="0.3">
      <c r="A171">
        <v>23</v>
      </c>
      <c r="B171" s="10" t="s">
        <v>92</v>
      </c>
      <c r="C171">
        <v>3</v>
      </c>
      <c r="D171" s="10" t="s">
        <v>19</v>
      </c>
      <c r="E171">
        <v>1</v>
      </c>
      <c r="F171" s="10" t="s">
        <v>183</v>
      </c>
      <c r="G171">
        <v>4</v>
      </c>
      <c r="H171" s="10"/>
      <c r="I171" s="10"/>
      <c r="K171" s="10" t="s">
        <v>20</v>
      </c>
      <c r="L171" t="s">
        <v>33</v>
      </c>
      <c r="M171" s="10"/>
      <c r="N171" s="10"/>
      <c r="O171" s="10"/>
      <c r="P171" s="10"/>
    </row>
    <row r="172" spans="1:16" x14ac:dyDescent="0.3">
      <c r="A172">
        <v>23</v>
      </c>
      <c r="B172" s="10" t="s">
        <v>92</v>
      </c>
      <c r="C172">
        <v>5</v>
      </c>
      <c r="D172" s="10" t="s">
        <v>2</v>
      </c>
      <c r="E172">
        <v>1</v>
      </c>
      <c r="F172" s="10" t="s">
        <v>10</v>
      </c>
      <c r="G172">
        <v>8</v>
      </c>
      <c r="H172" s="10"/>
      <c r="I172" s="10"/>
      <c r="K172" s="10" t="s">
        <v>20</v>
      </c>
      <c r="L172" t="s">
        <v>33</v>
      </c>
      <c r="M172" s="10"/>
      <c r="N172" s="10"/>
      <c r="O172" s="10"/>
      <c r="P172" s="10"/>
    </row>
    <row r="173" spans="1:16" x14ac:dyDescent="0.3">
      <c r="A173">
        <v>23</v>
      </c>
      <c r="B173" s="10" t="s">
        <v>92</v>
      </c>
      <c r="C173">
        <v>7</v>
      </c>
      <c r="D173" s="10" t="s">
        <v>3</v>
      </c>
      <c r="E173">
        <v>1</v>
      </c>
      <c r="F173" s="10" t="s">
        <v>11</v>
      </c>
      <c r="G173">
        <v>7</v>
      </c>
      <c r="H173" s="10"/>
      <c r="I173" s="10"/>
      <c r="K173" s="10" t="s">
        <v>20</v>
      </c>
      <c r="L173" t="s">
        <v>33</v>
      </c>
      <c r="M173" s="10"/>
      <c r="N173" s="10"/>
      <c r="O173" s="10"/>
      <c r="P173" s="10"/>
    </row>
    <row r="174" spans="1:16" x14ac:dyDescent="0.3">
      <c r="A174">
        <v>23</v>
      </c>
      <c r="B174" s="10" t="s">
        <v>92</v>
      </c>
      <c r="C174">
        <v>9</v>
      </c>
      <c r="D174" s="10" t="s">
        <v>43</v>
      </c>
      <c r="E174">
        <v>1</v>
      </c>
      <c r="F174" s="10" t="s">
        <v>12</v>
      </c>
      <c r="G174">
        <v>6</v>
      </c>
      <c r="H174" s="10"/>
      <c r="I174" s="10"/>
      <c r="K174" s="10" t="s">
        <v>20</v>
      </c>
      <c r="L174" t="s">
        <v>33</v>
      </c>
      <c r="M174" s="10"/>
      <c r="N174" s="10"/>
      <c r="O174" s="10"/>
      <c r="P174" s="10"/>
    </row>
    <row r="175" spans="1:16" x14ac:dyDescent="0.3">
      <c r="A175">
        <v>23</v>
      </c>
      <c r="B175" s="10" t="s">
        <v>92</v>
      </c>
      <c r="C175">
        <v>11</v>
      </c>
      <c r="D175" s="10" t="s">
        <v>154</v>
      </c>
      <c r="E175">
        <v>1</v>
      </c>
      <c r="F175" s="10" t="s">
        <v>184</v>
      </c>
      <c r="G175">
        <v>3</v>
      </c>
      <c r="H175" s="10"/>
      <c r="I175" s="10"/>
      <c r="K175" s="10" t="s">
        <v>20</v>
      </c>
      <c r="L175" t="s">
        <v>33</v>
      </c>
      <c r="M175" s="10"/>
      <c r="N175" s="10"/>
      <c r="O175" s="10"/>
      <c r="P175" s="10"/>
    </row>
    <row r="176" spans="1:16" x14ac:dyDescent="0.3">
      <c r="A176">
        <v>23</v>
      </c>
      <c r="B176" s="10" t="s">
        <v>92</v>
      </c>
      <c r="C176">
        <v>12</v>
      </c>
      <c r="D176" s="10" t="s">
        <v>155</v>
      </c>
      <c r="E176">
        <v>1</v>
      </c>
      <c r="F176" s="10" t="s">
        <v>15</v>
      </c>
      <c r="G176">
        <v>1</v>
      </c>
      <c r="H176" s="10" t="s">
        <v>306</v>
      </c>
      <c r="I176" s="10" t="s">
        <v>250</v>
      </c>
      <c r="J176">
        <v>1</v>
      </c>
      <c r="K176" s="10" t="s">
        <v>20</v>
      </c>
      <c r="L176" t="s">
        <v>33</v>
      </c>
      <c r="M176" s="10" t="s">
        <v>155</v>
      </c>
      <c r="N176" s="10" t="s">
        <v>189</v>
      </c>
      <c r="O176" s="10"/>
      <c r="P176" s="10" t="s">
        <v>306</v>
      </c>
    </row>
    <row r="177" spans="1:16" x14ac:dyDescent="0.3">
      <c r="A177">
        <v>23</v>
      </c>
      <c r="B177" s="10" t="s">
        <v>92</v>
      </c>
      <c r="C177">
        <v>13</v>
      </c>
      <c r="D177" s="10" t="s">
        <v>181</v>
      </c>
      <c r="E177">
        <v>1</v>
      </c>
      <c r="F177" s="10" t="s">
        <v>196</v>
      </c>
      <c r="G177">
        <v>2</v>
      </c>
      <c r="H177" s="10"/>
      <c r="I177" s="10"/>
      <c r="K177" s="10" t="s">
        <v>20</v>
      </c>
      <c r="L177" t="s">
        <v>33</v>
      </c>
      <c r="M177" s="10"/>
      <c r="N177" s="10"/>
      <c r="O177" s="10"/>
      <c r="P177" s="10"/>
    </row>
    <row r="178" spans="1:16" x14ac:dyDescent="0.3">
      <c r="A178">
        <v>22</v>
      </c>
      <c r="B178" s="10" t="s">
        <v>89</v>
      </c>
      <c r="C178">
        <v>2</v>
      </c>
      <c r="D178" s="10" t="s">
        <v>31</v>
      </c>
      <c r="E178">
        <v>1</v>
      </c>
      <c r="F178" s="10" t="s">
        <v>31</v>
      </c>
      <c r="G178">
        <v>5</v>
      </c>
      <c r="H178" s="10"/>
      <c r="I178" s="10"/>
      <c r="K178" s="10" t="s">
        <v>20</v>
      </c>
      <c r="L178" t="s">
        <v>33</v>
      </c>
      <c r="M178" s="10"/>
      <c r="N178" s="10"/>
      <c r="O178" s="10"/>
      <c r="P178" s="10"/>
    </row>
    <row r="179" spans="1:16" x14ac:dyDescent="0.3">
      <c r="A179">
        <v>22</v>
      </c>
      <c r="B179" s="10" t="s">
        <v>89</v>
      </c>
      <c r="C179">
        <v>3</v>
      </c>
      <c r="D179" s="10" t="s">
        <v>19</v>
      </c>
      <c r="E179">
        <v>1</v>
      </c>
      <c r="F179" s="10" t="s">
        <v>183</v>
      </c>
      <c r="G179">
        <v>4</v>
      </c>
      <c r="H179" s="10"/>
      <c r="I179" s="10"/>
      <c r="K179" s="10" t="s">
        <v>20</v>
      </c>
      <c r="L179" t="s">
        <v>33</v>
      </c>
      <c r="M179" s="10"/>
      <c r="N179" s="10"/>
      <c r="O179" s="10"/>
      <c r="P179" s="10"/>
    </row>
    <row r="180" spans="1:16" x14ac:dyDescent="0.3">
      <c r="A180">
        <v>22</v>
      </c>
      <c r="B180" s="10" t="s">
        <v>89</v>
      </c>
      <c r="C180">
        <v>5</v>
      </c>
      <c r="D180" s="10" t="s">
        <v>2</v>
      </c>
      <c r="E180">
        <v>1</v>
      </c>
      <c r="F180" s="10" t="s">
        <v>10</v>
      </c>
      <c r="G180">
        <v>8</v>
      </c>
      <c r="H180" s="10"/>
      <c r="I180" s="10"/>
      <c r="K180" s="10" t="s">
        <v>20</v>
      </c>
      <c r="L180" t="s">
        <v>33</v>
      </c>
      <c r="M180" s="10"/>
      <c r="N180" s="10"/>
      <c r="O180" s="10"/>
      <c r="P180" s="10"/>
    </row>
    <row r="181" spans="1:16" x14ac:dyDescent="0.3">
      <c r="A181">
        <v>22</v>
      </c>
      <c r="B181" s="10" t="s">
        <v>89</v>
      </c>
      <c r="C181">
        <v>7</v>
      </c>
      <c r="D181" s="10" t="s">
        <v>3</v>
      </c>
      <c r="E181">
        <v>1</v>
      </c>
      <c r="F181" s="10" t="s">
        <v>11</v>
      </c>
      <c r="G181">
        <v>7</v>
      </c>
      <c r="H181" s="10"/>
      <c r="I181" s="10"/>
      <c r="K181" s="10" t="s">
        <v>20</v>
      </c>
      <c r="L181" t="s">
        <v>33</v>
      </c>
      <c r="M181" s="10"/>
      <c r="N181" s="10"/>
      <c r="O181" s="10"/>
      <c r="P181" s="10"/>
    </row>
    <row r="182" spans="1:16" x14ac:dyDescent="0.3">
      <c r="A182">
        <v>22</v>
      </c>
      <c r="B182" s="10" t="s">
        <v>89</v>
      </c>
      <c r="C182">
        <v>9</v>
      </c>
      <c r="D182" s="10" t="s">
        <v>43</v>
      </c>
      <c r="E182">
        <v>1</v>
      </c>
      <c r="F182" s="10" t="s">
        <v>12</v>
      </c>
      <c r="G182">
        <v>6</v>
      </c>
      <c r="H182" s="10"/>
      <c r="I182" s="10"/>
      <c r="K182" s="10" t="s">
        <v>20</v>
      </c>
      <c r="L182" t="s">
        <v>33</v>
      </c>
      <c r="M182" s="10"/>
      <c r="N182" s="10"/>
      <c r="O182" s="10"/>
      <c r="P182" s="10"/>
    </row>
    <row r="183" spans="1:16" x14ac:dyDescent="0.3">
      <c r="A183">
        <v>22</v>
      </c>
      <c r="B183" s="10" t="s">
        <v>89</v>
      </c>
      <c r="C183">
        <v>11</v>
      </c>
      <c r="D183" s="10" t="s">
        <v>154</v>
      </c>
      <c r="E183">
        <v>1</v>
      </c>
      <c r="F183" s="10" t="s">
        <v>184</v>
      </c>
      <c r="G183">
        <v>3</v>
      </c>
      <c r="H183" s="10"/>
      <c r="I183" s="10"/>
      <c r="K183" s="10" t="s">
        <v>20</v>
      </c>
      <c r="L183" t="s">
        <v>33</v>
      </c>
      <c r="M183" s="10"/>
      <c r="N183" s="10"/>
      <c r="O183" s="10"/>
      <c r="P183" s="10"/>
    </row>
    <row r="184" spans="1:16" x14ac:dyDescent="0.3">
      <c r="A184">
        <v>22</v>
      </c>
      <c r="B184" s="10" t="s">
        <v>89</v>
      </c>
      <c r="C184">
        <v>12</v>
      </c>
      <c r="D184" s="10" t="s">
        <v>155</v>
      </c>
      <c r="E184">
        <v>1</v>
      </c>
      <c r="F184" s="10" t="s">
        <v>15</v>
      </c>
      <c r="G184">
        <v>1</v>
      </c>
      <c r="H184" s="10" t="s">
        <v>305</v>
      </c>
      <c r="I184" s="10" t="s">
        <v>249</v>
      </c>
      <c r="J184">
        <v>1</v>
      </c>
      <c r="K184" s="10" t="s">
        <v>20</v>
      </c>
      <c r="L184" t="s">
        <v>33</v>
      </c>
      <c r="M184" s="10" t="s">
        <v>155</v>
      </c>
      <c r="N184" s="10" t="s">
        <v>189</v>
      </c>
      <c r="O184" s="10"/>
      <c r="P184" s="10" t="s">
        <v>305</v>
      </c>
    </row>
    <row r="185" spans="1:16" x14ac:dyDescent="0.3">
      <c r="A185">
        <v>22</v>
      </c>
      <c r="B185" s="10" t="s">
        <v>89</v>
      </c>
      <c r="C185">
        <v>13</v>
      </c>
      <c r="D185" s="10" t="s">
        <v>181</v>
      </c>
      <c r="E185">
        <v>1</v>
      </c>
      <c r="F185" s="10" t="s">
        <v>196</v>
      </c>
      <c r="G185">
        <v>2</v>
      </c>
      <c r="H185" s="10"/>
      <c r="I185" s="10"/>
      <c r="K185" s="10" t="s">
        <v>20</v>
      </c>
      <c r="L185" t="s">
        <v>33</v>
      </c>
      <c r="M185" s="10"/>
      <c r="N185" s="10"/>
      <c r="O185" s="10"/>
      <c r="P185" s="10"/>
    </row>
    <row r="186" spans="1:16" x14ac:dyDescent="0.3">
      <c r="A186">
        <v>24</v>
      </c>
      <c r="B186" s="10" t="s">
        <v>91</v>
      </c>
      <c r="C186">
        <v>2</v>
      </c>
      <c r="D186" s="10" t="s">
        <v>31</v>
      </c>
      <c r="E186">
        <v>1</v>
      </c>
      <c r="F186" s="10" t="s">
        <v>31</v>
      </c>
      <c r="G186">
        <v>5</v>
      </c>
      <c r="H186" s="10"/>
      <c r="I186" s="10"/>
      <c r="K186" s="10" t="s">
        <v>20</v>
      </c>
      <c r="L186" t="s">
        <v>33</v>
      </c>
      <c r="M186" s="10"/>
      <c r="N186" s="10"/>
      <c r="O186" s="10"/>
      <c r="P186" s="10"/>
    </row>
    <row r="187" spans="1:16" x14ac:dyDescent="0.3">
      <c r="A187">
        <v>24</v>
      </c>
      <c r="B187" s="10" t="s">
        <v>91</v>
      </c>
      <c r="C187">
        <v>3</v>
      </c>
      <c r="D187" s="10" t="s">
        <v>19</v>
      </c>
      <c r="E187">
        <v>1</v>
      </c>
      <c r="F187" s="10" t="s">
        <v>183</v>
      </c>
      <c r="G187">
        <v>4</v>
      </c>
      <c r="H187" s="10"/>
      <c r="I187" s="10"/>
      <c r="K187" s="10" t="s">
        <v>20</v>
      </c>
      <c r="L187" t="s">
        <v>33</v>
      </c>
      <c r="M187" s="10"/>
      <c r="N187" s="10"/>
      <c r="O187" s="10"/>
      <c r="P187" s="10"/>
    </row>
    <row r="188" spans="1:16" x14ac:dyDescent="0.3">
      <c r="A188">
        <v>24</v>
      </c>
      <c r="B188" s="10" t="s">
        <v>91</v>
      </c>
      <c r="C188">
        <v>5</v>
      </c>
      <c r="D188" s="10" t="s">
        <v>2</v>
      </c>
      <c r="E188">
        <v>1</v>
      </c>
      <c r="F188" s="10" t="s">
        <v>10</v>
      </c>
      <c r="G188">
        <v>8</v>
      </c>
      <c r="H188" s="10"/>
      <c r="I188" s="10"/>
      <c r="K188" s="10" t="s">
        <v>20</v>
      </c>
      <c r="L188" t="s">
        <v>33</v>
      </c>
      <c r="M188" s="10"/>
      <c r="N188" s="10"/>
      <c r="O188" s="10"/>
      <c r="P188" s="10"/>
    </row>
    <row r="189" spans="1:16" x14ac:dyDescent="0.3">
      <c r="A189">
        <v>24</v>
      </c>
      <c r="B189" s="10" t="s">
        <v>91</v>
      </c>
      <c r="C189">
        <v>7</v>
      </c>
      <c r="D189" s="10" t="s">
        <v>3</v>
      </c>
      <c r="E189">
        <v>1</v>
      </c>
      <c r="F189" s="10" t="s">
        <v>11</v>
      </c>
      <c r="G189">
        <v>7</v>
      </c>
      <c r="H189" s="10"/>
      <c r="I189" s="10"/>
      <c r="K189" s="10" t="s">
        <v>20</v>
      </c>
      <c r="L189" t="s">
        <v>33</v>
      </c>
      <c r="M189" s="10"/>
      <c r="N189" s="10"/>
      <c r="O189" s="10"/>
      <c r="P189" s="10"/>
    </row>
    <row r="190" spans="1:16" x14ac:dyDescent="0.3">
      <c r="A190">
        <v>24</v>
      </c>
      <c r="B190" s="10" t="s">
        <v>91</v>
      </c>
      <c r="C190">
        <v>9</v>
      </c>
      <c r="D190" s="10" t="s">
        <v>43</v>
      </c>
      <c r="E190">
        <v>1</v>
      </c>
      <c r="F190" s="10" t="s">
        <v>12</v>
      </c>
      <c r="G190">
        <v>6</v>
      </c>
      <c r="H190" s="10"/>
      <c r="I190" s="10"/>
      <c r="K190" s="10" t="s">
        <v>20</v>
      </c>
      <c r="L190" t="s">
        <v>33</v>
      </c>
      <c r="M190" s="10"/>
      <c r="N190" s="10"/>
      <c r="O190" s="10"/>
      <c r="P190" s="10"/>
    </row>
    <row r="191" spans="1:16" x14ac:dyDescent="0.3">
      <c r="A191">
        <v>24</v>
      </c>
      <c r="B191" s="10" t="s">
        <v>91</v>
      </c>
      <c r="C191">
        <v>11</v>
      </c>
      <c r="D191" s="10" t="s">
        <v>154</v>
      </c>
      <c r="E191">
        <v>1</v>
      </c>
      <c r="F191" s="10" t="s">
        <v>184</v>
      </c>
      <c r="G191">
        <v>3</v>
      </c>
      <c r="H191" s="10"/>
      <c r="I191" s="10"/>
      <c r="K191" s="10" t="s">
        <v>20</v>
      </c>
      <c r="L191" t="s">
        <v>33</v>
      </c>
      <c r="M191" s="10"/>
      <c r="N191" s="10"/>
      <c r="O191" s="10"/>
      <c r="P191" s="10"/>
    </row>
    <row r="192" spans="1:16" x14ac:dyDescent="0.3">
      <c r="A192">
        <v>24</v>
      </c>
      <c r="B192" s="10" t="s">
        <v>91</v>
      </c>
      <c r="C192">
        <v>12</v>
      </c>
      <c r="D192" s="10" t="s">
        <v>155</v>
      </c>
      <c r="E192">
        <v>1</v>
      </c>
      <c r="F192" s="10" t="s">
        <v>15</v>
      </c>
      <c r="G192">
        <v>1</v>
      </c>
      <c r="H192" s="10" t="s">
        <v>307</v>
      </c>
      <c r="I192" s="10" t="s">
        <v>251</v>
      </c>
      <c r="J192">
        <v>1</v>
      </c>
      <c r="K192" s="10" t="s">
        <v>20</v>
      </c>
      <c r="L192" t="s">
        <v>33</v>
      </c>
      <c r="M192" s="10" t="s">
        <v>155</v>
      </c>
      <c r="N192" s="10" t="s">
        <v>189</v>
      </c>
      <c r="O192" s="10"/>
      <c r="P192" s="10" t="s">
        <v>307</v>
      </c>
    </row>
    <row r="193" spans="1:16" x14ac:dyDescent="0.3">
      <c r="A193">
        <v>24</v>
      </c>
      <c r="B193" s="10" t="s">
        <v>91</v>
      </c>
      <c r="C193">
        <v>13</v>
      </c>
      <c r="D193" s="10" t="s">
        <v>181</v>
      </c>
      <c r="E193">
        <v>1</v>
      </c>
      <c r="F193" s="10" t="s">
        <v>196</v>
      </c>
      <c r="G193">
        <v>2</v>
      </c>
      <c r="H193" s="10"/>
      <c r="I193" s="10"/>
      <c r="K193" s="10" t="s">
        <v>20</v>
      </c>
      <c r="L193" t="s">
        <v>33</v>
      </c>
      <c r="M193" s="10"/>
      <c r="N193" s="10"/>
      <c r="O193" s="10"/>
      <c r="P193" s="10"/>
    </row>
    <row r="194" spans="1:16" x14ac:dyDescent="0.3">
      <c r="A194">
        <v>25</v>
      </c>
      <c r="B194" s="10" t="s">
        <v>98</v>
      </c>
      <c r="C194">
        <v>2</v>
      </c>
      <c r="D194" s="10" t="s">
        <v>31</v>
      </c>
      <c r="E194">
        <v>1</v>
      </c>
      <c r="F194" s="10" t="s">
        <v>31</v>
      </c>
      <c r="G194">
        <v>5</v>
      </c>
      <c r="H194" s="10"/>
      <c r="I194" s="10"/>
      <c r="K194" s="10" t="s">
        <v>20</v>
      </c>
      <c r="L194" t="s">
        <v>33</v>
      </c>
      <c r="M194" s="10"/>
      <c r="N194" s="10"/>
      <c r="O194" s="10"/>
      <c r="P194" s="10"/>
    </row>
    <row r="195" spans="1:16" x14ac:dyDescent="0.3">
      <c r="A195">
        <v>25</v>
      </c>
      <c r="B195" s="10" t="s">
        <v>98</v>
      </c>
      <c r="C195">
        <v>3</v>
      </c>
      <c r="D195" s="10" t="s">
        <v>19</v>
      </c>
      <c r="E195">
        <v>1</v>
      </c>
      <c r="F195" s="10" t="s">
        <v>183</v>
      </c>
      <c r="G195">
        <v>4</v>
      </c>
      <c r="H195" s="10"/>
      <c r="I195" s="10"/>
      <c r="K195" s="10" t="s">
        <v>20</v>
      </c>
      <c r="L195" t="s">
        <v>33</v>
      </c>
      <c r="M195" s="10"/>
      <c r="N195" s="10"/>
      <c r="O195" s="10"/>
      <c r="P195" s="10"/>
    </row>
    <row r="196" spans="1:16" x14ac:dyDescent="0.3">
      <c r="A196">
        <v>25</v>
      </c>
      <c r="B196" s="10" t="s">
        <v>98</v>
      </c>
      <c r="C196">
        <v>5</v>
      </c>
      <c r="D196" s="10" t="s">
        <v>2</v>
      </c>
      <c r="E196">
        <v>1</v>
      </c>
      <c r="F196" s="10" t="s">
        <v>10</v>
      </c>
      <c r="G196">
        <v>8</v>
      </c>
      <c r="H196" s="10"/>
      <c r="I196" s="10"/>
      <c r="K196" s="10" t="s">
        <v>20</v>
      </c>
      <c r="L196" t="s">
        <v>33</v>
      </c>
      <c r="M196" s="10"/>
      <c r="N196" s="10"/>
      <c r="O196" s="10"/>
      <c r="P196" s="10"/>
    </row>
    <row r="197" spans="1:16" x14ac:dyDescent="0.3">
      <c r="A197">
        <v>25</v>
      </c>
      <c r="B197" s="10" t="s">
        <v>98</v>
      </c>
      <c r="C197">
        <v>7</v>
      </c>
      <c r="D197" s="10" t="s">
        <v>3</v>
      </c>
      <c r="E197">
        <v>1</v>
      </c>
      <c r="F197" s="10" t="s">
        <v>11</v>
      </c>
      <c r="G197">
        <v>7</v>
      </c>
      <c r="H197" s="10"/>
      <c r="I197" s="10"/>
      <c r="K197" s="10" t="s">
        <v>20</v>
      </c>
      <c r="L197" t="s">
        <v>33</v>
      </c>
      <c r="M197" s="10"/>
      <c r="N197" s="10"/>
      <c r="O197" s="10"/>
      <c r="P197" s="10"/>
    </row>
    <row r="198" spans="1:16" x14ac:dyDescent="0.3">
      <c r="A198">
        <v>25</v>
      </c>
      <c r="B198" s="10" t="s">
        <v>98</v>
      </c>
      <c r="C198">
        <v>9</v>
      </c>
      <c r="D198" s="10" t="s">
        <v>43</v>
      </c>
      <c r="E198">
        <v>1</v>
      </c>
      <c r="F198" s="10" t="s">
        <v>12</v>
      </c>
      <c r="G198">
        <v>6</v>
      </c>
      <c r="H198" s="10"/>
      <c r="I198" s="10"/>
      <c r="K198" s="10" t="s">
        <v>20</v>
      </c>
      <c r="L198" t="s">
        <v>33</v>
      </c>
      <c r="M198" s="10"/>
      <c r="N198" s="10"/>
      <c r="O198" s="10"/>
      <c r="P198" s="10"/>
    </row>
    <row r="199" spans="1:16" x14ac:dyDescent="0.3">
      <c r="A199">
        <v>25</v>
      </c>
      <c r="B199" s="10" t="s">
        <v>98</v>
      </c>
      <c r="C199">
        <v>11</v>
      </c>
      <c r="D199" s="10" t="s">
        <v>154</v>
      </c>
      <c r="E199">
        <v>1</v>
      </c>
      <c r="F199" s="10" t="s">
        <v>184</v>
      </c>
      <c r="G199">
        <v>3</v>
      </c>
      <c r="H199" s="10"/>
      <c r="I199" s="10"/>
      <c r="K199" s="10" t="s">
        <v>20</v>
      </c>
      <c r="L199" t="s">
        <v>33</v>
      </c>
      <c r="M199" s="10"/>
      <c r="N199" s="10"/>
      <c r="O199" s="10"/>
      <c r="P199" s="10"/>
    </row>
    <row r="200" spans="1:16" x14ac:dyDescent="0.3">
      <c r="A200">
        <v>25</v>
      </c>
      <c r="B200" s="10" t="s">
        <v>98</v>
      </c>
      <c r="C200">
        <v>12</v>
      </c>
      <c r="D200" s="10" t="s">
        <v>155</v>
      </c>
      <c r="E200">
        <v>1</v>
      </c>
      <c r="F200" s="10" t="s">
        <v>15</v>
      </c>
      <c r="G200">
        <v>1</v>
      </c>
      <c r="H200" s="10" t="s">
        <v>308</v>
      </c>
      <c r="I200" s="10" t="s">
        <v>252</v>
      </c>
      <c r="J200">
        <v>1</v>
      </c>
      <c r="K200" s="10" t="s">
        <v>20</v>
      </c>
      <c r="L200" t="s">
        <v>33</v>
      </c>
      <c r="M200" s="10" t="s">
        <v>155</v>
      </c>
      <c r="N200" s="10" t="s">
        <v>189</v>
      </c>
      <c r="O200" s="10"/>
      <c r="P200" s="10" t="s">
        <v>308</v>
      </c>
    </row>
    <row r="201" spans="1:16" x14ac:dyDescent="0.3">
      <c r="A201">
        <v>25</v>
      </c>
      <c r="B201" s="10" t="s">
        <v>98</v>
      </c>
      <c r="C201">
        <v>13</v>
      </c>
      <c r="D201" s="10" t="s">
        <v>181</v>
      </c>
      <c r="E201">
        <v>1</v>
      </c>
      <c r="F201" s="10" t="s">
        <v>196</v>
      </c>
      <c r="G201">
        <v>2</v>
      </c>
      <c r="H201" s="10"/>
      <c r="I201" s="10"/>
      <c r="K201" s="10" t="s">
        <v>20</v>
      </c>
      <c r="L201" t="s">
        <v>33</v>
      </c>
      <c r="M201" s="10"/>
      <c r="N201" s="10"/>
      <c r="O201" s="10"/>
      <c r="P201" s="10"/>
    </row>
    <row r="202" spans="1:16" x14ac:dyDescent="0.3">
      <c r="A202">
        <v>27</v>
      </c>
      <c r="B202" s="10" t="s">
        <v>100</v>
      </c>
      <c r="C202">
        <v>2</v>
      </c>
      <c r="D202" s="10" t="s">
        <v>31</v>
      </c>
      <c r="E202">
        <v>1</v>
      </c>
      <c r="F202" s="10" t="s">
        <v>31</v>
      </c>
      <c r="G202">
        <v>5</v>
      </c>
      <c r="H202" s="10"/>
      <c r="I202" s="10"/>
      <c r="K202" s="10" t="s">
        <v>20</v>
      </c>
      <c r="L202" t="s">
        <v>33</v>
      </c>
      <c r="M202" s="10"/>
      <c r="N202" s="10"/>
      <c r="O202" s="10"/>
      <c r="P202" s="10"/>
    </row>
    <row r="203" spans="1:16" x14ac:dyDescent="0.3">
      <c r="A203">
        <v>27</v>
      </c>
      <c r="B203" s="10" t="s">
        <v>100</v>
      </c>
      <c r="C203">
        <v>3</v>
      </c>
      <c r="D203" s="10" t="s">
        <v>19</v>
      </c>
      <c r="E203">
        <v>1</v>
      </c>
      <c r="F203" s="10" t="s">
        <v>183</v>
      </c>
      <c r="G203">
        <v>4</v>
      </c>
      <c r="H203" s="10"/>
      <c r="I203" s="10"/>
      <c r="K203" s="10" t="s">
        <v>20</v>
      </c>
      <c r="L203" t="s">
        <v>33</v>
      </c>
      <c r="M203" s="10"/>
      <c r="N203" s="10"/>
      <c r="O203" s="10"/>
      <c r="P203" s="10"/>
    </row>
    <row r="204" spans="1:16" x14ac:dyDescent="0.3">
      <c r="A204">
        <v>27</v>
      </c>
      <c r="B204" s="10" t="s">
        <v>100</v>
      </c>
      <c r="C204">
        <v>5</v>
      </c>
      <c r="D204" s="10" t="s">
        <v>2</v>
      </c>
      <c r="E204">
        <v>1</v>
      </c>
      <c r="F204" s="10" t="s">
        <v>10</v>
      </c>
      <c r="G204">
        <v>8</v>
      </c>
      <c r="H204" s="10"/>
      <c r="I204" s="10"/>
      <c r="K204" s="10" t="s">
        <v>20</v>
      </c>
      <c r="L204" t="s">
        <v>33</v>
      </c>
      <c r="M204" s="10"/>
      <c r="N204" s="10"/>
      <c r="O204" s="10"/>
      <c r="P204" s="10"/>
    </row>
    <row r="205" spans="1:16" x14ac:dyDescent="0.3">
      <c r="A205">
        <v>27</v>
      </c>
      <c r="B205" s="10" t="s">
        <v>100</v>
      </c>
      <c r="C205">
        <v>7</v>
      </c>
      <c r="D205" s="10" t="s">
        <v>3</v>
      </c>
      <c r="E205">
        <v>1</v>
      </c>
      <c r="F205" s="10" t="s">
        <v>11</v>
      </c>
      <c r="G205">
        <v>7</v>
      </c>
      <c r="H205" s="10"/>
      <c r="I205" s="10"/>
      <c r="K205" s="10" t="s">
        <v>20</v>
      </c>
      <c r="L205" t="s">
        <v>33</v>
      </c>
      <c r="M205" s="10"/>
      <c r="N205" s="10"/>
      <c r="O205" s="10"/>
      <c r="P205" s="10"/>
    </row>
    <row r="206" spans="1:16" x14ac:dyDescent="0.3">
      <c r="A206">
        <v>27</v>
      </c>
      <c r="B206" s="10" t="s">
        <v>100</v>
      </c>
      <c r="C206">
        <v>9</v>
      </c>
      <c r="D206" s="10" t="s">
        <v>43</v>
      </c>
      <c r="E206">
        <v>1</v>
      </c>
      <c r="F206" s="10" t="s">
        <v>12</v>
      </c>
      <c r="G206">
        <v>6</v>
      </c>
      <c r="H206" s="10"/>
      <c r="I206" s="10"/>
      <c r="K206" s="10" t="s">
        <v>20</v>
      </c>
      <c r="L206" t="s">
        <v>33</v>
      </c>
      <c r="M206" s="10"/>
      <c r="N206" s="10"/>
      <c r="O206" s="10"/>
      <c r="P206" s="10"/>
    </row>
    <row r="207" spans="1:16" x14ac:dyDescent="0.3">
      <c r="A207">
        <v>27</v>
      </c>
      <c r="B207" s="10" t="s">
        <v>100</v>
      </c>
      <c r="C207">
        <v>11</v>
      </c>
      <c r="D207" s="10" t="s">
        <v>154</v>
      </c>
      <c r="E207">
        <v>1</v>
      </c>
      <c r="F207" s="10" t="s">
        <v>184</v>
      </c>
      <c r="G207">
        <v>3</v>
      </c>
      <c r="H207" s="10"/>
      <c r="I207" s="10"/>
      <c r="K207" s="10" t="s">
        <v>20</v>
      </c>
      <c r="L207" t="s">
        <v>33</v>
      </c>
      <c r="M207" s="10"/>
      <c r="N207" s="10"/>
      <c r="O207" s="10"/>
      <c r="P207" s="10"/>
    </row>
    <row r="208" spans="1:16" x14ac:dyDescent="0.3">
      <c r="A208">
        <v>27</v>
      </c>
      <c r="B208" s="10" t="s">
        <v>100</v>
      </c>
      <c r="C208">
        <v>12</v>
      </c>
      <c r="D208" s="10" t="s">
        <v>155</v>
      </c>
      <c r="E208">
        <v>1</v>
      </c>
      <c r="F208" s="10" t="s">
        <v>15</v>
      </c>
      <c r="G208">
        <v>1</v>
      </c>
      <c r="H208" s="10" t="s">
        <v>310</v>
      </c>
      <c r="I208" s="10" t="s">
        <v>254</v>
      </c>
      <c r="J208">
        <v>1</v>
      </c>
      <c r="K208" s="10" t="s">
        <v>20</v>
      </c>
      <c r="L208" t="s">
        <v>33</v>
      </c>
      <c r="M208" s="10" t="s">
        <v>155</v>
      </c>
      <c r="N208" s="10" t="s">
        <v>189</v>
      </c>
      <c r="O208" s="10"/>
      <c r="P208" s="10" t="s">
        <v>310</v>
      </c>
    </row>
    <row r="209" spans="1:16" x14ac:dyDescent="0.3">
      <c r="A209">
        <v>27</v>
      </c>
      <c r="B209" s="10" t="s">
        <v>100</v>
      </c>
      <c r="C209">
        <v>13</v>
      </c>
      <c r="D209" s="10" t="s">
        <v>181</v>
      </c>
      <c r="E209">
        <v>1</v>
      </c>
      <c r="F209" s="10" t="s">
        <v>196</v>
      </c>
      <c r="G209">
        <v>2</v>
      </c>
      <c r="H209" s="10"/>
      <c r="I209" s="10"/>
      <c r="K209" s="10" t="s">
        <v>20</v>
      </c>
      <c r="L209" t="s">
        <v>33</v>
      </c>
      <c r="M209" s="10"/>
      <c r="N209" s="10"/>
      <c r="O209" s="10"/>
      <c r="P209" s="10"/>
    </row>
    <row r="210" spans="1:16" x14ac:dyDescent="0.3">
      <c r="A210">
        <v>26</v>
      </c>
      <c r="B210" s="10" t="s">
        <v>97</v>
      </c>
      <c r="C210">
        <v>2</v>
      </c>
      <c r="D210" s="10" t="s">
        <v>31</v>
      </c>
      <c r="E210">
        <v>1</v>
      </c>
      <c r="F210" s="10" t="s">
        <v>31</v>
      </c>
      <c r="G210">
        <v>5</v>
      </c>
      <c r="H210" s="10"/>
      <c r="I210" s="10"/>
      <c r="K210" s="10" t="s">
        <v>20</v>
      </c>
      <c r="L210" t="s">
        <v>33</v>
      </c>
      <c r="M210" s="10"/>
      <c r="N210" s="10"/>
      <c r="O210" s="10"/>
      <c r="P210" s="10"/>
    </row>
    <row r="211" spans="1:16" x14ac:dyDescent="0.3">
      <c r="A211">
        <v>26</v>
      </c>
      <c r="B211" s="10" t="s">
        <v>97</v>
      </c>
      <c r="C211">
        <v>3</v>
      </c>
      <c r="D211" s="10" t="s">
        <v>19</v>
      </c>
      <c r="E211">
        <v>1</v>
      </c>
      <c r="F211" s="10" t="s">
        <v>183</v>
      </c>
      <c r="G211">
        <v>4</v>
      </c>
      <c r="H211" s="10"/>
      <c r="I211" s="10"/>
      <c r="K211" s="10" t="s">
        <v>20</v>
      </c>
      <c r="L211" t="s">
        <v>33</v>
      </c>
      <c r="M211" s="10"/>
      <c r="N211" s="10"/>
      <c r="O211" s="10"/>
      <c r="P211" s="10"/>
    </row>
    <row r="212" spans="1:16" x14ac:dyDescent="0.3">
      <c r="A212">
        <v>26</v>
      </c>
      <c r="B212" s="10" t="s">
        <v>97</v>
      </c>
      <c r="C212">
        <v>5</v>
      </c>
      <c r="D212" s="10" t="s">
        <v>2</v>
      </c>
      <c r="E212">
        <v>1</v>
      </c>
      <c r="F212" s="10" t="s">
        <v>10</v>
      </c>
      <c r="G212">
        <v>8</v>
      </c>
      <c r="H212" s="10"/>
      <c r="I212" s="10"/>
      <c r="K212" s="10" t="s">
        <v>20</v>
      </c>
      <c r="L212" t="s">
        <v>33</v>
      </c>
      <c r="M212" s="10"/>
      <c r="N212" s="10"/>
      <c r="O212" s="10"/>
      <c r="P212" s="10"/>
    </row>
    <row r="213" spans="1:16" x14ac:dyDescent="0.3">
      <c r="A213">
        <v>26</v>
      </c>
      <c r="B213" s="10" t="s">
        <v>97</v>
      </c>
      <c r="C213">
        <v>7</v>
      </c>
      <c r="D213" s="10" t="s">
        <v>3</v>
      </c>
      <c r="E213">
        <v>1</v>
      </c>
      <c r="F213" s="10" t="s">
        <v>11</v>
      </c>
      <c r="G213">
        <v>7</v>
      </c>
      <c r="H213" s="10"/>
      <c r="I213" s="10"/>
      <c r="K213" s="10" t="s">
        <v>20</v>
      </c>
      <c r="L213" t="s">
        <v>33</v>
      </c>
      <c r="M213" s="10"/>
      <c r="N213" s="10"/>
      <c r="O213" s="10"/>
      <c r="P213" s="10"/>
    </row>
    <row r="214" spans="1:16" x14ac:dyDescent="0.3">
      <c r="A214">
        <v>26</v>
      </c>
      <c r="B214" s="10" t="s">
        <v>97</v>
      </c>
      <c r="C214">
        <v>9</v>
      </c>
      <c r="D214" s="10" t="s">
        <v>43</v>
      </c>
      <c r="E214">
        <v>1</v>
      </c>
      <c r="F214" s="10" t="s">
        <v>12</v>
      </c>
      <c r="G214">
        <v>6</v>
      </c>
      <c r="H214" s="10"/>
      <c r="I214" s="10"/>
      <c r="K214" s="10" t="s">
        <v>20</v>
      </c>
      <c r="L214" t="s">
        <v>33</v>
      </c>
      <c r="M214" s="10"/>
      <c r="N214" s="10"/>
      <c r="O214" s="10"/>
      <c r="P214" s="10"/>
    </row>
    <row r="215" spans="1:16" x14ac:dyDescent="0.3">
      <c r="A215">
        <v>26</v>
      </c>
      <c r="B215" s="10" t="s">
        <v>97</v>
      </c>
      <c r="C215">
        <v>11</v>
      </c>
      <c r="D215" s="10" t="s">
        <v>154</v>
      </c>
      <c r="E215">
        <v>1</v>
      </c>
      <c r="F215" s="10" t="s">
        <v>184</v>
      </c>
      <c r="G215">
        <v>3</v>
      </c>
      <c r="H215" s="10"/>
      <c r="I215" s="10"/>
      <c r="K215" s="10" t="s">
        <v>20</v>
      </c>
      <c r="L215" t="s">
        <v>33</v>
      </c>
      <c r="M215" s="10"/>
      <c r="N215" s="10"/>
      <c r="O215" s="10"/>
      <c r="P215" s="10"/>
    </row>
    <row r="216" spans="1:16" x14ac:dyDescent="0.3">
      <c r="A216">
        <v>26</v>
      </c>
      <c r="B216" s="10" t="s">
        <v>97</v>
      </c>
      <c r="C216">
        <v>12</v>
      </c>
      <c r="D216" s="10" t="s">
        <v>155</v>
      </c>
      <c r="E216">
        <v>1</v>
      </c>
      <c r="F216" s="10" t="s">
        <v>15</v>
      </c>
      <c r="G216">
        <v>1</v>
      </c>
      <c r="H216" s="10" t="s">
        <v>309</v>
      </c>
      <c r="I216" s="10" t="s">
        <v>253</v>
      </c>
      <c r="J216">
        <v>1</v>
      </c>
      <c r="K216" s="10" t="s">
        <v>20</v>
      </c>
      <c r="L216" t="s">
        <v>33</v>
      </c>
      <c r="M216" s="10" t="s">
        <v>155</v>
      </c>
      <c r="N216" s="10" t="s">
        <v>189</v>
      </c>
      <c r="O216" s="10"/>
      <c r="P216" s="10" t="s">
        <v>309</v>
      </c>
    </row>
    <row r="217" spans="1:16" x14ac:dyDescent="0.3">
      <c r="A217">
        <v>26</v>
      </c>
      <c r="B217" s="10" t="s">
        <v>97</v>
      </c>
      <c r="C217">
        <v>13</v>
      </c>
      <c r="D217" s="10" t="s">
        <v>181</v>
      </c>
      <c r="E217">
        <v>1</v>
      </c>
      <c r="F217" s="10" t="s">
        <v>196</v>
      </c>
      <c r="G217">
        <v>2</v>
      </c>
      <c r="H217" s="10"/>
      <c r="I217" s="10"/>
      <c r="K217" s="10" t="s">
        <v>20</v>
      </c>
      <c r="L217" t="s">
        <v>33</v>
      </c>
      <c r="M217" s="10"/>
      <c r="N217" s="10"/>
      <c r="O217" s="10"/>
      <c r="P217" s="10"/>
    </row>
    <row r="218" spans="1:16" x14ac:dyDescent="0.3">
      <c r="A218">
        <v>28</v>
      </c>
      <c r="B218" s="10" t="s">
        <v>99</v>
      </c>
      <c r="C218">
        <v>2</v>
      </c>
      <c r="D218" s="10" t="s">
        <v>31</v>
      </c>
      <c r="E218">
        <v>1</v>
      </c>
      <c r="F218" s="10" t="s">
        <v>31</v>
      </c>
      <c r="G218">
        <v>5</v>
      </c>
      <c r="H218" s="10"/>
      <c r="I218" s="10"/>
      <c r="K218" s="10" t="s">
        <v>20</v>
      </c>
      <c r="L218" t="s">
        <v>33</v>
      </c>
      <c r="M218" s="10"/>
      <c r="N218" s="10"/>
      <c r="O218" s="10"/>
      <c r="P218" s="10"/>
    </row>
    <row r="219" spans="1:16" x14ac:dyDescent="0.3">
      <c r="A219">
        <v>28</v>
      </c>
      <c r="B219" s="10" t="s">
        <v>99</v>
      </c>
      <c r="C219">
        <v>3</v>
      </c>
      <c r="D219" s="10" t="s">
        <v>19</v>
      </c>
      <c r="E219">
        <v>1</v>
      </c>
      <c r="F219" s="10" t="s">
        <v>183</v>
      </c>
      <c r="G219">
        <v>4</v>
      </c>
      <c r="H219" s="10"/>
      <c r="I219" s="10"/>
      <c r="K219" s="10" t="s">
        <v>20</v>
      </c>
      <c r="L219" t="s">
        <v>33</v>
      </c>
      <c r="M219" s="10"/>
      <c r="N219" s="10"/>
      <c r="O219" s="10"/>
      <c r="P219" s="10"/>
    </row>
    <row r="220" spans="1:16" x14ac:dyDescent="0.3">
      <c r="A220">
        <v>28</v>
      </c>
      <c r="B220" s="10" t="s">
        <v>99</v>
      </c>
      <c r="C220">
        <v>5</v>
      </c>
      <c r="D220" s="10" t="s">
        <v>2</v>
      </c>
      <c r="E220">
        <v>1</v>
      </c>
      <c r="F220" s="10" t="s">
        <v>10</v>
      </c>
      <c r="G220">
        <v>8</v>
      </c>
      <c r="H220" s="10"/>
      <c r="I220" s="10"/>
      <c r="K220" s="10" t="s">
        <v>20</v>
      </c>
      <c r="L220" t="s">
        <v>33</v>
      </c>
      <c r="M220" s="10"/>
      <c r="N220" s="10"/>
      <c r="O220" s="10"/>
      <c r="P220" s="10"/>
    </row>
    <row r="221" spans="1:16" x14ac:dyDescent="0.3">
      <c r="A221">
        <v>28</v>
      </c>
      <c r="B221" s="10" t="s">
        <v>99</v>
      </c>
      <c r="C221">
        <v>7</v>
      </c>
      <c r="D221" s="10" t="s">
        <v>3</v>
      </c>
      <c r="E221">
        <v>1</v>
      </c>
      <c r="F221" s="10" t="s">
        <v>11</v>
      </c>
      <c r="G221">
        <v>7</v>
      </c>
      <c r="H221" s="10"/>
      <c r="I221" s="10"/>
      <c r="K221" s="10" t="s">
        <v>20</v>
      </c>
      <c r="L221" t="s">
        <v>33</v>
      </c>
      <c r="M221" s="10"/>
      <c r="N221" s="10"/>
      <c r="O221" s="10"/>
      <c r="P221" s="10"/>
    </row>
    <row r="222" spans="1:16" x14ac:dyDescent="0.3">
      <c r="A222">
        <v>28</v>
      </c>
      <c r="B222" s="10" t="s">
        <v>99</v>
      </c>
      <c r="C222">
        <v>9</v>
      </c>
      <c r="D222" s="10" t="s">
        <v>43</v>
      </c>
      <c r="E222">
        <v>1</v>
      </c>
      <c r="F222" s="10" t="s">
        <v>12</v>
      </c>
      <c r="G222">
        <v>6</v>
      </c>
      <c r="H222" s="10"/>
      <c r="I222" s="10"/>
      <c r="K222" s="10" t="s">
        <v>20</v>
      </c>
      <c r="L222" t="s">
        <v>33</v>
      </c>
      <c r="M222" s="10"/>
      <c r="N222" s="10"/>
      <c r="O222" s="10"/>
      <c r="P222" s="10"/>
    </row>
    <row r="223" spans="1:16" x14ac:dyDescent="0.3">
      <c r="A223">
        <v>28</v>
      </c>
      <c r="B223" s="10" t="s">
        <v>99</v>
      </c>
      <c r="C223">
        <v>11</v>
      </c>
      <c r="D223" s="10" t="s">
        <v>154</v>
      </c>
      <c r="E223">
        <v>1</v>
      </c>
      <c r="F223" s="10" t="s">
        <v>184</v>
      </c>
      <c r="G223">
        <v>3</v>
      </c>
      <c r="H223" s="10"/>
      <c r="I223" s="10"/>
      <c r="K223" s="10" t="s">
        <v>20</v>
      </c>
      <c r="L223" t="s">
        <v>33</v>
      </c>
      <c r="M223" s="10"/>
      <c r="N223" s="10"/>
      <c r="O223" s="10"/>
      <c r="P223" s="10"/>
    </row>
    <row r="224" spans="1:16" x14ac:dyDescent="0.3">
      <c r="A224">
        <v>28</v>
      </c>
      <c r="B224" s="10" t="s">
        <v>99</v>
      </c>
      <c r="C224">
        <v>12</v>
      </c>
      <c r="D224" s="10" t="s">
        <v>155</v>
      </c>
      <c r="E224">
        <v>1</v>
      </c>
      <c r="F224" s="10" t="s">
        <v>15</v>
      </c>
      <c r="G224">
        <v>1</v>
      </c>
      <c r="H224" s="10" t="s">
        <v>311</v>
      </c>
      <c r="I224" s="10" t="s">
        <v>255</v>
      </c>
      <c r="J224">
        <v>1</v>
      </c>
      <c r="K224" s="10" t="s">
        <v>20</v>
      </c>
      <c r="L224" t="s">
        <v>33</v>
      </c>
      <c r="M224" s="10" t="s">
        <v>155</v>
      </c>
      <c r="N224" s="10" t="s">
        <v>189</v>
      </c>
      <c r="O224" s="10"/>
      <c r="P224" s="10" t="s">
        <v>311</v>
      </c>
    </row>
    <row r="225" spans="1:16" x14ac:dyDescent="0.3">
      <c r="A225">
        <v>28</v>
      </c>
      <c r="B225" s="10" t="s">
        <v>99</v>
      </c>
      <c r="C225">
        <v>13</v>
      </c>
      <c r="D225" s="10" t="s">
        <v>181</v>
      </c>
      <c r="E225">
        <v>1</v>
      </c>
      <c r="F225" s="10" t="s">
        <v>196</v>
      </c>
      <c r="G225">
        <v>2</v>
      </c>
      <c r="H225" s="10"/>
      <c r="I225" s="10"/>
      <c r="K225" s="10" t="s">
        <v>20</v>
      </c>
      <c r="L225" t="s">
        <v>33</v>
      </c>
      <c r="M225" s="10"/>
      <c r="N225" s="10"/>
      <c r="O225" s="10"/>
      <c r="P225" s="10"/>
    </row>
    <row r="226" spans="1:16" x14ac:dyDescent="0.3">
      <c r="A226">
        <v>29</v>
      </c>
      <c r="B226" s="10" t="s">
        <v>106</v>
      </c>
      <c r="C226">
        <v>2</v>
      </c>
      <c r="D226" s="10" t="s">
        <v>31</v>
      </c>
      <c r="E226">
        <v>1</v>
      </c>
      <c r="F226" s="10" t="s">
        <v>31</v>
      </c>
      <c r="G226">
        <v>5</v>
      </c>
      <c r="H226" s="10"/>
      <c r="I226" s="10"/>
      <c r="K226" s="10" t="s">
        <v>20</v>
      </c>
      <c r="L226" t="s">
        <v>33</v>
      </c>
      <c r="M226" s="10"/>
      <c r="N226" s="10"/>
      <c r="O226" s="10"/>
      <c r="P226" s="10"/>
    </row>
    <row r="227" spans="1:16" x14ac:dyDescent="0.3">
      <c r="A227">
        <v>29</v>
      </c>
      <c r="B227" s="10" t="s">
        <v>106</v>
      </c>
      <c r="C227">
        <v>3</v>
      </c>
      <c r="D227" s="10" t="s">
        <v>19</v>
      </c>
      <c r="E227">
        <v>1</v>
      </c>
      <c r="F227" s="10" t="s">
        <v>183</v>
      </c>
      <c r="G227">
        <v>4</v>
      </c>
      <c r="H227" s="10"/>
      <c r="I227" s="10"/>
      <c r="K227" s="10" t="s">
        <v>20</v>
      </c>
      <c r="L227" t="s">
        <v>33</v>
      </c>
      <c r="M227" s="10"/>
      <c r="N227" s="10"/>
      <c r="O227" s="10"/>
      <c r="P227" s="10"/>
    </row>
    <row r="228" spans="1:16" x14ac:dyDescent="0.3">
      <c r="A228">
        <v>29</v>
      </c>
      <c r="B228" s="10" t="s">
        <v>106</v>
      </c>
      <c r="C228">
        <v>5</v>
      </c>
      <c r="D228" s="10" t="s">
        <v>2</v>
      </c>
      <c r="E228">
        <v>1</v>
      </c>
      <c r="F228" s="10" t="s">
        <v>10</v>
      </c>
      <c r="G228">
        <v>8</v>
      </c>
      <c r="H228" s="10"/>
      <c r="I228" s="10"/>
      <c r="K228" s="10" t="s">
        <v>20</v>
      </c>
      <c r="L228" t="s">
        <v>33</v>
      </c>
      <c r="M228" s="10"/>
      <c r="N228" s="10"/>
      <c r="O228" s="10"/>
      <c r="P228" s="10"/>
    </row>
    <row r="229" spans="1:16" x14ac:dyDescent="0.3">
      <c r="A229">
        <v>29</v>
      </c>
      <c r="B229" s="10" t="s">
        <v>106</v>
      </c>
      <c r="C229">
        <v>7</v>
      </c>
      <c r="D229" s="10" t="s">
        <v>3</v>
      </c>
      <c r="E229">
        <v>1</v>
      </c>
      <c r="F229" s="10" t="s">
        <v>11</v>
      </c>
      <c r="G229">
        <v>7</v>
      </c>
      <c r="H229" s="10"/>
      <c r="I229" s="10"/>
      <c r="K229" s="10" t="s">
        <v>20</v>
      </c>
      <c r="L229" t="s">
        <v>33</v>
      </c>
      <c r="M229" s="10"/>
      <c r="N229" s="10"/>
      <c r="O229" s="10"/>
      <c r="P229" s="10"/>
    </row>
    <row r="230" spans="1:16" x14ac:dyDescent="0.3">
      <c r="A230">
        <v>29</v>
      </c>
      <c r="B230" s="10" t="s">
        <v>106</v>
      </c>
      <c r="C230">
        <v>9</v>
      </c>
      <c r="D230" s="10" t="s">
        <v>43</v>
      </c>
      <c r="E230">
        <v>1</v>
      </c>
      <c r="F230" s="10" t="s">
        <v>12</v>
      </c>
      <c r="G230">
        <v>6</v>
      </c>
      <c r="H230" s="10"/>
      <c r="I230" s="10"/>
      <c r="K230" s="10" t="s">
        <v>20</v>
      </c>
      <c r="L230" t="s">
        <v>33</v>
      </c>
      <c r="M230" s="10"/>
      <c r="N230" s="10"/>
      <c r="O230" s="10"/>
      <c r="P230" s="10"/>
    </row>
    <row r="231" spans="1:16" x14ac:dyDescent="0.3">
      <c r="A231">
        <v>29</v>
      </c>
      <c r="B231" s="10" t="s">
        <v>106</v>
      </c>
      <c r="C231">
        <v>11</v>
      </c>
      <c r="D231" s="10" t="s">
        <v>154</v>
      </c>
      <c r="E231">
        <v>1</v>
      </c>
      <c r="F231" s="10" t="s">
        <v>184</v>
      </c>
      <c r="G231">
        <v>3</v>
      </c>
      <c r="H231" s="10"/>
      <c r="I231" s="10"/>
      <c r="K231" s="10" t="s">
        <v>20</v>
      </c>
      <c r="L231" t="s">
        <v>33</v>
      </c>
      <c r="M231" s="10"/>
      <c r="N231" s="10"/>
      <c r="O231" s="10"/>
      <c r="P231" s="10"/>
    </row>
    <row r="232" spans="1:16" x14ac:dyDescent="0.3">
      <c r="A232">
        <v>29</v>
      </c>
      <c r="B232" s="10" t="s">
        <v>106</v>
      </c>
      <c r="C232">
        <v>12</v>
      </c>
      <c r="D232" s="10" t="s">
        <v>155</v>
      </c>
      <c r="E232">
        <v>1</v>
      </c>
      <c r="F232" s="10" t="s">
        <v>15</v>
      </c>
      <c r="G232">
        <v>1</v>
      </c>
      <c r="H232" s="10" t="s">
        <v>312</v>
      </c>
      <c r="I232" s="10" t="s">
        <v>256</v>
      </c>
      <c r="J232">
        <v>1</v>
      </c>
      <c r="K232" s="10" t="s">
        <v>20</v>
      </c>
      <c r="L232" t="s">
        <v>33</v>
      </c>
      <c r="M232" s="10" t="s">
        <v>155</v>
      </c>
      <c r="N232" s="10" t="s">
        <v>189</v>
      </c>
      <c r="O232" s="10"/>
      <c r="P232" s="10" t="s">
        <v>312</v>
      </c>
    </row>
    <row r="233" spans="1:16" x14ac:dyDescent="0.3">
      <c r="A233">
        <v>29</v>
      </c>
      <c r="B233" s="10" t="s">
        <v>106</v>
      </c>
      <c r="C233">
        <v>13</v>
      </c>
      <c r="D233" s="10" t="s">
        <v>181</v>
      </c>
      <c r="E233">
        <v>1</v>
      </c>
      <c r="F233" s="10" t="s">
        <v>196</v>
      </c>
      <c r="G233">
        <v>2</v>
      </c>
      <c r="H233" s="10"/>
      <c r="I233" s="10"/>
      <c r="K233" s="10" t="s">
        <v>20</v>
      </c>
      <c r="L233" t="s">
        <v>33</v>
      </c>
      <c r="M233" s="10"/>
      <c r="N233" s="10"/>
      <c r="O233" s="10"/>
      <c r="P233" s="10"/>
    </row>
    <row r="234" spans="1:16" x14ac:dyDescent="0.3">
      <c r="A234">
        <v>31</v>
      </c>
      <c r="B234" s="10" t="s">
        <v>108</v>
      </c>
      <c r="C234">
        <v>2</v>
      </c>
      <c r="D234" s="10" t="s">
        <v>31</v>
      </c>
      <c r="E234">
        <v>1</v>
      </c>
      <c r="F234" s="10" t="s">
        <v>31</v>
      </c>
      <c r="G234">
        <v>5</v>
      </c>
      <c r="H234" s="10"/>
      <c r="I234" s="10"/>
      <c r="K234" s="10" t="s">
        <v>20</v>
      </c>
      <c r="L234" t="s">
        <v>33</v>
      </c>
      <c r="M234" s="10"/>
      <c r="N234" s="10"/>
      <c r="O234" s="10"/>
      <c r="P234" s="10"/>
    </row>
    <row r="235" spans="1:16" x14ac:dyDescent="0.3">
      <c r="A235">
        <v>31</v>
      </c>
      <c r="B235" s="10" t="s">
        <v>108</v>
      </c>
      <c r="C235">
        <v>3</v>
      </c>
      <c r="D235" s="10" t="s">
        <v>19</v>
      </c>
      <c r="E235">
        <v>1</v>
      </c>
      <c r="F235" s="10" t="s">
        <v>183</v>
      </c>
      <c r="G235">
        <v>4</v>
      </c>
      <c r="H235" s="10"/>
      <c r="I235" s="10"/>
      <c r="K235" s="10" t="s">
        <v>20</v>
      </c>
      <c r="L235" t="s">
        <v>33</v>
      </c>
      <c r="M235" s="10"/>
      <c r="N235" s="10"/>
      <c r="O235" s="10"/>
      <c r="P235" s="10"/>
    </row>
    <row r="236" spans="1:16" x14ac:dyDescent="0.3">
      <c r="A236">
        <v>31</v>
      </c>
      <c r="B236" s="10" t="s">
        <v>108</v>
      </c>
      <c r="C236">
        <v>5</v>
      </c>
      <c r="D236" s="10" t="s">
        <v>2</v>
      </c>
      <c r="E236">
        <v>1</v>
      </c>
      <c r="F236" s="10" t="s">
        <v>10</v>
      </c>
      <c r="G236">
        <v>8</v>
      </c>
      <c r="H236" s="10"/>
      <c r="I236" s="10"/>
      <c r="K236" s="10" t="s">
        <v>20</v>
      </c>
      <c r="L236" t="s">
        <v>33</v>
      </c>
      <c r="M236" s="10"/>
      <c r="N236" s="10"/>
      <c r="O236" s="10"/>
      <c r="P236" s="10"/>
    </row>
    <row r="237" spans="1:16" x14ac:dyDescent="0.3">
      <c r="A237">
        <v>31</v>
      </c>
      <c r="B237" s="10" t="s">
        <v>108</v>
      </c>
      <c r="C237">
        <v>7</v>
      </c>
      <c r="D237" s="10" t="s">
        <v>3</v>
      </c>
      <c r="E237">
        <v>1</v>
      </c>
      <c r="F237" s="10" t="s">
        <v>11</v>
      </c>
      <c r="G237">
        <v>7</v>
      </c>
      <c r="H237" s="10"/>
      <c r="I237" s="10"/>
      <c r="K237" s="10" t="s">
        <v>20</v>
      </c>
      <c r="L237" t="s">
        <v>33</v>
      </c>
      <c r="M237" s="10"/>
      <c r="N237" s="10"/>
      <c r="O237" s="10"/>
      <c r="P237" s="10"/>
    </row>
    <row r="238" spans="1:16" x14ac:dyDescent="0.3">
      <c r="A238">
        <v>31</v>
      </c>
      <c r="B238" s="10" t="s">
        <v>108</v>
      </c>
      <c r="C238">
        <v>9</v>
      </c>
      <c r="D238" s="10" t="s">
        <v>43</v>
      </c>
      <c r="E238">
        <v>1</v>
      </c>
      <c r="F238" s="10" t="s">
        <v>12</v>
      </c>
      <c r="G238">
        <v>6</v>
      </c>
      <c r="H238" s="10"/>
      <c r="I238" s="10"/>
      <c r="K238" s="10" t="s">
        <v>20</v>
      </c>
      <c r="L238" t="s">
        <v>33</v>
      </c>
      <c r="M238" s="10"/>
      <c r="N238" s="10"/>
      <c r="O238" s="10"/>
      <c r="P238" s="10"/>
    </row>
    <row r="239" spans="1:16" x14ac:dyDescent="0.3">
      <c r="A239">
        <v>31</v>
      </c>
      <c r="B239" s="10" t="s">
        <v>108</v>
      </c>
      <c r="C239">
        <v>11</v>
      </c>
      <c r="D239" s="10" t="s">
        <v>154</v>
      </c>
      <c r="E239">
        <v>1</v>
      </c>
      <c r="F239" s="10" t="s">
        <v>184</v>
      </c>
      <c r="G239">
        <v>3</v>
      </c>
      <c r="H239" s="10"/>
      <c r="I239" s="10"/>
      <c r="K239" s="10" t="s">
        <v>20</v>
      </c>
      <c r="L239" t="s">
        <v>33</v>
      </c>
      <c r="M239" s="10"/>
      <c r="N239" s="10"/>
      <c r="O239" s="10"/>
      <c r="P239" s="10"/>
    </row>
    <row r="240" spans="1:16" x14ac:dyDescent="0.3">
      <c r="A240">
        <v>31</v>
      </c>
      <c r="B240" s="10" t="s">
        <v>108</v>
      </c>
      <c r="C240">
        <v>12</v>
      </c>
      <c r="D240" s="10" t="s">
        <v>155</v>
      </c>
      <c r="E240">
        <v>1</v>
      </c>
      <c r="F240" s="10" t="s">
        <v>15</v>
      </c>
      <c r="G240">
        <v>1</v>
      </c>
      <c r="H240" s="10" t="s">
        <v>314</v>
      </c>
      <c r="I240" s="10" t="s">
        <v>258</v>
      </c>
      <c r="J240">
        <v>1</v>
      </c>
      <c r="K240" s="10" t="s">
        <v>20</v>
      </c>
      <c r="L240" t="s">
        <v>33</v>
      </c>
      <c r="M240" s="10" t="s">
        <v>155</v>
      </c>
      <c r="N240" s="10" t="s">
        <v>189</v>
      </c>
      <c r="O240" s="10"/>
      <c r="P240" s="10" t="s">
        <v>314</v>
      </c>
    </row>
    <row r="241" spans="1:16" x14ac:dyDescent="0.3">
      <c r="A241">
        <v>31</v>
      </c>
      <c r="B241" s="10" t="s">
        <v>108</v>
      </c>
      <c r="C241">
        <v>13</v>
      </c>
      <c r="D241" s="10" t="s">
        <v>181</v>
      </c>
      <c r="E241">
        <v>1</v>
      </c>
      <c r="F241" s="10" t="s">
        <v>196</v>
      </c>
      <c r="G241">
        <v>2</v>
      </c>
      <c r="H241" s="10"/>
      <c r="I241" s="10"/>
      <c r="K241" s="10" t="s">
        <v>20</v>
      </c>
      <c r="L241" t="s">
        <v>33</v>
      </c>
      <c r="M241" s="10"/>
      <c r="N241" s="10"/>
      <c r="O241" s="10"/>
      <c r="P241" s="10"/>
    </row>
    <row r="242" spans="1:16" x14ac:dyDescent="0.3">
      <c r="A242">
        <v>30</v>
      </c>
      <c r="B242" s="10" t="s">
        <v>105</v>
      </c>
      <c r="C242">
        <v>2</v>
      </c>
      <c r="D242" s="10" t="s">
        <v>31</v>
      </c>
      <c r="E242">
        <v>1</v>
      </c>
      <c r="F242" s="10" t="s">
        <v>31</v>
      </c>
      <c r="G242">
        <v>5</v>
      </c>
      <c r="H242" s="10"/>
      <c r="I242" s="10"/>
      <c r="K242" s="10" t="s">
        <v>20</v>
      </c>
      <c r="L242" t="s">
        <v>33</v>
      </c>
      <c r="M242" s="10"/>
      <c r="N242" s="10"/>
      <c r="O242" s="10"/>
      <c r="P242" s="10"/>
    </row>
    <row r="243" spans="1:16" x14ac:dyDescent="0.3">
      <c r="A243">
        <v>30</v>
      </c>
      <c r="B243" s="10" t="s">
        <v>105</v>
      </c>
      <c r="C243">
        <v>3</v>
      </c>
      <c r="D243" s="10" t="s">
        <v>19</v>
      </c>
      <c r="E243">
        <v>1</v>
      </c>
      <c r="F243" s="10" t="s">
        <v>183</v>
      </c>
      <c r="G243">
        <v>4</v>
      </c>
      <c r="H243" s="10"/>
      <c r="I243" s="10"/>
      <c r="K243" s="10" t="s">
        <v>20</v>
      </c>
      <c r="L243" t="s">
        <v>33</v>
      </c>
      <c r="M243" s="10"/>
      <c r="N243" s="10"/>
      <c r="O243" s="10"/>
      <c r="P243" s="10"/>
    </row>
    <row r="244" spans="1:16" x14ac:dyDescent="0.3">
      <c r="A244">
        <v>30</v>
      </c>
      <c r="B244" s="10" t="s">
        <v>105</v>
      </c>
      <c r="C244">
        <v>5</v>
      </c>
      <c r="D244" s="10" t="s">
        <v>2</v>
      </c>
      <c r="E244">
        <v>1</v>
      </c>
      <c r="F244" s="10" t="s">
        <v>10</v>
      </c>
      <c r="G244">
        <v>8</v>
      </c>
      <c r="H244" s="10"/>
      <c r="I244" s="10"/>
      <c r="K244" s="10" t="s">
        <v>20</v>
      </c>
      <c r="L244" t="s">
        <v>33</v>
      </c>
      <c r="M244" s="10"/>
      <c r="N244" s="10"/>
      <c r="O244" s="10"/>
      <c r="P244" s="10"/>
    </row>
    <row r="245" spans="1:16" x14ac:dyDescent="0.3">
      <c r="A245">
        <v>30</v>
      </c>
      <c r="B245" s="10" t="s">
        <v>105</v>
      </c>
      <c r="C245">
        <v>7</v>
      </c>
      <c r="D245" s="10" t="s">
        <v>3</v>
      </c>
      <c r="E245">
        <v>1</v>
      </c>
      <c r="F245" s="10" t="s">
        <v>11</v>
      </c>
      <c r="G245">
        <v>7</v>
      </c>
      <c r="H245" s="10"/>
      <c r="I245" s="10"/>
      <c r="K245" s="10" t="s">
        <v>20</v>
      </c>
      <c r="L245" t="s">
        <v>33</v>
      </c>
      <c r="M245" s="10"/>
      <c r="N245" s="10"/>
      <c r="O245" s="10"/>
      <c r="P245" s="10"/>
    </row>
    <row r="246" spans="1:16" x14ac:dyDescent="0.3">
      <c r="A246">
        <v>30</v>
      </c>
      <c r="B246" s="10" t="s">
        <v>105</v>
      </c>
      <c r="C246">
        <v>9</v>
      </c>
      <c r="D246" s="10" t="s">
        <v>43</v>
      </c>
      <c r="E246">
        <v>1</v>
      </c>
      <c r="F246" s="10" t="s">
        <v>12</v>
      </c>
      <c r="G246">
        <v>6</v>
      </c>
      <c r="H246" s="10"/>
      <c r="I246" s="10"/>
      <c r="K246" s="10" t="s">
        <v>20</v>
      </c>
      <c r="L246" t="s">
        <v>33</v>
      </c>
      <c r="M246" s="10"/>
      <c r="N246" s="10"/>
      <c r="O246" s="10"/>
      <c r="P246" s="10"/>
    </row>
    <row r="247" spans="1:16" x14ac:dyDescent="0.3">
      <c r="A247">
        <v>30</v>
      </c>
      <c r="B247" s="10" t="s">
        <v>105</v>
      </c>
      <c r="C247">
        <v>11</v>
      </c>
      <c r="D247" s="10" t="s">
        <v>154</v>
      </c>
      <c r="E247">
        <v>1</v>
      </c>
      <c r="F247" s="10" t="s">
        <v>184</v>
      </c>
      <c r="G247">
        <v>3</v>
      </c>
      <c r="H247" s="10"/>
      <c r="I247" s="10"/>
      <c r="K247" s="10" t="s">
        <v>20</v>
      </c>
      <c r="L247" t="s">
        <v>33</v>
      </c>
      <c r="M247" s="10"/>
      <c r="N247" s="10"/>
      <c r="O247" s="10"/>
      <c r="P247" s="10"/>
    </row>
    <row r="248" spans="1:16" x14ac:dyDescent="0.3">
      <c r="A248">
        <v>30</v>
      </c>
      <c r="B248" s="10" t="s">
        <v>105</v>
      </c>
      <c r="C248">
        <v>12</v>
      </c>
      <c r="D248" s="10" t="s">
        <v>155</v>
      </c>
      <c r="E248">
        <v>1</v>
      </c>
      <c r="F248" s="10" t="s">
        <v>15</v>
      </c>
      <c r="G248">
        <v>1</v>
      </c>
      <c r="H248" s="10" t="s">
        <v>313</v>
      </c>
      <c r="I248" s="10" t="s">
        <v>257</v>
      </c>
      <c r="J248">
        <v>1</v>
      </c>
      <c r="K248" s="10" t="s">
        <v>20</v>
      </c>
      <c r="L248" t="s">
        <v>33</v>
      </c>
      <c r="M248" s="10" t="s">
        <v>155</v>
      </c>
      <c r="N248" s="10" t="s">
        <v>189</v>
      </c>
      <c r="O248" s="10"/>
      <c r="P248" s="10" t="s">
        <v>313</v>
      </c>
    </row>
    <row r="249" spans="1:16" x14ac:dyDescent="0.3">
      <c r="A249">
        <v>30</v>
      </c>
      <c r="B249" s="10" t="s">
        <v>105</v>
      </c>
      <c r="C249">
        <v>13</v>
      </c>
      <c r="D249" s="10" t="s">
        <v>181</v>
      </c>
      <c r="E249">
        <v>1</v>
      </c>
      <c r="F249" s="10" t="s">
        <v>196</v>
      </c>
      <c r="G249">
        <v>2</v>
      </c>
      <c r="H249" s="10"/>
      <c r="I249" s="10"/>
      <c r="K249" s="10" t="s">
        <v>20</v>
      </c>
      <c r="L249" t="s">
        <v>33</v>
      </c>
      <c r="M249" s="10"/>
      <c r="N249" s="10"/>
      <c r="O249" s="10"/>
      <c r="P249" s="10"/>
    </row>
    <row r="250" spans="1:16" x14ac:dyDescent="0.3">
      <c r="A250">
        <v>32</v>
      </c>
      <c r="B250" s="10" t="s">
        <v>107</v>
      </c>
      <c r="C250">
        <v>2</v>
      </c>
      <c r="D250" s="10" t="s">
        <v>31</v>
      </c>
      <c r="E250">
        <v>1</v>
      </c>
      <c r="F250" s="10" t="s">
        <v>31</v>
      </c>
      <c r="G250">
        <v>5</v>
      </c>
      <c r="H250" s="10"/>
      <c r="I250" s="10"/>
      <c r="K250" s="10" t="s">
        <v>20</v>
      </c>
      <c r="L250" t="s">
        <v>33</v>
      </c>
      <c r="M250" s="10"/>
      <c r="N250" s="10"/>
      <c r="O250" s="10"/>
      <c r="P250" s="10"/>
    </row>
    <row r="251" spans="1:16" x14ac:dyDescent="0.3">
      <c r="A251">
        <v>32</v>
      </c>
      <c r="B251" s="10" t="s">
        <v>107</v>
      </c>
      <c r="C251">
        <v>3</v>
      </c>
      <c r="D251" s="10" t="s">
        <v>19</v>
      </c>
      <c r="E251">
        <v>1</v>
      </c>
      <c r="F251" s="10" t="s">
        <v>183</v>
      </c>
      <c r="G251">
        <v>4</v>
      </c>
      <c r="H251" s="10"/>
      <c r="I251" s="10"/>
      <c r="K251" s="10" t="s">
        <v>20</v>
      </c>
      <c r="L251" t="s">
        <v>33</v>
      </c>
      <c r="M251" s="10"/>
      <c r="N251" s="10"/>
      <c r="O251" s="10"/>
      <c r="P251" s="10"/>
    </row>
    <row r="252" spans="1:16" x14ac:dyDescent="0.3">
      <c r="A252">
        <v>32</v>
      </c>
      <c r="B252" s="10" t="s">
        <v>107</v>
      </c>
      <c r="C252">
        <v>5</v>
      </c>
      <c r="D252" s="10" t="s">
        <v>2</v>
      </c>
      <c r="E252">
        <v>1</v>
      </c>
      <c r="F252" s="10" t="s">
        <v>10</v>
      </c>
      <c r="G252">
        <v>8</v>
      </c>
      <c r="H252" s="10"/>
      <c r="I252" s="10"/>
      <c r="K252" s="10" t="s">
        <v>20</v>
      </c>
      <c r="L252" t="s">
        <v>33</v>
      </c>
      <c r="M252" s="10"/>
      <c r="N252" s="10"/>
      <c r="O252" s="10"/>
      <c r="P252" s="10"/>
    </row>
    <row r="253" spans="1:16" x14ac:dyDescent="0.3">
      <c r="A253">
        <v>32</v>
      </c>
      <c r="B253" s="10" t="s">
        <v>107</v>
      </c>
      <c r="C253">
        <v>7</v>
      </c>
      <c r="D253" s="10" t="s">
        <v>3</v>
      </c>
      <c r="E253">
        <v>1</v>
      </c>
      <c r="F253" s="10" t="s">
        <v>11</v>
      </c>
      <c r="G253">
        <v>7</v>
      </c>
      <c r="H253" s="10"/>
      <c r="I253" s="10"/>
      <c r="K253" s="10" t="s">
        <v>20</v>
      </c>
      <c r="L253" t="s">
        <v>33</v>
      </c>
      <c r="M253" s="10"/>
      <c r="N253" s="10"/>
      <c r="O253" s="10"/>
      <c r="P253" s="10"/>
    </row>
    <row r="254" spans="1:16" x14ac:dyDescent="0.3">
      <c r="A254">
        <v>32</v>
      </c>
      <c r="B254" s="10" t="s">
        <v>107</v>
      </c>
      <c r="C254">
        <v>9</v>
      </c>
      <c r="D254" s="10" t="s">
        <v>43</v>
      </c>
      <c r="E254">
        <v>1</v>
      </c>
      <c r="F254" s="10" t="s">
        <v>12</v>
      </c>
      <c r="G254">
        <v>6</v>
      </c>
      <c r="H254" s="10"/>
      <c r="I254" s="10"/>
      <c r="K254" s="10" t="s">
        <v>20</v>
      </c>
      <c r="L254" t="s">
        <v>33</v>
      </c>
      <c r="M254" s="10"/>
      <c r="N254" s="10"/>
      <c r="O254" s="10"/>
      <c r="P254" s="10"/>
    </row>
    <row r="255" spans="1:16" x14ac:dyDescent="0.3">
      <c r="A255">
        <v>32</v>
      </c>
      <c r="B255" s="10" t="s">
        <v>107</v>
      </c>
      <c r="C255">
        <v>11</v>
      </c>
      <c r="D255" s="10" t="s">
        <v>154</v>
      </c>
      <c r="E255">
        <v>1</v>
      </c>
      <c r="F255" s="10" t="s">
        <v>184</v>
      </c>
      <c r="G255">
        <v>3</v>
      </c>
      <c r="H255" s="10"/>
      <c r="I255" s="10"/>
      <c r="K255" s="10" t="s">
        <v>20</v>
      </c>
      <c r="L255" t="s">
        <v>33</v>
      </c>
      <c r="M255" s="10"/>
      <c r="N255" s="10"/>
      <c r="O255" s="10"/>
      <c r="P255" s="10"/>
    </row>
    <row r="256" spans="1:16" x14ac:dyDescent="0.3">
      <c r="A256">
        <v>32</v>
      </c>
      <c r="B256" s="10" t="s">
        <v>107</v>
      </c>
      <c r="C256">
        <v>12</v>
      </c>
      <c r="D256" s="10" t="s">
        <v>155</v>
      </c>
      <c r="E256">
        <v>1</v>
      </c>
      <c r="F256" s="10" t="s">
        <v>15</v>
      </c>
      <c r="G256">
        <v>1</v>
      </c>
      <c r="H256" s="10" t="s">
        <v>315</v>
      </c>
      <c r="I256" s="10" t="s">
        <v>259</v>
      </c>
      <c r="J256">
        <v>1</v>
      </c>
      <c r="K256" s="10" t="s">
        <v>20</v>
      </c>
      <c r="L256" t="s">
        <v>33</v>
      </c>
      <c r="M256" s="10" t="s">
        <v>155</v>
      </c>
      <c r="N256" s="10" t="s">
        <v>189</v>
      </c>
      <c r="O256" s="10"/>
      <c r="P256" s="10" t="s">
        <v>315</v>
      </c>
    </row>
    <row r="257" spans="1:16" x14ac:dyDescent="0.3">
      <c r="A257">
        <v>32</v>
      </c>
      <c r="B257" s="10" t="s">
        <v>107</v>
      </c>
      <c r="C257">
        <v>13</v>
      </c>
      <c r="D257" s="10" t="s">
        <v>181</v>
      </c>
      <c r="E257">
        <v>1</v>
      </c>
      <c r="F257" s="10" t="s">
        <v>196</v>
      </c>
      <c r="G257">
        <v>2</v>
      </c>
      <c r="H257" s="10"/>
      <c r="I257" s="10"/>
      <c r="K257" s="10" t="s">
        <v>20</v>
      </c>
      <c r="L257" t="s">
        <v>33</v>
      </c>
      <c r="M257" s="10"/>
      <c r="N257" s="10"/>
      <c r="O257" s="10"/>
      <c r="P257" s="10"/>
    </row>
    <row r="258" spans="1:16" x14ac:dyDescent="0.3">
      <c r="A258">
        <v>33</v>
      </c>
      <c r="B258" s="10" t="s">
        <v>117</v>
      </c>
      <c r="C258">
        <v>2</v>
      </c>
      <c r="D258" s="10" t="s">
        <v>31</v>
      </c>
      <c r="E258">
        <v>1</v>
      </c>
      <c r="F258" s="10" t="s">
        <v>31</v>
      </c>
      <c r="G258">
        <v>5</v>
      </c>
      <c r="H258" s="10"/>
      <c r="I258" s="10"/>
      <c r="K258" s="10" t="s">
        <v>20</v>
      </c>
      <c r="L258" t="s">
        <v>33</v>
      </c>
      <c r="M258" s="10"/>
      <c r="N258" s="10"/>
      <c r="O258" s="10"/>
      <c r="P258" s="10"/>
    </row>
    <row r="259" spans="1:16" x14ac:dyDescent="0.3">
      <c r="A259">
        <v>33</v>
      </c>
      <c r="B259" s="10" t="s">
        <v>117</v>
      </c>
      <c r="C259">
        <v>3</v>
      </c>
      <c r="D259" s="10" t="s">
        <v>19</v>
      </c>
      <c r="E259">
        <v>1</v>
      </c>
      <c r="F259" s="10" t="s">
        <v>183</v>
      </c>
      <c r="G259">
        <v>4</v>
      </c>
      <c r="H259" s="10"/>
      <c r="I259" s="10"/>
      <c r="K259" s="10" t="s">
        <v>20</v>
      </c>
      <c r="L259" t="s">
        <v>33</v>
      </c>
      <c r="M259" s="10"/>
      <c r="N259" s="10"/>
      <c r="O259" s="10"/>
      <c r="P259" s="10"/>
    </row>
    <row r="260" spans="1:16" x14ac:dyDescent="0.3">
      <c r="A260">
        <v>33</v>
      </c>
      <c r="B260" s="10" t="s">
        <v>117</v>
      </c>
      <c r="C260">
        <v>5</v>
      </c>
      <c r="D260" s="10" t="s">
        <v>2</v>
      </c>
      <c r="E260">
        <v>1</v>
      </c>
      <c r="F260" s="10" t="s">
        <v>10</v>
      </c>
      <c r="G260">
        <v>8</v>
      </c>
      <c r="H260" s="10"/>
      <c r="I260" s="10"/>
      <c r="K260" s="10" t="s">
        <v>20</v>
      </c>
      <c r="L260" t="s">
        <v>33</v>
      </c>
      <c r="M260" s="10"/>
      <c r="N260" s="10"/>
      <c r="O260" s="10"/>
      <c r="P260" s="10"/>
    </row>
    <row r="261" spans="1:16" x14ac:dyDescent="0.3">
      <c r="A261">
        <v>33</v>
      </c>
      <c r="B261" s="10" t="s">
        <v>117</v>
      </c>
      <c r="C261">
        <v>7</v>
      </c>
      <c r="D261" s="10" t="s">
        <v>3</v>
      </c>
      <c r="E261">
        <v>1</v>
      </c>
      <c r="F261" s="10" t="s">
        <v>11</v>
      </c>
      <c r="G261">
        <v>7</v>
      </c>
      <c r="H261" s="10"/>
      <c r="I261" s="10"/>
      <c r="K261" s="10" t="s">
        <v>20</v>
      </c>
      <c r="L261" t="s">
        <v>33</v>
      </c>
      <c r="M261" s="10"/>
      <c r="N261" s="10"/>
      <c r="O261" s="10"/>
      <c r="P261" s="10"/>
    </row>
    <row r="262" spans="1:16" x14ac:dyDescent="0.3">
      <c r="A262">
        <v>33</v>
      </c>
      <c r="B262" s="10" t="s">
        <v>117</v>
      </c>
      <c r="C262">
        <v>9</v>
      </c>
      <c r="D262" s="10" t="s">
        <v>43</v>
      </c>
      <c r="E262">
        <v>1</v>
      </c>
      <c r="F262" s="10" t="s">
        <v>12</v>
      </c>
      <c r="G262">
        <v>6</v>
      </c>
      <c r="H262" s="10"/>
      <c r="I262" s="10"/>
      <c r="K262" s="10" t="s">
        <v>20</v>
      </c>
      <c r="L262" t="s">
        <v>33</v>
      </c>
      <c r="M262" s="10"/>
      <c r="N262" s="10"/>
      <c r="O262" s="10"/>
      <c r="P262" s="10"/>
    </row>
    <row r="263" spans="1:16" x14ac:dyDescent="0.3">
      <c r="A263">
        <v>33</v>
      </c>
      <c r="B263" s="10" t="s">
        <v>117</v>
      </c>
      <c r="C263">
        <v>11</v>
      </c>
      <c r="D263" s="10" t="s">
        <v>154</v>
      </c>
      <c r="E263">
        <v>1</v>
      </c>
      <c r="F263" s="10" t="s">
        <v>184</v>
      </c>
      <c r="G263">
        <v>3</v>
      </c>
      <c r="H263" s="10"/>
      <c r="I263" s="10"/>
      <c r="K263" s="10" t="s">
        <v>20</v>
      </c>
      <c r="L263" t="s">
        <v>33</v>
      </c>
      <c r="M263" s="10"/>
      <c r="N263" s="10"/>
      <c r="O263" s="10"/>
      <c r="P263" s="10"/>
    </row>
    <row r="264" spans="1:16" x14ac:dyDescent="0.3">
      <c r="A264">
        <v>33</v>
      </c>
      <c r="B264" s="10" t="s">
        <v>117</v>
      </c>
      <c r="C264">
        <v>12</v>
      </c>
      <c r="D264" s="10" t="s">
        <v>155</v>
      </c>
      <c r="E264">
        <v>1</v>
      </c>
      <c r="F264" s="10" t="s">
        <v>15</v>
      </c>
      <c r="G264">
        <v>1</v>
      </c>
      <c r="H264" s="10" t="s">
        <v>321</v>
      </c>
      <c r="I264" s="10" t="s">
        <v>326</v>
      </c>
      <c r="J264">
        <v>1</v>
      </c>
      <c r="K264" s="10" t="s">
        <v>20</v>
      </c>
      <c r="L264" t="s">
        <v>33</v>
      </c>
      <c r="M264" s="10" t="s">
        <v>155</v>
      </c>
      <c r="N264" s="10" t="s">
        <v>189</v>
      </c>
      <c r="O264" s="10"/>
      <c r="P264" s="10" t="s">
        <v>321</v>
      </c>
    </row>
    <row r="265" spans="1:16" x14ac:dyDescent="0.3">
      <c r="A265">
        <v>33</v>
      </c>
      <c r="B265" s="10" t="s">
        <v>117</v>
      </c>
      <c r="C265">
        <v>13</v>
      </c>
      <c r="D265" s="10" t="s">
        <v>181</v>
      </c>
      <c r="E265">
        <v>1</v>
      </c>
      <c r="F265" s="10" t="s">
        <v>196</v>
      </c>
      <c r="G265">
        <v>2</v>
      </c>
      <c r="H265" s="10"/>
      <c r="I265" s="10"/>
      <c r="K265" s="10" t="s">
        <v>20</v>
      </c>
      <c r="L265" t="s">
        <v>33</v>
      </c>
      <c r="M265" s="10"/>
      <c r="N265" s="10"/>
      <c r="O265" s="10"/>
      <c r="P265" s="10"/>
    </row>
    <row r="266" spans="1:16" x14ac:dyDescent="0.3">
      <c r="A266">
        <v>34</v>
      </c>
      <c r="B266" s="10" t="s">
        <v>119</v>
      </c>
      <c r="C266">
        <v>2</v>
      </c>
      <c r="D266" s="10" t="s">
        <v>31</v>
      </c>
      <c r="E266">
        <v>1</v>
      </c>
      <c r="F266" s="10" t="s">
        <v>31</v>
      </c>
      <c r="G266">
        <v>5</v>
      </c>
      <c r="H266" s="10"/>
      <c r="I266" s="10"/>
      <c r="K266" s="10" t="s">
        <v>20</v>
      </c>
      <c r="L266" t="s">
        <v>33</v>
      </c>
      <c r="M266" s="10"/>
      <c r="N266" s="10"/>
      <c r="O266" s="10"/>
      <c r="P266" s="10"/>
    </row>
    <row r="267" spans="1:16" x14ac:dyDescent="0.3">
      <c r="A267">
        <v>34</v>
      </c>
      <c r="B267" s="10" t="s">
        <v>119</v>
      </c>
      <c r="C267">
        <v>3</v>
      </c>
      <c r="D267" s="10" t="s">
        <v>19</v>
      </c>
      <c r="E267">
        <v>1</v>
      </c>
      <c r="F267" s="10" t="s">
        <v>183</v>
      </c>
      <c r="G267">
        <v>4</v>
      </c>
      <c r="H267" s="10"/>
      <c r="I267" s="10"/>
      <c r="K267" s="10" t="s">
        <v>20</v>
      </c>
      <c r="L267" t="s">
        <v>33</v>
      </c>
      <c r="M267" s="10"/>
      <c r="N267" s="10"/>
      <c r="O267" s="10"/>
      <c r="P267" s="10"/>
    </row>
    <row r="268" spans="1:16" x14ac:dyDescent="0.3">
      <c r="A268">
        <v>34</v>
      </c>
      <c r="B268" s="10" t="s">
        <v>119</v>
      </c>
      <c r="C268">
        <v>5</v>
      </c>
      <c r="D268" s="10" t="s">
        <v>2</v>
      </c>
      <c r="E268">
        <v>1</v>
      </c>
      <c r="F268" s="10" t="s">
        <v>10</v>
      </c>
      <c r="G268">
        <v>8</v>
      </c>
      <c r="H268" s="10"/>
      <c r="I268" s="10"/>
      <c r="K268" s="10" t="s">
        <v>20</v>
      </c>
      <c r="L268" t="s">
        <v>33</v>
      </c>
      <c r="M268" s="10"/>
      <c r="N268" s="10"/>
      <c r="O268" s="10"/>
      <c r="P268" s="10"/>
    </row>
    <row r="269" spans="1:16" x14ac:dyDescent="0.3">
      <c r="A269">
        <v>34</v>
      </c>
      <c r="B269" s="10" t="s">
        <v>119</v>
      </c>
      <c r="C269">
        <v>7</v>
      </c>
      <c r="D269" s="10" t="s">
        <v>3</v>
      </c>
      <c r="E269">
        <v>1</v>
      </c>
      <c r="F269" s="10" t="s">
        <v>11</v>
      </c>
      <c r="G269">
        <v>7</v>
      </c>
      <c r="H269" s="10"/>
      <c r="I269" s="10"/>
      <c r="K269" s="10" t="s">
        <v>20</v>
      </c>
      <c r="L269" t="s">
        <v>33</v>
      </c>
      <c r="M269" s="10"/>
      <c r="N269" s="10"/>
      <c r="O269" s="10"/>
      <c r="P269" s="10"/>
    </row>
    <row r="270" spans="1:16" x14ac:dyDescent="0.3">
      <c r="A270">
        <v>34</v>
      </c>
      <c r="B270" s="10" t="s">
        <v>119</v>
      </c>
      <c r="C270">
        <v>9</v>
      </c>
      <c r="D270" s="10" t="s">
        <v>43</v>
      </c>
      <c r="E270">
        <v>1</v>
      </c>
      <c r="F270" s="10" t="s">
        <v>12</v>
      </c>
      <c r="G270">
        <v>6</v>
      </c>
      <c r="H270" s="10"/>
      <c r="I270" s="10"/>
      <c r="K270" s="10" t="s">
        <v>20</v>
      </c>
      <c r="L270" t="s">
        <v>33</v>
      </c>
      <c r="M270" s="10"/>
      <c r="N270" s="10"/>
      <c r="O270" s="10"/>
      <c r="P270" s="10"/>
    </row>
    <row r="271" spans="1:16" x14ac:dyDescent="0.3">
      <c r="A271">
        <v>34</v>
      </c>
      <c r="B271" s="10" t="s">
        <v>119</v>
      </c>
      <c r="C271">
        <v>11</v>
      </c>
      <c r="D271" s="10" t="s">
        <v>154</v>
      </c>
      <c r="E271">
        <v>1</v>
      </c>
      <c r="F271" s="10" t="s">
        <v>184</v>
      </c>
      <c r="G271">
        <v>3</v>
      </c>
      <c r="H271" s="10"/>
      <c r="I271" s="10"/>
      <c r="K271" s="10" t="s">
        <v>20</v>
      </c>
      <c r="L271" t="s">
        <v>33</v>
      </c>
      <c r="M271" s="10"/>
      <c r="N271" s="10"/>
      <c r="O271" s="10"/>
      <c r="P271" s="10"/>
    </row>
    <row r="272" spans="1:16" x14ac:dyDescent="0.3">
      <c r="A272">
        <v>34</v>
      </c>
      <c r="B272" s="10" t="s">
        <v>119</v>
      </c>
      <c r="C272">
        <v>12</v>
      </c>
      <c r="D272" s="10" t="s">
        <v>155</v>
      </c>
      <c r="E272">
        <v>1</v>
      </c>
      <c r="F272" s="10" t="s">
        <v>15</v>
      </c>
      <c r="G272">
        <v>1</v>
      </c>
      <c r="H272" s="10" t="s">
        <v>322</v>
      </c>
      <c r="I272" s="10" t="s">
        <v>327</v>
      </c>
      <c r="J272">
        <v>1</v>
      </c>
      <c r="K272" s="10" t="s">
        <v>20</v>
      </c>
      <c r="L272" t="s">
        <v>33</v>
      </c>
      <c r="M272" s="10" t="s">
        <v>155</v>
      </c>
      <c r="N272" s="10" t="s">
        <v>189</v>
      </c>
      <c r="O272" s="10"/>
      <c r="P272" s="10" t="s">
        <v>322</v>
      </c>
    </row>
    <row r="273" spans="1:16" x14ac:dyDescent="0.3">
      <c r="A273">
        <v>34</v>
      </c>
      <c r="B273" s="10" t="s">
        <v>119</v>
      </c>
      <c r="C273">
        <v>13</v>
      </c>
      <c r="D273" s="10" t="s">
        <v>181</v>
      </c>
      <c r="E273">
        <v>1</v>
      </c>
      <c r="F273" s="10" t="s">
        <v>196</v>
      </c>
      <c r="G273">
        <v>2</v>
      </c>
      <c r="H273" s="10"/>
      <c r="I273" s="10"/>
      <c r="K273" s="10" t="s">
        <v>20</v>
      </c>
      <c r="L273" t="s">
        <v>33</v>
      </c>
      <c r="M273" s="10"/>
      <c r="N273" s="10"/>
      <c r="O273" s="10"/>
      <c r="P273" s="10"/>
    </row>
    <row r="274" spans="1:16" x14ac:dyDescent="0.3">
      <c r="A274">
        <v>35</v>
      </c>
      <c r="B274" s="10" t="s">
        <v>113</v>
      </c>
      <c r="C274">
        <v>2</v>
      </c>
      <c r="D274" s="10" t="s">
        <v>31</v>
      </c>
      <c r="E274">
        <v>1</v>
      </c>
      <c r="F274" s="10" t="s">
        <v>31</v>
      </c>
      <c r="G274">
        <v>5</v>
      </c>
      <c r="H274" s="10"/>
      <c r="I274" s="10"/>
      <c r="K274" s="10" t="s">
        <v>20</v>
      </c>
      <c r="L274" t="s">
        <v>33</v>
      </c>
      <c r="M274" s="10"/>
      <c r="N274" s="10"/>
      <c r="O274" s="10"/>
      <c r="P274" s="10"/>
    </row>
    <row r="275" spans="1:16" x14ac:dyDescent="0.3">
      <c r="A275">
        <v>35</v>
      </c>
      <c r="B275" s="10" t="s">
        <v>113</v>
      </c>
      <c r="C275">
        <v>3</v>
      </c>
      <c r="D275" s="10" t="s">
        <v>19</v>
      </c>
      <c r="E275">
        <v>1</v>
      </c>
      <c r="F275" s="10" t="s">
        <v>183</v>
      </c>
      <c r="G275">
        <v>4</v>
      </c>
      <c r="H275" s="10"/>
      <c r="I275" s="10"/>
      <c r="K275" s="10" t="s">
        <v>20</v>
      </c>
      <c r="L275" t="s">
        <v>33</v>
      </c>
      <c r="M275" s="10"/>
      <c r="N275" s="10"/>
      <c r="O275" s="10"/>
      <c r="P275" s="10"/>
    </row>
    <row r="276" spans="1:16" x14ac:dyDescent="0.3">
      <c r="A276">
        <v>35</v>
      </c>
      <c r="B276" s="10" t="s">
        <v>113</v>
      </c>
      <c r="C276">
        <v>5</v>
      </c>
      <c r="D276" s="10" t="s">
        <v>2</v>
      </c>
      <c r="E276">
        <v>1</v>
      </c>
      <c r="F276" s="10" t="s">
        <v>10</v>
      </c>
      <c r="G276">
        <v>8</v>
      </c>
      <c r="H276" s="10"/>
      <c r="I276" s="10"/>
      <c r="K276" s="10" t="s">
        <v>20</v>
      </c>
      <c r="L276" t="s">
        <v>33</v>
      </c>
      <c r="M276" s="10"/>
      <c r="N276" s="10"/>
      <c r="O276" s="10"/>
      <c r="P276" s="10"/>
    </row>
    <row r="277" spans="1:16" x14ac:dyDescent="0.3">
      <c r="A277">
        <v>35</v>
      </c>
      <c r="B277" s="10" t="s">
        <v>113</v>
      </c>
      <c r="C277">
        <v>7</v>
      </c>
      <c r="D277" s="10" t="s">
        <v>3</v>
      </c>
      <c r="E277">
        <v>1</v>
      </c>
      <c r="F277" s="10" t="s">
        <v>11</v>
      </c>
      <c r="G277">
        <v>7</v>
      </c>
      <c r="H277" s="10"/>
      <c r="I277" s="10"/>
      <c r="K277" s="10" t="s">
        <v>20</v>
      </c>
      <c r="L277" t="s">
        <v>33</v>
      </c>
      <c r="M277" s="10"/>
      <c r="N277" s="10"/>
      <c r="O277" s="10"/>
      <c r="P277" s="10"/>
    </row>
    <row r="278" spans="1:16" x14ac:dyDescent="0.3">
      <c r="A278">
        <v>35</v>
      </c>
      <c r="B278" s="10" t="s">
        <v>113</v>
      </c>
      <c r="C278">
        <v>9</v>
      </c>
      <c r="D278" s="10" t="s">
        <v>43</v>
      </c>
      <c r="E278">
        <v>1</v>
      </c>
      <c r="F278" s="10" t="s">
        <v>12</v>
      </c>
      <c r="G278">
        <v>6</v>
      </c>
      <c r="H278" s="10"/>
      <c r="I278" s="10"/>
      <c r="K278" s="10" t="s">
        <v>20</v>
      </c>
      <c r="L278" t="s">
        <v>33</v>
      </c>
      <c r="M278" s="10"/>
      <c r="N278" s="10"/>
      <c r="O278" s="10"/>
      <c r="P278" s="10"/>
    </row>
    <row r="279" spans="1:16" x14ac:dyDescent="0.3">
      <c r="A279">
        <v>35</v>
      </c>
      <c r="B279" s="10" t="s">
        <v>113</v>
      </c>
      <c r="C279">
        <v>11</v>
      </c>
      <c r="D279" s="10" t="s">
        <v>154</v>
      </c>
      <c r="E279">
        <v>1</v>
      </c>
      <c r="F279" s="10" t="s">
        <v>184</v>
      </c>
      <c r="G279">
        <v>3</v>
      </c>
      <c r="H279" s="10"/>
      <c r="I279" s="10"/>
      <c r="K279" s="10" t="s">
        <v>20</v>
      </c>
      <c r="L279" t="s">
        <v>33</v>
      </c>
      <c r="M279" s="10"/>
      <c r="N279" s="10"/>
      <c r="O279" s="10"/>
      <c r="P279" s="10"/>
    </row>
    <row r="280" spans="1:16" x14ac:dyDescent="0.3">
      <c r="A280">
        <v>35</v>
      </c>
      <c r="B280" s="10" t="s">
        <v>113</v>
      </c>
      <c r="C280">
        <v>12</v>
      </c>
      <c r="D280" s="10" t="s">
        <v>155</v>
      </c>
      <c r="E280">
        <v>1</v>
      </c>
      <c r="F280" s="10" t="s">
        <v>15</v>
      </c>
      <c r="G280">
        <v>1</v>
      </c>
      <c r="H280" s="10" t="s">
        <v>323</v>
      </c>
      <c r="I280" s="10" t="s">
        <v>328</v>
      </c>
      <c r="J280">
        <v>1</v>
      </c>
      <c r="K280" s="10" t="s">
        <v>20</v>
      </c>
      <c r="L280" t="s">
        <v>33</v>
      </c>
      <c r="M280" s="10" t="s">
        <v>155</v>
      </c>
      <c r="N280" s="10" t="s">
        <v>189</v>
      </c>
      <c r="O280" s="10"/>
      <c r="P280" s="10" t="s">
        <v>323</v>
      </c>
    </row>
    <row r="281" spans="1:16" x14ac:dyDescent="0.3">
      <c r="A281">
        <v>35</v>
      </c>
      <c r="B281" s="10" t="s">
        <v>113</v>
      </c>
      <c r="C281">
        <v>13</v>
      </c>
      <c r="D281" s="10" t="s">
        <v>181</v>
      </c>
      <c r="E281">
        <v>1</v>
      </c>
      <c r="F281" s="10" t="s">
        <v>196</v>
      </c>
      <c r="G281">
        <v>2</v>
      </c>
      <c r="H281" s="10"/>
      <c r="I281" s="10"/>
      <c r="K281" s="10" t="s">
        <v>20</v>
      </c>
      <c r="L281" t="s">
        <v>33</v>
      </c>
      <c r="M281" s="10"/>
      <c r="N281" s="10"/>
      <c r="O281" s="10"/>
      <c r="P281" s="10"/>
    </row>
    <row r="282" spans="1:16" x14ac:dyDescent="0.3">
      <c r="A282">
        <v>36</v>
      </c>
      <c r="B282" s="10" t="s">
        <v>111</v>
      </c>
      <c r="C282">
        <v>2</v>
      </c>
      <c r="D282" s="10" t="s">
        <v>31</v>
      </c>
      <c r="E282">
        <v>1</v>
      </c>
      <c r="F282" s="10" t="s">
        <v>31</v>
      </c>
      <c r="G282">
        <v>5</v>
      </c>
      <c r="H282" s="10"/>
      <c r="I282" s="10"/>
      <c r="K282" s="10" t="s">
        <v>20</v>
      </c>
      <c r="L282" t="s">
        <v>33</v>
      </c>
      <c r="M282" s="10"/>
      <c r="N282" s="10"/>
      <c r="O282" s="10"/>
      <c r="P282" s="10"/>
    </row>
    <row r="283" spans="1:16" x14ac:dyDescent="0.3">
      <c r="A283">
        <v>36</v>
      </c>
      <c r="B283" s="10" t="s">
        <v>111</v>
      </c>
      <c r="C283">
        <v>3</v>
      </c>
      <c r="D283" s="10" t="s">
        <v>19</v>
      </c>
      <c r="E283">
        <v>1</v>
      </c>
      <c r="F283" s="10" t="s">
        <v>183</v>
      </c>
      <c r="G283">
        <v>4</v>
      </c>
      <c r="H283" s="10"/>
      <c r="I283" s="10"/>
      <c r="K283" s="10" t="s">
        <v>20</v>
      </c>
      <c r="L283" t="s">
        <v>33</v>
      </c>
      <c r="M283" s="10"/>
      <c r="N283" s="10"/>
      <c r="O283" s="10"/>
      <c r="P283" s="10"/>
    </row>
    <row r="284" spans="1:16" x14ac:dyDescent="0.3">
      <c r="A284">
        <v>36</v>
      </c>
      <c r="B284" s="10" t="s">
        <v>111</v>
      </c>
      <c r="C284">
        <v>5</v>
      </c>
      <c r="D284" s="10" t="s">
        <v>2</v>
      </c>
      <c r="E284">
        <v>1</v>
      </c>
      <c r="F284" s="10" t="s">
        <v>10</v>
      </c>
      <c r="G284">
        <v>8</v>
      </c>
      <c r="H284" s="10"/>
      <c r="I284" s="10"/>
      <c r="K284" s="10" t="s">
        <v>20</v>
      </c>
      <c r="L284" t="s">
        <v>33</v>
      </c>
      <c r="M284" s="10"/>
      <c r="N284" s="10"/>
      <c r="O284" s="10"/>
      <c r="P284" s="10"/>
    </row>
    <row r="285" spans="1:16" x14ac:dyDescent="0.3">
      <c r="A285">
        <v>36</v>
      </c>
      <c r="B285" s="10" t="s">
        <v>111</v>
      </c>
      <c r="C285">
        <v>7</v>
      </c>
      <c r="D285" s="10" t="s">
        <v>3</v>
      </c>
      <c r="E285">
        <v>1</v>
      </c>
      <c r="F285" s="10" t="s">
        <v>11</v>
      </c>
      <c r="G285">
        <v>7</v>
      </c>
      <c r="H285" s="10"/>
      <c r="I285" s="10"/>
      <c r="K285" s="10" t="s">
        <v>20</v>
      </c>
      <c r="L285" t="s">
        <v>33</v>
      </c>
      <c r="M285" s="10"/>
      <c r="N285" s="10"/>
      <c r="O285" s="10"/>
      <c r="P285" s="10"/>
    </row>
    <row r="286" spans="1:16" x14ac:dyDescent="0.3">
      <c r="A286">
        <v>36</v>
      </c>
      <c r="B286" s="10" t="s">
        <v>111</v>
      </c>
      <c r="C286">
        <v>9</v>
      </c>
      <c r="D286" s="10" t="s">
        <v>43</v>
      </c>
      <c r="E286">
        <v>1</v>
      </c>
      <c r="F286" s="10" t="s">
        <v>12</v>
      </c>
      <c r="G286">
        <v>6</v>
      </c>
      <c r="H286" s="10"/>
      <c r="I286" s="10"/>
      <c r="K286" s="10" t="s">
        <v>20</v>
      </c>
      <c r="L286" t="s">
        <v>33</v>
      </c>
      <c r="M286" s="10"/>
      <c r="N286" s="10"/>
      <c r="O286" s="10"/>
      <c r="P286" s="10"/>
    </row>
    <row r="287" spans="1:16" x14ac:dyDescent="0.3">
      <c r="A287">
        <v>36</v>
      </c>
      <c r="B287" s="10" t="s">
        <v>111</v>
      </c>
      <c r="C287">
        <v>11</v>
      </c>
      <c r="D287" s="10" t="s">
        <v>154</v>
      </c>
      <c r="E287">
        <v>1</v>
      </c>
      <c r="F287" s="10" t="s">
        <v>184</v>
      </c>
      <c r="G287">
        <v>3</v>
      </c>
      <c r="H287" s="10"/>
      <c r="I287" s="10"/>
      <c r="K287" s="10" t="s">
        <v>20</v>
      </c>
      <c r="L287" t="s">
        <v>33</v>
      </c>
      <c r="M287" s="10"/>
      <c r="N287" s="10"/>
      <c r="O287" s="10"/>
      <c r="P287" s="10"/>
    </row>
    <row r="288" spans="1:16" x14ac:dyDescent="0.3">
      <c r="A288">
        <v>36</v>
      </c>
      <c r="B288" s="10" t="s">
        <v>111</v>
      </c>
      <c r="C288">
        <v>12</v>
      </c>
      <c r="D288" s="10" t="s">
        <v>155</v>
      </c>
      <c r="E288">
        <v>1</v>
      </c>
      <c r="F288" s="10" t="s">
        <v>15</v>
      </c>
      <c r="G288">
        <v>1</v>
      </c>
      <c r="H288" s="10" t="s">
        <v>324</v>
      </c>
      <c r="I288" s="10" t="s">
        <v>329</v>
      </c>
      <c r="J288">
        <v>1</v>
      </c>
      <c r="K288" s="10" t="s">
        <v>20</v>
      </c>
      <c r="L288" t="s">
        <v>33</v>
      </c>
      <c r="M288" s="10" t="s">
        <v>155</v>
      </c>
      <c r="N288" s="10" t="s">
        <v>189</v>
      </c>
      <c r="O288" s="10"/>
      <c r="P288" s="10" t="s">
        <v>324</v>
      </c>
    </row>
    <row r="289" spans="1:16" x14ac:dyDescent="0.3">
      <c r="A289">
        <v>36</v>
      </c>
      <c r="B289" s="10" t="s">
        <v>111</v>
      </c>
      <c r="C289">
        <v>13</v>
      </c>
      <c r="D289" s="10" t="s">
        <v>181</v>
      </c>
      <c r="E289">
        <v>1</v>
      </c>
      <c r="F289" s="10" t="s">
        <v>196</v>
      </c>
      <c r="G289">
        <v>2</v>
      </c>
      <c r="H289" s="10"/>
      <c r="I289" s="10"/>
      <c r="K289" s="10" t="s">
        <v>20</v>
      </c>
      <c r="L289" t="s">
        <v>33</v>
      </c>
      <c r="M289" s="10"/>
      <c r="N289" s="10"/>
      <c r="O289" s="10"/>
      <c r="P289" s="10"/>
    </row>
    <row r="290" spans="1:16" x14ac:dyDescent="0.3">
      <c r="A290">
        <v>37</v>
      </c>
      <c r="B290" s="10" t="s">
        <v>115</v>
      </c>
      <c r="C290">
        <v>2</v>
      </c>
      <c r="D290" s="10" t="s">
        <v>31</v>
      </c>
      <c r="E290">
        <v>1</v>
      </c>
      <c r="F290" s="10" t="s">
        <v>31</v>
      </c>
      <c r="G290">
        <v>5</v>
      </c>
      <c r="H290" s="10"/>
      <c r="I290" s="10"/>
      <c r="K290" s="10" t="s">
        <v>20</v>
      </c>
      <c r="L290" t="s">
        <v>33</v>
      </c>
      <c r="M290" s="10"/>
      <c r="N290" s="10"/>
      <c r="O290" s="10"/>
      <c r="P290" s="10"/>
    </row>
    <row r="291" spans="1:16" x14ac:dyDescent="0.3">
      <c r="A291">
        <v>37</v>
      </c>
      <c r="B291" s="10" t="s">
        <v>115</v>
      </c>
      <c r="C291">
        <v>3</v>
      </c>
      <c r="D291" s="10" t="s">
        <v>19</v>
      </c>
      <c r="E291">
        <v>1</v>
      </c>
      <c r="F291" s="10" t="s">
        <v>183</v>
      </c>
      <c r="G291">
        <v>4</v>
      </c>
      <c r="H291" s="10"/>
      <c r="I291" s="10"/>
      <c r="K291" s="10" t="s">
        <v>20</v>
      </c>
      <c r="L291" t="s">
        <v>33</v>
      </c>
      <c r="M291" s="10"/>
      <c r="N291" s="10"/>
      <c r="O291" s="10"/>
      <c r="P291" s="10"/>
    </row>
    <row r="292" spans="1:16" x14ac:dyDescent="0.3">
      <c r="A292">
        <v>37</v>
      </c>
      <c r="B292" s="10" t="s">
        <v>115</v>
      </c>
      <c r="C292">
        <v>5</v>
      </c>
      <c r="D292" s="10" t="s">
        <v>2</v>
      </c>
      <c r="E292">
        <v>1</v>
      </c>
      <c r="F292" s="10" t="s">
        <v>10</v>
      </c>
      <c r="G292">
        <v>8</v>
      </c>
      <c r="H292" s="10"/>
      <c r="I292" s="10"/>
      <c r="K292" s="10" t="s">
        <v>20</v>
      </c>
      <c r="L292" t="s">
        <v>33</v>
      </c>
      <c r="M292" s="10"/>
      <c r="N292" s="10"/>
      <c r="O292" s="10"/>
      <c r="P292" s="10"/>
    </row>
    <row r="293" spans="1:16" x14ac:dyDescent="0.3">
      <c r="A293">
        <v>37</v>
      </c>
      <c r="B293" s="10" t="s">
        <v>115</v>
      </c>
      <c r="C293">
        <v>7</v>
      </c>
      <c r="D293" s="10" t="s">
        <v>3</v>
      </c>
      <c r="E293">
        <v>1</v>
      </c>
      <c r="F293" s="10" t="s">
        <v>11</v>
      </c>
      <c r="G293">
        <v>7</v>
      </c>
      <c r="H293" s="10"/>
      <c r="I293" s="10"/>
      <c r="K293" s="10" t="s">
        <v>20</v>
      </c>
      <c r="L293" t="s">
        <v>33</v>
      </c>
      <c r="M293" s="10"/>
      <c r="N293" s="10"/>
      <c r="O293" s="10"/>
      <c r="P293" s="10"/>
    </row>
    <row r="294" spans="1:16" x14ac:dyDescent="0.3">
      <c r="A294">
        <v>37</v>
      </c>
      <c r="B294" s="10" t="s">
        <v>115</v>
      </c>
      <c r="C294">
        <v>9</v>
      </c>
      <c r="D294" s="10" t="s">
        <v>43</v>
      </c>
      <c r="E294">
        <v>1</v>
      </c>
      <c r="F294" s="10" t="s">
        <v>12</v>
      </c>
      <c r="G294">
        <v>6</v>
      </c>
      <c r="H294" s="10"/>
      <c r="I294" s="10"/>
      <c r="K294" s="10" t="s">
        <v>20</v>
      </c>
      <c r="L294" t="s">
        <v>33</v>
      </c>
      <c r="M294" s="10"/>
      <c r="N294" s="10"/>
      <c r="O294" s="10"/>
      <c r="P294" s="10"/>
    </row>
    <row r="295" spans="1:16" x14ac:dyDescent="0.3">
      <c r="A295">
        <v>37</v>
      </c>
      <c r="B295" s="10" t="s">
        <v>115</v>
      </c>
      <c r="C295">
        <v>11</v>
      </c>
      <c r="D295" s="10" t="s">
        <v>154</v>
      </c>
      <c r="E295">
        <v>1</v>
      </c>
      <c r="F295" s="10" t="s">
        <v>184</v>
      </c>
      <c r="G295">
        <v>3</v>
      </c>
      <c r="H295" s="10"/>
      <c r="I295" s="10"/>
      <c r="K295" s="10" t="s">
        <v>20</v>
      </c>
      <c r="L295" t="s">
        <v>33</v>
      </c>
      <c r="M295" s="10"/>
      <c r="N295" s="10"/>
      <c r="O295" s="10"/>
      <c r="P295" s="10"/>
    </row>
    <row r="296" spans="1:16" x14ac:dyDescent="0.3">
      <c r="A296">
        <v>37</v>
      </c>
      <c r="B296" s="10" t="s">
        <v>115</v>
      </c>
      <c r="C296">
        <v>12</v>
      </c>
      <c r="D296" s="10" t="s">
        <v>155</v>
      </c>
      <c r="E296">
        <v>1</v>
      </c>
      <c r="F296" s="10" t="s">
        <v>15</v>
      </c>
      <c r="G296">
        <v>1</v>
      </c>
      <c r="H296" s="10" t="s">
        <v>325</v>
      </c>
      <c r="I296" s="10" t="s">
        <v>330</v>
      </c>
      <c r="J296">
        <v>1</v>
      </c>
      <c r="K296" s="10" t="s">
        <v>20</v>
      </c>
      <c r="L296" t="s">
        <v>33</v>
      </c>
      <c r="M296" s="10" t="s">
        <v>155</v>
      </c>
      <c r="N296" s="10" t="s">
        <v>189</v>
      </c>
      <c r="O296" s="10"/>
      <c r="P296" s="10" t="s">
        <v>325</v>
      </c>
    </row>
    <row r="297" spans="1:16" x14ac:dyDescent="0.3">
      <c r="A297">
        <v>37</v>
      </c>
      <c r="B297" s="10" t="s">
        <v>115</v>
      </c>
      <c r="C297">
        <v>13</v>
      </c>
      <c r="D297" s="10" t="s">
        <v>181</v>
      </c>
      <c r="E297">
        <v>1</v>
      </c>
      <c r="F297" s="10" t="s">
        <v>196</v>
      </c>
      <c r="G297">
        <v>2</v>
      </c>
      <c r="H297" s="10"/>
      <c r="I297" s="10"/>
      <c r="K297" s="10" t="s">
        <v>20</v>
      </c>
      <c r="L297" t="s">
        <v>33</v>
      </c>
      <c r="M297" s="10"/>
      <c r="N297" s="10"/>
      <c r="O297" s="10"/>
      <c r="P297" s="1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0"/>
  <sheetViews>
    <sheetView showGridLines="0" workbookViewId="0">
      <pane ySplit="3" topLeftCell="A27" activePane="bottomLeft" state="frozen"/>
      <selection pane="bottomLeft" activeCell="A36" sqref="A36:A40"/>
    </sheetView>
  </sheetViews>
  <sheetFormatPr baseColWidth="10" defaultRowHeight="14.4" x14ac:dyDescent="0.3"/>
  <cols>
    <col min="1" max="1" width="10.5546875" bestFit="1" customWidth="1"/>
    <col min="2" max="2" width="40" bestFit="1" customWidth="1"/>
    <col min="3" max="3" width="11.44140625" bestFit="1" customWidth="1"/>
  </cols>
  <sheetData>
    <row r="3" spans="1:3" x14ac:dyDescent="0.3">
      <c r="A3" s="14" t="s">
        <v>6</v>
      </c>
      <c r="B3" s="14" t="s">
        <v>4</v>
      </c>
      <c r="C3" s="14" t="s">
        <v>1</v>
      </c>
    </row>
    <row r="4" spans="1:3" x14ac:dyDescent="0.3">
      <c r="A4" t="s">
        <v>32</v>
      </c>
      <c r="B4" t="s">
        <v>156</v>
      </c>
      <c r="C4" t="s">
        <v>155</v>
      </c>
    </row>
    <row r="5" spans="1:3" x14ac:dyDescent="0.3">
      <c r="A5" t="s">
        <v>201</v>
      </c>
      <c r="B5" t="s">
        <v>198</v>
      </c>
      <c r="C5" t="s">
        <v>155</v>
      </c>
    </row>
    <row r="6" spans="1:3" x14ac:dyDescent="0.3">
      <c r="A6" t="s">
        <v>202</v>
      </c>
      <c r="B6" t="s">
        <v>199</v>
      </c>
      <c r="C6" t="s">
        <v>155</v>
      </c>
    </row>
    <row r="7" spans="1:3" x14ac:dyDescent="0.3">
      <c r="A7" t="s">
        <v>203</v>
      </c>
      <c r="B7" t="s">
        <v>200</v>
      </c>
      <c r="C7" t="s">
        <v>155</v>
      </c>
    </row>
    <row r="8" spans="1:3" x14ac:dyDescent="0.3">
      <c r="A8" t="s">
        <v>232</v>
      </c>
      <c r="B8" t="s">
        <v>288</v>
      </c>
      <c r="C8" t="s">
        <v>155</v>
      </c>
    </row>
    <row r="9" spans="1:3" x14ac:dyDescent="0.3">
      <c r="A9" t="s">
        <v>233</v>
      </c>
      <c r="B9" t="s">
        <v>290</v>
      </c>
      <c r="C9" t="s">
        <v>155</v>
      </c>
    </row>
    <row r="10" spans="1:3" x14ac:dyDescent="0.3">
      <c r="A10" t="s">
        <v>234</v>
      </c>
      <c r="B10" t="s">
        <v>289</v>
      </c>
      <c r="C10" t="s">
        <v>155</v>
      </c>
    </row>
    <row r="11" spans="1:3" x14ac:dyDescent="0.3">
      <c r="A11" t="s">
        <v>235</v>
      </c>
      <c r="B11" t="s">
        <v>291</v>
      </c>
      <c r="C11" t="s">
        <v>155</v>
      </c>
    </row>
    <row r="12" spans="1:3" x14ac:dyDescent="0.3">
      <c r="A12" t="s">
        <v>236</v>
      </c>
      <c r="B12" t="s">
        <v>292</v>
      </c>
      <c r="C12" t="s">
        <v>155</v>
      </c>
    </row>
    <row r="13" spans="1:3" x14ac:dyDescent="0.3">
      <c r="A13" t="s">
        <v>237</v>
      </c>
      <c r="B13" t="s">
        <v>294</v>
      </c>
      <c r="C13" t="s">
        <v>155</v>
      </c>
    </row>
    <row r="14" spans="1:3" x14ac:dyDescent="0.3">
      <c r="A14" t="s">
        <v>238</v>
      </c>
      <c r="B14" t="s">
        <v>293</v>
      </c>
      <c r="C14" t="s">
        <v>155</v>
      </c>
    </row>
    <row r="15" spans="1:3" x14ac:dyDescent="0.3">
      <c r="A15" t="s">
        <v>239</v>
      </c>
      <c r="B15" t="s">
        <v>295</v>
      </c>
      <c r="C15" t="s">
        <v>155</v>
      </c>
    </row>
    <row r="16" spans="1:3" x14ac:dyDescent="0.3">
      <c r="A16" t="s">
        <v>240</v>
      </c>
      <c r="B16" t="s">
        <v>296</v>
      </c>
      <c r="C16" t="s">
        <v>155</v>
      </c>
    </row>
    <row r="17" spans="1:3" x14ac:dyDescent="0.3">
      <c r="A17" t="s">
        <v>241</v>
      </c>
      <c r="B17" t="s">
        <v>298</v>
      </c>
      <c r="C17" t="s">
        <v>155</v>
      </c>
    </row>
    <row r="18" spans="1:3" x14ac:dyDescent="0.3">
      <c r="A18" t="s">
        <v>242</v>
      </c>
      <c r="B18" t="s">
        <v>297</v>
      </c>
      <c r="C18" t="s">
        <v>155</v>
      </c>
    </row>
    <row r="19" spans="1:3" x14ac:dyDescent="0.3">
      <c r="A19" t="s">
        <v>243</v>
      </c>
      <c r="B19" t="s">
        <v>299</v>
      </c>
      <c r="C19" t="s">
        <v>155</v>
      </c>
    </row>
    <row r="20" spans="1:3" x14ac:dyDescent="0.3">
      <c r="A20" t="s">
        <v>244</v>
      </c>
      <c r="B20" t="s">
        <v>300</v>
      </c>
      <c r="C20" t="s">
        <v>155</v>
      </c>
    </row>
    <row r="21" spans="1:3" x14ac:dyDescent="0.3">
      <c r="A21" t="s">
        <v>245</v>
      </c>
      <c r="B21" t="s">
        <v>301</v>
      </c>
      <c r="C21" t="s">
        <v>155</v>
      </c>
    </row>
    <row r="22" spans="1:3" x14ac:dyDescent="0.3">
      <c r="A22" t="s">
        <v>246</v>
      </c>
      <c r="B22" t="s">
        <v>302</v>
      </c>
      <c r="C22" t="s">
        <v>155</v>
      </c>
    </row>
    <row r="23" spans="1:3" x14ac:dyDescent="0.3">
      <c r="A23" t="s">
        <v>247</v>
      </c>
      <c r="B23" t="s">
        <v>303</v>
      </c>
      <c r="C23" t="s">
        <v>155</v>
      </c>
    </row>
    <row r="24" spans="1:3" x14ac:dyDescent="0.3">
      <c r="A24" t="s">
        <v>248</v>
      </c>
      <c r="B24" t="s">
        <v>304</v>
      </c>
      <c r="C24" t="s">
        <v>155</v>
      </c>
    </row>
    <row r="25" spans="1:3" x14ac:dyDescent="0.3">
      <c r="A25" t="s">
        <v>249</v>
      </c>
      <c r="B25" t="s">
        <v>305</v>
      </c>
      <c r="C25" t="s">
        <v>155</v>
      </c>
    </row>
    <row r="26" spans="1:3" x14ac:dyDescent="0.3">
      <c r="A26" t="s">
        <v>250</v>
      </c>
      <c r="B26" t="s">
        <v>306</v>
      </c>
      <c r="C26" t="s">
        <v>155</v>
      </c>
    </row>
    <row r="27" spans="1:3" x14ac:dyDescent="0.3">
      <c r="A27" t="s">
        <v>251</v>
      </c>
      <c r="B27" t="s">
        <v>307</v>
      </c>
      <c r="C27" t="s">
        <v>155</v>
      </c>
    </row>
    <row r="28" spans="1:3" x14ac:dyDescent="0.3">
      <c r="A28" t="s">
        <v>252</v>
      </c>
      <c r="B28" t="s">
        <v>308</v>
      </c>
      <c r="C28" t="s">
        <v>155</v>
      </c>
    </row>
    <row r="29" spans="1:3" x14ac:dyDescent="0.3">
      <c r="A29" t="s">
        <v>253</v>
      </c>
      <c r="B29" t="s">
        <v>309</v>
      </c>
      <c r="C29" t="s">
        <v>155</v>
      </c>
    </row>
    <row r="30" spans="1:3" x14ac:dyDescent="0.3">
      <c r="A30" t="s">
        <v>254</v>
      </c>
      <c r="B30" t="s">
        <v>310</v>
      </c>
      <c r="C30" t="s">
        <v>155</v>
      </c>
    </row>
    <row r="31" spans="1:3" x14ac:dyDescent="0.3">
      <c r="A31" t="s">
        <v>255</v>
      </c>
      <c r="B31" t="s">
        <v>311</v>
      </c>
      <c r="C31" t="s">
        <v>155</v>
      </c>
    </row>
    <row r="32" spans="1:3" x14ac:dyDescent="0.3">
      <c r="A32" t="s">
        <v>256</v>
      </c>
      <c r="B32" t="s">
        <v>312</v>
      </c>
      <c r="C32" t="s">
        <v>155</v>
      </c>
    </row>
    <row r="33" spans="1:3" x14ac:dyDescent="0.3">
      <c r="A33" t="s">
        <v>257</v>
      </c>
      <c r="B33" t="s">
        <v>313</v>
      </c>
      <c r="C33" t="s">
        <v>155</v>
      </c>
    </row>
    <row r="34" spans="1:3" x14ac:dyDescent="0.3">
      <c r="A34" t="s">
        <v>258</v>
      </c>
      <c r="B34" t="s">
        <v>314</v>
      </c>
      <c r="C34" t="s">
        <v>155</v>
      </c>
    </row>
    <row r="35" spans="1:3" x14ac:dyDescent="0.3">
      <c r="A35" t="s">
        <v>259</v>
      </c>
      <c r="B35" t="s">
        <v>315</v>
      </c>
      <c r="C35" t="s">
        <v>155</v>
      </c>
    </row>
    <row r="36" spans="1:3" x14ac:dyDescent="0.3">
      <c r="A36" t="s">
        <v>326</v>
      </c>
      <c r="B36" t="s">
        <v>321</v>
      </c>
      <c r="C36" t="s">
        <v>155</v>
      </c>
    </row>
    <row r="37" spans="1:3" x14ac:dyDescent="0.3">
      <c r="A37" t="s">
        <v>327</v>
      </c>
      <c r="B37" t="s">
        <v>322</v>
      </c>
      <c r="C37" t="s">
        <v>155</v>
      </c>
    </row>
    <row r="38" spans="1:3" x14ac:dyDescent="0.3">
      <c r="A38" t="s">
        <v>328</v>
      </c>
      <c r="B38" t="s">
        <v>323</v>
      </c>
      <c r="C38" t="s">
        <v>155</v>
      </c>
    </row>
    <row r="39" spans="1:3" x14ac:dyDescent="0.3">
      <c r="A39" t="s">
        <v>329</v>
      </c>
      <c r="B39" t="s">
        <v>324</v>
      </c>
      <c r="C39" t="s">
        <v>155</v>
      </c>
    </row>
    <row r="40" spans="1:3" x14ac:dyDescent="0.3">
      <c r="A40" t="s">
        <v>330</v>
      </c>
      <c r="B40" t="s">
        <v>325</v>
      </c>
      <c r="C40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70DB-7B2B-4C0E-A3F1-E979FF068D9D}">
  <sheetPr>
    <tabColor rgb="FF002060"/>
  </sheetPr>
  <dimension ref="B2:H130"/>
  <sheetViews>
    <sheetView workbookViewId="0">
      <selection activeCell="E6" sqref="E6:E11"/>
    </sheetView>
  </sheetViews>
  <sheetFormatPr baseColWidth="10" defaultRowHeight="14.4" x14ac:dyDescent="0.3"/>
  <cols>
    <col min="2" max="2" width="21" bestFit="1" customWidth="1"/>
    <col min="3" max="3" width="33.21875" style="34" bestFit="1" customWidth="1"/>
    <col min="5" max="5" width="19.77734375" bestFit="1" customWidth="1"/>
    <col min="6" max="6" width="7" bestFit="1" customWidth="1"/>
  </cols>
  <sheetData>
    <row r="2" spans="2:8" x14ac:dyDescent="0.3">
      <c r="B2" t="s">
        <v>34</v>
      </c>
      <c r="C2" s="34">
        <v>1101092024</v>
      </c>
    </row>
    <row r="3" spans="2:8" x14ac:dyDescent="0.3">
      <c r="B3" t="s">
        <v>35</v>
      </c>
      <c r="C3" s="34">
        <v>1101092024</v>
      </c>
    </row>
    <row r="4" spans="2:8" x14ac:dyDescent="0.3">
      <c r="B4" t="s">
        <v>31</v>
      </c>
      <c r="C4" s="34" t="s">
        <v>36</v>
      </c>
    </row>
    <row r="5" spans="2:8" x14ac:dyDescent="0.3">
      <c r="B5" t="s">
        <v>19</v>
      </c>
      <c r="C5" s="34" t="s">
        <v>37</v>
      </c>
      <c r="D5" t="s">
        <v>153</v>
      </c>
      <c r="E5" t="s">
        <v>17</v>
      </c>
      <c r="F5" t="s">
        <v>182</v>
      </c>
      <c r="G5" t="s">
        <v>16</v>
      </c>
    </row>
    <row r="6" spans="2:8" x14ac:dyDescent="0.3">
      <c r="B6" t="s">
        <v>38</v>
      </c>
      <c r="C6" s="34">
        <v>1</v>
      </c>
      <c r="D6" t="s">
        <v>49</v>
      </c>
      <c r="E6" s="34" t="s">
        <v>170</v>
      </c>
      <c r="F6">
        <v>1</v>
      </c>
      <c r="H6" t="s">
        <v>190</v>
      </c>
    </row>
    <row r="7" spans="2:8" x14ac:dyDescent="0.3">
      <c r="B7" t="s">
        <v>2</v>
      </c>
      <c r="C7" s="34" t="s">
        <v>39</v>
      </c>
      <c r="D7" t="s">
        <v>49</v>
      </c>
      <c r="E7" s="34" t="s">
        <v>172</v>
      </c>
      <c r="F7">
        <v>2</v>
      </c>
      <c r="H7" t="s">
        <v>191</v>
      </c>
    </row>
    <row r="8" spans="2:8" x14ac:dyDescent="0.3">
      <c r="B8" t="s">
        <v>40</v>
      </c>
      <c r="C8" s="34">
        <v>11</v>
      </c>
      <c r="D8" t="s">
        <v>49</v>
      </c>
      <c r="E8" s="34" t="s">
        <v>174</v>
      </c>
      <c r="F8">
        <v>3</v>
      </c>
      <c r="H8" t="s">
        <v>192</v>
      </c>
    </row>
    <row r="9" spans="2:8" x14ac:dyDescent="0.3">
      <c r="B9" t="s">
        <v>3</v>
      </c>
      <c r="C9" s="34" t="s">
        <v>41</v>
      </c>
      <c r="D9" t="s">
        <v>49</v>
      </c>
      <c r="E9" s="36" t="s">
        <v>176</v>
      </c>
      <c r="F9">
        <v>4</v>
      </c>
      <c r="H9" t="s">
        <v>193</v>
      </c>
    </row>
    <row r="10" spans="2:8" x14ac:dyDescent="0.3">
      <c r="B10" t="s">
        <v>42</v>
      </c>
      <c r="C10" s="34">
        <v>1101</v>
      </c>
      <c r="D10" t="s">
        <v>49</v>
      </c>
      <c r="E10" s="34" t="s">
        <v>178</v>
      </c>
      <c r="F10">
        <v>5</v>
      </c>
      <c r="H10" t="s">
        <v>194</v>
      </c>
    </row>
    <row r="11" spans="2:8" x14ac:dyDescent="0.3">
      <c r="B11" t="s">
        <v>43</v>
      </c>
      <c r="C11" s="34" t="s">
        <v>41</v>
      </c>
      <c r="D11" t="s">
        <v>49</v>
      </c>
      <c r="E11" s="34" t="s">
        <v>180</v>
      </c>
      <c r="F11">
        <v>6</v>
      </c>
      <c r="H11" t="s">
        <v>195</v>
      </c>
    </row>
    <row r="12" spans="2:8" x14ac:dyDescent="0.3">
      <c r="B12" t="s">
        <v>44</v>
      </c>
      <c r="C12" s="34">
        <v>1334</v>
      </c>
      <c r="D12" t="s">
        <v>48</v>
      </c>
      <c r="F12">
        <v>1</v>
      </c>
    </row>
    <row r="13" spans="2:8" x14ac:dyDescent="0.3">
      <c r="B13" t="s">
        <v>45</v>
      </c>
      <c r="C13" s="34">
        <v>1334</v>
      </c>
      <c r="D13" t="s">
        <v>48</v>
      </c>
      <c r="F13">
        <v>2</v>
      </c>
    </row>
    <row r="14" spans="2:8" x14ac:dyDescent="0.3">
      <c r="B14" t="s">
        <v>46</v>
      </c>
      <c r="C14" s="34">
        <v>7027</v>
      </c>
      <c r="D14" t="s">
        <v>48</v>
      </c>
      <c r="F14">
        <v>3</v>
      </c>
    </row>
    <row r="15" spans="2:8" x14ac:dyDescent="0.3">
      <c r="B15" t="s">
        <v>47</v>
      </c>
      <c r="C15" s="34">
        <v>70270000</v>
      </c>
      <c r="D15" t="s">
        <v>48</v>
      </c>
      <c r="F15">
        <v>4</v>
      </c>
    </row>
    <row r="16" spans="2:8" x14ac:dyDescent="0.3">
      <c r="B16" t="s">
        <v>48</v>
      </c>
      <c r="C16" s="35">
        <v>186010761719</v>
      </c>
      <c r="D16" t="s">
        <v>48</v>
      </c>
      <c r="F16">
        <v>5</v>
      </c>
    </row>
    <row r="17" spans="2:6" x14ac:dyDescent="0.3">
      <c r="B17" t="s">
        <v>49</v>
      </c>
      <c r="C17" s="35">
        <v>250265859375</v>
      </c>
      <c r="D17" t="s">
        <v>48</v>
      </c>
      <c r="F17">
        <v>6</v>
      </c>
    </row>
    <row r="18" spans="2:6" x14ac:dyDescent="0.3">
      <c r="B18" t="s">
        <v>50</v>
      </c>
      <c r="C18" s="35">
        <v>642550976563</v>
      </c>
    </row>
    <row r="19" spans="2:6" x14ac:dyDescent="0.3">
      <c r="B19" t="s">
        <v>51</v>
      </c>
      <c r="C19" s="35">
        <v>219903747454</v>
      </c>
    </row>
    <row r="20" spans="2:6" x14ac:dyDescent="0.3">
      <c r="B20" t="s">
        <v>52</v>
      </c>
      <c r="C20" s="35">
        <v>145258830429</v>
      </c>
    </row>
    <row r="21" spans="2:6" x14ac:dyDescent="0.3">
      <c r="B21" t="s">
        <v>53</v>
      </c>
      <c r="C21" s="35">
        <v>154526363336</v>
      </c>
    </row>
    <row r="22" spans="2:6" x14ac:dyDescent="0.3">
      <c r="B22" t="s">
        <v>54</v>
      </c>
      <c r="C22" s="34">
        <v>7027</v>
      </c>
    </row>
    <row r="23" spans="2:6" x14ac:dyDescent="0.3">
      <c r="B23" t="s">
        <v>55</v>
      </c>
      <c r="C23" s="34">
        <v>70270000</v>
      </c>
    </row>
    <row r="24" spans="2:6" x14ac:dyDescent="0.3">
      <c r="B24" t="s">
        <v>56</v>
      </c>
      <c r="C24" s="35">
        <v>188600097656</v>
      </c>
    </row>
    <row r="25" spans="2:6" x14ac:dyDescent="0.3">
      <c r="B25" t="s">
        <v>57</v>
      </c>
      <c r="C25" s="35">
        <v>25762375</v>
      </c>
    </row>
    <row r="26" spans="2:6" x14ac:dyDescent="0.3">
      <c r="B26" t="s">
        <v>58</v>
      </c>
      <c r="C26" s="35">
        <v>690236523438</v>
      </c>
    </row>
    <row r="27" spans="2:6" x14ac:dyDescent="0.3">
      <c r="B27" t="s">
        <v>59</v>
      </c>
      <c r="C27" s="35">
        <v>224544375253</v>
      </c>
    </row>
    <row r="28" spans="2:6" x14ac:dyDescent="0.3">
      <c r="B28" t="s">
        <v>60</v>
      </c>
      <c r="C28" s="35">
        <v>165556231336</v>
      </c>
    </row>
    <row r="29" spans="2:6" x14ac:dyDescent="0.3">
      <c r="B29" t="s">
        <v>61</v>
      </c>
      <c r="C29" s="34" t="s">
        <v>62</v>
      </c>
    </row>
    <row r="30" spans="2:6" x14ac:dyDescent="0.3">
      <c r="B30" t="s">
        <v>63</v>
      </c>
      <c r="C30" s="34">
        <v>7027</v>
      </c>
    </row>
    <row r="31" spans="2:6" x14ac:dyDescent="0.3">
      <c r="B31" t="s">
        <v>64</v>
      </c>
      <c r="C31" s="34">
        <v>70270000</v>
      </c>
    </row>
    <row r="32" spans="2:6" x14ac:dyDescent="0.3">
      <c r="B32" t="s">
        <v>65</v>
      </c>
      <c r="C32" s="34">
        <v>5300</v>
      </c>
    </row>
    <row r="33" spans="2:3" x14ac:dyDescent="0.3">
      <c r="B33" t="s">
        <v>66</v>
      </c>
      <c r="C33" s="35">
        <v>211518320313</v>
      </c>
    </row>
    <row r="34" spans="2:3" x14ac:dyDescent="0.3">
      <c r="B34" t="s">
        <v>67</v>
      </c>
      <c r="C34" s="35">
        <v>158518320313</v>
      </c>
    </row>
    <row r="35" spans="2:3" x14ac:dyDescent="0.3">
      <c r="B35" t="s">
        <v>68</v>
      </c>
      <c r="C35" s="35">
        <v>128638384842</v>
      </c>
    </row>
    <row r="36" spans="2:3" x14ac:dyDescent="0.3">
      <c r="B36" t="s">
        <v>69</v>
      </c>
      <c r="C36" s="35">
        <v>343967263725</v>
      </c>
    </row>
    <row r="37" spans="2:3" x14ac:dyDescent="0.3">
      <c r="B37" t="s">
        <v>70</v>
      </c>
      <c r="C37" s="35">
        <v>903941930283</v>
      </c>
    </row>
    <row r="38" spans="2:3" x14ac:dyDescent="0.3">
      <c r="B38" t="s">
        <v>71</v>
      </c>
      <c r="C38" s="34">
        <v>7027</v>
      </c>
    </row>
    <row r="39" spans="2:3" x14ac:dyDescent="0.3">
      <c r="B39" t="s">
        <v>72</v>
      </c>
      <c r="C39" s="34">
        <v>70270000</v>
      </c>
    </row>
    <row r="40" spans="2:3" x14ac:dyDescent="0.3">
      <c r="B40" t="s">
        <v>73</v>
      </c>
      <c r="C40" s="35">
        <v>221359433594</v>
      </c>
    </row>
    <row r="41" spans="2:3" x14ac:dyDescent="0.3">
      <c r="B41" t="s">
        <v>74</v>
      </c>
      <c r="C41" s="35">
        <v>325756035156</v>
      </c>
    </row>
    <row r="42" spans="2:3" x14ac:dyDescent="0.3">
      <c r="B42" t="s">
        <v>75</v>
      </c>
      <c r="C42" s="35">
        <v>104396601563</v>
      </c>
    </row>
    <row r="43" spans="2:3" x14ac:dyDescent="0.3">
      <c r="B43" t="s">
        <v>76</v>
      </c>
      <c r="C43" s="35">
        <v>267398415906</v>
      </c>
    </row>
    <row r="44" spans="2:3" x14ac:dyDescent="0.3">
      <c r="B44" t="s">
        <v>77</v>
      </c>
      <c r="C44" s="35">
        <v>236829217076</v>
      </c>
    </row>
    <row r="45" spans="2:3" x14ac:dyDescent="0.3">
      <c r="B45" t="s">
        <v>78</v>
      </c>
      <c r="C45" s="35">
        <v>1.87900866856999E+16</v>
      </c>
    </row>
    <row r="46" spans="2:3" x14ac:dyDescent="0.3">
      <c r="B46" t="s">
        <v>79</v>
      </c>
      <c r="C46" s="34">
        <v>7027</v>
      </c>
    </row>
    <row r="47" spans="2:3" x14ac:dyDescent="0.3">
      <c r="B47" t="s">
        <v>80</v>
      </c>
      <c r="C47" s="34">
        <v>70270000</v>
      </c>
    </row>
    <row r="48" spans="2:3" x14ac:dyDescent="0.3">
      <c r="B48" t="s">
        <v>81</v>
      </c>
      <c r="C48" s="35">
        <v>185054042969</v>
      </c>
    </row>
    <row r="49" spans="2:3" x14ac:dyDescent="0.3">
      <c r="B49" t="s">
        <v>82</v>
      </c>
      <c r="C49" s="35">
        <v>242989707031</v>
      </c>
    </row>
    <row r="50" spans="2:3" x14ac:dyDescent="0.3">
      <c r="B50" t="s">
        <v>83</v>
      </c>
      <c r="C50" s="35">
        <v>579356640625</v>
      </c>
    </row>
    <row r="51" spans="2:3" x14ac:dyDescent="0.3">
      <c r="B51" t="s">
        <v>84</v>
      </c>
      <c r="C51" s="35">
        <v>213909973367</v>
      </c>
    </row>
    <row r="52" spans="2:3" x14ac:dyDescent="0.3">
      <c r="B52" t="s">
        <v>85</v>
      </c>
      <c r="C52" s="35">
        <v>123178364601</v>
      </c>
    </row>
    <row r="53" spans="2:3" x14ac:dyDescent="0.3">
      <c r="B53" t="s">
        <v>86</v>
      </c>
      <c r="C53" s="35">
        <v>150314538285</v>
      </c>
    </row>
    <row r="54" spans="2:3" x14ac:dyDescent="0.3">
      <c r="B54" t="s">
        <v>87</v>
      </c>
      <c r="C54" s="34">
        <v>7027</v>
      </c>
    </row>
    <row r="55" spans="2:3" x14ac:dyDescent="0.3">
      <c r="B55" t="s">
        <v>88</v>
      </c>
      <c r="C55" s="34">
        <v>70270000</v>
      </c>
    </row>
    <row r="56" spans="2:3" x14ac:dyDescent="0.3">
      <c r="B56" t="s">
        <v>89</v>
      </c>
      <c r="C56" s="34">
        <v>0</v>
      </c>
    </row>
    <row r="57" spans="2:3" x14ac:dyDescent="0.3">
      <c r="B57" t="s">
        <v>90</v>
      </c>
      <c r="C57" s="35">
        <v>174450566406</v>
      </c>
    </row>
    <row r="58" spans="2:3" x14ac:dyDescent="0.3">
      <c r="B58" t="s">
        <v>91</v>
      </c>
      <c r="C58" s="35">
        <v>174450566406</v>
      </c>
    </row>
    <row r="59" spans="2:3" x14ac:dyDescent="0.3">
      <c r="B59" t="s">
        <v>92</v>
      </c>
      <c r="C59" s="35">
        <v>876075350427</v>
      </c>
    </row>
    <row r="60" spans="2:3" x14ac:dyDescent="0.3">
      <c r="B60" t="s">
        <v>93</v>
      </c>
      <c r="C60" s="35">
        <v>384340820997</v>
      </c>
    </row>
    <row r="61" spans="2:3" x14ac:dyDescent="0.3">
      <c r="B61" t="s">
        <v>94</v>
      </c>
      <c r="C61" s="35">
        <v>6156181487450000</v>
      </c>
    </row>
    <row r="62" spans="2:3" x14ac:dyDescent="0.3">
      <c r="B62" t="s">
        <v>95</v>
      </c>
      <c r="C62" s="34">
        <v>7027</v>
      </c>
    </row>
    <row r="63" spans="2:3" x14ac:dyDescent="0.3">
      <c r="B63" t="s">
        <v>96</v>
      </c>
      <c r="C63" s="34">
        <v>70270000</v>
      </c>
    </row>
    <row r="64" spans="2:3" x14ac:dyDescent="0.3">
      <c r="B64" t="s">
        <v>97</v>
      </c>
      <c r="C64" s="35">
        <v>241853261719</v>
      </c>
    </row>
    <row r="65" spans="2:3" x14ac:dyDescent="0.3">
      <c r="B65" t="s">
        <v>98</v>
      </c>
      <c r="C65" s="35">
        <v>359246445313</v>
      </c>
    </row>
    <row r="66" spans="2:3" x14ac:dyDescent="0.3">
      <c r="B66" t="s">
        <v>99</v>
      </c>
      <c r="C66" s="35">
        <v>117393183594</v>
      </c>
    </row>
    <row r="67" spans="2:3" x14ac:dyDescent="0.3">
      <c r="B67" t="s">
        <v>100</v>
      </c>
      <c r="C67" s="35">
        <v>295689112625</v>
      </c>
    </row>
    <row r="68" spans="2:3" x14ac:dyDescent="0.3">
      <c r="B68" t="s">
        <v>101</v>
      </c>
      <c r="C68" s="35">
        <v>256942399003</v>
      </c>
    </row>
    <row r="69" spans="2:3" x14ac:dyDescent="0.3">
      <c r="B69" t="s">
        <v>102</v>
      </c>
      <c r="C69" s="35">
        <v>2.07780739440999E+16</v>
      </c>
    </row>
    <row r="70" spans="2:3" x14ac:dyDescent="0.3">
      <c r="B70" t="s">
        <v>103</v>
      </c>
      <c r="C70" s="34">
        <v>7027</v>
      </c>
    </row>
    <row r="71" spans="2:3" x14ac:dyDescent="0.3">
      <c r="B71" t="s">
        <v>104</v>
      </c>
      <c r="C71" s="34">
        <v>70270000</v>
      </c>
    </row>
    <row r="72" spans="2:3" x14ac:dyDescent="0.3">
      <c r="B72" t="s">
        <v>105</v>
      </c>
      <c r="C72" s="35">
        <v>196468823242</v>
      </c>
    </row>
    <row r="73" spans="2:3" x14ac:dyDescent="0.3">
      <c r="B73" t="s">
        <v>106</v>
      </c>
      <c r="C73" s="35">
        <v>121753847656</v>
      </c>
    </row>
    <row r="74" spans="2:3" x14ac:dyDescent="0.3">
      <c r="B74" t="s">
        <v>107</v>
      </c>
      <c r="C74" s="35">
        <v>102106965332</v>
      </c>
    </row>
    <row r="75" spans="2:3" x14ac:dyDescent="0.3">
      <c r="B75" t="s">
        <v>108</v>
      </c>
      <c r="C75" s="35">
        <v>861581941098</v>
      </c>
    </row>
    <row r="76" spans="2:3" x14ac:dyDescent="0.3">
      <c r="B76" t="s">
        <v>109</v>
      </c>
      <c r="C76" s="35">
        <v>227585528454</v>
      </c>
    </row>
    <row r="77" spans="2:3" x14ac:dyDescent="0.3">
      <c r="B77" t="s">
        <v>110</v>
      </c>
      <c r="C77" s="35">
        <v>6.0543363000999904E+16</v>
      </c>
    </row>
    <row r="78" spans="2:3" x14ac:dyDescent="0.3">
      <c r="B78" t="s">
        <v>111</v>
      </c>
      <c r="C78" s="34" t="s">
        <v>112</v>
      </c>
    </row>
    <row r="79" spans="2:3" x14ac:dyDescent="0.3">
      <c r="B79" t="s">
        <v>113</v>
      </c>
      <c r="C79" s="34" t="s">
        <v>114</v>
      </c>
    </row>
    <row r="80" spans="2:3" x14ac:dyDescent="0.3">
      <c r="B80" t="s">
        <v>115</v>
      </c>
      <c r="C80" s="34" t="s">
        <v>116</v>
      </c>
    </row>
    <row r="81" spans="2:3" x14ac:dyDescent="0.3">
      <c r="B81" t="s">
        <v>117</v>
      </c>
      <c r="C81" s="34" t="s">
        <v>118</v>
      </c>
    </row>
    <row r="82" spans="2:3" x14ac:dyDescent="0.3">
      <c r="B82" t="s">
        <v>119</v>
      </c>
      <c r="C82" s="34">
        <v>47</v>
      </c>
    </row>
    <row r="83" spans="2:3" x14ac:dyDescent="0.3">
      <c r="B83" t="s">
        <v>120</v>
      </c>
      <c r="C83" s="34">
        <v>0</v>
      </c>
    </row>
    <row r="84" spans="2:3" x14ac:dyDescent="0.3">
      <c r="B84" t="s">
        <v>121</v>
      </c>
      <c r="C84" s="35">
        <v>407001210938</v>
      </c>
    </row>
    <row r="85" spans="2:3" x14ac:dyDescent="0.3">
      <c r="B85" t="s">
        <v>122</v>
      </c>
      <c r="C85" s="34">
        <v>0</v>
      </c>
    </row>
    <row r="86" spans="2:3" x14ac:dyDescent="0.3">
      <c r="B86" t="s">
        <v>123</v>
      </c>
      <c r="C86" s="35">
        <v>478385820313</v>
      </c>
    </row>
    <row r="87" spans="2:3" x14ac:dyDescent="0.3">
      <c r="B87" t="s">
        <v>124</v>
      </c>
      <c r="C87" s="34">
        <v>0</v>
      </c>
    </row>
    <row r="88" spans="2:3" x14ac:dyDescent="0.3">
      <c r="B88" t="s">
        <v>125</v>
      </c>
      <c r="C88" s="35">
        <v>395180976563</v>
      </c>
    </row>
    <row r="89" spans="2:3" x14ac:dyDescent="0.3">
      <c r="B89" t="s">
        <v>126</v>
      </c>
      <c r="C89" s="34">
        <v>0</v>
      </c>
    </row>
    <row r="90" spans="2:3" x14ac:dyDescent="0.3">
      <c r="B90" t="s">
        <v>127</v>
      </c>
      <c r="C90" s="35">
        <v>128230609375</v>
      </c>
    </row>
    <row r="91" spans="2:3" x14ac:dyDescent="0.3">
      <c r="B91" t="s">
        <v>128</v>
      </c>
      <c r="C91" s="34">
        <v>0</v>
      </c>
    </row>
    <row r="92" spans="2:3" x14ac:dyDescent="0.3">
      <c r="B92" t="s">
        <v>129</v>
      </c>
      <c r="C92" s="35">
        <v>395180976563</v>
      </c>
    </row>
    <row r="93" spans="2:3" x14ac:dyDescent="0.3">
      <c r="B93" t="s">
        <v>130</v>
      </c>
      <c r="C93" s="34">
        <v>0</v>
      </c>
    </row>
    <row r="94" spans="2:3" x14ac:dyDescent="0.3">
      <c r="B94" t="s">
        <v>131</v>
      </c>
      <c r="C94" s="35">
        <v>280456777344</v>
      </c>
    </row>
    <row r="95" spans="2:3" x14ac:dyDescent="0.3">
      <c r="B95" t="s">
        <v>132</v>
      </c>
      <c r="C95" s="34">
        <v>0</v>
      </c>
    </row>
    <row r="96" spans="2:3" x14ac:dyDescent="0.3">
      <c r="B96" t="s">
        <v>133</v>
      </c>
      <c r="C96" s="35">
        <v>374257929688</v>
      </c>
    </row>
    <row r="97" spans="2:3" x14ac:dyDescent="0.3">
      <c r="B97" t="s">
        <v>134</v>
      </c>
      <c r="C97" s="34">
        <v>0</v>
      </c>
    </row>
    <row r="98" spans="2:3" x14ac:dyDescent="0.3">
      <c r="B98" t="s">
        <v>135</v>
      </c>
      <c r="C98" s="35">
        <v>380569296875</v>
      </c>
    </row>
    <row r="99" spans="2:3" x14ac:dyDescent="0.3">
      <c r="B99" t="s">
        <v>136</v>
      </c>
      <c r="C99" s="34" t="s">
        <v>137</v>
      </c>
    </row>
    <row r="100" spans="2:3" x14ac:dyDescent="0.3">
      <c r="B100" t="s">
        <v>138</v>
      </c>
      <c r="C100" s="34" t="s">
        <v>139</v>
      </c>
    </row>
    <row r="101" spans="2:3" x14ac:dyDescent="0.3">
      <c r="B101" t="s">
        <v>140</v>
      </c>
      <c r="C101" s="34" t="s">
        <v>141</v>
      </c>
    </row>
    <row r="102" spans="2:3" x14ac:dyDescent="0.3">
      <c r="B102" t="s">
        <v>142</v>
      </c>
      <c r="C102" s="34" t="s">
        <v>143</v>
      </c>
    </row>
    <row r="103" spans="2:3" x14ac:dyDescent="0.3">
      <c r="B103" t="s">
        <v>144</v>
      </c>
      <c r="C103" s="34" t="s">
        <v>145</v>
      </c>
    </row>
    <row r="104" spans="2:3" x14ac:dyDescent="0.3">
      <c r="B104" t="s">
        <v>146</v>
      </c>
      <c r="C104" s="35">
        <v>125810877267</v>
      </c>
    </row>
    <row r="105" spans="2:3" x14ac:dyDescent="0.3">
      <c r="B105" t="s">
        <v>147</v>
      </c>
      <c r="C105" s="34" t="s">
        <v>148</v>
      </c>
    </row>
    <row r="106" spans="2:3" x14ac:dyDescent="0.3">
      <c r="B106" t="s">
        <v>149</v>
      </c>
      <c r="C106" s="34" t="s">
        <v>150</v>
      </c>
    </row>
    <row r="107" spans="2:3" x14ac:dyDescent="0.3">
      <c r="B107" t="s">
        <v>151</v>
      </c>
      <c r="C107" s="34">
        <v>29</v>
      </c>
    </row>
    <row r="108" spans="2:3" x14ac:dyDescent="0.3">
      <c r="B108" t="s">
        <v>152</v>
      </c>
      <c r="C108" s="34">
        <v>47</v>
      </c>
    </row>
    <row r="109" spans="2:3" x14ac:dyDescent="0.3">
      <c r="B109" t="s">
        <v>30</v>
      </c>
      <c r="C109" s="34">
        <v>1101</v>
      </c>
    </row>
    <row r="110" spans="2:3" x14ac:dyDescent="0.3">
      <c r="B110" t="s">
        <v>153</v>
      </c>
      <c r="C110" s="34" t="s">
        <v>49</v>
      </c>
    </row>
    <row r="111" spans="2:3" x14ac:dyDescent="0.3">
      <c r="B111" t="s">
        <v>154</v>
      </c>
      <c r="C111" s="35">
        <v>25026585938</v>
      </c>
    </row>
    <row r="112" spans="2:3" x14ac:dyDescent="0.3">
      <c r="B112" t="s">
        <v>155</v>
      </c>
      <c r="C112" s="34" t="s">
        <v>156</v>
      </c>
    </row>
    <row r="113" spans="2:3" x14ac:dyDescent="0.3">
      <c r="B113" t="s">
        <v>157</v>
      </c>
      <c r="C113" s="34" t="s">
        <v>158</v>
      </c>
    </row>
    <row r="114" spans="2:3" x14ac:dyDescent="0.3">
      <c r="B114" t="s">
        <v>159</v>
      </c>
      <c r="C114" s="34">
        <v>200</v>
      </c>
    </row>
    <row r="115" spans="2:3" x14ac:dyDescent="0.3">
      <c r="B115" t="s">
        <v>160</v>
      </c>
      <c r="C115" s="35">
        <v>6950020182333330</v>
      </c>
    </row>
    <row r="116" spans="2:3" x14ac:dyDescent="0.3">
      <c r="B116" t="s">
        <v>161</v>
      </c>
      <c r="C116" s="35">
        <v>6950120182333330</v>
      </c>
    </row>
    <row r="117" spans="2:3" x14ac:dyDescent="0.3">
      <c r="B117" t="s">
        <v>162</v>
      </c>
      <c r="C117" s="35">
        <v>1.37001403646666E+16</v>
      </c>
    </row>
    <row r="118" spans="2:3" x14ac:dyDescent="0.3">
      <c r="B118" t="s">
        <v>163</v>
      </c>
      <c r="C118" s="35">
        <v>1.37002403646666E+16</v>
      </c>
    </row>
    <row r="119" spans="2:3" x14ac:dyDescent="0.3">
      <c r="B119" t="s">
        <v>164</v>
      </c>
      <c r="C119" s="35">
        <v>20450260547</v>
      </c>
    </row>
    <row r="120" spans="2:3" x14ac:dyDescent="0.3">
      <c r="B120" t="s">
        <v>165</v>
      </c>
      <c r="C120" s="35">
        <v>20450360547</v>
      </c>
    </row>
    <row r="121" spans="2:3" x14ac:dyDescent="0.3">
      <c r="B121" t="s">
        <v>166</v>
      </c>
      <c r="C121" s="35">
        <v>2.72003807293333E+16</v>
      </c>
    </row>
    <row r="122" spans="2:3" x14ac:dyDescent="0.3">
      <c r="B122" t="s">
        <v>167</v>
      </c>
      <c r="C122" s="35">
        <v>2.72004807293333E+16</v>
      </c>
    </row>
    <row r="123" spans="2:3" x14ac:dyDescent="0.3">
      <c r="B123" t="s">
        <v>168</v>
      </c>
      <c r="C123" s="35">
        <v>3395050091166660</v>
      </c>
    </row>
    <row r="124" spans="2:3" x14ac:dyDescent="0.3">
      <c r="B124" t="s">
        <v>169</v>
      </c>
      <c r="C124" s="34" t="s">
        <v>170</v>
      </c>
    </row>
    <row r="125" spans="2:3" x14ac:dyDescent="0.3">
      <c r="B125" t="s">
        <v>171</v>
      </c>
      <c r="C125" s="34" t="s">
        <v>172</v>
      </c>
    </row>
    <row r="126" spans="2:3" x14ac:dyDescent="0.3">
      <c r="B126" t="s">
        <v>173</v>
      </c>
      <c r="C126" s="34" t="s">
        <v>174</v>
      </c>
    </row>
    <row r="127" spans="2:3" x14ac:dyDescent="0.3">
      <c r="B127" t="s">
        <v>175</v>
      </c>
      <c r="C127" s="34" t="s">
        <v>176</v>
      </c>
    </row>
    <row r="128" spans="2:3" x14ac:dyDescent="0.3">
      <c r="B128" t="s">
        <v>177</v>
      </c>
      <c r="C128" s="34" t="s">
        <v>178</v>
      </c>
    </row>
    <row r="129" spans="2:3" x14ac:dyDescent="0.3">
      <c r="B129" t="s">
        <v>179</v>
      </c>
      <c r="C129" s="34" t="s">
        <v>180</v>
      </c>
    </row>
    <row r="130" spans="2:3" x14ac:dyDescent="0.3">
      <c r="B130" t="s">
        <v>181</v>
      </c>
      <c r="C130" s="34" t="s">
        <v>176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38"/>
  <sheetViews>
    <sheetView workbookViewId="0">
      <selection activeCell="E10" sqref="E10"/>
    </sheetView>
  </sheetViews>
  <sheetFormatPr baseColWidth="10" defaultRowHeight="14.4" x14ac:dyDescent="0.3"/>
  <cols>
    <col min="1" max="2" width="8.77734375" bestFit="1" customWidth="1"/>
    <col min="3" max="3" width="8.109375" bestFit="1" customWidth="1"/>
    <col min="4" max="4" width="11.109375" bestFit="1" customWidth="1"/>
    <col min="5" max="5" width="80.88671875" bestFit="1" customWidth="1"/>
    <col min="6" max="6" width="9.5546875" bestFit="1" customWidth="1"/>
  </cols>
  <sheetData>
    <row r="1" spans="1:5" x14ac:dyDescent="0.3">
      <c r="A1" t="s">
        <v>7</v>
      </c>
      <c r="B1" t="s">
        <v>0</v>
      </c>
      <c r="C1" t="s">
        <v>19</v>
      </c>
      <c r="D1" t="s">
        <v>21</v>
      </c>
      <c r="E1" t="s">
        <v>23</v>
      </c>
    </row>
    <row r="2" spans="1:5" x14ac:dyDescent="0.3">
      <c r="A2">
        <v>1</v>
      </c>
      <c r="B2" s="10" t="s">
        <v>49</v>
      </c>
      <c r="C2" s="10" t="s">
        <v>20</v>
      </c>
      <c r="D2" t="s">
        <v>33</v>
      </c>
      <c r="E2" t="s">
        <v>185</v>
      </c>
    </row>
    <row r="3" spans="1:5" x14ac:dyDescent="0.3">
      <c r="A3">
        <v>2</v>
      </c>
      <c r="B3" s="10" t="s">
        <v>48</v>
      </c>
      <c r="C3" s="10" t="s">
        <v>20</v>
      </c>
      <c r="D3" t="s">
        <v>33</v>
      </c>
      <c r="E3" t="s">
        <v>186</v>
      </c>
    </row>
    <row r="4" spans="1:5" x14ac:dyDescent="0.3">
      <c r="A4">
        <v>3</v>
      </c>
      <c r="B4" s="10" t="s">
        <v>51</v>
      </c>
      <c r="C4" s="10" t="s">
        <v>20</v>
      </c>
      <c r="D4" t="s">
        <v>33</v>
      </c>
      <c r="E4" t="s">
        <v>187</v>
      </c>
    </row>
    <row r="5" spans="1:5" x14ac:dyDescent="0.3">
      <c r="A5">
        <v>4</v>
      </c>
      <c r="B5" s="10" t="s">
        <v>50</v>
      </c>
      <c r="C5" s="10" t="s">
        <v>20</v>
      </c>
      <c r="D5" t="s">
        <v>33</v>
      </c>
      <c r="E5" t="s">
        <v>188</v>
      </c>
    </row>
    <row r="6" spans="1:5" x14ac:dyDescent="0.3">
      <c r="A6">
        <v>5</v>
      </c>
      <c r="B6" s="10" t="s">
        <v>57</v>
      </c>
      <c r="C6" s="10" t="s">
        <v>20</v>
      </c>
      <c r="D6" t="s">
        <v>33</v>
      </c>
      <c r="E6" t="s">
        <v>260</v>
      </c>
    </row>
    <row r="7" spans="1:5" x14ac:dyDescent="0.3">
      <c r="A7">
        <v>6</v>
      </c>
      <c r="B7" s="10" t="s">
        <v>56</v>
      </c>
      <c r="C7" s="10" t="s">
        <v>20</v>
      </c>
      <c r="D7" t="s">
        <v>33</v>
      </c>
      <c r="E7" t="s">
        <v>261</v>
      </c>
    </row>
    <row r="8" spans="1:5" x14ac:dyDescent="0.3">
      <c r="A8">
        <v>7</v>
      </c>
      <c r="B8" s="10" t="s">
        <v>59</v>
      </c>
      <c r="C8" s="10" t="s">
        <v>20</v>
      </c>
      <c r="D8" t="s">
        <v>33</v>
      </c>
      <c r="E8" t="s">
        <v>262</v>
      </c>
    </row>
    <row r="9" spans="1:5" x14ac:dyDescent="0.3">
      <c r="A9">
        <v>8</v>
      </c>
      <c r="B9" s="10" t="s">
        <v>58</v>
      </c>
      <c r="C9" s="10" t="s">
        <v>20</v>
      </c>
      <c r="D9" t="s">
        <v>33</v>
      </c>
      <c r="E9" t="s">
        <v>263</v>
      </c>
    </row>
    <row r="10" spans="1:5" x14ac:dyDescent="0.3">
      <c r="A10">
        <v>9</v>
      </c>
      <c r="B10" s="10" t="s">
        <v>66</v>
      </c>
      <c r="C10" s="10" t="s">
        <v>20</v>
      </c>
      <c r="D10" t="s">
        <v>33</v>
      </c>
      <c r="E10" t="s">
        <v>264</v>
      </c>
    </row>
    <row r="11" spans="1:5" x14ac:dyDescent="0.3">
      <c r="A11">
        <v>10</v>
      </c>
      <c r="B11" s="10" t="s">
        <v>65</v>
      </c>
      <c r="C11" s="10" t="s">
        <v>20</v>
      </c>
      <c r="D11" t="s">
        <v>33</v>
      </c>
      <c r="E11" t="s">
        <v>265</v>
      </c>
    </row>
    <row r="12" spans="1:5" x14ac:dyDescent="0.3">
      <c r="A12">
        <v>11</v>
      </c>
      <c r="B12" s="10" t="s">
        <v>68</v>
      </c>
      <c r="C12" s="10" t="s">
        <v>20</v>
      </c>
      <c r="D12" t="s">
        <v>33</v>
      </c>
      <c r="E12" t="s">
        <v>266</v>
      </c>
    </row>
    <row r="13" spans="1:5" x14ac:dyDescent="0.3">
      <c r="A13">
        <v>12</v>
      </c>
      <c r="B13" s="10" t="s">
        <v>67</v>
      </c>
      <c r="C13" s="10" t="s">
        <v>20</v>
      </c>
      <c r="D13" t="s">
        <v>33</v>
      </c>
      <c r="E13" t="s">
        <v>267</v>
      </c>
    </row>
    <row r="14" spans="1:5" x14ac:dyDescent="0.3">
      <c r="A14">
        <v>13</v>
      </c>
      <c r="B14" s="10" t="s">
        <v>74</v>
      </c>
      <c r="C14" s="10" t="s">
        <v>20</v>
      </c>
      <c r="D14" t="s">
        <v>33</v>
      </c>
      <c r="E14" t="s">
        <v>268</v>
      </c>
    </row>
    <row r="15" spans="1:5" x14ac:dyDescent="0.3">
      <c r="A15">
        <v>14</v>
      </c>
      <c r="B15" s="10" t="s">
        <v>73</v>
      </c>
      <c r="C15" s="10" t="s">
        <v>20</v>
      </c>
      <c r="D15" t="s">
        <v>33</v>
      </c>
      <c r="E15" t="s">
        <v>269</v>
      </c>
    </row>
    <row r="16" spans="1:5" x14ac:dyDescent="0.3">
      <c r="A16">
        <v>15</v>
      </c>
      <c r="B16" s="10" t="s">
        <v>76</v>
      </c>
      <c r="C16" s="10" t="s">
        <v>20</v>
      </c>
      <c r="D16" t="s">
        <v>33</v>
      </c>
      <c r="E16" t="s">
        <v>270</v>
      </c>
    </row>
    <row r="17" spans="1:5" x14ac:dyDescent="0.3">
      <c r="A17">
        <v>16</v>
      </c>
      <c r="B17" s="10" t="s">
        <v>75</v>
      </c>
      <c r="C17" s="10" t="s">
        <v>20</v>
      </c>
      <c r="D17" t="s">
        <v>33</v>
      </c>
      <c r="E17" t="s">
        <v>271</v>
      </c>
    </row>
    <row r="18" spans="1:5" x14ac:dyDescent="0.3">
      <c r="A18">
        <v>17</v>
      </c>
      <c r="B18" s="10" t="s">
        <v>82</v>
      </c>
      <c r="C18" s="10" t="s">
        <v>20</v>
      </c>
      <c r="D18" t="s">
        <v>33</v>
      </c>
      <c r="E18" t="s">
        <v>272</v>
      </c>
    </row>
    <row r="19" spans="1:5" x14ac:dyDescent="0.3">
      <c r="A19">
        <v>18</v>
      </c>
      <c r="B19" s="10" t="s">
        <v>81</v>
      </c>
      <c r="C19" s="10" t="s">
        <v>20</v>
      </c>
      <c r="D19" t="s">
        <v>33</v>
      </c>
      <c r="E19" t="s">
        <v>273</v>
      </c>
    </row>
    <row r="20" spans="1:5" x14ac:dyDescent="0.3">
      <c r="A20">
        <v>19</v>
      </c>
      <c r="B20" s="10" t="s">
        <v>84</v>
      </c>
      <c r="C20" s="10" t="s">
        <v>20</v>
      </c>
      <c r="D20" t="s">
        <v>33</v>
      </c>
      <c r="E20" t="s">
        <v>274</v>
      </c>
    </row>
    <row r="21" spans="1:5" x14ac:dyDescent="0.3">
      <c r="A21">
        <v>20</v>
      </c>
      <c r="B21" s="10" t="s">
        <v>83</v>
      </c>
      <c r="C21" s="10" t="s">
        <v>20</v>
      </c>
      <c r="D21" t="s">
        <v>33</v>
      </c>
      <c r="E21" t="s">
        <v>275</v>
      </c>
    </row>
    <row r="22" spans="1:5" x14ac:dyDescent="0.3">
      <c r="A22">
        <v>21</v>
      </c>
      <c r="B22" s="10" t="s">
        <v>90</v>
      </c>
      <c r="C22" s="10" t="s">
        <v>20</v>
      </c>
      <c r="D22" t="s">
        <v>33</v>
      </c>
      <c r="E22" t="s">
        <v>276</v>
      </c>
    </row>
    <row r="23" spans="1:5" x14ac:dyDescent="0.3">
      <c r="A23">
        <v>22</v>
      </c>
      <c r="B23" s="10" t="s">
        <v>89</v>
      </c>
      <c r="C23" s="10" t="s">
        <v>20</v>
      </c>
      <c r="D23" t="s">
        <v>33</v>
      </c>
      <c r="E23" t="s">
        <v>277</v>
      </c>
    </row>
    <row r="24" spans="1:5" x14ac:dyDescent="0.3">
      <c r="A24">
        <v>23</v>
      </c>
      <c r="B24" s="10" t="s">
        <v>92</v>
      </c>
      <c r="C24" s="10" t="s">
        <v>20</v>
      </c>
      <c r="D24" t="s">
        <v>33</v>
      </c>
      <c r="E24" t="s">
        <v>278</v>
      </c>
    </row>
    <row r="25" spans="1:5" x14ac:dyDescent="0.3">
      <c r="A25">
        <v>24</v>
      </c>
      <c r="B25" s="10" t="s">
        <v>91</v>
      </c>
      <c r="C25" s="10" t="s">
        <v>20</v>
      </c>
      <c r="D25" t="s">
        <v>33</v>
      </c>
      <c r="E25" t="s">
        <v>279</v>
      </c>
    </row>
    <row r="26" spans="1:5" x14ac:dyDescent="0.3">
      <c r="A26">
        <v>25</v>
      </c>
      <c r="B26" s="10" t="s">
        <v>98</v>
      </c>
      <c r="C26" s="10" t="s">
        <v>20</v>
      </c>
      <c r="D26" t="s">
        <v>33</v>
      </c>
      <c r="E26" t="s">
        <v>280</v>
      </c>
    </row>
    <row r="27" spans="1:5" x14ac:dyDescent="0.3">
      <c r="A27">
        <v>26</v>
      </c>
      <c r="B27" s="10" t="s">
        <v>97</v>
      </c>
      <c r="C27" s="10" t="s">
        <v>20</v>
      </c>
      <c r="D27" t="s">
        <v>33</v>
      </c>
      <c r="E27" t="s">
        <v>281</v>
      </c>
    </row>
    <row r="28" spans="1:5" x14ac:dyDescent="0.3">
      <c r="A28">
        <v>27</v>
      </c>
      <c r="B28" s="10" t="s">
        <v>100</v>
      </c>
      <c r="C28" s="10" t="s">
        <v>20</v>
      </c>
      <c r="D28" t="s">
        <v>33</v>
      </c>
      <c r="E28" t="s">
        <v>282</v>
      </c>
    </row>
    <row r="29" spans="1:5" x14ac:dyDescent="0.3">
      <c r="A29">
        <v>28</v>
      </c>
      <c r="B29" s="10" t="s">
        <v>99</v>
      </c>
      <c r="C29" s="10" t="s">
        <v>20</v>
      </c>
      <c r="D29" t="s">
        <v>33</v>
      </c>
      <c r="E29" t="s">
        <v>283</v>
      </c>
    </row>
    <row r="30" spans="1:5" x14ac:dyDescent="0.3">
      <c r="A30">
        <v>29</v>
      </c>
      <c r="B30" s="10" t="s">
        <v>106</v>
      </c>
      <c r="C30" s="10" t="s">
        <v>20</v>
      </c>
      <c r="D30" t="s">
        <v>33</v>
      </c>
      <c r="E30" t="s">
        <v>284</v>
      </c>
    </row>
    <row r="31" spans="1:5" x14ac:dyDescent="0.3">
      <c r="A31">
        <v>30</v>
      </c>
      <c r="B31" s="10" t="s">
        <v>105</v>
      </c>
      <c r="C31" s="10" t="s">
        <v>20</v>
      </c>
      <c r="D31" t="s">
        <v>33</v>
      </c>
      <c r="E31" t="s">
        <v>285</v>
      </c>
    </row>
    <row r="32" spans="1:5" x14ac:dyDescent="0.3">
      <c r="A32">
        <v>31</v>
      </c>
      <c r="B32" s="10" t="s">
        <v>108</v>
      </c>
      <c r="C32" s="10" t="s">
        <v>20</v>
      </c>
      <c r="D32" t="s">
        <v>33</v>
      </c>
      <c r="E32" t="s">
        <v>286</v>
      </c>
    </row>
    <row r="33" spans="1:5" x14ac:dyDescent="0.3">
      <c r="A33">
        <v>32</v>
      </c>
      <c r="B33" s="10" t="s">
        <v>107</v>
      </c>
      <c r="C33" s="10" t="s">
        <v>20</v>
      </c>
      <c r="D33" t="s">
        <v>33</v>
      </c>
      <c r="E33" t="s">
        <v>287</v>
      </c>
    </row>
    <row r="34" spans="1:5" x14ac:dyDescent="0.3">
      <c r="A34">
        <v>33</v>
      </c>
      <c r="B34" s="10" t="s">
        <v>117</v>
      </c>
      <c r="C34" s="10" t="s">
        <v>20</v>
      </c>
      <c r="D34" t="s">
        <v>33</v>
      </c>
      <c r="E34" t="s">
        <v>331</v>
      </c>
    </row>
    <row r="35" spans="1:5" x14ac:dyDescent="0.3">
      <c r="A35">
        <v>34</v>
      </c>
      <c r="B35" s="10" t="s">
        <v>119</v>
      </c>
      <c r="C35" s="10" t="s">
        <v>20</v>
      </c>
      <c r="D35" t="s">
        <v>33</v>
      </c>
      <c r="E35" t="s">
        <v>332</v>
      </c>
    </row>
    <row r="36" spans="1:5" x14ac:dyDescent="0.3">
      <c r="A36">
        <v>35</v>
      </c>
      <c r="B36" s="10" t="s">
        <v>113</v>
      </c>
      <c r="C36" s="10" t="s">
        <v>20</v>
      </c>
      <c r="D36" t="s">
        <v>33</v>
      </c>
      <c r="E36" t="s">
        <v>333</v>
      </c>
    </row>
    <row r="37" spans="1:5" x14ac:dyDescent="0.3">
      <c r="A37">
        <v>36</v>
      </c>
      <c r="B37" s="10" t="s">
        <v>111</v>
      </c>
      <c r="C37" s="10" t="s">
        <v>20</v>
      </c>
      <c r="D37" t="s">
        <v>33</v>
      </c>
      <c r="E37" t="s">
        <v>334</v>
      </c>
    </row>
    <row r="38" spans="1:5" x14ac:dyDescent="0.3">
      <c r="A38">
        <v>37</v>
      </c>
      <c r="B38" s="10" t="s">
        <v>115</v>
      </c>
      <c r="C38" s="10" t="s">
        <v>20</v>
      </c>
      <c r="D38" t="s">
        <v>33</v>
      </c>
      <c r="E38" t="s">
        <v>335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556"/>
  <sheetViews>
    <sheetView topLeftCell="A980" workbookViewId="0"/>
  </sheetViews>
  <sheetFormatPr baseColWidth="10" defaultRowHeight="14.4" x14ac:dyDescent="0.3"/>
  <cols>
    <col min="1" max="2" width="8.77734375" bestFit="1" customWidth="1"/>
    <col min="3" max="3" width="13.44140625" bestFit="1" customWidth="1"/>
    <col min="4" max="4" width="13.6640625" bestFit="1" customWidth="1"/>
    <col min="5" max="5" width="12.77734375" bestFit="1" customWidth="1"/>
    <col min="6" max="6" width="20.109375" bestFit="1" customWidth="1"/>
    <col min="7" max="7" width="16.77734375" bestFit="1" customWidth="1"/>
    <col min="8" max="8" width="48.441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13</v>
      </c>
      <c r="H1" t="s">
        <v>4</v>
      </c>
      <c r="I1" t="s">
        <v>6</v>
      </c>
      <c r="J1" t="s">
        <v>14</v>
      </c>
    </row>
    <row r="2" spans="1:10" x14ac:dyDescent="0.3">
      <c r="A2">
        <v>1</v>
      </c>
      <c r="B2" s="10" t="s">
        <v>49</v>
      </c>
      <c r="C2">
        <v>1</v>
      </c>
      <c r="D2" s="10" t="s">
        <v>34</v>
      </c>
      <c r="F2" s="10"/>
      <c r="H2" s="10"/>
      <c r="I2" s="10"/>
    </row>
    <row r="3" spans="1:10" x14ac:dyDescent="0.3">
      <c r="A3">
        <v>1</v>
      </c>
      <c r="B3" s="10" t="s">
        <v>49</v>
      </c>
      <c r="C3">
        <v>2</v>
      </c>
      <c r="D3" s="10" t="s">
        <v>31</v>
      </c>
      <c r="E3">
        <v>1</v>
      </c>
      <c r="F3" s="10" t="s">
        <v>31</v>
      </c>
      <c r="G3">
        <v>5</v>
      </c>
      <c r="H3" s="10"/>
      <c r="I3" s="10"/>
    </row>
    <row r="4" spans="1:10" x14ac:dyDescent="0.3">
      <c r="A4">
        <v>1</v>
      </c>
      <c r="B4" s="10" t="s">
        <v>49</v>
      </c>
      <c r="C4">
        <v>3</v>
      </c>
      <c r="D4" s="10" t="s">
        <v>19</v>
      </c>
      <c r="E4">
        <v>1</v>
      </c>
      <c r="F4" s="10" t="s">
        <v>183</v>
      </c>
      <c r="G4">
        <v>4</v>
      </c>
      <c r="H4" s="10"/>
      <c r="I4" s="10"/>
    </row>
    <row r="5" spans="1:10" x14ac:dyDescent="0.3">
      <c r="A5">
        <v>1</v>
      </c>
      <c r="B5" s="10" t="s">
        <v>49</v>
      </c>
      <c r="C5">
        <v>4</v>
      </c>
      <c r="D5" s="10" t="s">
        <v>38</v>
      </c>
      <c r="F5" s="10"/>
      <c r="H5" s="10"/>
      <c r="I5" s="10"/>
    </row>
    <row r="6" spans="1:10" x14ac:dyDescent="0.3">
      <c r="A6">
        <v>1</v>
      </c>
      <c r="B6" s="10" t="s">
        <v>49</v>
      </c>
      <c r="C6">
        <v>5</v>
      </c>
      <c r="D6" s="10" t="s">
        <v>2</v>
      </c>
      <c r="E6">
        <v>1</v>
      </c>
      <c r="F6" s="10" t="s">
        <v>10</v>
      </c>
      <c r="G6">
        <v>8</v>
      </c>
      <c r="H6" s="10"/>
      <c r="I6" s="10"/>
    </row>
    <row r="7" spans="1:10" x14ac:dyDescent="0.3">
      <c r="A7">
        <v>1</v>
      </c>
      <c r="B7" s="10" t="s">
        <v>49</v>
      </c>
      <c r="C7">
        <v>6</v>
      </c>
      <c r="D7" s="10" t="s">
        <v>40</v>
      </c>
      <c r="F7" s="10"/>
      <c r="H7" s="10"/>
      <c r="I7" s="10"/>
    </row>
    <row r="8" spans="1:10" x14ac:dyDescent="0.3">
      <c r="A8">
        <v>1</v>
      </c>
      <c r="B8" s="10" t="s">
        <v>49</v>
      </c>
      <c r="C8">
        <v>7</v>
      </c>
      <c r="D8" s="10" t="s">
        <v>3</v>
      </c>
      <c r="E8">
        <v>1</v>
      </c>
      <c r="F8" s="10" t="s">
        <v>11</v>
      </c>
      <c r="G8">
        <v>7</v>
      </c>
      <c r="H8" s="10"/>
      <c r="I8" s="10"/>
    </row>
    <row r="9" spans="1:10" x14ac:dyDescent="0.3">
      <c r="A9">
        <v>1</v>
      </c>
      <c r="B9" s="10" t="s">
        <v>49</v>
      </c>
      <c r="C9">
        <v>8</v>
      </c>
      <c r="D9" s="10" t="s">
        <v>42</v>
      </c>
      <c r="F9" s="10"/>
      <c r="H9" s="10"/>
      <c r="I9" s="10"/>
    </row>
    <row r="10" spans="1:10" x14ac:dyDescent="0.3">
      <c r="A10">
        <v>1</v>
      </c>
      <c r="B10" s="10" t="s">
        <v>49</v>
      </c>
      <c r="C10">
        <v>9</v>
      </c>
      <c r="D10" s="10" t="s">
        <v>43</v>
      </c>
      <c r="E10">
        <v>1</v>
      </c>
      <c r="F10" s="10" t="s">
        <v>12</v>
      </c>
      <c r="G10">
        <v>6</v>
      </c>
      <c r="H10" s="10"/>
      <c r="I10" s="10"/>
    </row>
    <row r="11" spans="1:10" x14ac:dyDescent="0.3">
      <c r="A11">
        <v>1</v>
      </c>
      <c r="B11" s="10" t="s">
        <v>49</v>
      </c>
      <c r="C11">
        <v>10</v>
      </c>
      <c r="D11" s="10" t="s">
        <v>153</v>
      </c>
      <c r="F11" s="10"/>
      <c r="H11" s="10"/>
      <c r="I11" s="10"/>
    </row>
    <row r="12" spans="1:10" x14ac:dyDescent="0.3">
      <c r="A12">
        <v>1</v>
      </c>
      <c r="B12" s="10" t="s">
        <v>49</v>
      </c>
      <c r="C12">
        <v>11</v>
      </c>
      <c r="D12" s="10" t="s">
        <v>154</v>
      </c>
      <c r="E12">
        <v>1</v>
      </c>
      <c r="F12" s="10" t="s">
        <v>184</v>
      </c>
      <c r="G12">
        <v>3</v>
      </c>
      <c r="H12" s="10"/>
      <c r="I12" s="10"/>
    </row>
    <row r="13" spans="1:10" x14ac:dyDescent="0.3">
      <c r="A13">
        <v>1</v>
      </c>
      <c r="B13" s="10" t="s">
        <v>49</v>
      </c>
      <c r="C13">
        <v>12</v>
      </c>
      <c r="D13" s="10" t="s">
        <v>155</v>
      </c>
      <c r="E13">
        <v>1</v>
      </c>
      <c r="F13" s="10" t="s">
        <v>15</v>
      </c>
      <c r="G13">
        <v>1</v>
      </c>
      <c r="H13" s="10" t="s">
        <v>156</v>
      </c>
      <c r="I13" s="10" t="s">
        <v>32</v>
      </c>
      <c r="J13">
        <v>1</v>
      </c>
    </row>
    <row r="14" spans="1:10" x14ac:dyDescent="0.3">
      <c r="A14">
        <v>1</v>
      </c>
      <c r="B14" s="10" t="s">
        <v>49</v>
      </c>
      <c r="C14">
        <v>13</v>
      </c>
      <c r="D14" s="10" t="s">
        <v>181</v>
      </c>
      <c r="E14">
        <v>1</v>
      </c>
      <c r="F14" s="10" t="s">
        <v>196</v>
      </c>
      <c r="G14">
        <v>2</v>
      </c>
      <c r="H14" s="10"/>
      <c r="I14" s="10"/>
    </row>
    <row r="15" spans="1:10" x14ac:dyDescent="0.3">
      <c r="A15">
        <v>1</v>
      </c>
      <c r="B15" s="10" t="s">
        <v>49</v>
      </c>
      <c r="C15">
        <v>20</v>
      </c>
      <c r="D15" s="10" t="s">
        <v>197</v>
      </c>
      <c r="F15" s="10"/>
      <c r="H15" s="10"/>
      <c r="I15" s="10"/>
    </row>
    <row r="16" spans="1:10" x14ac:dyDescent="0.3">
      <c r="A16">
        <v>1</v>
      </c>
      <c r="B16" s="10" t="s">
        <v>49</v>
      </c>
      <c r="C16">
        <v>21</v>
      </c>
      <c r="D16" s="10" t="s">
        <v>16</v>
      </c>
      <c r="F16" s="10"/>
      <c r="H16" s="10"/>
      <c r="I16" s="10"/>
    </row>
    <row r="17" spans="1:10" x14ac:dyDescent="0.3">
      <c r="A17">
        <v>2</v>
      </c>
      <c r="B17" s="10" t="s">
        <v>48</v>
      </c>
      <c r="C17">
        <v>1</v>
      </c>
      <c r="D17" s="10" t="s">
        <v>34</v>
      </c>
      <c r="F17" s="10"/>
      <c r="H17" s="10"/>
      <c r="I17" s="10"/>
    </row>
    <row r="18" spans="1:10" x14ac:dyDescent="0.3">
      <c r="A18">
        <v>2</v>
      </c>
      <c r="B18" s="10" t="s">
        <v>48</v>
      </c>
      <c r="C18">
        <v>2</v>
      </c>
      <c r="D18" s="10" t="s">
        <v>31</v>
      </c>
      <c r="E18">
        <v>1</v>
      </c>
      <c r="F18" s="10" t="s">
        <v>31</v>
      </c>
      <c r="G18">
        <v>5</v>
      </c>
      <c r="H18" s="10"/>
      <c r="I18" s="10"/>
    </row>
    <row r="19" spans="1:10" x14ac:dyDescent="0.3">
      <c r="A19">
        <v>2</v>
      </c>
      <c r="B19" s="10" t="s">
        <v>48</v>
      </c>
      <c r="C19">
        <v>3</v>
      </c>
      <c r="D19" s="10" t="s">
        <v>19</v>
      </c>
      <c r="E19">
        <v>1</v>
      </c>
      <c r="F19" s="10" t="s">
        <v>183</v>
      </c>
      <c r="G19">
        <v>4</v>
      </c>
      <c r="H19" s="10"/>
      <c r="I19" s="10"/>
    </row>
    <row r="20" spans="1:10" x14ac:dyDescent="0.3">
      <c r="A20">
        <v>2</v>
      </c>
      <c r="B20" s="10" t="s">
        <v>48</v>
      </c>
      <c r="C20">
        <v>4</v>
      </c>
      <c r="D20" s="10" t="s">
        <v>38</v>
      </c>
      <c r="F20" s="10"/>
      <c r="H20" s="10"/>
      <c r="I20" s="10"/>
    </row>
    <row r="21" spans="1:10" x14ac:dyDescent="0.3">
      <c r="A21">
        <v>2</v>
      </c>
      <c r="B21" s="10" t="s">
        <v>48</v>
      </c>
      <c r="C21">
        <v>5</v>
      </c>
      <c r="D21" s="10" t="s">
        <v>2</v>
      </c>
      <c r="E21">
        <v>1</v>
      </c>
      <c r="F21" s="10" t="s">
        <v>10</v>
      </c>
      <c r="G21">
        <v>8</v>
      </c>
      <c r="H21" s="10"/>
      <c r="I21" s="10"/>
    </row>
    <row r="22" spans="1:10" x14ac:dyDescent="0.3">
      <c r="A22">
        <v>2</v>
      </c>
      <c r="B22" s="10" t="s">
        <v>48</v>
      </c>
      <c r="C22">
        <v>6</v>
      </c>
      <c r="D22" s="10" t="s">
        <v>40</v>
      </c>
      <c r="F22" s="10"/>
      <c r="H22" s="10"/>
      <c r="I22" s="10"/>
    </row>
    <row r="23" spans="1:10" x14ac:dyDescent="0.3">
      <c r="A23">
        <v>2</v>
      </c>
      <c r="B23" s="10" t="s">
        <v>48</v>
      </c>
      <c r="C23">
        <v>7</v>
      </c>
      <c r="D23" s="10" t="s">
        <v>3</v>
      </c>
      <c r="E23">
        <v>1</v>
      </c>
      <c r="F23" s="10" t="s">
        <v>11</v>
      </c>
      <c r="G23">
        <v>7</v>
      </c>
      <c r="H23" s="10"/>
      <c r="I23" s="10"/>
    </row>
    <row r="24" spans="1:10" x14ac:dyDescent="0.3">
      <c r="A24">
        <v>2</v>
      </c>
      <c r="B24" s="10" t="s">
        <v>48</v>
      </c>
      <c r="C24">
        <v>8</v>
      </c>
      <c r="D24" s="10" t="s">
        <v>42</v>
      </c>
      <c r="F24" s="10"/>
      <c r="H24" s="10"/>
      <c r="I24" s="10"/>
    </row>
    <row r="25" spans="1:10" x14ac:dyDescent="0.3">
      <c r="A25">
        <v>2</v>
      </c>
      <c r="B25" s="10" t="s">
        <v>48</v>
      </c>
      <c r="C25">
        <v>9</v>
      </c>
      <c r="D25" s="10" t="s">
        <v>43</v>
      </c>
      <c r="E25">
        <v>1</v>
      </c>
      <c r="F25" s="10" t="s">
        <v>12</v>
      </c>
      <c r="G25">
        <v>6</v>
      </c>
      <c r="H25" s="10"/>
      <c r="I25" s="10"/>
    </row>
    <row r="26" spans="1:10" x14ac:dyDescent="0.3">
      <c r="A26">
        <v>2</v>
      </c>
      <c r="B26" s="10" t="s">
        <v>48</v>
      </c>
      <c r="C26">
        <v>10</v>
      </c>
      <c r="D26" s="10" t="s">
        <v>153</v>
      </c>
      <c r="F26" s="10"/>
      <c r="H26" s="10"/>
      <c r="I26" s="10"/>
    </row>
    <row r="27" spans="1:10" x14ac:dyDescent="0.3">
      <c r="A27">
        <v>2</v>
      </c>
      <c r="B27" s="10" t="s">
        <v>48</v>
      </c>
      <c r="C27">
        <v>11</v>
      </c>
      <c r="D27" s="10" t="s">
        <v>154</v>
      </c>
      <c r="E27">
        <v>1</v>
      </c>
      <c r="F27" s="10" t="s">
        <v>184</v>
      </c>
      <c r="G27">
        <v>3</v>
      </c>
      <c r="H27" s="10"/>
      <c r="I27" s="10"/>
    </row>
    <row r="28" spans="1:10" x14ac:dyDescent="0.3">
      <c r="A28">
        <v>2</v>
      </c>
      <c r="B28" s="10" t="s">
        <v>48</v>
      </c>
      <c r="C28">
        <v>12</v>
      </c>
      <c r="D28" s="10" t="s">
        <v>155</v>
      </c>
      <c r="E28">
        <v>1</v>
      </c>
      <c r="F28" s="10" t="s">
        <v>15</v>
      </c>
      <c r="G28">
        <v>1</v>
      </c>
      <c r="H28" s="10" t="s">
        <v>198</v>
      </c>
      <c r="I28" s="10" t="s">
        <v>201</v>
      </c>
      <c r="J28">
        <v>1</v>
      </c>
    </row>
    <row r="29" spans="1:10" x14ac:dyDescent="0.3">
      <c r="A29">
        <v>2</v>
      </c>
      <c r="B29" s="10" t="s">
        <v>48</v>
      </c>
      <c r="C29">
        <v>13</v>
      </c>
      <c r="D29" s="10" t="s">
        <v>181</v>
      </c>
      <c r="E29">
        <v>1</v>
      </c>
      <c r="F29" s="10" t="s">
        <v>196</v>
      </c>
      <c r="G29">
        <v>2</v>
      </c>
      <c r="H29" s="10"/>
      <c r="I29" s="10"/>
    </row>
    <row r="30" spans="1:10" x14ac:dyDescent="0.3">
      <c r="A30">
        <v>2</v>
      </c>
      <c r="B30" s="10" t="s">
        <v>48</v>
      </c>
      <c r="C30">
        <v>20</v>
      </c>
      <c r="D30" s="10" t="s">
        <v>197</v>
      </c>
      <c r="F30" s="10"/>
      <c r="H30" s="10"/>
      <c r="I30" s="10"/>
    </row>
    <row r="31" spans="1:10" x14ac:dyDescent="0.3">
      <c r="A31">
        <v>2</v>
      </c>
      <c r="B31" s="10" t="s">
        <v>48</v>
      </c>
      <c r="C31">
        <v>21</v>
      </c>
      <c r="D31" s="10" t="s">
        <v>16</v>
      </c>
      <c r="F31" s="10"/>
      <c r="H31" s="10"/>
      <c r="I31" s="10"/>
    </row>
    <row r="32" spans="1:10" x14ac:dyDescent="0.3">
      <c r="A32">
        <v>3</v>
      </c>
      <c r="B32" s="10" t="s">
        <v>51</v>
      </c>
      <c r="C32">
        <v>1</v>
      </c>
      <c r="D32" s="10" t="s">
        <v>34</v>
      </c>
      <c r="F32" s="10"/>
      <c r="H32" s="10"/>
      <c r="I32" s="10"/>
    </row>
    <row r="33" spans="1:10" x14ac:dyDescent="0.3">
      <c r="A33">
        <v>3</v>
      </c>
      <c r="B33" s="10" t="s">
        <v>51</v>
      </c>
      <c r="C33">
        <v>2</v>
      </c>
      <c r="D33" s="10" t="s">
        <v>31</v>
      </c>
      <c r="E33">
        <v>1</v>
      </c>
      <c r="F33" s="10" t="s">
        <v>31</v>
      </c>
      <c r="G33">
        <v>5</v>
      </c>
      <c r="H33" s="10"/>
      <c r="I33" s="10"/>
    </row>
    <row r="34" spans="1:10" x14ac:dyDescent="0.3">
      <c r="A34">
        <v>3</v>
      </c>
      <c r="B34" s="10" t="s">
        <v>51</v>
      </c>
      <c r="C34">
        <v>3</v>
      </c>
      <c r="D34" s="10" t="s">
        <v>19</v>
      </c>
      <c r="E34">
        <v>1</v>
      </c>
      <c r="F34" s="10" t="s">
        <v>183</v>
      </c>
      <c r="G34">
        <v>4</v>
      </c>
      <c r="H34" s="10"/>
      <c r="I34" s="10"/>
    </row>
    <row r="35" spans="1:10" x14ac:dyDescent="0.3">
      <c r="A35">
        <v>3</v>
      </c>
      <c r="B35" s="10" t="s">
        <v>51</v>
      </c>
      <c r="C35">
        <v>4</v>
      </c>
      <c r="D35" s="10" t="s">
        <v>38</v>
      </c>
      <c r="F35" s="10"/>
      <c r="H35" s="10"/>
      <c r="I35" s="10"/>
    </row>
    <row r="36" spans="1:10" x14ac:dyDescent="0.3">
      <c r="A36">
        <v>3</v>
      </c>
      <c r="B36" s="10" t="s">
        <v>51</v>
      </c>
      <c r="C36">
        <v>5</v>
      </c>
      <c r="D36" s="10" t="s">
        <v>2</v>
      </c>
      <c r="E36">
        <v>1</v>
      </c>
      <c r="F36" s="10" t="s">
        <v>10</v>
      </c>
      <c r="G36">
        <v>8</v>
      </c>
      <c r="H36" s="10"/>
      <c r="I36" s="10"/>
    </row>
    <row r="37" spans="1:10" x14ac:dyDescent="0.3">
      <c r="A37">
        <v>3</v>
      </c>
      <c r="B37" s="10" t="s">
        <v>51</v>
      </c>
      <c r="C37">
        <v>6</v>
      </c>
      <c r="D37" s="10" t="s">
        <v>40</v>
      </c>
      <c r="F37" s="10"/>
      <c r="H37" s="10"/>
      <c r="I37" s="10"/>
    </row>
    <row r="38" spans="1:10" x14ac:dyDescent="0.3">
      <c r="A38">
        <v>3</v>
      </c>
      <c r="B38" s="10" t="s">
        <v>51</v>
      </c>
      <c r="C38">
        <v>7</v>
      </c>
      <c r="D38" s="10" t="s">
        <v>3</v>
      </c>
      <c r="E38">
        <v>1</v>
      </c>
      <c r="F38" s="10" t="s">
        <v>11</v>
      </c>
      <c r="G38">
        <v>7</v>
      </c>
      <c r="H38" s="10"/>
      <c r="I38" s="10"/>
    </row>
    <row r="39" spans="1:10" x14ac:dyDescent="0.3">
      <c r="A39">
        <v>3</v>
      </c>
      <c r="B39" s="10" t="s">
        <v>51</v>
      </c>
      <c r="C39">
        <v>8</v>
      </c>
      <c r="D39" s="10" t="s">
        <v>42</v>
      </c>
      <c r="F39" s="10"/>
      <c r="H39" s="10"/>
      <c r="I39" s="10"/>
    </row>
    <row r="40" spans="1:10" x14ac:dyDescent="0.3">
      <c r="A40">
        <v>3</v>
      </c>
      <c r="B40" s="10" t="s">
        <v>51</v>
      </c>
      <c r="C40">
        <v>9</v>
      </c>
      <c r="D40" s="10" t="s">
        <v>43</v>
      </c>
      <c r="E40">
        <v>1</v>
      </c>
      <c r="F40" s="10" t="s">
        <v>12</v>
      </c>
      <c r="G40">
        <v>6</v>
      </c>
      <c r="H40" s="10"/>
      <c r="I40" s="10"/>
    </row>
    <row r="41" spans="1:10" x14ac:dyDescent="0.3">
      <c r="A41">
        <v>3</v>
      </c>
      <c r="B41" s="10" t="s">
        <v>51</v>
      </c>
      <c r="C41">
        <v>10</v>
      </c>
      <c r="D41" s="10" t="s">
        <v>153</v>
      </c>
      <c r="F41" s="10"/>
      <c r="H41" s="10"/>
      <c r="I41" s="10"/>
    </row>
    <row r="42" spans="1:10" x14ac:dyDescent="0.3">
      <c r="A42">
        <v>3</v>
      </c>
      <c r="B42" s="10" t="s">
        <v>51</v>
      </c>
      <c r="C42">
        <v>11</v>
      </c>
      <c r="D42" s="10" t="s">
        <v>154</v>
      </c>
      <c r="E42">
        <v>1</v>
      </c>
      <c r="F42" s="10" t="s">
        <v>184</v>
      </c>
      <c r="G42">
        <v>3</v>
      </c>
      <c r="H42" s="10"/>
      <c r="I42" s="10"/>
    </row>
    <row r="43" spans="1:10" x14ac:dyDescent="0.3">
      <c r="A43">
        <v>3</v>
      </c>
      <c r="B43" s="10" t="s">
        <v>51</v>
      </c>
      <c r="C43">
        <v>12</v>
      </c>
      <c r="D43" s="10" t="s">
        <v>155</v>
      </c>
      <c r="E43">
        <v>1</v>
      </c>
      <c r="F43" s="10" t="s">
        <v>15</v>
      </c>
      <c r="G43">
        <v>1</v>
      </c>
      <c r="H43" s="10" t="s">
        <v>199</v>
      </c>
      <c r="I43" s="10" t="s">
        <v>202</v>
      </c>
      <c r="J43">
        <v>1</v>
      </c>
    </row>
    <row r="44" spans="1:10" x14ac:dyDescent="0.3">
      <c r="A44">
        <v>3</v>
      </c>
      <c r="B44" s="10" t="s">
        <v>51</v>
      </c>
      <c r="C44">
        <v>13</v>
      </c>
      <c r="D44" s="10" t="s">
        <v>181</v>
      </c>
      <c r="E44">
        <v>1</v>
      </c>
      <c r="F44" s="10" t="s">
        <v>196</v>
      </c>
      <c r="G44">
        <v>2</v>
      </c>
      <c r="H44" s="10"/>
      <c r="I44" s="10"/>
    </row>
    <row r="45" spans="1:10" x14ac:dyDescent="0.3">
      <c r="A45">
        <v>3</v>
      </c>
      <c r="B45" s="10" t="s">
        <v>51</v>
      </c>
      <c r="C45">
        <v>20</v>
      </c>
      <c r="D45" s="10" t="s">
        <v>197</v>
      </c>
      <c r="F45" s="10"/>
      <c r="H45" s="10"/>
      <c r="I45" s="10"/>
    </row>
    <row r="46" spans="1:10" x14ac:dyDescent="0.3">
      <c r="A46">
        <v>3</v>
      </c>
      <c r="B46" s="10" t="s">
        <v>51</v>
      </c>
      <c r="C46">
        <v>21</v>
      </c>
      <c r="D46" s="10" t="s">
        <v>16</v>
      </c>
      <c r="F46" s="10"/>
      <c r="H46" s="10"/>
      <c r="I46" s="10"/>
    </row>
    <row r="47" spans="1:10" x14ac:dyDescent="0.3">
      <c r="A47">
        <v>4</v>
      </c>
      <c r="B47" s="10" t="s">
        <v>50</v>
      </c>
      <c r="C47">
        <v>1</v>
      </c>
      <c r="D47" s="10" t="s">
        <v>34</v>
      </c>
      <c r="F47" s="10"/>
      <c r="H47" s="10"/>
      <c r="I47" s="10"/>
    </row>
    <row r="48" spans="1:10" x14ac:dyDescent="0.3">
      <c r="A48">
        <v>4</v>
      </c>
      <c r="B48" s="10" t="s">
        <v>50</v>
      </c>
      <c r="C48">
        <v>2</v>
      </c>
      <c r="D48" s="10" t="s">
        <v>31</v>
      </c>
      <c r="E48">
        <v>1</v>
      </c>
      <c r="F48" s="10" t="s">
        <v>31</v>
      </c>
      <c r="G48">
        <v>5</v>
      </c>
      <c r="H48" s="10"/>
      <c r="I48" s="10"/>
    </row>
    <row r="49" spans="1:10" x14ac:dyDescent="0.3">
      <c r="A49">
        <v>4</v>
      </c>
      <c r="B49" s="10" t="s">
        <v>50</v>
      </c>
      <c r="C49">
        <v>3</v>
      </c>
      <c r="D49" s="10" t="s">
        <v>19</v>
      </c>
      <c r="E49">
        <v>1</v>
      </c>
      <c r="F49" s="10" t="s">
        <v>183</v>
      </c>
      <c r="G49">
        <v>4</v>
      </c>
      <c r="H49" s="10"/>
      <c r="I49" s="10"/>
    </row>
    <row r="50" spans="1:10" x14ac:dyDescent="0.3">
      <c r="A50">
        <v>4</v>
      </c>
      <c r="B50" s="10" t="s">
        <v>50</v>
      </c>
      <c r="C50">
        <v>4</v>
      </c>
      <c r="D50" s="10" t="s">
        <v>38</v>
      </c>
      <c r="F50" s="10"/>
      <c r="H50" s="10"/>
      <c r="I50" s="10"/>
    </row>
    <row r="51" spans="1:10" x14ac:dyDescent="0.3">
      <c r="A51">
        <v>4</v>
      </c>
      <c r="B51" s="10" t="s">
        <v>50</v>
      </c>
      <c r="C51">
        <v>5</v>
      </c>
      <c r="D51" s="10" t="s">
        <v>2</v>
      </c>
      <c r="E51">
        <v>1</v>
      </c>
      <c r="F51" s="10" t="s">
        <v>10</v>
      </c>
      <c r="G51">
        <v>8</v>
      </c>
      <c r="H51" s="10"/>
      <c r="I51" s="10"/>
    </row>
    <row r="52" spans="1:10" x14ac:dyDescent="0.3">
      <c r="A52">
        <v>4</v>
      </c>
      <c r="B52" s="10" t="s">
        <v>50</v>
      </c>
      <c r="C52">
        <v>6</v>
      </c>
      <c r="D52" s="10" t="s">
        <v>40</v>
      </c>
      <c r="F52" s="10"/>
      <c r="H52" s="10"/>
      <c r="I52" s="10"/>
    </row>
    <row r="53" spans="1:10" x14ac:dyDescent="0.3">
      <c r="A53">
        <v>4</v>
      </c>
      <c r="B53" s="10" t="s">
        <v>50</v>
      </c>
      <c r="C53">
        <v>7</v>
      </c>
      <c r="D53" s="10" t="s">
        <v>3</v>
      </c>
      <c r="E53">
        <v>1</v>
      </c>
      <c r="F53" s="10" t="s">
        <v>11</v>
      </c>
      <c r="G53">
        <v>7</v>
      </c>
      <c r="H53" s="10"/>
      <c r="I53" s="10"/>
    </row>
    <row r="54" spans="1:10" x14ac:dyDescent="0.3">
      <c r="A54">
        <v>4</v>
      </c>
      <c r="B54" s="10" t="s">
        <v>50</v>
      </c>
      <c r="C54">
        <v>8</v>
      </c>
      <c r="D54" s="10" t="s">
        <v>42</v>
      </c>
      <c r="F54" s="10"/>
      <c r="H54" s="10"/>
      <c r="I54" s="10"/>
    </row>
    <row r="55" spans="1:10" x14ac:dyDescent="0.3">
      <c r="A55">
        <v>4</v>
      </c>
      <c r="B55" s="10" t="s">
        <v>50</v>
      </c>
      <c r="C55">
        <v>9</v>
      </c>
      <c r="D55" s="10" t="s">
        <v>43</v>
      </c>
      <c r="E55">
        <v>1</v>
      </c>
      <c r="F55" s="10" t="s">
        <v>12</v>
      </c>
      <c r="G55">
        <v>6</v>
      </c>
      <c r="H55" s="10"/>
      <c r="I55" s="10"/>
    </row>
    <row r="56" spans="1:10" x14ac:dyDescent="0.3">
      <c r="A56">
        <v>4</v>
      </c>
      <c r="B56" s="10" t="s">
        <v>50</v>
      </c>
      <c r="C56">
        <v>10</v>
      </c>
      <c r="D56" s="10" t="s">
        <v>153</v>
      </c>
      <c r="F56" s="10"/>
      <c r="H56" s="10"/>
      <c r="I56" s="10"/>
    </row>
    <row r="57" spans="1:10" x14ac:dyDescent="0.3">
      <c r="A57">
        <v>4</v>
      </c>
      <c r="B57" s="10" t="s">
        <v>50</v>
      </c>
      <c r="C57">
        <v>11</v>
      </c>
      <c r="D57" s="10" t="s">
        <v>154</v>
      </c>
      <c r="E57">
        <v>1</v>
      </c>
      <c r="F57" s="10" t="s">
        <v>184</v>
      </c>
      <c r="G57">
        <v>3</v>
      </c>
      <c r="H57" s="10"/>
      <c r="I57" s="10"/>
    </row>
    <row r="58" spans="1:10" x14ac:dyDescent="0.3">
      <c r="A58">
        <v>4</v>
      </c>
      <c r="B58" s="10" t="s">
        <v>50</v>
      </c>
      <c r="C58">
        <v>12</v>
      </c>
      <c r="D58" s="10" t="s">
        <v>155</v>
      </c>
      <c r="E58">
        <v>1</v>
      </c>
      <c r="F58" s="10" t="s">
        <v>15</v>
      </c>
      <c r="G58">
        <v>1</v>
      </c>
      <c r="H58" s="10" t="s">
        <v>200</v>
      </c>
      <c r="I58" s="10" t="s">
        <v>203</v>
      </c>
      <c r="J58">
        <v>1</v>
      </c>
    </row>
    <row r="59" spans="1:10" x14ac:dyDescent="0.3">
      <c r="A59">
        <v>4</v>
      </c>
      <c r="B59" s="10" t="s">
        <v>50</v>
      </c>
      <c r="C59">
        <v>13</v>
      </c>
      <c r="D59" s="10" t="s">
        <v>181</v>
      </c>
      <c r="E59">
        <v>1</v>
      </c>
      <c r="F59" s="10" t="s">
        <v>196</v>
      </c>
      <c r="G59">
        <v>2</v>
      </c>
      <c r="H59" s="10"/>
      <c r="I59" s="10"/>
    </row>
    <row r="60" spans="1:10" x14ac:dyDescent="0.3">
      <c r="A60">
        <v>4</v>
      </c>
      <c r="B60" s="10" t="s">
        <v>50</v>
      </c>
      <c r="C60">
        <v>20</v>
      </c>
      <c r="D60" s="10" t="s">
        <v>197</v>
      </c>
      <c r="F60" s="10"/>
      <c r="H60" s="10"/>
      <c r="I60" s="10"/>
    </row>
    <row r="61" spans="1:10" x14ac:dyDescent="0.3">
      <c r="A61">
        <v>4</v>
      </c>
      <c r="B61" s="10" t="s">
        <v>50</v>
      </c>
      <c r="C61">
        <v>21</v>
      </c>
      <c r="D61" s="10" t="s">
        <v>16</v>
      </c>
      <c r="F61" s="10"/>
      <c r="H61" s="10"/>
      <c r="I61" s="10"/>
    </row>
    <row r="62" spans="1:10" x14ac:dyDescent="0.3">
      <c r="A62">
        <v>5</v>
      </c>
      <c r="B62" s="10" t="s">
        <v>57</v>
      </c>
      <c r="C62">
        <v>1</v>
      </c>
      <c r="D62" s="10" t="s">
        <v>34</v>
      </c>
      <c r="F62" s="10"/>
      <c r="H62" s="10"/>
      <c r="I62" s="10"/>
    </row>
    <row r="63" spans="1:10" x14ac:dyDescent="0.3">
      <c r="A63">
        <v>5</v>
      </c>
      <c r="B63" s="10" t="s">
        <v>57</v>
      </c>
      <c r="C63">
        <v>2</v>
      </c>
      <c r="D63" s="10" t="s">
        <v>31</v>
      </c>
      <c r="E63">
        <v>1</v>
      </c>
      <c r="F63" s="10" t="s">
        <v>31</v>
      </c>
      <c r="G63">
        <v>5</v>
      </c>
      <c r="H63" s="10"/>
      <c r="I63" s="10"/>
    </row>
    <row r="64" spans="1:10" x14ac:dyDescent="0.3">
      <c r="A64">
        <v>5</v>
      </c>
      <c r="B64" s="10" t="s">
        <v>57</v>
      </c>
      <c r="C64">
        <v>3</v>
      </c>
      <c r="D64" s="10" t="s">
        <v>19</v>
      </c>
      <c r="E64">
        <v>1</v>
      </c>
      <c r="F64" s="10" t="s">
        <v>183</v>
      </c>
      <c r="G64">
        <v>4</v>
      </c>
      <c r="H64" s="10"/>
      <c r="I64" s="10"/>
    </row>
    <row r="65" spans="1:10" x14ac:dyDescent="0.3">
      <c r="A65">
        <v>5</v>
      </c>
      <c r="B65" s="10" t="s">
        <v>57</v>
      </c>
      <c r="C65">
        <v>4</v>
      </c>
      <c r="D65" s="10" t="s">
        <v>38</v>
      </c>
      <c r="F65" s="10"/>
      <c r="H65" s="10"/>
      <c r="I65" s="10"/>
    </row>
    <row r="66" spans="1:10" x14ac:dyDescent="0.3">
      <c r="A66">
        <v>5</v>
      </c>
      <c r="B66" s="10" t="s">
        <v>57</v>
      </c>
      <c r="C66">
        <v>5</v>
      </c>
      <c r="D66" s="10" t="s">
        <v>2</v>
      </c>
      <c r="E66">
        <v>1</v>
      </c>
      <c r="F66" s="10" t="s">
        <v>10</v>
      </c>
      <c r="G66">
        <v>8</v>
      </c>
      <c r="H66" s="10"/>
      <c r="I66" s="10"/>
    </row>
    <row r="67" spans="1:10" x14ac:dyDescent="0.3">
      <c r="A67">
        <v>5</v>
      </c>
      <c r="B67" s="10" t="s">
        <v>57</v>
      </c>
      <c r="C67">
        <v>6</v>
      </c>
      <c r="D67" s="10" t="s">
        <v>40</v>
      </c>
      <c r="F67" s="10"/>
      <c r="H67" s="10"/>
      <c r="I67" s="10"/>
    </row>
    <row r="68" spans="1:10" x14ac:dyDescent="0.3">
      <c r="A68">
        <v>5</v>
      </c>
      <c r="B68" s="10" t="s">
        <v>57</v>
      </c>
      <c r="C68">
        <v>7</v>
      </c>
      <c r="D68" s="10" t="s">
        <v>3</v>
      </c>
      <c r="E68">
        <v>1</v>
      </c>
      <c r="F68" s="10" t="s">
        <v>11</v>
      </c>
      <c r="G68">
        <v>7</v>
      </c>
      <c r="H68" s="10"/>
      <c r="I68" s="10"/>
    </row>
    <row r="69" spans="1:10" x14ac:dyDescent="0.3">
      <c r="A69">
        <v>5</v>
      </c>
      <c r="B69" s="10" t="s">
        <v>57</v>
      </c>
      <c r="C69">
        <v>8</v>
      </c>
      <c r="D69" s="10" t="s">
        <v>42</v>
      </c>
      <c r="F69" s="10"/>
      <c r="H69" s="10"/>
      <c r="I69" s="10"/>
    </row>
    <row r="70" spans="1:10" x14ac:dyDescent="0.3">
      <c r="A70">
        <v>5</v>
      </c>
      <c r="B70" s="10" t="s">
        <v>57</v>
      </c>
      <c r="C70">
        <v>9</v>
      </c>
      <c r="D70" s="10" t="s">
        <v>43</v>
      </c>
      <c r="E70">
        <v>1</v>
      </c>
      <c r="F70" s="10" t="s">
        <v>12</v>
      </c>
      <c r="G70">
        <v>6</v>
      </c>
      <c r="H70" s="10"/>
      <c r="I70" s="10"/>
    </row>
    <row r="71" spans="1:10" x14ac:dyDescent="0.3">
      <c r="A71">
        <v>5</v>
      </c>
      <c r="B71" s="10" t="s">
        <v>57</v>
      </c>
      <c r="C71">
        <v>10</v>
      </c>
      <c r="D71" s="10" t="s">
        <v>153</v>
      </c>
      <c r="F71" s="10"/>
      <c r="H71" s="10"/>
      <c r="I71" s="10"/>
    </row>
    <row r="72" spans="1:10" x14ac:dyDescent="0.3">
      <c r="A72">
        <v>5</v>
      </c>
      <c r="B72" s="10" t="s">
        <v>57</v>
      </c>
      <c r="C72">
        <v>11</v>
      </c>
      <c r="D72" s="10" t="s">
        <v>154</v>
      </c>
      <c r="E72">
        <v>1</v>
      </c>
      <c r="F72" s="10" t="s">
        <v>184</v>
      </c>
      <c r="G72">
        <v>3</v>
      </c>
      <c r="H72" s="10"/>
      <c r="I72" s="10"/>
    </row>
    <row r="73" spans="1:10" x14ac:dyDescent="0.3">
      <c r="A73">
        <v>5</v>
      </c>
      <c r="B73" s="10" t="s">
        <v>57</v>
      </c>
      <c r="C73">
        <v>12</v>
      </c>
      <c r="D73" s="10" t="s">
        <v>155</v>
      </c>
      <c r="E73">
        <v>1</v>
      </c>
      <c r="F73" s="10" t="s">
        <v>15</v>
      </c>
      <c r="G73">
        <v>1</v>
      </c>
      <c r="H73" s="10" t="s">
        <v>288</v>
      </c>
      <c r="I73" s="10" t="s">
        <v>232</v>
      </c>
      <c r="J73">
        <v>1</v>
      </c>
    </row>
    <row r="74" spans="1:10" x14ac:dyDescent="0.3">
      <c r="A74">
        <v>5</v>
      </c>
      <c r="B74" s="10" t="s">
        <v>57</v>
      </c>
      <c r="C74">
        <v>13</v>
      </c>
      <c r="D74" s="10" t="s">
        <v>181</v>
      </c>
      <c r="E74">
        <v>1</v>
      </c>
      <c r="F74" s="10" t="s">
        <v>196</v>
      </c>
      <c r="G74">
        <v>2</v>
      </c>
      <c r="H74" s="10"/>
      <c r="I74" s="10"/>
    </row>
    <row r="75" spans="1:10" x14ac:dyDescent="0.3">
      <c r="A75">
        <v>5</v>
      </c>
      <c r="B75" s="10" t="s">
        <v>57</v>
      </c>
      <c r="C75">
        <v>20</v>
      </c>
      <c r="D75" s="10" t="s">
        <v>197</v>
      </c>
      <c r="F75" s="10"/>
      <c r="H75" s="10"/>
      <c r="I75" s="10"/>
    </row>
    <row r="76" spans="1:10" x14ac:dyDescent="0.3">
      <c r="A76">
        <v>5</v>
      </c>
      <c r="B76" s="10" t="s">
        <v>57</v>
      </c>
      <c r="C76">
        <v>21</v>
      </c>
      <c r="D76" s="10" t="s">
        <v>16</v>
      </c>
      <c r="F76" s="10"/>
      <c r="H76" s="10"/>
      <c r="I76" s="10"/>
    </row>
    <row r="77" spans="1:10" x14ac:dyDescent="0.3">
      <c r="A77">
        <v>6</v>
      </c>
      <c r="B77" s="10" t="s">
        <v>56</v>
      </c>
      <c r="C77">
        <v>1</v>
      </c>
      <c r="D77" s="10" t="s">
        <v>34</v>
      </c>
      <c r="F77" s="10"/>
      <c r="H77" s="10"/>
      <c r="I77" s="10"/>
    </row>
    <row r="78" spans="1:10" x14ac:dyDescent="0.3">
      <c r="A78">
        <v>6</v>
      </c>
      <c r="B78" s="10" t="s">
        <v>56</v>
      </c>
      <c r="C78">
        <v>2</v>
      </c>
      <c r="D78" s="10" t="s">
        <v>31</v>
      </c>
      <c r="E78">
        <v>1</v>
      </c>
      <c r="F78" s="10" t="s">
        <v>31</v>
      </c>
      <c r="G78">
        <v>5</v>
      </c>
      <c r="H78" s="10"/>
      <c r="I78" s="10"/>
    </row>
    <row r="79" spans="1:10" x14ac:dyDescent="0.3">
      <c r="A79">
        <v>6</v>
      </c>
      <c r="B79" s="10" t="s">
        <v>56</v>
      </c>
      <c r="C79">
        <v>3</v>
      </c>
      <c r="D79" s="10" t="s">
        <v>19</v>
      </c>
      <c r="E79">
        <v>1</v>
      </c>
      <c r="F79" s="10" t="s">
        <v>183</v>
      </c>
      <c r="G79">
        <v>4</v>
      </c>
      <c r="H79" s="10"/>
      <c r="I79" s="10"/>
    </row>
    <row r="80" spans="1:10" x14ac:dyDescent="0.3">
      <c r="A80">
        <v>6</v>
      </c>
      <c r="B80" s="10" t="s">
        <v>56</v>
      </c>
      <c r="C80">
        <v>4</v>
      </c>
      <c r="D80" s="10" t="s">
        <v>38</v>
      </c>
      <c r="F80" s="10"/>
      <c r="H80" s="10"/>
      <c r="I80" s="10"/>
    </row>
    <row r="81" spans="1:10" x14ac:dyDescent="0.3">
      <c r="A81">
        <v>6</v>
      </c>
      <c r="B81" s="10" t="s">
        <v>56</v>
      </c>
      <c r="C81">
        <v>5</v>
      </c>
      <c r="D81" s="10" t="s">
        <v>2</v>
      </c>
      <c r="E81">
        <v>1</v>
      </c>
      <c r="F81" s="10" t="s">
        <v>10</v>
      </c>
      <c r="G81">
        <v>8</v>
      </c>
      <c r="H81" s="10"/>
      <c r="I81" s="10"/>
    </row>
    <row r="82" spans="1:10" x14ac:dyDescent="0.3">
      <c r="A82">
        <v>6</v>
      </c>
      <c r="B82" s="10" t="s">
        <v>56</v>
      </c>
      <c r="C82">
        <v>6</v>
      </c>
      <c r="D82" s="10" t="s">
        <v>40</v>
      </c>
      <c r="F82" s="10"/>
      <c r="H82" s="10"/>
      <c r="I82" s="10"/>
    </row>
    <row r="83" spans="1:10" x14ac:dyDescent="0.3">
      <c r="A83">
        <v>6</v>
      </c>
      <c r="B83" s="10" t="s">
        <v>56</v>
      </c>
      <c r="C83">
        <v>7</v>
      </c>
      <c r="D83" s="10" t="s">
        <v>3</v>
      </c>
      <c r="E83">
        <v>1</v>
      </c>
      <c r="F83" s="10" t="s">
        <v>11</v>
      </c>
      <c r="G83">
        <v>7</v>
      </c>
      <c r="H83" s="10"/>
      <c r="I83" s="10"/>
    </row>
    <row r="84" spans="1:10" x14ac:dyDescent="0.3">
      <c r="A84">
        <v>6</v>
      </c>
      <c r="B84" s="10" t="s">
        <v>56</v>
      </c>
      <c r="C84">
        <v>8</v>
      </c>
      <c r="D84" s="10" t="s">
        <v>42</v>
      </c>
      <c r="F84" s="10"/>
      <c r="H84" s="10"/>
      <c r="I84" s="10"/>
    </row>
    <row r="85" spans="1:10" x14ac:dyDescent="0.3">
      <c r="A85">
        <v>6</v>
      </c>
      <c r="B85" s="10" t="s">
        <v>56</v>
      </c>
      <c r="C85">
        <v>9</v>
      </c>
      <c r="D85" s="10" t="s">
        <v>43</v>
      </c>
      <c r="E85">
        <v>1</v>
      </c>
      <c r="F85" s="10" t="s">
        <v>12</v>
      </c>
      <c r="G85">
        <v>6</v>
      </c>
      <c r="H85" s="10"/>
      <c r="I85" s="10"/>
    </row>
    <row r="86" spans="1:10" x14ac:dyDescent="0.3">
      <c r="A86">
        <v>6</v>
      </c>
      <c r="B86" s="10" t="s">
        <v>56</v>
      </c>
      <c r="C86">
        <v>10</v>
      </c>
      <c r="D86" s="10" t="s">
        <v>153</v>
      </c>
      <c r="F86" s="10"/>
      <c r="H86" s="10"/>
      <c r="I86" s="10"/>
    </row>
    <row r="87" spans="1:10" x14ac:dyDescent="0.3">
      <c r="A87">
        <v>6</v>
      </c>
      <c r="B87" s="10" t="s">
        <v>56</v>
      </c>
      <c r="C87">
        <v>11</v>
      </c>
      <c r="D87" s="10" t="s">
        <v>154</v>
      </c>
      <c r="E87">
        <v>1</v>
      </c>
      <c r="F87" s="10" t="s">
        <v>184</v>
      </c>
      <c r="G87">
        <v>3</v>
      </c>
      <c r="H87" s="10"/>
      <c r="I87" s="10"/>
    </row>
    <row r="88" spans="1:10" x14ac:dyDescent="0.3">
      <c r="A88">
        <v>6</v>
      </c>
      <c r="B88" s="10" t="s">
        <v>56</v>
      </c>
      <c r="C88">
        <v>12</v>
      </c>
      <c r="D88" s="10" t="s">
        <v>155</v>
      </c>
      <c r="E88">
        <v>1</v>
      </c>
      <c r="F88" s="10" t="s">
        <v>15</v>
      </c>
      <c r="G88">
        <v>1</v>
      </c>
      <c r="H88" s="10" t="s">
        <v>290</v>
      </c>
      <c r="I88" s="10" t="s">
        <v>233</v>
      </c>
      <c r="J88">
        <v>1</v>
      </c>
    </row>
    <row r="89" spans="1:10" x14ac:dyDescent="0.3">
      <c r="A89">
        <v>6</v>
      </c>
      <c r="B89" s="10" t="s">
        <v>56</v>
      </c>
      <c r="C89">
        <v>13</v>
      </c>
      <c r="D89" s="10" t="s">
        <v>181</v>
      </c>
      <c r="E89">
        <v>1</v>
      </c>
      <c r="F89" s="10" t="s">
        <v>196</v>
      </c>
      <c r="G89">
        <v>2</v>
      </c>
      <c r="H89" s="10"/>
      <c r="I89" s="10"/>
    </row>
    <row r="90" spans="1:10" x14ac:dyDescent="0.3">
      <c r="A90">
        <v>6</v>
      </c>
      <c r="B90" s="10" t="s">
        <v>56</v>
      </c>
      <c r="C90">
        <v>20</v>
      </c>
      <c r="D90" s="10" t="s">
        <v>197</v>
      </c>
      <c r="F90" s="10"/>
      <c r="H90" s="10"/>
      <c r="I90" s="10"/>
    </row>
    <row r="91" spans="1:10" x14ac:dyDescent="0.3">
      <c r="A91">
        <v>6</v>
      </c>
      <c r="B91" s="10" t="s">
        <v>56</v>
      </c>
      <c r="C91">
        <v>21</v>
      </c>
      <c r="D91" s="10" t="s">
        <v>16</v>
      </c>
      <c r="F91" s="10"/>
      <c r="H91" s="10"/>
      <c r="I91" s="10"/>
    </row>
    <row r="92" spans="1:10" x14ac:dyDescent="0.3">
      <c r="A92">
        <v>7</v>
      </c>
      <c r="B92" s="10" t="s">
        <v>59</v>
      </c>
      <c r="C92">
        <v>1</v>
      </c>
      <c r="D92" s="10" t="s">
        <v>34</v>
      </c>
      <c r="F92" s="10"/>
      <c r="H92" s="10"/>
      <c r="I92" s="10"/>
    </row>
    <row r="93" spans="1:10" x14ac:dyDescent="0.3">
      <c r="A93">
        <v>7</v>
      </c>
      <c r="B93" s="10" t="s">
        <v>59</v>
      </c>
      <c r="C93">
        <v>2</v>
      </c>
      <c r="D93" s="10" t="s">
        <v>31</v>
      </c>
      <c r="E93">
        <v>1</v>
      </c>
      <c r="F93" s="10" t="s">
        <v>31</v>
      </c>
      <c r="G93">
        <v>5</v>
      </c>
      <c r="H93" s="10"/>
      <c r="I93" s="10"/>
    </row>
    <row r="94" spans="1:10" x14ac:dyDescent="0.3">
      <c r="A94">
        <v>7</v>
      </c>
      <c r="B94" s="10" t="s">
        <v>59</v>
      </c>
      <c r="C94">
        <v>3</v>
      </c>
      <c r="D94" s="10" t="s">
        <v>19</v>
      </c>
      <c r="E94">
        <v>1</v>
      </c>
      <c r="F94" s="10" t="s">
        <v>183</v>
      </c>
      <c r="G94">
        <v>4</v>
      </c>
      <c r="H94" s="10"/>
      <c r="I94" s="10"/>
    </row>
    <row r="95" spans="1:10" x14ac:dyDescent="0.3">
      <c r="A95">
        <v>7</v>
      </c>
      <c r="B95" s="10" t="s">
        <v>59</v>
      </c>
      <c r="C95">
        <v>4</v>
      </c>
      <c r="D95" s="10" t="s">
        <v>38</v>
      </c>
      <c r="F95" s="10"/>
      <c r="H95" s="10"/>
      <c r="I95" s="10"/>
    </row>
    <row r="96" spans="1:10" x14ac:dyDescent="0.3">
      <c r="A96">
        <v>7</v>
      </c>
      <c r="B96" s="10" t="s">
        <v>59</v>
      </c>
      <c r="C96">
        <v>5</v>
      </c>
      <c r="D96" s="10" t="s">
        <v>2</v>
      </c>
      <c r="E96">
        <v>1</v>
      </c>
      <c r="F96" s="10" t="s">
        <v>10</v>
      </c>
      <c r="G96">
        <v>8</v>
      </c>
      <c r="H96" s="10"/>
      <c r="I96" s="10"/>
    </row>
    <row r="97" spans="1:10" x14ac:dyDescent="0.3">
      <c r="A97">
        <v>7</v>
      </c>
      <c r="B97" s="10" t="s">
        <v>59</v>
      </c>
      <c r="C97">
        <v>6</v>
      </c>
      <c r="D97" s="10" t="s">
        <v>40</v>
      </c>
      <c r="F97" s="10"/>
      <c r="H97" s="10"/>
      <c r="I97" s="10"/>
    </row>
    <row r="98" spans="1:10" x14ac:dyDescent="0.3">
      <c r="A98">
        <v>7</v>
      </c>
      <c r="B98" s="10" t="s">
        <v>59</v>
      </c>
      <c r="C98">
        <v>7</v>
      </c>
      <c r="D98" s="10" t="s">
        <v>3</v>
      </c>
      <c r="E98">
        <v>1</v>
      </c>
      <c r="F98" s="10" t="s">
        <v>11</v>
      </c>
      <c r="G98">
        <v>7</v>
      </c>
      <c r="H98" s="10"/>
      <c r="I98" s="10"/>
    </row>
    <row r="99" spans="1:10" x14ac:dyDescent="0.3">
      <c r="A99">
        <v>7</v>
      </c>
      <c r="B99" s="10" t="s">
        <v>59</v>
      </c>
      <c r="C99">
        <v>8</v>
      </c>
      <c r="D99" s="10" t="s">
        <v>42</v>
      </c>
      <c r="F99" s="10"/>
      <c r="H99" s="10"/>
      <c r="I99" s="10"/>
    </row>
    <row r="100" spans="1:10" x14ac:dyDescent="0.3">
      <c r="A100">
        <v>7</v>
      </c>
      <c r="B100" s="10" t="s">
        <v>59</v>
      </c>
      <c r="C100">
        <v>9</v>
      </c>
      <c r="D100" s="10" t="s">
        <v>43</v>
      </c>
      <c r="E100">
        <v>1</v>
      </c>
      <c r="F100" s="10" t="s">
        <v>12</v>
      </c>
      <c r="G100">
        <v>6</v>
      </c>
      <c r="H100" s="10"/>
      <c r="I100" s="10"/>
    </row>
    <row r="101" spans="1:10" x14ac:dyDescent="0.3">
      <c r="A101">
        <v>7</v>
      </c>
      <c r="B101" s="10" t="s">
        <v>59</v>
      </c>
      <c r="C101">
        <v>10</v>
      </c>
      <c r="D101" s="10" t="s">
        <v>153</v>
      </c>
      <c r="F101" s="10"/>
      <c r="H101" s="10"/>
      <c r="I101" s="10"/>
    </row>
    <row r="102" spans="1:10" x14ac:dyDescent="0.3">
      <c r="A102">
        <v>7</v>
      </c>
      <c r="B102" s="10" t="s">
        <v>59</v>
      </c>
      <c r="C102">
        <v>11</v>
      </c>
      <c r="D102" s="10" t="s">
        <v>154</v>
      </c>
      <c r="E102">
        <v>1</v>
      </c>
      <c r="F102" s="10" t="s">
        <v>184</v>
      </c>
      <c r="G102">
        <v>3</v>
      </c>
      <c r="H102" s="10"/>
      <c r="I102" s="10"/>
    </row>
    <row r="103" spans="1:10" x14ac:dyDescent="0.3">
      <c r="A103">
        <v>7</v>
      </c>
      <c r="B103" s="10" t="s">
        <v>59</v>
      </c>
      <c r="C103">
        <v>12</v>
      </c>
      <c r="D103" s="10" t="s">
        <v>155</v>
      </c>
      <c r="E103">
        <v>1</v>
      </c>
      <c r="F103" s="10" t="s">
        <v>15</v>
      </c>
      <c r="G103">
        <v>1</v>
      </c>
      <c r="H103" s="10" t="s">
        <v>289</v>
      </c>
      <c r="I103" s="10" t="s">
        <v>234</v>
      </c>
      <c r="J103">
        <v>1</v>
      </c>
    </row>
    <row r="104" spans="1:10" x14ac:dyDescent="0.3">
      <c r="A104">
        <v>7</v>
      </c>
      <c r="B104" s="10" t="s">
        <v>59</v>
      </c>
      <c r="C104">
        <v>13</v>
      </c>
      <c r="D104" s="10" t="s">
        <v>181</v>
      </c>
      <c r="E104">
        <v>1</v>
      </c>
      <c r="F104" s="10" t="s">
        <v>196</v>
      </c>
      <c r="G104">
        <v>2</v>
      </c>
      <c r="H104" s="10"/>
      <c r="I104" s="10"/>
    </row>
    <row r="105" spans="1:10" x14ac:dyDescent="0.3">
      <c r="A105">
        <v>7</v>
      </c>
      <c r="B105" s="10" t="s">
        <v>59</v>
      </c>
      <c r="C105">
        <v>20</v>
      </c>
      <c r="D105" s="10" t="s">
        <v>197</v>
      </c>
      <c r="F105" s="10"/>
      <c r="H105" s="10"/>
      <c r="I105" s="10"/>
    </row>
    <row r="106" spans="1:10" x14ac:dyDescent="0.3">
      <c r="A106">
        <v>7</v>
      </c>
      <c r="B106" s="10" t="s">
        <v>59</v>
      </c>
      <c r="C106">
        <v>21</v>
      </c>
      <c r="D106" s="10" t="s">
        <v>16</v>
      </c>
      <c r="F106" s="10"/>
      <c r="H106" s="10"/>
      <c r="I106" s="10"/>
    </row>
    <row r="107" spans="1:10" x14ac:dyDescent="0.3">
      <c r="A107">
        <v>8</v>
      </c>
      <c r="B107" s="10" t="s">
        <v>58</v>
      </c>
      <c r="C107">
        <v>1</v>
      </c>
      <c r="D107" s="10" t="s">
        <v>34</v>
      </c>
      <c r="F107" s="10"/>
      <c r="H107" s="10"/>
      <c r="I107" s="10"/>
    </row>
    <row r="108" spans="1:10" x14ac:dyDescent="0.3">
      <c r="A108">
        <v>8</v>
      </c>
      <c r="B108" s="10" t="s">
        <v>58</v>
      </c>
      <c r="C108">
        <v>2</v>
      </c>
      <c r="D108" s="10" t="s">
        <v>31</v>
      </c>
      <c r="E108">
        <v>1</v>
      </c>
      <c r="F108" s="10" t="s">
        <v>31</v>
      </c>
      <c r="G108">
        <v>5</v>
      </c>
      <c r="H108" s="10"/>
      <c r="I108" s="10"/>
    </row>
    <row r="109" spans="1:10" x14ac:dyDescent="0.3">
      <c r="A109">
        <v>8</v>
      </c>
      <c r="B109" s="10" t="s">
        <v>58</v>
      </c>
      <c r="C109">
        <v>3</v>
      </c>
      <c r="D109" s="10" t="s">
        <v>19</v>
      </c>
      <c r="E109">
        <v>1</v>
      </c>
      <c r="F109" s="10" t="s">
        <v>183</v>
      </c>
      <c r="G109">
        <v>4</v>
      </c>
      <c r="H109" s="10"/>
      <c r="I109" s="10"/>
    </row>
    <row r="110" spans="1:10" x14ac:dyDescent="0.3">
      <c r="A110">
        <v>8</v>
      </c>
      <c r="B110" s="10" t="s">
        <v>58</v>
      </c>
      <c r="C110">
        <v>4</v>
      </c>
      <c r="D110" s="10" t="s">
        <v>38</v>
      </c>
      <c r="F110" s="10"/>
      <c r="H110" s="10"/>
      <c r="I110" s="10"/>
    </row>
    <row r="111" spans="1:10" x14ac:dyDescent="0.3">
      <c r="A111">
        <v>8</v>
      </c>
      <c r="B111" s="10" t="s">
        <v>58</v>
      </c>
      <c r="C111">
        <v>5</v>
      </c>
      <c r="D111" s="10" t="s">
        <v>2</v>
      </c>
      <c r="E111">
        <v>1</v>
      </c>
      <c r="F111" s="10" t="s">
        <v>10</v>
      </c>
      <c r="G111">
        <v>8</v>
      </c>
      <c r="H111" s="10"/>
      <c r="I111" s="10"/>
    </row>
    <row r="112" spans="1:10" x14ac:dyDescent="0.3">
      <c r="A112">
        <v>8</v>
      </c>
      <c r="B112" s="10" t="s">
        <v>58</v>
      </c>
      <c r="C112">
        <v>6</v>
      </c>
      <c r="D112" s="10" t="s">
        <v>40</v>
      </c>
      <c r="F112" s="10"/>
      <c r="H112" s="10"/>
      <c r="I112" s="10"/>
    </row>
    <row r="113" spans="1:10" x14ac:dyDescent="0.3">
      <c r="A113">
        <v>8</v>
      </c>
      <c r="B113" s="10" t="s">
        <v>58</v>
      </c>
      <c r="C113">
        <v>7</v>
      </c>
      <c r="D113" s="10" t="s">
        <v>3</v>
      </c>
      <c r="E113">
        <v>1</v>
      </c>
      <c r="F113" s="10" t="s">
        <v>11</v>
      </c>
      <c r="G113">
        <v>7</v>
      </c>
      <c r="H113" s="10"/>
      <c r="I113" s="10"/>
    </row>
    <row r="114" spans="1:10" x14ac:dyDescent="0.3">
      <c r="A114">
        <v>8</v>
      </c>
      <c r="B114" s="10" t="s">
        <v>58</v>
      </c>
      <c r="C114">
        <v>8</v>
      </c>
      <c r="D114" s="10" t="s">
        <v>42</v>
      </c>
      <c r="F114" s="10"/>
      <c r="H114" s="10"/>
      <c r="I114" s="10"/>
    </row>
    <row r="115" spans="1:10" x14ac:dyDescent="0.3">
      <c r="A115">
        <v>8</v>
      </c>
      <c r="B115" s="10" t="s">
        <v>58</v>
      </c>
      <c r="C115">
        <v>9</v>
      </c>
      <c r="D115" s="10" t="s">
        <v>43</v>
      </c>
      <c r="E115">
        <v>1</v>
      </c>
      <c r="F115" s="10" t="s">
        <v>12</v>
      </c>
      <c r="G115">
        <v>6</v>
      </c>
      <c r="H115" s="10"/>
      <c r="I115" s="10"/>
    </row>
    <row r="116" spans="1:10" x14ac:dyDescent="0.3">
      <c r="A116">
        <v>8</v>
      </c>
      <c r="B116" s="10" t="s">
        <v>58</v>
      </c>
      <c r="C116">
        <v>10</v>
      </c>
      <c r="D116" s="10" t="s">
        <v>153</v>
      </c>
      <c r="F116" s="10"/>
      <c r="H116" s="10"/>
      <c r="I116" s="10"/>
    </row>
    <row r="117" spans="1:10" x14ac:dyDescent="0.3">
      <c r="A117">
        <v>8</v>
      </c>
      <c r="B117" s="10" t="s">
        <v>58</v>
      </c>
      <c r="C117">
        <v>11</v>
      </c>
      <c r="D117" s="10" t="s">
        <v>154</v>
      </c>
      <c r="E117">
        <v>1</v>
      </c>
      <c r="F117" s="10" t="s">
        <v>184</v>
      </c>
      <c r="G117">
        <v>3</v>
      </c>
      <c r="H117" s="10"/>
      <c r="I117" s="10"/>
    </row>
    <row r="118" spans="1:10" x14ac:dyDescent="0.3">
      <c r="A118">
        <v>8</v>
      </c>
      <c r="B118" s="10" t="s">
        <v>58</v>
      </c>
      <c r="C118">
        <v>12</v>
      </c>
      <c r="D118" s="10" t="s">
        <v>155</v>
      </c>
      <c r="E118">
        <v>1</v>
      </c>
      <c r="F118" s="10" t="s">
        <v>15</v>
      </c>
      <c r="G118">
        <v>1</v>
      </c>
      <c r="H118" s="10" t="s">
        <v>291</v>
      </c>
      <c r="I118" s="10" t="s">
        <v>235</v>
      </c>
      <c r="J118">
        <v>1</v>
      </c>
    </row>
    <row r="119" spans="1:10" x14ac:dyDescent="0.3">
      <c r="A119">
        <v>8</v>
      </c>
      <c r="B119" s="10" t="s">
        <v>58</v>
      </c>
      <c r="C119">
        <v>13</v>
      </c>
      <c r="D119" s="10" t="s">
        <v>181</v>
      </c>
      <c r="E119">
        <v>1</v>
      </c>
      <c r="F119" s="10" t="s">
        <v>196</v>
      </c>
      <c r="G119">
        <v>2</v>
      </c>
      <c r="H119" s="10"/>
      <c r="I119" s="10"/>
    </row>
    <row r="120" spans="1:10" x14ac:dyDescent="0.3">
      <c r="A120">
        <v>8</v>
      </c>
      <c r="B120" s="10" t="s">
        <v>58</v>
      </c>
      <c r="C120">
        <v>20</v>
      </c>
      <c r="D120" s="10" t="s">
        <v>197</v>
      </c>
      <c r="F120" s="10"/>
      <c r="H120" s="10"/>
      <c r="I120" s="10"/>
    </row>
    <row r="121" spans="1:10" x14ac:dyDescent="0.3">
      <c r="A121">
        <v>8</v>
      </c>
      <c r="B121" s="10" t="s">
        <v>58</v>
      </c>
      <c r="C121">
        <v>21</v>
      </c>
      <c r="D121" s="10" t="s">
        <v>16</v>
      </c>
      <c r="F121" s="10"/>
      <c r="H121" s="10"/>
      <c r="I121" s="10"/>
    </row>
    <row r="122" spans="1:10" x14ac:dyDescent="0.3">
      <c r="A122">
        <v>9</v>
      </c>
      <c r="B122" s="10" t="s">
        <v>66</v>
      </c>
      <c r="C122">
        <v>1</v>
      </c>
      <c r="D122" s="10" t="s">
        <v>34</v>
      </c>
      <c r="F122" s="10"/>
      <c r="H122" s="10"/>
      <c r="I122" s="10"/>
    </row>
    <row r="123" spans="1:10" x14ac:dyDescent="0.3">
      <c r="A123">
        <v>9</v>
      </c>
      <c r="B123" s="10" t="s">
        <v>66</v>
      </c>
      <c r="C123">
        <v>2</v>
      </c>
      <c r="D123" s="10" t="s">
        <v>31</v>
      </c>
      <c r="E123">
        <v>1</v>
      </c>
      <c r="F123" s="10" t="s">
        <v>31</v>
      </c>
      <c r="G123">
        <v>5</v>
      </c>
      <c r="H123" s="10"/>
      <c r="I123" s="10"/>
    </row>
    <row r="124" spans="1:10" x14ac:dyDescent="0.3">
      <c r="A124">
        <v>9</v>
      </c>
      <c r="B124" s="10" t="s">
        <v>66</v>
      </c>
      <c r="C124">
        <v>3</v>
      </c>
      <c r="D124" s="10" t="s">
        <v>19</v>
      </c>
      <c r="E124">
        <v>1</v>
      </c>
      <c r="F124" s="10" t="s">
        <v>183</v>
      </c>
      <c r="G124">
        <v>4</v>
      </c>
      <c r="H124" s="10"/>
      <c r="I124" s="10"/>
    </row>
    <row r="125" spans="1:10" x14ac:dyDescent="0.3">
      <c r="A125">
        <v>9</v>
      </c>
      <c r="B125" s="10" t="s">
        <v>66</v>
      </c>
      <c r="C125">
        <v>4</v>
      </c>
      <c r="D125" s="10" t="s">
        <v>38</v>
      </c>
      <c r="F125" s="10"/>
      <c r="H125" s="10"/>
      <c r="I125" s="10"/>
    </row>
    <row r="126" spans="1:10" x14ac:dyDescent="0.3">
      <c r="A126">
        <v>9</v>
      </c>
      <c r="B126" s="10" t="s">
        <v>66</v>
      </c>
      <c r="C126">
        <v>5</v>
      </c>
      <c r="D126" s="10" t="s">
        <v>2</v>
      </c>
      <c r="E126">
        <v>1</v>
      </c>
      <c r="F126" s="10" t="s">
        <v>10</v>
      </c>
      <c r="G126">
        <v>8</v>
      </c>
      <c r="H126" s="10"/>
      <c r="I126" s="10"/>
    </row>
    <row r="127" spans="1:10" x14ac:dyDescent="0.3">
      <c r="A127">
        <v>9</v>
      </c>
      <c r="B127" s="10" t="s">
        <v>66</v>
      </c>
      <c r="C127">
        <v>6</v>
      </c>
      <c r="D127" s="10" t="s">
        <v>40</v>
      </c>
      <c r="F127" s="10"/>
      <c r="H127" s="10"/>
      <c r="I127" s="10"/>
    </row>
    <row r="128" spans="1:10" x14ac:dyDescent="0.3">
      <c r="A128">
        <v>9</v>
      </c>
      <c r="B128" s="10" t="s">
        <v>66</v>
      </c>
      <c r="C128">
        <v>7</v>
      </c>
      <c r="D128" s="10" t="s">
        <v>3</v>
      </c>
      <c r="E128">
        <v>1</v>
      </c>
      <c r="F128" s="10" t="s">
        <v>11</v>
      </c>
      <c r="G128">
        <v>7</v>
      </c>
      <c r="H128" s="10"/>
      <c r="I128" s="10"/>
    </row>
    <row r="129" spans="1:10" x14ac:dyDescent="0.3">
      <c r="A129">
        <v>9</v>
      </c>
      <c r="B129" s="10" t="s">
        <v>66</v>
      </c>
      <c r="C129">
        <v>8</v>
      </c>
      <c r="D129" s="10" t="s">
        <v>42</v>
      </c>
      <c r="F129" s="10"/>
      <c r="H129" s="10"/>
      <c r="I129" s="10"/>
    </row>
    <row r="130" spans="1:10" x14ac:dyDescent="0.3">
      <c r="A130">
        <v>9</v>
      </c>
      <c r="B130" s="10" t="s">
        <v>66</v>
      </c>
      <c r="C130">
        <v>9</v>
      </c>
      <c r="D130" s="10" t="s">
        <v>43</v>
      </c>
      <c r="E130">
        <v>1</v>
      </c>
      <c r="F130" s="10" t="s">
        <v>12</v>
      </c>
      <c r="G130">
        <v>6</v>
      </c>
      <c r="H130" s="10"/>
      <c r="I130" s="10"/>
    </row>
    <row r="131" spans="1:10" x14ac:dyDescent="0.3">
      <c r="A131">
        <v>9</v>
      </c>
      <c r="B131" s="10" t="s">
        <v>66</v>
      </c>
      <c r="C131">
        <v>10</v>
      </c>
      <c r="D131" s="10" t="s">
        <v>153</v>
      </c>
      <c r="F131" s="10"/>
      <c r="H131" s="10"/>
      <c r="I131" s="10"/>
    </row>
    <row r="132" spans="1:10" x14ac:dyDescent="0.3">
      <c r="A132">
        <v>9</v>
      </c>
      <c r="B132" s="10" t="s">
        <v>66</v>
      </c>
      <c r="C132">
        <v>11</v>
      </c>
      <c r="D132" s="10" t="s">
        <v>154</v>
      </c>
      <c r="E132">
        <v>1</v>
      </c>
      <c r="F132" s="10" t="s">
        <v>184</v>
      </c>
      <c r="G132">
        <v>3</v>
      </c>
      <c r="H132" s="10"/>
      <c r="I132" s="10"/>
    </row>
    <row r="133" spans="1:10" x14ac:dyDescent="0.3">
      <c r="A133">
        <v>9</v>
      </c>
      <c r="B133" s="10" t="s">
        <v>66</v>
      </c>
      <c r="C133">
        <v>12</v>
      </c>
      <c r="D133" s="10" t="s">
        <v>155</v>
      </c>
      <c r="E133">
        <v>1</v>
      </c>
      <c r="F133" s="10" t="s">
        <v>15</v>
      </c>
      <c r="G133">
        <v>1</v>
      </c>
      <c r="H133" s="10" t="s">
        <v>292</v>
      </c>
      <c r="I133" s="10" t="s">
        <v>236</v>
      </c>
      <c r="J133">
        <v>1</v>
      </c>
    </row>
    <row r="134" spans="1:10" x14ac:dyDescent="0.3">
      <c r="A134">
        <v>9</v>
      </c>
      <c r="B134" s="10" t="s">
        <v>66</v>
      </c>
      <c r="C134">
        <v>13</v>
      </c>
      <c r="D134" s="10" t="s">
        <v>181</v>
      </c>
      <c r="E134">
        <v>1</v>
      </c>
      <c r="F134" s="10" t="s">
        <v>196</v>
      </c>
      <c r="G134">
        <v>2</v>
      </c>
      <c r="H134" s="10"/>
      <c r="I134" s="10"/>
    </row>
    <row r="135" spans="1:10" x14ac:dyDescent="0.3">
      <c r="A135">
        <v>9</v>
      </c>
      <c r="B135" s="10" t="s">
        <v>66</v>
      </c>
      <c r="C135">
        <v>20</v>
      </c>
      <c r="D135" s="10" t="s">
        <v>197</v>
      </c>
      <c r="F135" s="10"/>
      <c r="H135" s="10"/>
      <c r="I135" s="10"/>
    </row>
    <row r="136" spans="1:10" x14ac:dyDescent="0.3">
      <c r="A136">
        <v>9</v>
      </c>
      <c r="B136" s="10" t="s">
        <v>66</v>
      </c>
      <c r="C136">
        <v>21</v>
      </c>
      <c r="D136" s="10" t="s">
        <v>16</v>
      </c>
      <c r="F136" s="10"/>
      <c r="H136" s="10"/>
      <c r="I136" s="10"/>
    </row>
    <row r="137" spans="1:10" x14ac:dyDescent="0.3">
      <c r="A137">
        <v>10</v>
      </c>
      <c r="B137" s="10" t="s">
        <v>65</v>
      </c>
      <c r="C137">
        <v>1</v>
      </c>
      <c r="D137" s="10" t="s">
        <v>34</v>
      </c>
      <c r="F137" s="10"/>
      <c r="H137" s="10"/>
      <c r="I137" s="10"/>
    </row>
    <row r="138" spans="1:10" x14ac:dyDescent="0.3">
      <c r="A138">
        <v>10</v>
      </c>
      <c r="B138" s="10" t="s">
        <v>65</v>
      </c>
      <c r="C138">
        <v>2</v>
      </c>
      <c r="D138" s="10" t="s">
        <v>31</v>
      </c>
      <c r="E138">
        <v>1</v>
      </c>
      <c r="F138" s="10" t="s">
        <v>31</v>
      </c>
      <c r="G138">
        <v>5</v>
      </c>
      <c r="H138" s="10"/>
      <c r="I138" s="10"/>
    </row>
    <row r="139" spans="1:10" x14ac:dyDescent="0.3">
      <c r="A139">
        <v>10</v>
      </c>
      <c r="B139" s="10" t="s">
        <v>65</v>
      </c>
      <c r="C139">
        <v>3</v>
      </c>
      <c r="D139" s="10" t="s">
        <v>19</v>
      </c>
      <c r="E139">
        <v>1</v>
      </c>
      <c r="F139" s="10" t="s">
        <v>183</v>
      </c>
      <c r="G139">
        <v>4</v>
      </c>
      <c r="H139" s="10"/>
      <c r="I139" s="10"/>
    </row>
    <row r="140" spans="1:10" x14ac:dyDescent="0.3">
      <c r="A140">
        <v>10</v>
      </c>
      <c r="B140" s="10" t="s">
        <v>65</v>
      </c>
      <c r="C140">
        <v>4</v>
      </c>
      <c r="D140" s="10" t="s">
        <v>38</v>
      </c>
      <c r="F140" s="10"/>
      <c r="H140" s="10"/>
      <c r="I140" s="10"/>
    </row>
    <row r="141" spans="1:10" x14ac:dyDescent="0.3">
      <c r="A141">
        <v>10</v>
      </c>
      <c r="B141" s="10" t="s">
        <v>65</v>
      </c>
      <c r="C141">
        <v>5</v>
      </c>
      <c r="D141" s="10" t="s">
        <v>2</v>
      </c>
      <c r="E141">
        <v>1</v>
      </c>
      <c r="F141" s="10" t="s">
        <v>10</v>
      </c>
      <c r="G141">
        <v>8</v>
      </c>
      <c r="H141" s="10"/>
      <c r="I141" s="10"/>
    </row>
    <row r="142" spans="1:10" x14ac:dyDescent="0.3">
      <c r="A142">
        <v>10</v>
      </c>
      <c r="B142" s="10" t="s">
        <v>65</v>
      </c>
      <c r="C142">
        <v>6</v>
      </c>
      <c r="D142" s="10" t="s">
        <v>40</v>
      </c>
      <c r="F142" s="10"/>
      <c r="H142" s="10"/>
      <c r="I142" s="10"/>
    </row>
    <row r="143" spans="1:10" x14ac:dyDescent="0.3">
      <c r="A143">
        <v>10</v>
      </c>
      <c r="B143" s="10" t="s">
        <v>65</v>
      </c>
      <c r="C143">
        <v>7</v>
      </c>
      <c r="D143" s="10" t="s">
        <v>3</v>
      </c>
      <c r="E143">
        <v>1</v>
      </c>
      <c r="F143" s="10" t="s">
        <v>11</v>
      </c>
      <c r="G143">
        <v>7</v>
      </c>
      <c r="H143" s="10"/>
      <c r="I143" s="10"/>
    </row>
    <row r="144" spans="1:10" x14ac:dyDescent="0.3">
      <c r="A144">
        <v>10</v>
      </c>
      <c r="B144" s="10" t="s">
        <v>65</v>
      </c>
      <c r="C144">
        <v>8</v>
      </c>
      <c r="D144" s="10" t="s">
        <v>42</v>
      </c>
      <c r="F144" s="10"/>
      <c r="H144" s="10"/>
      <c r="I144" s="10"/>
    </row>
    <row r="145" spans="1:10" x14ac:dyDescent="0.3">
      <c r="A145">
        <v>10</v>
      </c>
      <c r="B145" s="10" t="s">
        <v>65</v>
      </c>
      <c r="C145">
        <v>9</v>
      </c>
      <c r="D145" s="10" t="s">
        <v>43</v>
      </c>
      <c r="E145">
        <v>1</v>
      </c>
      <c r="F145" s="10" t="s">
        <v>12</v>
      </c>
      <c r="G145">
        <v>6</v>
      </c>
      <c r="H145" s="10"/>
      <c r="I145" s="10"/>
    </row>
    <row r="146" spans="1:10" x14ac:dyDescent="0.3">
      <c r="A146">
        <v>10</v>
      </c>
      <c r="B146" s="10" t="s">
        <v>65</v>
      </c>
      <c r="C146">
        <v>10</v>
      </c>
      <c r="D146" s="10" t="s">
        <v>153</v>
      </c>
      <c r="F146" s="10"/>
      <c r="H146" s="10"/>
      <c r="I146" s="10"/>
    </row>
    <row r="147" spans="1:10" x14ac:dyDescent="0.3">
      <c r="A147">
        <v>10</v>
      </c>
      <c r="B147" s="10" t="s">
        <v>65</v>
      </c>
      <c r="C147">
        <v>11</v>
      </c>
      <c r="D147" s="10" t="s">
        <v>154</v>
      </c>
      <c r="E147">
        <v>1</v>
      </c>
      <c r="F147" s="10" t="s">
        <v>184</v>
      </c>
      <c r="G147">
        <v>3</v>
      </c>
      <c r="H147" s="10"/>
      <c r="I147" s="10"/>
    </row>
    <row r="148" spans="1:10" x14ac:dyDescent="0.3">
      <c r="A148">
        <v>10</v>
      </c>
      <c r="B148" s="10" t="s">
        <v>65</v>
      </c>
      <c r="C148">
        <v>12</v>
      </c>
      <c r="D148" s="10" t="s">
        <v>155</v>
      </c>
      <c r="E148">
        <v>1</v>
      </c>
      <c r="F148" s="10" t="s">
        <v>15</v>
      </c>
      <c r="G148">
        <v>1</v>
      </c>
      <c r="H148" s="10" t="s">
        <v>294</v>
      </c>
      <c r="I148" s="10" t="s">
        <v>237</v>
      </c>
      <c r="J148">
        <v>1</v>
      </c>
    </row>
    <row r="149" spans="1:10" x14ac:dyDescent="0.3">
      <c r="A149">
        <v>10</v>
      </c>
      <c r="B149" s="10" t="s">
        <v>65</v>
      </c>
      <c r="C149">
        <v>13</v>
      </c>
      <c r="D149" s="10" t="s">
        <v>181</v>
      </c>
      <c r="E149">
        <v>1</v>
      </c>
      <c r="F149" s="10" t="s">
        <v>196</v>
      </c>
      <c r="G149">
        <v>2</v>
      </c>
      <c r="H149" s="10"/>
      <c r="I149" s="10"/>
    </row>
    <row r="150" spans="1:10" x14ac:dyDescent="0.3">
      <c r="A150">
        <v>10</v>
      </c>
      <c r="B150" s="10" t="s">
        <v>65</v>
      </c>
      <c r="C150">
        <v>20</v>
      </c>
      <c r="D150" s="10" t="s">
        <v>197</v>
      </c>
      <c r="F150" s="10"/>
      <c r="H150" s="10"/>
      <c r="I150" s="10"/>
    </row>
    <row r="151" spans="1:10" x14ac:dyDescent="0.3">
      <c r="A151">
        <v>10</v>
      </c>
      <c r="B151" s="10" t="s">
        <v>65</v>
      </c>
      <c r="C151">
        <v>21</v>
      </c>
      <c r="D151" s="10" t="s">
        <v>16</v>
      </c>
      <c r="F151" s="10"/>
      <c r="H151" s="10"/>
      <c r="I151" s="10"/>
    </row>
    <row r="152" spans="1:10" x14ac:dyDescent="0.3">
      <c r="A152">
        <v>11</v>
      </c>
      <c r="B152" s="10" t="s">
        <v>68</v>
      </c>
      <c r="C152">
        <v>1</v>
      </c>
      <c r="D152" s="10" t="s">
        <v>34</v>
      </c>
      <c r="F152" s="10"/>
      <c r="H152" s="10"/>
      <c r="I152" s="10"/>
    </row>
    <row r="153" spans="1:10" x14ac:dyDescent="0.3">
      <c r="A153">
        <v>11</v>
      </c>
      <c r="B153" s="10" t="s">
        <v>68</v>
      </c>
      <c r="C153">
        <v>2</v>
      </c>
      <c r="D153" s="10" t="s">
        <v>31</v>
      </c>
      <c r="E153">
        <v>1</v>
      </c>
      <c r="F153" s="10" t="s">
        <v>31</v>
      </c>
      <c r="G153">
        <v>5</v>
      </c>
      <c r="H153" s="10"/>
      <c r="I153" s="10"/>
    </row>
    <row r="154" spans="1:10" x14ac:dyDescent="0.3">
      <c r="A154">
        <v>11</v>
      </c>
      <c r="B154" s="10" t="s">
        <v>68</v>
      </c>
      <c r="C154">
        <v>3</v>
      </c>
      <c r="D154" s="10" t="s">
        <v>19</v>
      </c>
      <c r="E154">
        <v>1</v>
      </c>
      <c r="F154" s="10" t="s">
        <v>183</v>
      </c>
      <c r="G154">
        <v>4</v>
      </c>
      <c r="H154" s="10"/>
      <c r="I154" s="10"/>
    </row>
    <row r="155" spans="1:10" x14ac:dyDescent="0.3">
      <c r="A155">
        <v>11</v>
      </c>
      <c r="B155" s="10" t="s">
        <v>68</v>
      </c>
      <c r="C155">
        <v>4</v>
      </c>
      <c r="D155" s="10" t="s">
        <v>38</v>
      </c>
      <c r="F155" s="10"/>
      <c r="H155" s="10"/>
      <c r="I155" s="10"/>
    </row>
    <row r="156" spans="1:10" x14ac:dyDescent="0.3">
      <c r="A156">
        <v>11</v>
      </c>
      <c r="B156" s="10" t="s">
        <v>68</v>
      </c>
      <c r="C156">
        <v>5</v>
      </c>
      <c r="D156" s="10" t="s">
        <v>2</v>
      </c>
      <c r="E156">
        <v>1</v>
      </c>
      <c r="F156" s="10" t="s">
        <v>10</v>
      </c>
      <c r="G156">
        <v>8</v>
      </c>
      <c r="H156" s="10"/>
      <c r="I156" s="10"/>
    </row>
    <row r="157" spans="1:10" x14ac:dyDescent="0.3">
      <c r="A157">
        <v>11</v>
      </c>
      <c r="B157" s="10" t="s">
        <v>68</v>
      </c>
      <c r="C157">
        <v>6</v>
      </c>
      <c r="D157" s="10" t="s">
        <v>40</v>
      </c>
      <c r="F157" s="10"/>
      <c r="H157" s="10"/>
      <c r="I157" s="10"/>
    </row>
    <row r="158" spans="1:10" x14ac:dyDescent="0.3">
      <c r="A158">
        <v>11</v>
      </c>
      <c r="B158" s="10" t="s">
        <v>68</v>
      </c>
      <c r="C158">
        <v>7</v>
      </c>
      <c r="D158" s="10" t="s">
        <v>3</v>
      </c>
      <c r="E158">
        <v>1</v>
      </c>
      <c r="F158" s="10" t="s">
        <v>11</v>
      </c>
      <c r="G158">
        <v>7</v>
      </c>
      <c r="H158" s="10"/>
      <c r="I158" s="10"/>
    </row>
    <row r="159" spans="1:10" x14ac:dyDescent="0.3">
      <c r="A159">
        <v>11</v>
      </c>
      <c r="B159" s="10" t="s">
        <v>68</v>
      </c>
      <c r="C159">
        <v>8</v>
      </c>
      <c r="D159" s="10" t="s">
        <v>42</v>
      </c>
      <c r="F159" s="10"/>
      <c r="H159" s="10"/>
      <c r="I159" s="10"/>
    </row>
    <row r="160" spans="1:10" x14ac:dyDescent="0.3">
      <c r="A160">
        <v>11</v>
      </c>
      <c r="B160" s="10" t="s">
        <v>68</v>
      </c>
      <c r="C160">
        <v>9</v>
      </c>
      <c r="D160" s="10" t="s">
        <v>43</v>
      </c>
      <c r="E160">
        <v>1</v>
      </c>
      <c r="F160" s="10" t="s">
        <v>12</v>
      </c>
      <c r="G160">
        <v>6</v>
      </c>
      <c r="H160" s="10"/>
      <c r="I160" s="10"/>
    </row>
    <row r="161" spans="1:10" x14ac:dyDescent="0.3">
      <c r="A161">
        <v>11</v>
      </c>
      <c r="B161" s="10" t="s">
        <v>68</v>
      </c>
      <c r="C161">
        <v>10</v>
      </c>
      <c r="D161" s="10" t="s">
        <v>153</v>
      </c>
      <c r="F161" s="10"/>
      <c r="H161" s="10"/>
      <c r="I161" s="10"/>
    </row>
    <row r="162" spans="1:10" x14ac:dyDescent="0.3">
      <c r="A162">
        <v>11</v>
      </c>
      <c r="B162" s="10" t="s">
        <v>68</v>
      </c>
      <c r="C162">
        <v>11</v>
      </c>
      <c r="D162" s="10" t="s">
        <v>154</v>
      </c>
      <c r="E162">
        <v>1</v>
      </c>
      <c r="F162" s="10" t="s">
        <v>184</v>
      </c>
      <c r="G162">
        <v>3</v>
      </c>
      <c r="H162" s="10"/>
      <c r="I162" s="10"/>
    </row>
    <row r="163" spans="1:10" x14ac:dyDescent="0.3">
      <c r="A163">
        <v>11</v>
      </c>
      <c r="B163" s="10" t="s">
        <v>68</v>
      </c>
      <c r="C163">
        <v>12</v>
      </c>
      <c r="D163" s="10" t="s">
        <v>155</v>
      </c>
      <c r="E163">
        <v>1</v>
      </c>
      <c r="F163" s="10" t="s">
        <v>15</v>
      </c>
      <c r="G163">
        <v>1</v>
      </c>
      <c r="H163" s="10" t="s">
        <v>293</v>
      </c>
      <c r="I163" s="10" t="s">
        <v>238</v>
      </c>
      <c r="J163">
        <v>1</v>
      </c>
    </row>
    <row r="164" spans="1:10" x14ac:dyDescent="0.3">
      <c r="A164">
        <v>11</v>
      </c>
      <c r="B164" s="10" t="s">
        <v>68</v>
      </c>
      <c r="C164">
        <v>13</v>
      </c>
      <c r="D164" s="10" t="s">
        <v>181</v>
      </c>
      <c r="E164">
        <v>1</v>
      </c>
      <c r="F164" s="10" t="s">
        <v>196</v>
      </c>
      <c r="G164">
        <v>2</v>
      </c>
      <c r="H164" s="10"/>
      <c r="I164" s="10"/>
    </row>
    <row r="165" spans="1:10" x14ac:dyDescent="0.3">
      <c r="A165">
        <v>11</v>
      </c>
      <c r="B165" s="10" t="s">
        <v>68</v>
      </c>
      <c r="C165">
        <v>20</v>
      </c>
      <c r="D165" s="10" t="s">
        <v>197</v>
      </c>
      <c r="F165" s="10"/>
      <c r="H165" s="10"/>
      <c r="I165" s="10"/>
    </row>
    <row r="166" spans="1:10" x14ac:dyDescent="0.3">
      <c r="A166">
        <v>11</v>
      </c>
      <c r="B166" s="10" t="s">
        <v>68</v>
      </c>
      <c r="C166">
        <v>21</v>
      </c>
      <c r="D166" s="10" t="s">
        <v>16</v>
      </c>
      <c r="F166" s="10"/>
      <c r="H166" s="10"/>
      <c r="I166" s="10"/>
    </row>
    <row r="167" spans="1:10" x14ac:dyDescent="0.3">
      <c r="A167">
        <v>12</v>
      </c>
      <c r="B167" s="10" t="s">
        <v>67</v>
      </c>
      <c r="C167">
        <v>1</v>
      </c>
      <c r="D167" s="10" t="s">
        <v>34</v>
      </c>
      <c r="F167" s="10"/>
      <c r="H167" s="10"/>
      <c r="I167" s="10"/>
    </row>
    <row r="168" spans="1:10" x14ac:dyDescent="0.3">
      <c r="A168">
        <v>12</v>
      </c>
      <c r="B168" s="10" t="s">
        <v>67</v>
      </c>
      <c r="C168">
        <v>2</v>
      </c>
      <c r="D168" s="10" t="s">
        <v>31</v>
      </c>
      <c r="E168">
        <v>1</v>
      </c>
      <c r="F168" s="10" t="s">
        <v>31</v>
      </c>
      <c r="G168">
        <v>5</v>
      </c>
      <c r="H168" s="10"/>
      <c r="I168" s="10"/>
    </row>
    <row r="169" spans="1:10" x14ac:dyDescent="0.3">
      <c r="A169">
        <v>12</v>
      </c>
      <c r="B169" s="10" t="s">
        <v>67</v>
      </c>
      <c r="C169">
        <v>3</v>
      </c>
      <c r="D169" s="10" t="s">
        <v>19</v>
      </c>
      <c r="E169">
        <v>1</v>
      </c>
      <c r="F169" s="10" t="s">
        <v>183</v>
      </c>
      <c r="G169">
        <v>4</v>
      </c>
      <c r="H169" s="10"/>
      <c r="I169" s="10"/>
    </row>
    <row r="170" spans="1:10" x14ac:dyDescent="0.3">
      <c r="A170">
        <v>12</v>
      </c>
      <c r="B170" s="10" t="s">
        <v>67</v>
      </c>
      <c r="C170">
        <v>4</v>
      </c>
      <c r="D170" s="10" t="s">
        <v>38</v>
      </c>
      <c r="F170" s="10"/>
      <c r="H170" s="10"/>
      <c r="I170" s="10"/>
    </row>
    <row r="171" spans="1:10" x14ac:dyDescent="0.3">
      <c r="A171">
        <v>12</v>
      </c>
      <c r="B171" s="10" t="s">
        <v>67</v>
      </c>
      <c r="C171">
        <v>5</v>
      </c>
      <c r="D171" s="10" t="s">
        <v>2</v>
      </c>
      <c r="E171">
        <v>1</v>
      </c>
      <c r="F171" s="10" t="s">
        <v>10</v>
      </c>
      <c r="G171">
        <v>8</v>
      </c>
      <c r="H171" s="10"/>
      <c r="I171" s="10"/>
    </row>
    <row r="172" spans="1:10" x14ac:dyDescent="0.3">
      <c r="A172">
        <v>12</v>
      </c>
      <c r="B172" s="10" t="s">
        <v>67</v>
      </c>
      <c r="C172">
        <v>6</v>
      </c>
      <c r="D172" s="10" t="s">
        <v>40</v>
      </c>
      <c r="F172" s="10"/>
      <c r="H172" s="10"/>
      <c r="I172" s="10"/>
    </row>
    <row r="173" spans="1:10" x14ac:dyDescent="0.3">
      <c r="A173">
        <v>12</v>
      </c>
      <c r="B173" s="10" t="s">
        <v>67</v>
      </c>
      <c r="C173">
        <v>7</v>
      </c>
      <c r="D173" s="10" t="s">
        <v>3</v>
      </c>
      <c r="E173">
        <v>1</v>
      </c>
      <c r="F173" s="10" t="s">
        <v>11</v>
      </c>
      <c r="G173">
        <v>7</v>
      </c>
      <c r="H173" s="10"/>
      <c r="I173" s="10"/>
    </row>
    <row r="174" spans="1:10" x14ac:dyDescent="0.3">
      <c r="A174">
        <v>12</v>
      </c>
      <c r="B174" s="10" t="s">
        <v>67</v>
      </c>
      <c r="C174">
        <v>8</v>
      </c>
      <c r="D174" s="10" t="s">
        <v>42</v>
      </c>
      <c r="F174" s="10"/>
      <c r="H174" s="10"/>
      <c r="I174" s="10"/>
    </row>
    <row r="175" spans="1:10" x14ac:dyDescent="0.3">
      <c r="A175">
        <v>12</v>
      </c>
      <c r="B175" s="10" t="s">
        <v>67</v>
      </c>
      <c r="C175">
        <v>9</v>
      </c>
      <c r="D175" s="10" t="s">
        <v>43</v>
      </c>
      <c r="E175">
        <v>1</v>
      </c>
      <c r="F175" s="10" t="s">
        <v>12</v>
      </c>
      <c r="G175">
        <v>6</v>
      </c>
      <c r="H175" s="10"/>
      <c r="I175" s="10"/>
    </row>
    <row r="176" spans="1:10" x14ac:dyDescent="0.3">
      <c r="A176">
        <v>12</v>
      </c>
      <c r="B176" s="10" t="s">
        <v>67</v>
      </c>
      <c r="C176">
        <v>10</v>
      </c>
      <c r="D176" s="10" t="s">
        <v>153</v>
      </c>
      <c r="F176" s="10"/>
      <c r="H176" s="10"/>
      <c r="I176" s="10"/>
    </row>
    <row r="177" spans="1:10" x14ac:dyDescent="0.3">
      <c r="A177">
        <v>12</v>
      </c>
      <c r="B177" s="10" t="s">
        <v>67</v>
      </c>
      <c r="C177">
        <v>11</v>
      </c>
      <c r="D177" s="10" t="s">
        <v>154</v>
      </c>
      <c r="E177">
        <v>1</v>
      </c>
      <c r="F177" s="10" t="s">
        <v>184</v>
      </c>
      <c r="G177">
        <v>3</v>
      </c>
      <c r="H177" s="10"/>
      <c r="I177" s="10"/>
    </row>
    <row r="178" spans="1:10" x14ac:dyDescent="0.3">
      <c r="A178">
        <v>12</v>
      </c>
      <c r="B178" s="10" t="s">
        <v>67</v>
      </c>
      <c r="C178">
        <v>12</v>
      </c>
      <c r="D178" s="10" t="s">
        <v>155</v>
      </c>
      <c r="E178">
        <v>1</v>
      </c>
      <c r="F178" s="10" t="s">
        <v>15</v>
      </c>
      <c r="G178">
        <v>1</v>
      </c>
      <c r="H178" s="10" t="s">
        <v>295</v>
      </c>
      <c r="I178" s="10" t="s">
        <v>239</v>
      </c>
      <c r="J178">
        <v>1</v>
      </c>
    </row>
    <row r="179" spans="1:10" x14ac:dyDescent="0.3">
      <c r="A179">
        <v>12</v>
      </c>
      <c r="B179" s="10" t="s">
        <v>67</v>
      </c>
      <c r="C179">
        <v>13</v>
      </c>
      <c r="D179" s="10" t="s">
        <v>181</v>
      </c>
      <c r="E179">
        <v>1</v>
      </c>
      <c r="F179" s="10" t="s">
        <v>196</v>
      </c>
      <c r="G179">
        <v>2</v>
      </c>
      <c r="H179" s="10"/>
      <c r="I179" s="10"/>
    </row>
    <row r="180" spans="1:10" x14ac:dyDescent="0.3">
      <c r="A180">
        <v>12</v>
      </c>
      <c r="B180" s="10" t="s">
        <v>67</v>
      </c>
      <c r="C180">
        <v>20</v>
      </c>
      <c r="D180" s="10" t="s">
        <v>197</v>
      </c>
      <c r="F180" s="10"/>
      <c r="H180" s="10"/>
      <c r="I180" s="10"/>
    </row>
    <row r="181" spans="1:10" x14ac:dyDescent="0.3">
      <c r="A181">
        <v>12</v>
      </c>
      <c r="B181" s="10" t="s">
        <v>67</v>
      </c>
      <c r="C181">
        <v>21</v>
      </c>
      <c r="D181" s="10" t="s">
        <v>16</v>
      </c>
      <c r="F181" s="10"/>
      <c r="H181" s="10"/>
      <c r="I181" s="10"/>
    </row>
    <row r="182" spans="1:10" x14ac:dyDescent="0.3">
      <c r="A182">
        <v>13</v>
      </c>
      <c r="B182" s="10" t="s">
        <v>74</v>
      </c>
      <c r="C182">
        <v>1</v>
      </c>
      <c r="D182" s="10" t="s">
        <v>34</v>
      </c>
      <c r="F182" s="10"/>
      <c r="H182" s="10"/>
      <c r="I182" s="10"/>
    </row>
    <row r="183" spans="1:10" x14ac:dyDescent="0.3">
      <c r="A183">
        <v>13</v>
      </c>
      <c r="B183" s="10" t="s">
        <v>74</v>
      </c>
      <c r="C183">
        <v>2</v>
      </c>
      <c r="D183" s="10" t="s">
        <v>31</v>
      </c>
      <c r="E183">
        <v>1</v>
      </c>
      <c r="F183" s="10" t="s">
        <v>31</v>
      </c>
      <c r="G183">
        <v>5</v>
      </c>
      <c r="H183" s="10"/>
      <c r="I183" s="10"/>
    </row>
    <row r="184" spans="1:10" x14ac:dyDescent="0.3">
      <c r="A184">
        <v>13</v>
      </c>
      <c r="B184" s="10" t="s">
        <v>74</v>
      </c>
      <c r="C184">
        <v>3</v>
      </c>
      <c r="D184" s="10" t="s">
        <v>19</v>
      </c>
      <c r="E184">
        <v>1</v>
      </c>
      <c r="F184" s="10" t="s">
        <v>183</v>
      </c>
      <c r="G184">
        <v>4</v>
      </c>
      <c r="H184" s="10"/>
      <c r="I184" s="10"/>
    </row>
    <row r="185" spans="1:10" x14ac:dyDescent="0.3">
      <c r="A185">
        <v>13</v>
      </c>
      <c r="B185" s="10" t="s">
        <v>74</v>
      </c>
      <c r="C185">
        <v>4</v>
      </c>
      <c r="D185" s="10" t="s">
        <v>38</v>
      </c>
      <c r="F185" s="10"/>
      <c r="H185" s="10"/>
      <c r="I185" s="10"/>
    </row>
    <row r="186" spans="1:10" x14ac:dyDescent="0.3">
      <c r="A186">
        <v>13</v>
      </c>
      <c r="B186" s="10" t="s">
        <v>74</v>
      </c>
      <c r="C186">
        <v>5</v>
      </c>
      <c r="D186" s="10" t="s">
        <v>2</v>
      </c>
      <c r="E186">
        <v>1</v>
      </c>
      <c r="F186" s="10" t="s">
        <v>10</v>
      </c>
      <c r="G186">
        <v>8</v>
      </c>
      <c r="H186" s="10"/>
      <c r="I186" s="10"/>
    </row>
    <row r="187" spans="1:10" x14ac:dyDescent="0.3">
      <c r="A187">
        <v>13</v>
      </c>
      <c r="B187" s="10" t="s">
        <v>74</v>
      </c>
      <c r="C187">
        <v>6</v>
      </c>
      <c r="D187" s="10" t="s">
        <v>40</v>
      </c>
      <c r="F187" s="10"/>
      <c r="H187" s="10"/>
      <c r="I187" s="10"/>
    </row>
    <row r="188" spans="1:10" x14ac:dyDescent="0.3">
      <c r="A188">
        <v>13</v>
      </c>
      <c r="B188" s="10" t="s">
        <v>74</v>
      </c>
      <c r="C188">
        <v>7</v>
      </c>
      <c r="D188" s="10" t="s">
        <v>3</v>
      </c>
      <c r="E188">
        <v>1</v>
      </c>
      <c r="F188" s="10" t="s">
        <v>11</v>
      </c>
      <c r="G188">
        <v>7</v>
      </c>
      <c r="H188" s="10"/>
      <c r="I188" s="10"/>
    </row>
    <row r="189" spans="1:10" x14ac:dyDescent="0.3">
      <c r="A189">
        <v>13</v>
      </c>
      <c r="B189" s="10" t="s">
        <v>74</v>
      </c>
      <c r="C189">
        <v>8</v>
      </c>
      <c r="D189" s="10" t="s">
        <v>42</v>
      </c>
      <c r="F189" s="10"/>
      <c r="H189" s="10"/>
      <c r="I189" s="10"/>
    </row>
    <row r="190" spans="1:10" x14ac:dyDescent="0.3">
      <c r="A190">
        <v>13</v>
      </c>
      <c r="B190" s="10" t="s">
        <v>74</v>
      </c>
      <c r="C190">
        <v>9</v>
      </c>
      <c r="D190" s="10" t="s">
        <v>43</v>
      </c>
      <c r="E190">
        <v>1</v>
      </c>
      <c r="F190" s="10" t="s">
        <v>12</v>
      </c>
      <c r="G190">
        <v>6</v>
      </c>
      <c r="H190" s="10"/>
      <c r="I190" s="10"/>
    </row>
    <row r="191" spans="1:10" x14ac:dyDescent="0.3">
      <c r="A191">
        <v>13</v>
      </c>
      <c r="B191" s="10" t="s">
        <v>74</v>
      </c>
      <c r="C191">
        <v>10</v>
      </c>
      <c r="D191" s="10" t="s">
        <v>153</v>
      </c>
      <c r="F191" s="10"/>
      <c r="H191" s="10"/>
      <c r="I191" s="10"/>
    </row>
    <row r="192" spans="1:10" x14ac:dyDescent="0.3">
      <c r="A192">
        <v>13</v>
      </c>
      <c r="B192" s="10" t="s">
        <v>74</v>
      </c>
      <c r="C192">
        <v>11</v>
      </c>
      <c r="D192" s="10" t="s">
        <v>154</v>
      </c>
      <c r="E192">
        <v>1</v>
      </c>
      <c r="F192" s="10" t="s">
        <v>184</v>
      </c>
      <c r="G192">
        <v>3</v>
      </c>
      <c r="H192" s="10"/>
      <c r="I192" s="10"/>
    </row>
    <row r="193" spans="1:10" x14ac:dyDescent="0.3">
      <c r="A193">
        <v>13</v>
      </c>
      <c r="B193" s="10" t="s">
        <v>74</v>
      </c>
      <c r="C193">
        <v>12</v>
      </c>
      <c r="D193" s="10" t="s">
        <v>155</v>
      </c>
      <c r="E193">
        <v>1</v>
      </c>
      <c r="F193" s="10" t="s">
        <v>15</v>
      </c>
      <c r="G193">
        <v>1</v>
      </c>
      <c r="H193" s="10" t="s">
        <v>296</v>
      </c>
      <c r="I193" s="10" t="s">
        <v>240</v>
      </c>
      <c r="J193">
        <v>1</v>
      </c>
    </row>
    <row r="194" spans="1:10" x14ac:dyDescent="0.3">
      <c r="A194">
        <v>13</v>
      </c>
      <c r="B194" s="10" t="s">
        <v>74</v>
      </c>
      <c r="C194">
        <v>13</v>
      </c>
      <c r="D194" s="10" t="s">
        <v>181</v>
      </c>
      <c r="E194">
        <v>1</v>
      </c>
      <c r="F194" s="10" t="s">
        <v>196</v>
      </c>
      <c r="G194">
        <v>2</v>
      </c>
      <c r="H194" s="10"/>
      <c r="I194" s="10"/>
    </row>
    <row r="195" spans="1:10" x14ac:dyDescent="0.3">
      <c r="A195">
        <v>13</v>
      </c>
      <c r="B195" s="10" t="s">
        <v>74</v>
      </c>
      <c r="C195">
        <v>20</v>
      </c>
      <c r="D195" s="10" t="s">
        <v>197</v>
      </c>
      <c r="F195" s="10"/>
      <c r="H195" s="10"/>
      <c r="I195" s="10"/>
    </row>
    <row r="196" spans="1:10" x14ac:dyDescent="0.3">
      <c r="A196">
        <v>13</v>
      </c>
      <c r="B196" s="10" t="s">
        <v>74</v>
      </c>
      <c r="C196">
        <v>21</v>
      </c>
      <c r="D196" s="10" t="s">
        <v>16</v>
      </c>
      <c r="F196" s="10"/>
      <c r="H196" s="10"/>
      <c r="I196" s="10"/>
    </row>
    <row r="197" spans="1:10" x14ac:dyDescent="0.3">
      <c r="A197">
        <v>14</v>
      </c>
      <c r="B197" s="10" t="s">
        <v>73</v>
      </c>
      <c r="C197">
        <v>1</v>
      </c>
      <c r="D197" s="10" t="s">
        <v>34</v>
      </c>
      <c r="F197" s="10"/>
      <c r="H197" s="10"/>
      <c r="I197" s="10"/>
    </row>
    <row r="198" spans="1:10" x14ac:dyDescent="0.3">
      <c r="A198">
        <v>14</v>
      </c>
      <c r="B198" s="10" t="s">
        <v>73</v>
      </c>
      <c r="C198">
        <v>2</v>
      </c>
      <c r="D198" s="10" t="s">
        <v>31</v>
      </c>
      <c r="E198">
        <v>1</v>
      </c>
      <c r="F198" s="10" t="s">
        <v>31</v>
      </c>
      <c r="G198">
        <v>5</v>
      </c>
      <c r="H198" s="10"/>
      <c r="I198" s="10"/>
    </row>
    <row r="199" spans="1:10" x14ac:dyDescent="0.3">
      <c r="A199">
        <v>14</v>
      </c>
      <c r="B199" s="10" t="s">
        <v>73</v>
      </c>
      <c r="C199">
        <v>3</v>
      </c>
      <c r="D199" s="10" t="s">
        <v>19</v>
      </c>
      <c r="E199">
        <v>1</v>
      </c>
      <c r="F199" s="10" t="s">
        <v>183</v>
      </c>
      <c r="G199">
        <v>4</v>
      </c>
      <c r="H199" s="10"/>
      <c r="I199" s="10"/>
    </row>
    <row r="200" spans="1:10" x14ac:dyDescent="0.3">
      <c r="A200">
        <v>14</v>
      </c>
      <c r="B200" s="10" t="s">
        <v>73</v>
      </c>
      <c r="C200">
        <v>4</v>
      </c>
      <c r="D200" s="10" t="s">
        <v>38</v>
      </c>
      <c r="F200" s="10"/>
      <c r="H200" s="10"/>
      <c r="I200" s="10"/>
    </row>
    <row r="201" spans="1:10" x14ac:dyDescent="0.3">
      <c r="A201">
        <v>14</v>
      </c>
      <c r="B201" s="10" t="s">
        <v>73</v>
      </c>
      <c r="C201">
        <v>5</v>
      </c>
      <c r="D201" s="10" t="s">
        <v>2</v>
      </c>
      <c r="E201">
        <v>1</v>
      </c>
      <c r="F201" s="10" t="s">
        <v>10</v>
      </c>
      <c r="G201">
        <v>8</v>
      </c>
      <c r="H201" s="10"/>
      <c r="I201" s="10"/>
    </row>
    <row r="202" spans="1:10" x14ac:dyDescent="0.3">
      <c r="A202">
        <v>14</v>
      </c>
      <c r="B202" s="10" t="s">
        <v>73</v>
      </c>
      <c r="C202">
        <v>6</v>
      </c>
      <c r="D202" s="10" t="s">
        <v>40</v>
      </c>
      <c r="F202" s="10"/>
      <c r="H202" s="10"/>
      <c r="I202" s="10"/>
    </row>
    <row r="203" spans="1:10" x14ac:dyDescent="0.3">
      <c r="A203">
        <v>14</v>
      </c>
      <c r="B203" s="10" t="s">
        <v>73</v>
      </c>
      <c r="C203">
        <v>7</v>
      </c>
      <c r="D203" s="10" t="s">
        <v>3</v>
      </c>
      <c r="E203">
        <v>1</v>
      </c>
      <c r="F203" s="10" t="s">
        <v>11</v>
      </c>
      <c r="G203">
        <v>7</v>
      </c>
      <c r="H203" s="10"/>
      <c r="I203" s="10"/>
    </row>
    <row r="204" spans="1:10" x14ac:dyDescent="0.3">
      <c r="A204">
        <v>14</v>
      </c>
      <c r="B204" s="10" t="s">
        <v>73</v>
      </c>
      <c r="C204">
        <v>8</v>
      </c>
      <c r="D204" s="10" t="s">
        <v>42</v>
      </c>
      <c r="F204" s="10"/>
      <c r="H204" s="10"/>
      <c r="I204" s="10"/>
    </row>
    <row r="205" spans="1:10" x14ac:dyDescent="0.3">
      <c r="A205">
        <v>14</v>
      </c>
      <c r="B205" s="10" t="s">
        <v>73</v>
      </c>
      <c r="C205">
        <v>9</v>
      </c>
      <c r="D205" s="10" t="s">
        <v>43</v>
      </c>
      <c r="E205">
        <v>1</v>
      </c>
      <c r="F205" s="10" t="s">
        <v>12</v>
      </c>
      <c r="G205">
        <v>6</v>
      </c>
      <c r="H205" s="10"/>
      <c r="I205" s="10"/>
    </row>
    <row r="206" spans="1:10" x14ac:dyDescent="0.3">
      <c r="A206">
        <v>14</v>
      </c>
      <c r="B206" s="10" t="s">
        <v>73</v>
      </c>
      <c r="C206">
        <v>10</v>
      </c>
      <c r="D206" s="10" t="s">
        <v>153</v>
      </c>
      <c r="F206" s="10"/>
      <c r="H206" s="10"/>
      <c r="I206" s="10"/>
    </row>
    <row r="207" spans="1:10" x14ac:dyDescent="0.3">
      <c r="A207">
        <v>14</v>
      </c>
      <c r="B207" s="10" t="s">
        <v>73</v>
      </c>
      <c r="C207">
        <v>11</v>
      </c>
      <c r="D207" s="10" t="s">
        <v>154</v>
      </c>
      <c r="E207">
        <v>1</v>
      </c>
      <c r="F207" s="10" t="s">
        <v>184</v>
      </c>
      <c r="G207">
        <v>3</v>
      </c>
      <c r="H207" s="10"/>
      <c r="I207" s="10"/>
    </row>
    <row r="208" spans="1:10" x14ac:dyDescent="0.3">
      <c r="A208">
        <v>14</v>
      </c>
      <c r="B208" s="10" t="s">
        <v>73</v>
      </c>
      <c r="C208">
        <v>12</v>
      </c>
      <c r="D208" s="10" t="s">
        <v>155</v>
      </c>
      <c r="E208">
        <v>1</v>
      </c>
      <c r="F208" s="10" t="s">
        <v>15</v>
      </c>
      <c r="G208">
        <v>1</v>
      </c>
      <c r="H208" s="10" t="s">
        <v>298</v>
      </c>
      <c r="I208" s="10" t="s">
        <v>241</v>
      </c>
      <c r="J208">
        <v>1</v>
      </c>
    </row>
    <row r="209" spans="1:10" x14ac:dyDescent="0.3">
      <c r="A209">
        <v>14</v>
      </c>
      <c r="B209" s="10" t="s">
        <v>73</v>
      </c>
      <c r="C209">
        <v>13</v>
      </c>
      <c r="D209" s="10" t="s">
        <v>181</v>
      </c>
      <c r="E209">
        <v>1</v>
      </c>
      <c r="F209" s="10" t="s">
        <v>196</v>
      </c>
      <c r="G209">
        <v>2</v>
      </c>
      <c r="H209" s="10"/>
      <c r="I209" s="10"/>
    </row>
    <row r="210" spans="1:10" x14ac:dyDescent="0.3">
      <c r="A210">
        <v>14</v>
      </c>
      <c r="B210" s="10" t="s">
        <v>73</v>
      </c>
      <c r="C210">
        <v>20</v>
      </c>
      <c r="D210" s="10" t="s">
        <v>197</v>
      </c>
      <c r="F210" s="10"/>
      <c r="H210" s="10"/>
      <c r="I210" s="10"/>
    </row>
    <row r="211" spans="1:10" x14ac:dyDescent="0.3">
      <c r="A211">
        <v>14</v>
      </c>
      <c r="B211" s="10" t="s">
        <v>73</v>
      </c>
      <c r="C211">
        <v>21</v>
      </c>
      <c r="D211" s="10" t="s">
        <v>16</v>
      </c>
      <c r="F211" s="10"/>
      <c r="H211" s="10"/>
      <c r="I211" s="10"/>
    </row>
    <row r="212" spans="1:10" x14ac:dyDescent="0.3">
      <c r="A212">
        <v>15</v>
      </c>
      <c r="B212" s="10" t="s">
        <v>76</v>
      </c>
      <c r="C212">
        <v>1</v>
      </c>
      <c r="D212" s="10" t="s">
        <v>34</v>
      </c>
      <c r="F212" s="10"/>
      <c r="H212" s="10"/>
      <c r="I212" s="10"/>
    </row>
    <row r="213" spans="1:10" x14ac:dyDescent="0.3">
      <c r="A213">
        <v>15</v>
      </c>
      <c r="B213" s="10" t="s">
        <v>76</v>
      </c>
      <c r="C213">
        <v>2</v>
      </c>
      <c r="D213" s="10" t="s">
        <v>31</v>
      </c>
      <c r="E213">
        <v>1</v>
      </c>
      <c r="F213" s="10" t="s">
        <v>31</v>
      </c>
      <c r="G213">
        <v>5</v>
      </c>
      <c r="H213" s="10"/>
      <c r="I213" s="10"/>
    </row>
    <row r="214" spans="1:10" x14ac:dyDescent="0.3">
      <c r="A214">
        <v>15</v>
      </c>
      <c r="B214" s="10" t="s">
        <v>76</v>
      </c>
      <c r="C214">
        <v>3</v>
      </c>
      <c r="D214" s="10" t="s">
        <v>19</v>
      </c>
      <c r="E214">
        <v>1</v>
      </c>
      <c r="F214" s="10" t="s">
        <v>183</v>
      </c>
      <c r="G214">
        <v>4</v>
      </c>
      <c r="H214" s="10"/>
      <c r="I214" s="10"/>
    </row>
    <row r="215" spans="1:10" x14ac:dyDescent="0.3">
      <c r="A215">
        <v>15</v>
      </c>
      <c r="B215" s="10" t="s">
        <v>76</v>
      </c>
      <c r="C215">
        <v>4</v>
      </c>
      <c r="D215" s="10" t="s">
        <v>38</v>
      </c>
      <c r="F215" s="10"/>
      <c r="H215" s="10"/>
      <c r="I215" s="10"/>
    </row>
    <row r="216" spans="1:10" x14ac:dyDescent="0.3">
      <c r="A216">
        <v>15</v>
      </c>
      <c r="B216" s="10" t="s">
        <v>76</v>
      </c>
      <c r="C216">
        <v>5</v>
      </c>
      <c r="D216" s="10" t="s">
        <v>2</v>
      </c>
      <c r="E216">
        <v>1</v>
      </c>
      <c r="F216" s="10" t="s">
        <v>10</v>
      </c>
      <c r="G216">
        <v>8</v>
      </c>
      <c r="H216" s="10"/>
      <c r="I216" s="10"/>
    </row>
    <row r="217" spans="1:10" x14ac:dyDescent="0.3">
      <c r="A217">
        <v>15</v>
      </c>
      <c r="B217" s="10" t="s">
        <v>76</v>
      </c>
      <c r="C217">
        <v>6</v>
      </c>
      <c r="D217" s="10" t="s">
        <v>40</v>
      </c>
      <c r="F217" s="10"/>
      <c r="H217" s="10"/>
      <c r="I217" s="10"/>
    </row>
    <row r="218" spans="1:10" x14ac:dyDescent="0.3">
      <c r="A218">
        <v>15</v>
      </c>
      <c r="B218" s="10" t="s">
        <v>76</v>
      </c>
      <c r="C218">
        <v>7</v>
      </c>
      <c r="D218" s="10" t="s">
        <v>3</v>
      </c>
      <c r="E218">
        <v>1</v>
      </c>
      <c r="F218" s="10" t="s">
        <v>11</v>
      </c>
      <c r="G218">
        <v>7</v>
      </c>
      <c r="H218" s="10"/>
      <c r="I218" s="10"/>
    </row>
    <row r="219" spans="1:10" x14ac:dyDescent="0.3">
      <c r="A219">
        <v>15</v>
      </c>
      <c r="B219" s="10" t="s">
        <v>76</v>
      </c>
      <c r="C219">
        <v>8</v>
      </c>
      <c r="D219" s="10" t="s">
        <v>42</v>
      </c>
      <c r="F219" s="10"/>
      <c r="H219" s="10"/>
      <c r="I219" s="10"/>
    </row>
    <row r="220" spans="1:10" x14ac:dyDescent="0.3">
      <c r="A220">
        <v>15</v>
      </c>
      <c r="B220" s="10" t="s">
        <v>76</v>
      </c>
      <c r="C220">
        <v>9</v>
      </c>
      <c r="D220" s="10" t="s">
        <v>43</v>
      </c>
      <c r="E220">
        <v>1</v>
      </c>
      <c r="F220" s="10" t="s">
        <v>12</v>
      </c>
      <c r="G220">
        <v>6</v>
      </c>
      <c r="H220" s="10"/>
      <c r="I220" s="10"/>
    </row>
    <row r="221" spans="1:10" x14ac:dyDescent="0.3">
      <c r="A221">
        <v>15</v>
      </c>
      <c r="B221" s="10" t="s">
        <v>76</v>
      </c>
      <c r="C221">
        <v>10</v>
      </c>
      <c r="D221" s="10" t="s">
        <v>153</v>
      </c>
      <c r="F221" s="10"/>
      <c r="H221" s="10"/>
      <c r="I221" s="10"/>
    </row>
    <row r="222" spans="1:10" x14ac:dyDescent="0.3">
      <c r="A222">
        <v>15</v>
      </c>
      <c r="B222" s="10" t="s">
        <v>76</v>
      </c>
      <c r="C222">
        <v>11</v>
      </c>
      <c r="D222" s="10" t="s">
        <v>154</v>
      </c>
      <c r="E222">
        <v>1</v>
      </c>
      <c r="F222" s="10" t="s">
        <v>184</v>
      </c>
      <c r="G222">
        <v>3</v>
      </c>
      <c r="H222" s="10"/>
      <c r="I222" s="10"/>
    </row>
    <row r="223" spans="1:10" x14ac:dyDescent="0.3">
      <c r="A223">
        <v>15</v>
      </c>
      <c r="B223" s="10" t="s">
        <v>76</v>
      </c>
      <c r="C223">
        <v>12</v>
      </c>
      <c r="D223" s="10" t="s">
        <v>155</v>
      </c>
      <c r="E223">
        <v>1</v>
      </c>
      <c r="F223" s="10" t="s">
        <v>15</v>
      </c>
      <c r="G223">
        <v>1</v>
      </c>
      <c r="H223" s="10" t="s">
        <v>297</v>
      </c>
      <c r="I223" s="10" t="s">
        <v>242</v>
      </c>
      <c r="J223">
        <v>1</v>
      </c>
    </row>
    <row r="224" spans="1:10" x14ac:dyDescent="0.3">
      <c r="A224">
        <v>15</v>
      </c>
      <c r="B224" s="10" t="s">
        <v>76</v>
      </c>
      <c r="C224">
        <v>13</v>
      </c>
      <c r="D224" s="10" t="s">
        <v>181</v>
      </c>
      <c r="E224">
        <v>1</v>
      </c>
      <c r="F224" s="10" t="s">
        <v>196</v>
      </c>
      <c r="G224">
        <v>2</v>
      </c>
      <c r="H224" s="10"/>
      <c r="I224" s="10"/>
    </row>
    <row r="225" spans="1:10" x14ac:dyDescent="0.3">
      <c r="A225">
        <v>15</v>
      </c>
      <c r="B225" s="10" t="s">
        <v>76</v>
      </c>
      <c r="C225">
        <v>20</v>
      </c>
      <c r="D225" s="10" t="s">
        <v>197</v>
      </c>
      <c r="F225" s="10"/>
      <c r="H225" s="10"/>
      <c r="I225" s="10"/>
    </row>
    <row r="226" spans="1:10" x14ac:dyDescent="0.3">
      <c r="A226">
        <v>15</v>
      </c>
      <c r="B226" s="10" t="s">
        <v>76</v>
      </c>
      <c r="C226">
        <v>21</v>
      </c>
      <c r="D226" s="10" t="s">
        <v>16</v>
      </c>
      <c r="F226" s="10"/>
      <c r="H226" s="10"/>
      <c r="I226" s="10"/>
    </row>
    <row r="227" spans="1:10" x14ac:dyDescent="0.3">
      <c r="A227">
        <v>16</v>
      </c>
      <c r="B227" s="10" t="s">
        <v>75</v>
      </c>
      <c r="C227">
        <v>1</v>
      </c>
      <c r="D227" s="10" t="s">
        <v>34</v>
      </c>
      <c r="F227" s="10"/>
      <c r="H227" s="10"/>
      <c r="I227" s="10"/>
    </row>
    <row r="228" spans="1:10" x14ac:dyDescent="0.3">
      <c r="A228">
        <v>16</v>
      </c>
      <c r="B228" s="10" t="s">
        <v>75</v>
      </c>
      <c r="C228">
        <v>2</v>
      </c>
      <c r="D228" s="10" t="s">
        <v>31</v>
      </c>
      <c r="E228">
        <v>1</v>
      </c>
      <c r="F228" s="10" t="s">
        <v>31</v>
      </c>
      <c r="G228">
        <v>5</v>
      </c>
      <c r="H228" s="10"/>
      <c r="I228" s="10"/>
    </row>
    <row r="229" spans="1:10" x14ac:dyDescent="0.3">
      <c r="A229">
        <v>16</v>
      </c>
      <c r="B229" s="10" t="s">
        <v>75</v>
      </c>
      <c r="C229">
        <v>3</v>
      </c>
      <c r="D229" s="10" t="s">
        <v>19</v>
      </c>
      <c r="E229">
        <v>1</v>
      </c>
      <c r="F229" s="10" t="s">
        <v>183</v>
      </c>
      <c r="G229">
        <v>4</v>
      </c>
      <c r="H229" s="10"/>
      <c r="I229" s="10"/>
    </row>
    <row r="230" spans="1:10" x14ac:dyDescent="0.3">
      <c r="A230">
        <v>16</v>
      </c>
      <c r="B230" s="10" t="s">
        <v>75</v>
      </c>
      <c r="C230">
        <v>4</v>
      </c>
      <c r="D230" s="10" t="s">
        <v>38</v>
      </c>
      <c r="F230" s="10"/>
      <c r="H230" s="10"/>
      <c r="I230" s="10"/>
    </row>
    <row r="231" spans="1:10" x14ac:dyDescent="0.3">
      <c r="A231">
        <v>16</v>
      </c>
      <c r="B231" s="10" t="s">
        <v>75</v>
      </c>
      <c r="C231">
        <v>5</v>
      </c>
      <c r="D231" s="10" t="s">
        <v>2</v>
      </c>
      <c r="E231">
        <v>1</v>
      </c>
      <c r="F231" s="10" t="s">
        <v>10</v>
      </c>
      <c r="G231">
        <v>8</v>
      </c>
      <c r="H231" s="10"/>
      <c r="I231" s="10"/>
    </row>
    <row r="232" spans="1:10" x14ac:dyDescent="0.3">
      <c r="A232">
        <v>16</v>
      </c>
      <c r="B232" s="10" t="s">
        <v>75</v>
      </c>
      <c r="C232">
        <v>6</v>
      </c>
      <c r="D232" s="10" t="s">
        <v>40</v>
      </c>
      <c r="F232" s="10"/>
      <c r="H232" s="10"/>
      <c r="I232" s="10"/>
    </row>
    <row r="233" spans="1:10" x14ac:dyDescent="0.3">
      <c r="A233">
        <v>16</v>
      </c>
      <c r="B233" s="10" t="s">
        <v>75</v>
      </c>
      <c r="C233">
        <v>7</v>
      </c>
      <c r="D233" s="10" t="s">
        <v>3</v>
      </c>
      <c r="E233">
        <v>1</v>
      </c>
      <c r="F233" s="10" t="s">
        <v>11</v>
      </c>
      <c r="G233">
        <v>7</v>
      </c>
      <c r="H233" s="10"/>
      <c r="I233" s="10"/>
    </row>
    <row r="234" spans="1:10" x14ac:dyDescent="0.3">
      <c r="A234">
        <v>16</v>
      </c>
      <c r="B234" s="10" t="s">
        <v>75</v>
      </c>
      <c r="C234">
        <v>8</v>
      </c>
      <c r="D234" s="10" t="s">
        <v>42</v>
      </c>
      <c r="F234" s="10"/>
      <c r="H234" s="10"/>
      <c r="I234" s="10"/>
    </row>
    <row r="235" spans="1:10" x14ac:dyDescent="0.3">
      <c r="A235">
        <v>16</v>
      </c>
      <c r="B235" s="10" t="s">
        <v>75</v>
      </c>
      <c r="C235">
        <v>9</v>
      </c>
      <c r="D235" s="10" t="s">
        <v>43</v>
      </c>
      <c r="E235">
        <v>1</v>
      </c>
      <c r="F235" s="10" t="s">
        <v>12</v>
      </c>
      <c r="G235">
        <v>6</v>
      </c>
      <c r="H235" s="10"/>
      <c r="I235" s="10"/>
    </row>
    <row r="236" spans="1:10" x14ac:dyDescent="0.3">
      <c r="A236">
        <v>16</v>
      </c>
      <c r="B236" s="10" t="s">
        <v>75</v>
      </c>
      <c r="C236">
        <v>10</v>
      </c>
      <c r="D236" s="10" t="s">
        <v>153</v>
      </c>
      <c r="F236" s="10"/>
      <c r="H236" s="10"/>
      <c r="I236" s="10"/>
    </row>
    <row r="237" spans="1:10" x14ac:dyDescent="0.3">
      <c r="A237">
        <v>16</v>
      </c>
      <c r="B237" s="10" t="s">
        <v>75</v>
      </c>
      <c r="C237">
        <v>11</v>
      </c>
      <c r="D237" s="10" t="s">
        <v>154</v>
      </c>
      <c r="E237">
        <v>1</v>
      </c>
      <c r="F237" s="10" t="s">
        <v>184</v>
      </c>
      <c r="G237">
        <v>3</v>
      </c>
      <c r="H237" s="10"/>
      <c r="I237" s="10"/>
    </row>
    <row r="238" spans="1:10" x14ac:dyDescent="0.3">
      <c r="A238">
        <v>16</v>
      </c>
      <c r="B238" s="10" t="s">
        <v>75</v>
      </c>
      <c r="C238">
        <v>12</v>
      </c>
      <c r="D238" s="10" t="s">
        <v>155</v>
      </c>
      <c r="E238">
        <v>1</v>
      </c>
      <c r="F238" s="10" t="s">
        <v>15</v>
      </c>
      <c r="G238">
        <v>1</v>
      </c>
      <c r="H238" s="10" t="s">
        <v>299</v>
      </c>
      <c r="I238" s="10" t="s">
        <v>243</v>
      </c>
      <c r="J238">
        <v>1</v>
      </c>
    </row>
    <row r="239" spans="1:10" x14ac:dyDescent="0.3">
      <c r="A239">
        <v>16</v>
      </c>
      <c r="B239" s="10" t="s">
        <v>75</v>
      </c>
      <c r="C239">
        <v>13</v>
      </c>
      <c r="D239" s="10" t="s">
        <v>181</v>
      </c>
      <c r="E239">
        <v>1</v>
      </c>
      <c r="F239" s="10" t="s">
        <v>196</v>
      </c>
      <c r="G239">
        <v>2</v>
      </c>
      <c r="H239" s="10"/>
      <c r="I239" s="10"/>
    </row>
    <row r="240" spans="1:10" x14ac:dyDescent="0.3">
      <c r="A240">
        <v>16</v>
      </c>
      <c r="B240" s="10" t="s">
        <v>75</v>
      </c>
      <c r="C240">
        <v>20</v>
      </c>
      <c r="D240" s="10" t="s">
        <v>197</v>
      </c>
      <c r="F240" s="10"/>
      <c r="H240" s="10"/>
      <c r="I240" s="10"/>
    </row>
    <row r="241" spans="1:10" x14ac:dyDescent="0.3">
      <c r="A241">
        <v>16</v>
      </c>
      <c r="B241" s="10" t="s">
        <v>75</v>
      </c>
      <c r="C241">
        <v>21</v>
      </c>
      <c r="D241" s="10" t="s">
        <v>16</v>
      </c>
      <c r="F241" s="10"/>
      <c r="H241" s="10"/>
      <c r="I241" s="10"/>
    </row>
    <row r="242" spans="1:10" x14ac:dyDescent="0.3">
      <c r="A242">
        <v>17</v>
      </c>
      <c r="B242" s="10" t="s">
        <v>82</v>
      </c>
      <c r="C242">
        <v>1</v>
      </c>
      <c r="D242" s="10" t="s">
        <v>34</v>
      </c>
      <c r="F242" s="10"/>
      <c r="H242" s="10"/>
      <c r="I242" s="10"/>
    </row>
    <row r="243" spans="1:10" x14ac:dyDescent="0.3">
      <c r="A243">
        <v>17</v>
      </c>
      <c r="B243" s="10" t="s">
        <v>82</v>
      </c>
      <c r="C243">
        <v>2</v>
      </c>
      <c r="D243" s="10" t="s">
        <v>31</v>
      </c>
      <c r="E243">
        <v>1</v>
      </c>
      <c r="F243" s="10" t="s">
        <v>31</v>
      </c>
      <c r="G243">
        <v>5</v>
      </c>
      <c r="H243" s="10"/>
      <c r="I243" s="10"/>
    </row>
    <row r="244" spans="1:10" x14ac:dyDescent="0.3">
      <c r="A244">
        <v>17</v>
      </c>
      <c r="B244" s="10" t="s">
        <v>82</v>
      </c>
      <c r="C244">
        <v>3</v>
      </c>
      <c r="D244" s="10" t="s">
        <v>19</v>
      </c>
      <c r="E244">
        <v>1</v>
      </c>
      <c r="F244" s="10" t="s">
        <v>183</v>
      </c>
      <c r="G244">
        <v>4</v>
      </c>
      <c r="H244" s="10"/>
      <c r="I244" s="10"/>
    </row>
    <row r="245" spans="1:10" x14ac:dyDescent="0.3">
      <c r="A245">
        <v>17</v>
      </c>
      <c r="B245" s="10" t="s">
        <v>82</v>
      </c>
      <c r="C245">
        <v>4</v>
      </c>
      <c r="D245" s="10" t="s">
        <v>38</v>
      </c>
      <c r="F245" s="10"/>
      <c r="H245" s="10"/>
      <c r="I245" s="10"/>
    </row>
    <row r="246" spans="1:10" x14ac:dyDescent="0.3">
      <c r="A246">
        <v>17</v>
      </c>
      <c r="B246" s="10" t="s">
        <v>82</v>
      </c>
      <c r="C246">
        <v>5</v>
      </c>
      <c r="D246" s="10" t="s">
        <v>2</v>
      </c>
      <c r="E246">
        <v>1</v>
      </c>
      <c r="F246" s="10" t="s">
        <v>10</v>
      </c>
      <c r="G246">
        <v>8</v>
      </c>
      <c r="H246" s="10"/>
      <c r="I246" s="10"/>
    </row>
    <row r="247" spans="1:10" x14ac:dyDescent="0.3">
      <c r="A247">
        <v>17</v>
      </c>
      <c r="B247" s="10" t="s">
        <v>82</v>
      </c>
      <c r="C247">
        <v>6</v>
      </c>
      <c r="D247" s="10" t="s">
        <v>40</v>
      </c>
      <c r="F247" s="10"/>
      <c r="H247" s="10"/>
      <c r="I247" s="10"/>
    </row>
    <row r="248" spans="1:10" x14ac:dyDescent="0.3">
      <c r="A248">
        <v>17</v>
      </c>
      <c r="B248" s="10" t="s">
        <v>82</v>
      </c>
      <c r="C248">
        <v>7</v>
      </c>
      <c r="D248" s="10" t="s">
        <v>3</v>
      </c>
      <c r="E248">
        <v>1</v>
      </c>
      <c r="F248" s="10" t="s">
        <v>11</v>
      </c>
      <c r="G248">
        <v>7</v>
      </c>
      <c r="H248" s="10"/>
      <c r="I248" s="10"/>
    </row>
    <row r="249" spans="1:10" x14ac:dyDescent="0.3">
      <c r="A249">
        <v>17</v>
      </c>
      <c r="B249" s="10" t="s">
        <v>82</v>
      </c>
      <c r="C249">
        <v>8</v>
      </c>
      <c r="D249" s="10" t="s">
        <v>42</v>
      </c>
      <c r="F249" s="10"/>
      <c r="H249" s="10"/>
      <c r="I249" s="10"/>
    </row>
    <row r="250" spans="1:10" x14ac:dyDescent="0.3">
      <c r="A250">
        <v>17</v>
      </c>
      <c r="B250" s="10" t="s">
        <v>82</v>
      </c>
      <c r="C250">
        <v>9</v>
      </c>
      <c r="D250" s="10" t="s">
        <v>43</v>
      </c>
      <c r="E250">
        <v>1</v>
      </c>
      <c r="F250" s="10" t="s">
        <v>12</v>
      </c>
      <c r="G250">
        <v>6</v>
      </c>
      <c r="H250" s="10"/>
      <c r="I250" s="10"/>
    </row>
    <row r="251" spans="1:10" x14ac:dyDescent="0.3">
      <c r="A251">
        <v>17</v>
      </c>
      <c r="B251" s="10" t="s">
        <v>82</v>
      </c>
      <c r="C251">
        <v>10</v>
      </c>
      <c r="D251" s="10" t="s">
        <v>153</v>
      </c>
      <c r="F251" s="10"/>
      <c r="H251" s="10"/>
      <c r="I251" s="10"/>
    </row>
    <row r="252" spans="1:10" x14ac:dyDescent="0.3">
      <c r="A252">
        <v>17</v>
      </c>
      <c r="B252" s="10" t="s">
        <v>82</v>
      </c>
      <c r="C252">
        <v>11</v>
      </c>
      <c r="D252" s="10" t="s">
        <v>154</v>
      </c>
      <c r="E252">
        <v>1</v>
      </c>
      <c r="F252" s="10" t="s">
        <v>184</v>
      </c>
      <c r="G252">
        <v>3</v>
      </c>
      <c r="H252" s="10"/>
      <c r="I252" s="10"/>
    </row>
    <row r="253" spans="1:10" x14ac:dyDescent="0.3">
      <c r="A253">
        <v>17</v>
      </c>
      <c r="B253" s="10" t="s">
        <v>82</v>
      </c>
      <c r="C253">
        <v>12</v>
      </c>
      <c r="D253" s="10" t="s">
        <v>155</v>
      </c>
      <c r="E253">
        <v>1</v>
      </c>
      <c r="F253" s="10" t="s">
        <v>15</v>
      </c>
      <c r="G253">
        <v>1</v>
      </c>
      <c r="H253" s="10" t="s">
        <v>300</v>
      </c>
      <c r="I253" s="10" t="s">
        <v>244</v>
      </c>
      <c r="J253">
        <v>1</v>
      </c>
    </row>
    <row r="254" spans="1:10" x14ac:dyDescent="0.3">
      <c r="A254">
        <v>17</v>
      </c>
      <c r="B254" s="10" t="s">
        <v>82</v>
      </c>
      <c r="C254">
        <v>13</v>
      </c>
      <c r="D254" s="10" t="s">
        <v>181</v>
      </c>
      <c r="E254">
        <v>1</v>
      </c>
      <c r="F254" s="10" t="s">
        <v>196</v>
      </c>
      <c r="G254">
        <v>2</v>
      </c>
      <c r="H254" s="10"/>
      <c r="I254" s="10"/>
    </row>
    <row r="255" spans="1:10" x14ac:dyDescent="0.3">
      <c r="A255">
        <v>17</v>
      </c>
      <c r="B255" s="10" t="s">
        <v>82</v>
      </c>
      <c r="C255">
        <v>20</v>
      </c>
      <c r="D255" s="10" t="s">
        <v>197</v>
      </c>
      <c r="F255" s="10"/>
      <c r="H255" s="10"/>
      <c r="I255" s="10"/>
    </row>
    <row r="256" spans="1:10" x14ac:dyDescent="0.3">
      <c r="A256">
        <v>17</v>
      </c>
      <c r="B256" s="10" t="s">
        <v>82</v>
      </c>
      <c r="C256">
        <v>21</v>
      </c>
      <c r="D256" s="10" t="s">
        <v>16</v>
      </c>
      <c r="F256" s="10"/>
      <c r="H256" s="10"/>
      <c r="I256" s="10"/>
    </row>
    <row r="257" spans="1:10" x14ac:dyDescent="0.3">
      <c r="A257">
        <v>18</v>
      </c>
      <c r="B257" s="10" t="s">
        <v>81</v>
      </c>
      <c r="C257">
        <v>1</v>
      </c>
      <c r="D257" s="10" t="s">
        <v>34</v>
      </c>
      <c r="F257" s="10"/>
      <c r="H257" s="10"/>
      <c r="I257" s="10"/>
    </row>
    <row r="258" spans="1:10" x14ac:dyDescent="0.3">
      <c r="A258">
        <v>18</v>
      </c>
      <c r="B258" s="10" t="s">
        <v>81</v>
      </c>
      <c r="C258">
        <v>2</v>
      </c>
      <c r="D258" s="10" t="s">
        <v>31</v>
      </c>
      <c r="E258">
        <v>1</v>
      </c>
      <c r="F258" s="10" t="s">
        <v>31</v>
      </c>
      <c r="G258">
        <v>5</v>
      </c>
      <c r="H258" s="10"/>
      <c r="I258" s="10"/>
    </row>
    <row r="259" spans="1:10" x14ac:dyDescent="0.3">
      <c r="A259">
        <v>18</v>
      </c>
      <c r="B259" s="10" t="s">
        <v>81</v>
      </c>
      <c r="C259">
        <v>3</v>
      </c>
      <c r="D259" s="10" t="s">
        <v>19</v>
      </c>
      <c r="E259">
        <v>1</v>
      </c>
      <c r="F259" s="10" t="s">
        <v>183</v>
      </c>
      <c r="G259">
        <v>4</v>
      </c>
      <c r="H259" s="10"/>
      <c r="I259" s="10"/>
    </row>
    <row r="260" spans="1:10" x14ac:dyDescent="0.3">
      <c r="A260">
        <v>18</v>
      </c>
      <c r="B260" s="10" t="s">
        <v>81</v>
      </c>
      <c r="C260">
        <v>4</v>
      </c>
      <c r="D260" s="10" t="s">
        <v>38</v>
      </c>
      <c r="F260" s="10"/>
      <c r="H260" s="10"/>
      <c r="I260" s="10"/>
    </row>
    <row r="261" spans="1:10" x14ac:dyDescent="0.3">
      <c r="A261">
        <v>18</v>
      </c>
      <c r="B261" s="10" t="s">
        <v>81</v>
      </c>
      <c r="C261">
        <v>5</v>
      </c>
      <c r="D261" s="10" t="s">
        <v>2</v>
      </c>
      <c r="E261">
        <v>1</v>
      </c>
      <c r="F261" s="10" t="s">
        <v>10</v>
      </c>
      <c r="G261">
        <v>8</v>
      </c>
      <c r="H261" s="10"/>
      <c r="I261" s="10"/>
    </row>
    <row r="262" spans="1:10" x14ac:dyDescent="0.3">
      <c r="A262">
        <v>18</v>
      </c>
      <c r="B262" s="10" t="s">
        <v>81</v>
      </c>
      <c r="C262">
        <v>6</v>
      </c>
      <c r="D262" s="10" t="s">
        <v>40</v>
      </c>
      <c r="F262" s="10"/>
      <c r="H262" s="10"/>
      <c r="I262" s="10"/>
    </row>
    <row r="263" spans="1:10" x14ac:dyDescent="0.3">
      <c r="A263">
        <v>18</v>
      </c>
      <c r="B263" s="10" t="s">
        <v>81</v>
      </c>
      <c r="C263">
        <v>7</v>
      </c>
      <c r="D263" s="10" t="s">
        <v>3</v>
      </c>
      <c r="E263">
        <v>1</v>
      </c>
      <c r="F263" s="10" t="s">
        <v>11</v>
      </c>
      <c r="G263">
        <v>7</v>
      </c>
      <c r="H263" s="10"/>
      <c r="I263" s="10"/>
    </row>
    <row r="264" spans="1:10" x14ac:dyDescent="0.3">
      <c r="A264">
        <v>18</v>
      </c>
      <c r="B264" s="10" t="s">
        <v>81</v>
      </c>
      <c r="C264">
        <v>8</v>
      </c>
      <c r="D264" s="10" t="s">
        <v>42</v>
      </c>
      <c r="F264" s="10"/>
      <c r="H264" s="10"/>
      <c r="I264" s="10"/>
    </row>
    <row r="265" spans="1:10" x14ac:dyDescent="0.3">
      <c r="A265">
        <v>18</v>
      </c>
      <c r="B265" s="10" t="s">
        <v>81</v>
      </c>
      <c r="C265">
        <v>9</v>
      </c>
      <c r="D265" s="10" t="s">
        <v>43</v>
      </c>
      <c r="E265">
        <v>1</v>
      </c>
      <c r="F265" s="10" t="s">
        <v>12</v>
      </c>
      <c r="G265">
        <v>6</v>
      </c>
      <c r="H265" s="10"/>
      <c r="I265" s="10"/>
    </row>
    <row r="266" spans="1:10" x14ac:dyDescent="0.3">
      <c r="A266">
        <v>18</v>
      </c>
      <c r="B266" s="10" t="s">
        <v>81</v>
      </c>
      <c r="C266">
        <v>10</v>
      </c>
      <c r="D266" s="10" t="s">
        <v>153</v>
      </c>
      <c r="F266" s="10"/>
      <c r="H266" s="10"/>
      <c r="I266" s="10"/>
    </row>
    <row r="267" spans="1:10" x14ac:dyDescent="0.3">
      <c r="A267">
        <v>18</v>
      </c>
      <c r="B267" s="10" t="s">
        <v>81</v>
      </c>
      <c r="C267">
        <v>11</v>
      </c>
      <c r="D267" s="10" t="s">
        <v>154</v>
      </c>
      <c r="E267">
        <v>1</v>
      </c>
      <c r="F267" s="10" t="s">
        <v>184</v>
      </c>
      <c r="G267">
        <v>3</v>
      </c>
      <c r="H267" s="10"/>
      <c r="I267" s="10"/>
    </row>
    <row r="268" spans="1:10" x14ac:dyDescent="0.3">
      <c r="A268">
        <v>18</v>
      </c>
      <c r="B268" s="10" t="s">
        <v>81</v>
      </c>
      <c r="C268">
        <v>12</v>
      </c>
      <c r="D268" s="10" t="s">
        <v>155</v>
      </c>
      <c r="E268">
        <v>1</v>
      </c>
      <c r="F268" s="10" t="s">
        <v>15</v>
      </c>
      <c r="G268">
        <v>1</v>
      </c>
      <c r="H268" s="10" t="s">
        <v>301</v>
      </c>
      <c r="I268" s="10" t="s">
        <v>245</v>
      </c>
      <c r="J268">
        <v>1</v>
      </c>
    </row>
    <row r="269" spans="1:10" x14ac:dyDescent="0.3">
      <c r="A269">
        <v>18</v>
      </c>
      <c r="B269" s="10" t="s">
        <v>81</v>
      </c>
      <c r="C269">
        <v>13</v>
      </c>
      <c r="D269" s="10" t="s">
        <v>181</v>
      </c>
      <c r="E269">
        <v>1</v>
      </c>
      <c r="F269" s="10" t="s">
        <v>196</v>
      </c>
      <c r="G269">
        <v>2</v>
      </c>
      <c r="H269" s="10"/>
      <c r="I269" s="10"/>
    </row>
    <row r="270" spans="1:10" x14ac:dyDescent="0.3">
      <c r="A270">
        <v>18</v>
      </c>
      <c r="B270" s="10" t="s">
        <v>81</v>
      </c>
      <c r="C270">
        <v>20</v>
      </c>
      <c r="D270" s="10" t="s">
        <v>197</v>
      </c>
      <c r="F270" s="10"/>
      <c r="H270" s="10"/>
      <c r="I270" s="10"/>
    </row>
    <row r="271" spans="1:10" x14ac:dyDescent="0.3">
      <c r="A271">
        <v>18</v>
      </c>
      <c r="B271" s="10" t="s">
        <v>81</v>
      </c>
      <c r="C271">
        <v>21</v>
      </c>
      <c r="D271" s="10" t="s">
        <v>16</v>
      </c>
      <c r="F271" s="10"/>
      <c r="H271" s="10"/>
      <c r="I271" s="10"/>
    </row>
    <row r="272" spans="1:10" x14ac:dyDescent="0.3">
      <c r="A272">
        <v>19</v>
      </c>
      <c r="B272" s="10" t="s">
        <v>84</v>
      </c>
      <c r="C272">
        <v>1</v>
      </c>
      <c r="D272" s="10" t="s">
        <v>34</v>
      </c>
      <c r="F272" s="10"/>
      <c r="H272" s="10"/>
      <c r="I272" s="10"/>
    </row>
    <row r="273" spans="1:10" x14ac:dyDescent="0.3">
      <c r="A273">
        <v>19</v>
      </c>
      <c r="B273" s="10" t="s">
        <v>84</v>
      </c>
      <c r="C273">
        <v>2</v>
      </c>
      <c r="D273" s="10" t="s">
        <v>31</v>
      </c>
      <c r="E273">
        <v>1</v>
      </c>
      <c r="F273" s="10" t="s">
        <v>31</v>
      </c>
      <c r="G273">
        <v>5</v>
      </c>
      <c r="H273" s="10"/>
      <c r="I273" s="10"/>
    </row>
    <row r="274" spans="1:10" x14ac:dyDescent="0.3">
      <c r="A274">
        <v>19</v>
      </c>
      <c r="B274" s="10" t="s">
        <v>84</v>
      </c>
      <c r="C274">
        <v>3</v>
      </c>
      <c r="D274" s="10" t="s">
        <v>19</v>
      </c>
      <c r="E274">
        <v>1</v>
      </c>
      <c r="F274" s="10" t="s">
        <v>183</v>
      </c>
      <c r="G274">
        <v>4</v>
      </c>
      <c r="H274" s="10"/>
      <c r="I274" s="10"/>
    </row>
    <row r="275" spans="1:10" x14ac:dyDescent="0.3">
      <c r="A275">
        <v>19</v>
      </c>
      <c r="B275" s="10" t="s">
        <v>84</v>
      </c>
      <c r="C275">
        <v>4</v>
      </c>
      <c r="D275" s="10" t="s">
        <v>38</v>
      </c>
      <c r="F275" s="10"/>
      <c r="H275" s="10"/>
      <c r="I275" s="10"/>
    </row>
    <row r="276" spans="1:10" x14ac:dyDescent="0.3">
      <c r="A276">
        <v>19</v>
      </c>
      <c r="B276" s="10" t="s">
        <v>84</v>
      </c>
      <c r="C276">
        <v>5</v>
      </c>
      <c r="D276" s="10" t="s">
        <v>2</v>
      </c>
      <c r="E276">
        <v>1</v>
      </c>
      <c r="F276" s="10" t="s">
        <v>10</v>
      </c>
      <c r="G276">
        <v>8</v>
      </c>
      <c r="H276" s="10"/>
      <c r="I276" s="10"/>
    </row>
    <row r="277" spans="1:10" x14ac:dyDescent="0.3">
      <c r="A277">
        <v>19</v>
      </c>
      <c r="B277" s="10" t="s">
        <v>84</v>
      </c>
      <c r="C277">
        <v>6</v>
      </c>
      <c r="D277" s="10" t="s">
        <v>40</v>
      </c>
      <c r="F277" s="10"/>
      <c r="H277" s="10"/>
      <c r="I277" s="10"/>
    </row>
    <row r="278" spans="1:10" x14ac:dyDescent="0.3">
      <c r="A278">
        <v>19</v>
      </c>
      <c r="B278" s="10" t="s">
        <v>84</v>
      </c>
      <c r="C278">
        <v>7</v>
      </c>
      <c r="D278" s="10" t="s">
        <v>3</v>
      </c>
      <c r="E278">
        <v>1</v>
      </c>
      <c r="F278" s="10" t="s">
        <v>11</v>
      </c>
      <c r="G278">
        <v>7</v>
      </c>
      <c r="H278" s="10"/>
      <c r="I278" s="10"/>
    </row>
    <row r="279" spans="1:10" x14ac:dyDescent="0.3">
      <c r="A279">
        <v>19</v>
      </c>
      <c r="B279" s="10" t="s">
        <v>84</v>
      </c>
      <c r="C279">
        <v>8</v>
      </c>
      <c r="D279" s="10" t="s">
        <v>42</v>
      </c>
      <c r="F279" s="10"/>
      <c r="H279" s="10"/>
      <c r="I279" s="10"/>
    </row>
    <row r="280" spans="1:10" x14ac:dyDescent="0.3">
      <c r="A280">
        <v>19</v>
      </c>
      <c r="B280" s="10" t="s">
        <v>84</v>
      </c>
      <c r="C280">
        <v>9</v>
      </c>
      <c r="D280" s="10" t="s">
        <v>43</v>
      </c>
      <c r="E280">
        <v>1</v>
      </c>
      <c r="F280" s="10" t="s">
        <v>12</v>
      </c>
      <c r="G280">
        <v>6</v>
      </c>
      <c r="H280" s="10"/>
      <c r="I280" s="10"/>
    </row>
    <row r="281" spans="1:10" x14ac:dyDescent="0.3">
      <c r="A281">
        <v>19</v>
      </c>
      <c r="B281" s="10" t="s">
        <v>84</v>
      </c>
      <c r="C281">
        <v>10</v>
      </c>
      <c r="D281" s="10" t="s">
        <v>153</v>
      </c>
      <c r="F281" s="10"/>
      <c r="H281" s="10"/>
      <c r="I281" s="10"/>
    </row>
    <row r="282" spans="1:10" x14ac:dyDescent="0.3">
      <c r="A282">
        <v>19</v>
      </c>
      <c r="B282" s="10" t="s">
        <v>84</v>
      </c>
      <c r="C282">
        <v>11</v>
      </c>
      <c r="D282" s="10" t="s">
        <v>154</v>
      </c>
      <c r="E282">
        <v>1</v>
      </c>
      <c r="F282" s="10" t="s">
        <v>184</v>
      </c>
      <c r="G282">
        <v>3</v>
      </c>
      <c r="H282" s="10"/>
      <c r="I282" s="10"/>
    </row>
    <row r="283" spans="1:10" x14ac:dyDescent="0.3">
      <c r="A283">
        <v>19</v>
      </c>
      <c r="B283" s="10" t="s">
        <v>84</v>
      </c>
      <c r="C283">
        <v>12</v>
      </c>
      <c r="D283" s="10" t="s">
        <v>155</v>
      </c>
      <c r="E283">
        <v>1</v>
      </c>
      <c r="F283" s="10" t="s">
        <v>15</v>
      </c>
      <c r="G283">
        <v>1</v>
      </c>
      <c r="H283" s="10" t="s">
        <v>302</v>
      </c>
      <c r="I283" s="10" t="s">
        <v>246</v>
      </c>
      <c r="J283">
        <v>1</v>
      </c>
    </row>
    <row r="284" spans="1:10" x14ac:dyDescent="0.3">
      <c r="A284">
        <v>19</v>
      </c>
      <c r="B284" s="10" t="s">
        <v>84</v>
      </c>
      <c r="C284">
        <v>13</v>
      </c>
      <c r="D284" s="10" t="s">
        <v>181</v>
      </c>
      <c r="E284">
        <v>1</v>
      </c>
      <c r="F284" s="10" t="s">
        <v>196</v>
      </c>
      <c r="G284">
        <v>2</v>
      </c>
      <c r="H284" s="10"/>
      <c r="I284" s="10"/>
    </row>
    <row r="285" spans="1:10" x14ac:dyDescent="0.3">
      <c r="A285">
        <v>19</v>
      </c>
      <c r="B285" s="10" t="s">
        <v>84</v>
      </c>
      <c r="C285">
        <v>20</v>
      </c>
      <c r="D285" s="10" t="s">
        <v>197</v>
      </c>
      <c r="F285" s="10"/>
      <c r="H285" s="10"/>
      <c r="I285" s="10"/>
    </row>
    <row r="286" spans="1:10" x14ac:dyDescent="0.3">
      <c r="A286">
        <v>19</v>
      </c>
      <c r="B286" s="10" t="s">
        <v>84</v>
      </c>
      <c r="C286">
        <v>21</v>
      </c>
      <c r="D286" s="10" t="s">
        <v>16</v>
      </c>
      <c r="F286" s="10"/>
      <c r="H286" s="10"/>
      <c r="I286" s="10"/>
    </row>
    <row r="287" spans="1:10" x14ac:dyDescent="0.3">
      <c r="A287">
        <v>20</v>
      </c>
      <c r="B287" s="10" t="s">
        <v>83</v>
      </c>
      <c r="C287">
        <v>1</v>
      </c>
      <c r="D287" s="10" t="s">
        <v>34</v>
      </c>
      <c r="F287" s="10"/>
      <c r="H287" s="10"/>
      <c r="I287" s="10"/>
    </row>
    <row r="288" spans="1:10" x14ac:dyDescent="0.3">
      <c r="A288">
        <v>20</v>
      </c>
      <c r="B288" s="10" t="s">
        <v>83</v>
      </c>
      <c r="C288">
        <v>2</v>
      </c>
      <c r="D288" s="10" t="s">
        <v>31</v>
      </c>
      <c r="E288">
        <v>1</v>
      </c>
      <c r="F288" s="10" t="s">
        <v>31</v>
      </c>
      <c r="G288">
        <v>5</v>
      </c>
      <c r="H288" s="10"/>
      <c r="I288" s="10"/>
    </row>
    <row r="289" spans="1:10" x14ac:dyDescent="0.3">
      <c r="A289">
        <v>20</v>
      </c>
      <c r="B289" s="10" t="s">
        <v>83</v>
      </c>
      <c r="C289">
        <v>3</v>
      </c>
      <c r="D289" s="10" t="s">
        <v>19</v>
      </c>
      <c r="E289">
        <v>1</v>
      </c>
      <c r="F289" s="10" t="s">
        <v>183</v>
      </c>
      <c r="G289">
        <v>4</v>
      </c>
      <c r="H289" s="10"/>
      <c r="I289" s="10"/>
    </row>
    <row r="290" spans="1:10" x14ac:dyDescent="0.3">
      <c r="A290">
        <v>20</v>
      </c>
      <c r="B290" s="10" t="s">
        <v>83</v>
      </c>
      <c r="C290">
        <v>4</v>
      </c>
      <c r="D290" s="10" t="s">
        <v>38</v>
      </c>
      <c r="F290" s="10"/>
      <c r="H290" s="10"/>
      <c r="I290" s="10"/>
    </row>
    <row r="291" spans="1:10" x14ac:dyDescent="0.3">
      <c r="A291">
        <v>20</v>
      </c>
      <c r="B291" s="10" t="s">
        <v>83</v>
      </c>
      <c r="C291">
        <v>5</v>
      </c>
      <c r="D291" s="10" t="s">
        <v>2</v>
      </c>
      <c r="E291">
        <v>1</v>
      </c>
      <c r="F291" s="10" t="s">
        <v>10</v>
      </c>
      <c r="G291">
        <v>8</v>
      </c>
      <c r="H291" s="10"/>
      <c r="I291" s="10"/>
    </row>
    <row r="292" spans="1:10" x14ac:dyDescent="0.3">
      <c r="A292">
        <v>20</v>
      </c>
      <c r="B292" s="10" t="s">
        <v>83</v>
      </c>
      <c r="C292">
        <v>6</v>
      </c>
      <c r="D292" s="10" t="s">
        <v>40</v>
      </c>
      <c r="F292" s="10"/>
      <c r="H292" s="10"/>
      <c r="I292" s="10"/>
    </row>
    <row r="293" spans="1:10" x14ac:dyDescent="0.3">
      <c r="A293">
        <v>20</v>
      </c>
      <c r="B293" s="10" t="s">
        <v>83</v>
      </c>
      <c r="C293">
        <v>7</v>
      </c>
      <c r="D293" s="10" t="s">
        <v>3</v>
      </c>
      <c r="E293">
        <v>1</v>
      </c>
      <c r="F293" s="10" t="s">
        <v>11</v>
      </c>
      <c r="G293">
        <v>7</v>
      </c>
      <c r="H293" s="10"/>
      <c r="I293" s="10"/>
    </row>
    <row r="294" spans="1:10" x14ac:dyDescent="0.3">
      <c r="A294">
        <v>20</v>
      </c>
      <c r="B294" s="10" t="s">
        <v>83</v>
      </c>
      <c r="C294">
        <v>8</v>
      </c>
      <c r="D294" s="10" t="s">
        <v>42</v>
      </c>
      <c r="F294" s="10"/>
      <c r="H294" s="10"/>
      <c r="I294" s="10"/>
    </row>
    <row r="295" spans="1:10" x14ac:dyDescent="0.3">
      <c r="A295">
        <v>20</v>
      </c>
      <c r="B295" s="10" t="s">
        <v>83</v>
      </c>
      <c r="C295">
        <v>9</v>
      </c>
      <c r="D295" s="10" t="s">
        <v>43</v>
      </c>
      <c r="E295">
        <v>1</v>
      </c>
      <c r="F295" s="10" t="s">
        <v>12</v>
      </c>
      <c r="G295">
        <v>6</v>
      </c>
      <c r="H295" s="10"/>
      <c r="I295" s="10"/>
    </row>
    <row r="296" spans="1:10" x14ac:dyDescent="0.3">
      <c r="A296">
        <v>20</v>
      </c>
      <c r="B296" s="10" t="s">
        <v>83</v>
      </c>
      <c r="C296">
        <v>10</v>
      </c>
      <c r="D296" s="10" t="s">
        <v>153</v>
      </c>
      <c r="F296" s="10"/>
      <c r="H296" s="10"/>
      <c r="I296" s="10"/>
    </row>
    <row r="297" spans="1:10" x14ac:dyDescent="0.3">
      <c r="A297">
        <v>20</v>
      </c>
      <c r="B297" s="10" t="s">
        <v>83</v>
      </c>
      <c r="C297">
        <v>11</v>
      </c>
      <c r="D297" s="10" t="s">
        <v>154</v>
      </c>
      <c r="E297">
        <v>1</v>
      </c>
      <c r="F297" s="10" t="s">
        <v>184</v>
      </c>
      <c r="G297">
        <v>3</v>
      </c>
      <c r="H297" s="10"/>
      <c r="I297" s="10"/>
    </row>
    <row r="298" spans="1:10" x14ac:dyDescent="0.3">
      <c r="A298">
        <v>20</v>
      </c>
      <c r="B298" s="10" t="s">
        <v>83</v>
      </c>
      <c r="C298">
        <v>12</v>
      </c>
      <c r="D298" s="10" t="s">
        <v>155</v>
      </c>
      <c r="E298">
        <v>1</v>
      </c>
      <c r="F298" s="10" t="s">
        <v>15</v>
      </c>
      <c r="G298">
        <v>1</v>
      </c>
      <c r="H298" s="10" t="s">
        <v>303</v>
      </c>
      <c r="I298" s="10" t="s">
        <v>247</v>
      </c>
      <c r="J298">
        <v>1</v>
      </c>
    </row>
    <row r="299" spans="1:10" x14ac:dyDescent="0.3">
      <c r="A299">
        <v>20</v>
      </c>
      <c r="B299" s="10" t="s">
        <v>83</v>
      </c>
      <c r="C299">
        <v>13</v>
      </c>
      <c r="D299" s="10" t="s">
        <v>181</v>
      </c>
      <c r="E299">
        <v>1</v>
      </c>
      <c r="F299" s="10" t="s">
        <v>196</v>
      </c>
      <c r="G299">
        <v>2</v>
      </c>
      <c r="H299" s="10"/>
      <c r="I299" s="10"/>
    </row>
    <row r="300" spans="1:10" x14ac:dyDescent="0.3">
      <c r="A300">
        <v>20</v>
      </c>
      <c r="B300" s="10" t="s">
        <v>83</v>
      </c>
      <c r="C300">
        <v>20</v>
      </c>
      <c r="D300" s="10" t="s">
        <v>197</v>
      </c>
      <c r="F300" s="10"/>
      <c r="H300" s="10"/>
      <c r="I300" s="10"/>
    </row>
    <row r="301" spans="1:10" x14ac:dyDescent="0.3">
      <c r="A301">
        <v>20</v>
      </c>
      <c r="B301" s="10" t="s">
        <v>83</v>
      </c>
      <c r="C301">
        <v>21</v>
      </c>
      <c r="D301" s="10" t="s">
        <v>16</v>
      </c>
      <c r="F301" s="10"/>
      <c r="H301" s="10"/>
      <c r="I301" s="10"/>
    </row>
    <row r="302" spans="1:10" x14ac:dyDescent="0.3">
      <c r="A302">
        <v>21</v>
      </c>
      <c r="B302" s="10" t="s">
        <v>90</v>
      </c>
      <c r="C302">
        <v>1</v>
      </c>
      <c r="D302" s="10" t="s">
        <v>34</v>
      </c>
      <c r="F302" s="10"/>
      <c r="H302" s="10"/>
      <c r="I302" s="10"/>
    </row>
    <row r="303" spans="1:10" x14ac:dyDescent="0.3">
      <c r="A303">
        <v>21</v>
      </c>
      <c r="B303" s="10" t="s">
        <v>90</v>
      </c>
      <c r="C303">
        <v>2</v>
      </c>
      <c r="D303" s="10" t="s">
        <v>31</v>
      </c>
      <c r="E303">
        <v>1</v>
      </c>
      <c r="F303" s="10" t="s">
        <v>31</v>
      </c>
      <c r="G303">
        <v>5</v>
      </c>
      <c r="H303" s="10"/>
      <c r="I303" s="10"/>
    </row>
    <row r="304" spans="1:10" x14ac:dyDescent="0.3">
      <c r="A304">
        <v>21</v>
      </c>
      <c r="B304" s="10" t="s">
        <v>90</v>
      </c>
      <c r="C304">
        <v>3</v>
      </c>
      <c r="D304" s="10" t="s">
        <v>19</v>
      </c>
      <c r="E304">
        <v>1</v>
      </c>
      <c r="F304" s="10" t="s">
        <v>183</v>
      </c>
      <c r="G304">
        <v>4</v>
      </c>
      <c r="H304" s="10"/>
      <c r="I304" s="10"/>
    </row>
    <row r="305" spans="1:10" x14ac:dyDescent="0.3">
      <c r="A305">
        <v>21</v>
      </c>
      <c r="B305" s="10" t="s">
        <v>90</v>
      </c>
      <c r="C305">
        <v>4</v>
      </c>
      <c r="D305" s="10" t="s">
        <v>38</v>
      </c>
      <c r="F305" s="10"/>
      <c r="H305" s="10"/>
      <c r="I305" s="10"/>
    </row>
    <row r="306" spans="1:10" x14ac:dyDescent="0.3">
      <c r="A306">
        <v>21</v>
      </c>
      <c r="B306" s="10" t="s">
        <v>90</v>
      </c>
      <c r="C306">
        <v>5</v>
      </c>
      <c r="D306" s="10" t="s">
        <v>2</v>
      </c>
      <c r="E306">
        <v>1</v>
      </c>
      <c r="F306" s="10" t="s">
        <v>10</v>
      </c>
      <c r="G306">
        <v>8</v>
      </c>
      <c r="H306" s="10"/>
      <c r="I306" s="10"/>
    </row>
    <row r="307" spans="1:10" x14ac:dyDescent="0.3">
      <c r="A307">
        <v>21</v>
      </c>
      <c r="B307" s="10" t="s">
        <v>90</v>
      </c>
      <c r="C307">
        <v>6</v>
      </c>
      <c r="D307" s="10" t="s">
        <v>40</v>
      </c>
      <c r="F307" s="10"/>
      <c r="H307" s="10"/>
      <c r="I307" s="10"/>
    </row>
    <row r="308" spans="1:10" x14ac:dyDescent="0.3">
      <c r="A308">
        <v>21</v>
      </c>
      <c r="B308" s="10" t="s">
        <v>90</v>
      </c>
      <c r="C308">
        <v>7</v>
      </c>
      <c r="D308" s="10" t="s">
        <v>3</v>
      </c>
      <c r="E308">
        <v>1</v>
      </c>
      <c r="F308" s="10" t="s">
        <v>11</v>
      </c>
      <c r="G308">
        <v>7</v>
      </c>
      <c r="H308" s="10"/>
      <c r="I308" s="10"/>
    </row>
    <row r="309" spans="1:10" x14ac:dyDescent="0.3">
      <c r="A309">
        <v>21</v>
      </c>
      <c r="B309" s="10" t="s">
        <v>90</v>
      </c>
      <c r="C309">
        <v>8</v>
      </c>
      <c r="D309" s="10" t="s">
        <v>42</v>
      </c>
      <c r="F309" s="10"/>
      <c r="H309" s="10"/>
      <c r="I309" s="10"/>
    </row>
    <row r="310" spans="1:10" x14ac:dyDescent="0.3">
      <c r="A310">
        <v>21</v>
      </c>
      <c r="B310" s="10" t="s">
        <v>90</v>
      </c>
      <c r="C310">
        <v>9</v>
      </c>
      <c r="D310" s="10" t="s">
        <v>43</v>
      </c>
      <c r="E310">
        <v>1</v>
      </c>
      <c r="F310" s="10" t="s">
        <v>12</v>
      </c>
      <c r="G310">
        <v>6</v>
      </c>
      <c r="H310" s="10"/>
      <c r="I310" s="10"/>
    </row>
    <row r="311" spans="1:10" x14ac:dyDescent="0.3">
      <c r="A311">
        <v>21</v>
      </c>
      <c r="B311" s="10" t="s">
        <v>90</v>
      </c>
      <c r="C311">
        <v>10</v>
      </c>
      <c r="D311" s="10" t="s">
        <v>153</v>
      </c>
      <c r="F311" s="10"/>
      <c r="H311" s="10"/>
      <c r="I311" s="10"/>
    </row>
    <row r="312" spans="1:10" x14ac:dyDescent="0.3">
      <c r="A312">
        <v>21</v>
      </c>
      <c r="B312" s="10" t="s">
        <v>90</v>
      </c>
      <c r="C312">
        <v>11</v>
      </c>
      <c r="D312" s="10" t="s">
        <v>154</v>
      </c>
      <c r="E312">
        <v>1</v>
      </c>
      <c r="F312" s="10" t="s">
        <v>184</v>
      </c>
      <c r="G312">
        <v>3</v>
      </c>
      <c r="H312" s="10"/>
      <c r="I312" s="10"/>
    </row>
    <row r="313" spans="1:10" x14ac:dyDescent="0.3">
      <c r="A313">
        <v>21</v>
      </c>
      <c r="B313" s="10" t="s">
        <v>90</v>
      </c>
      <c r="C313">
        <v>12</v>
      </c>
      <c r="D313" s="10" t="s">
        <v>155</v>
      </c>
      <c r="E313">
        <v>1</v>
      </c>
      <c r="F313" s="10" t="s">
        <v>15</v>
      </c>
      <c r="G313">
        <v>1</v>
      </c>
      <c r="H313" s="10" t="s">
        <v>304</v>
      </c>
      <c r="I313" s="10" t="s">
        <v>248</v>
      </c>
      <c r="J313">
        <v>1</v>
      </c>
    </row>
    <row r="314" spans="1:10" x14ac:dyDescent="0.3">
      <c r="A314">
        <v>21</v>
      </c>
      <c r="B314" s="10" t="s">
        <v>90</v>
      </c>
      <c r="C314">
        <v>13</v>
      </c>
      <c r="D314" s="10" t="s">
        <v>181</v>
      </c>
      <c r="E314">
        <v>1</v>
      </c>
      <c r="F314" s="10" t="s">
        <v>196</v>
      </c>
      <c r="G314">
        <v>2</v>
      </c>
      <c r="H314" s="10"/>
      <c r="I314" s="10"/>
    </row>
    <row r="315" spans="1:10" x14ac:dyDescent="0.3">
      <c r="A315">
        <v>21</v>
      </c>
      <c r="B315" s="10" t="s">
        <v>90</v>
      </c>
      <c r="C315">
        <v>20</v>
      </c>
      <c r="D315" s="10" t="s">
        <v>197</v>
      </c>
      <c r="F315" s="10"/>
      <c r="H315" s="10"/>
      <c r="I315" s="10"/>
    </row>
    <row r="316" spans="1:10" x14ac:dyDescent="0.3">
      <c r="A316">
        <v>21</v>
      </c>
      <c r="B316" s="10" t="s">
        <v>90</v>
      </c>
      <c r="C316">
        <v>21</v>
      </c>
      <c r="D316" s="10" t="s">
        <v>16</v>
      </c>
      <c r="F316" s="10"/>
      <c r="H316" s="10"/>
      <c r="I316" s="10"/>
    </row>
    <row r="317" spans="1:10" x14ac:dyDescent="0.3">
      <c r="A317">
        <v>22</v>
      </c>
      <c r="B317" s="10" t="s">
        <v>89</v>
      </c>
      <c r="C317">
        <v>1</v>
      </c>
      <c r="D317" s="10" t="s">
        <v>34</v>
      </c>
      <c r="F317" s="10"/>
      <c r="H317" s="10"/>
      <c r="I317" s="10"/>
    </row>
    <row r="318" spans="1:10" x14ac:dyDescent="0.3">
      <c r="A318">
        <v>22</v>
      </c>
      <c r="B318" s="10" t="s">
        <v>89</v>
      </c>
      <c r="C318">
        <v>2</v>
      </c>
      <c r="D318" s="10" t="s">
        <v>31</v>
      </c>
      <c r="E318">
        <v>1</v>
      </c>
      <c r="F318" s="10" t="s">
        <v>31</v>
      </c>
      <c r="G318">
        <v>5</v>
      </c>
      <c r="H318" s="10"/>
      <c r="I318" s="10"/>
    </row>
    <row r="319" spans="1:10" x14ac:dyDescent="0.3">
      <c r="A319">
        <v>22</v>
      </c>
      <c r="B319" s="10" t="s">
        <v>89</v>
      </c>
      <c r="C319">
        <v>3</v>
      </c>
      <c r="D319" s="10" t="s">
        <v>19</v>
      </c>
      <c r="E319">
        <v>1</v>
      </c>
      <c r="F319" s="10" t="s">
        <v>183</v>
      </c>
      <c r="G319">
        <v>4</v>
      </c>
      <c r="H319" s="10"/>
      <c r="I319" s="10"/>
    </row>
    <row r="320" spans="1:10" x14ac:dyDescent="0.3">
      <c r="A320">
        <v>22</v>
      </c>
      <c r="B320" s="10" t="s">
        <v>89</v>
      </c>
      <c r="C320">
        <v>4</v>
      </c>
      <c r="D320" s="10" t="s">
        <v>38</v>
      </c>
      <c r="F320" s="10"/>
      <c r="H320" s="10"/>
      <c r="I320" s="10"/>
    </row>
    <row r="321" spans="1:10" x14ac:dyDescent="0.3">
      <c r="A321">
        <v>22</v>
      </c>
      <c r="B321" s="10" t="s">
        <v>89</v>
      </c>
      <c r="C321">
        <v>5</v>
      </c>
      <c r="D321" s="10" t="s">
        <v>2</v>
      </c>
      <c r="E321">
        <v>1</v>
      </c>
      <c r="F321" s="10" t="s">
        <v>10</v>
      </c>
      <c r="G321">
        <v>8</v>
      </c>
      <c r="H321" s="10"/>
      <c r="I321" s="10"/>
    </row>
    <row r="322" spans="1:10" x14ac:dyDescent="0.3">
      <c r="A322">
        <v>22</v>
      </c>
      <c r="B322" s="10" t="s">
        <v>89</v>
      </c>
      <c r="C322">
        <v>6</v>
      </c>
      <c r="D322" s="10" t="s">
        <v>40</v>
      </c>
      <c r="F322" s="10"/>
      <c r="H322" s="10"/>
      <c r="I322" s="10"/>
    </row>
    <row r="323" spans="1:10" x14ac:dyDescent="0.3">
      <c r="A323">
        <v>22</v>
      </c>
      <c r="B323" s="10" t="s">
        <v>89</v>
      </c>
      <c r="C323">
        <v>7</v>
      </c>
      <c r="D323" s="10" t="s">
        <v>3</v>
      </c>
      <c r="E323">
        <v>1</v>
      </c>
      <c r="F323" s="10" t="s">
        <v>11</v>
      </c>
      <c r="G323">
        <v>7</v>
      </c>
      <c r="H323" s="10"/>
      <c r="I323" s="10"/>
    </row>
    <row r="324" spans="1:10" x14ac:dyDescent="0.3">
      <c r="A324">
        <v>22</v>
      </c>
      <c r="B324" s="10" t="s">
        <v>89</v>
      </c>
      <c r="C324">
        <v>8</v>
      </c>
      <c r="D324" s="10" t="s">
        <v>42</v>
      </c>
      <c r="F324" s="10"/>
      <c r="H324" s="10"/>
      <c r="I324" s="10"/>
    </row>
    <row r="325" spans="1:10" x14ac:dyDescent="0.3">
      <c r="A325">
        <v>22</v>
      </c>
      <c r="B325" s="10" t="s">
        <v>89</v>
      </c>
      <c r="C325">
        <v>9</v>
      </c>
      <c r="D325" s="10" t="s">
        <v>43</v>
      </c>
      <c r="E325">
        <v>1</v>
      </c>
      <c r="F325" s="10" t="s">
        <v>12</v>
      </c>
      <c r="G325">
        <v>6</v>
      </c>
      <c r="H325" s="10"/>
      <c r="I325" s="10"/>
    </row>
    <row r="326" spans="1:10" x14ac:dyDescent="0.3">
      <c r="A326">
        <v>22</v>
      </c>
      <c r="B326" s="10" t="s">
        <v>89</v>
      </c>
      <c r="C326">
        <v>10</v>
      </c>
      <c r="D326" s="10" t="s">
        <v>153</v>
      </c>
      <c r="F326" s="10"/>
      <c r="H326" s="10"/>
      <c r="I326" s="10"/>
    </row>
    <row r="327" spans="1:10" x14ac:dyDescent="0.3">
      <c r="A327">
        <v>22</v>
      </c>
      <c r="B327" s="10" t="s">
        <v>89</v>
      </c>
      <c r="C327">
        <v>11</v>
      </c>
      <c r="D327" s="10" t="s">
        <v>154</v>
      </c>
      <c r="E327">
        <v>1</v>
      </c>
      <c r="F327" s="10" t="s">
        <v>184</v>
      </c>
      <c r="G327">
        <v>3</v>
      </c>
      <c r="H327" s="10"/>
      <c r="I327" s="10"/>
    </row>
    <row r="328" spans="1:10" x14ac:dyDescent="0.3">
      <c r="A328">
        <v>22</v>
      </c>
      <c r="B328" s="10" t="s">
        <v>89</v>
      </c>
      <c r="C328">
        <v>12</v>
      </c>
      <c r="D328" s="10" t="s">
        <v>155</v>
      </c>
      <c r="E328">
        <v>1</v>
      </c>
      <c r="F328" s="10" t="s">
        <v>15</v>
      </c>
      <c r="G328">
        <v>1</v>
      </c>
      <c r="H328" s="10" t="s">
        <v>305</v>
      </c>
      <c r="I328" s="10" t="s">
        <v>249</v>
      </c>
      <c r="J328">
        <v>1</v>
      </c>
    </row>
    <row r="329" spans="1:10" x14ac:dyDescent="0.3">
      <c r="A329">
        <v>22</v>
      </c>
      <c r="B329" s="10" t="s">
        <v>89</v>
      </c>
      <c r="C329">
        <v>13</v>
      </c>
      <c r="D329" s="10" t="s">
        <v>181</v>
      </c>
      <c r="E329">
        <v>1</v>
      </c>
      <c r="F329" s="10" t="s">
        <v>196</v>
      </c>
      <c r="G329">
        <v>2</v>
      </c>
      <c r="H329" s="10"/>
      <c r="I329" s="10"/>
    </row>
    <row r="330" spans="1:10" x14ac:dyDescent="0.3">
      <c r="A330">
        <v>22</v>
      </c>
      <c r="B330" s="10" t="s">
        <v>89</v>
      </c>
      <c r="C330">
        <v>20</v>
      </c>
      <c r="D330" s="10" t="s">
        <v>197</v>
      </c>
      <c r="F330" s="10"/>
      <c r="H330" s="10"/>
      <c r="I330" s="10"/>
    </row>
    <row r="331" spans="1:10" x14ac:dyDescent="0.3">
      <c r="A331">
        <v>22</v>
      </c>
      <c r="B331" s="10" t="s">
        <v>89</v>
      </c>
      <c r="C331">
        <v>21</v>
      </c>
      <c r="D331" s="10" t="s">
        <v>16</v>
      </c>
      <c r="F331" s="10"/>
      <c r="H331" s="10"/>
      <c r="I331" s="10"/>
    </row>
    <row r="332" spans="1:10" x14ac:dyDescent="0.3">
      <c r="A332">
        <v>23</v>
      </c>
      <c r="B332" s="10" t="s">
        <v>92</v>
      </c>
      <c r="C332">
        <v>1</v>
      </c>
      <c r="D332" s="10" t="s">
        <v>34</v>
      </c>
      <c r="F332" s="10"/>
      <c r="H332" s="10"/>
      <c r="I332" s="10"/>
    </row>
    <row r="333" spans="1:10" x14ac:dyDescent="0.3">
      <c r="A333">
        <v>23</v>
      </c>
      <c r="B333" s="10" t="s">
        <v>92</v>
      </c>
      <c r="C333">
        <v>2</v>
      </c>
      <c r="D333" s="10" t="s">
        <v>31</v>
      </c>
      <c r="E333">
        <v>1</v>
      </c>
      <c r="F333" s="10" t="s">
        <v>31</v>
      </c>
      <c r="G333">
        <v>5</v>
      </c>
      <c r="H333" s="10"/>
      <c r="I333" s="10"/>
    </row>
    <row r="334" spans="1:10" x14ac:dyDescent="0.3">
      <c r="A334">
        <v>23</v>
      </c>
      <c r="B334" s="10" t="s">
        <v>92</v>
      </c>
      <c r="C334">
        <v>3</v>
      </c>
      <c r="D334" s="10" t="s">
        <v>19</v>
      </c>
      <c r="E334">
        <v>1</v>
      </c>
      <c r="F334" s="10" t="s">
        <v>183</v>
      </c>
      <c r="G334">
        <v>4</v>
      </c>
      <c r="H334" s="10"/>
      <c r="I334" s="10"/>
    </row>
    <row r="335" spans="1:10" x14ac:dyDescent="0.3">
      <c r="A335">
        <v>23</v>
      </c>
      <c r="B335" s="10" t="s">
        <v>92</v>
      </c>
      <c r="C335">
        <v>4</v>
      </c>
      <c r="D335" s="10" t="s">
        <v>38</v>
      </c>
      <c r="F335" s="10"/>
      <c r="H335" s="10"/>
      <c r="I335" s="10"/>
    </row>
    <row r="336" spans="1:10" x14ac:dyDescent="0.3">
      <c r="A336">
        <v>23</v>
      </c>
      <c r="B336" s="10" t="s">
        <v>92</v>
      </c>
      <c r="C336">
        <v>5</v>
      </c>
      <c r="D336" s="10" t="s">
        <v>2</v>
      </c>
      <c r="E336">
        <v>1</v>
      </c>
      <c r="F336" s="10" t="s">
        <v>10</v>
      </c>
      <c r="G336">
        <v>8</v>
      </c>
      <c r="H336" s="10"/>
      <c r="I336" s="10"/>
    </row>
    <row r="337" spans="1:10" x14ac:dyDescent="0.3">
      <c r="A337">
        <v>23</v>
      </c>
      <c r="B337" s="10" t="s">
        <v>92</v>
      </c>
      <c r="C337">
        <v>6</v>
      </c>
      <c r="D337" s="10" t="s">
        <v>40</v>
      </c>
      <c r="F337" s="10"/>
      <c r="H337" s="10"/>
      <c r="I337" s="10"/>
    </row>
    <row r="338" spans="1:10" x14ac:dyDescent="0.3">
      <c r="A338">
        <v>23</v>
      </c>
      <c r="B338" s="10" t="s">
        <v>92</v>
      </c>
      <c r="C338">
        <v>7</v>
      </c>
      <c r="D338" s="10" t="s">
        <v>3</v>
      </c>
      <c r="E338">
        <v>1</v>
      </c>
      <c r="F338" s="10" t="s">
        <v>11</v>
      </c>
      <c r="G338">
        <v>7</v>
      </c>
      <c r="H338" s="10"/>
      <c r="I338" s="10"/>
    </row>
    <row r="339" spans="1:10" x14ac:dyDescent="0.3">
      <c r="A339">
        <v>23</v>
      </c>
      <c r="B339" s="10" t="s">
        <v>92</v>
      </c>
      <c r="C339">
        <v>8</v>
      </c>
      <c r="D339" s="10" t="s">
        <v>42</v>
      </c>
      <c r="F339" s="10"/>
      <c r="H339" s="10"/>
      <c r="I339" s="10"/>
    </row>
    <row r="340" spans="1:10" x14ac:dyDescent="0.3">
      <c r="A340">
        <v>23</v>
      </c>
      <c r="B340" s="10" t="s">
        <v>92</v>
      </c>
      <c r="C340">
        <v>9</v>
      </c>
      <c r="D340" s="10" t="s">
        <v>43</v>
      </c>
      <c r="E340">
        <v>1</v>
      </c>
      <c r="F340" s="10" t="s">
        <v>12</v>
      </c>
      <c r="G340">
        <v>6</v>
      </c>
      <c r="H340" s="10"/>
      <c r="I340" s="10"/>
    </row>
    <row r="341" spans="1:10" x14ac:dyDescent="0.3">
      <c r="A341">
        <v>23</v>
      </c>
      <c r="B341" s="10" t="s">
        <v>92</v>
      </c>
      <c r="C341">
        <v>10</v>
      </c>
      <c r="D341" s="10" t="s">
        <v>153</v>
      </c>
      <c r="F341" s="10"/>
      <c r="H341" s="10"/>
      <c r="I341" s="10"/>
    </row>
    <row r="342" spans="1:10" x14ac:dyDescent="0.3">
      <c r="A342">
        <v>23</v>
      </c>
      <c r="B342" s="10" t="s">
        <v>92</v>
      </c>
      <c r="C342">
        <v>11</v>
      </c>
      <c r="D342" s="10" t="s">
        <v>154</v>
      </c>
      <c r="E342">
        <v>1</v>
      </c>
      <c r="F342" s="10" t="s">
        <v>184</v>
      </c>
      <c r="G342">
        <v>3</v>
      </c>
      <c r="H342" s="10"/>
      <c r="I342" s="10"/>
    </row>
    <row r="343" spans="1:10" x14ac:dyDescent="0.3">
      <c r="A343">
        <v>23</v>
      </c>
      <c r="B343" s="10" t="s">
        <v>92</v>
      </c>
      <c r="C343">
        <v>12</v>
      </c>
      <c r="D343" s="10" t="s">
        <v>155</v>
      </c>
      <c r="E343">
        <v>1</v>
      </c>
      <c r="F343" s="10" t="s">
        <v>15</v>
      </c>
      <c r="G343">
        <v>1</v>
      </c>
      <c r="H343" s="10" t="s">
        <v>306</v>
      </c>
      <c r="I343" s="10" t="s">
        <v>250</v>
      </c>
      <c r="J343">
        <v>1</v>
      </c>
    </row>
    <row r="344" spans="1:10" x14ac:dyDescent="0.3">
      <c r="A344">
        <v>23</v>
      </c>
      <c r="B344" s="10" t="s">
        <v>92</v>
      </c>
      <c r="C344">
        <v>13</v>
      </c>
      <c r="D344" s="10" t="s">
        <v>181</v>
      </c>
      <c r="E344">
        <v>1</v>
      </c>
      <c r="F344" s="10" t="s">
        <v>196</v>
      </c>
      <c r="G344">
        <v>2</v>
      </c>
      <c r="H344" s="10"/>
      <c r="I344" s="10"/>
    </row>
    <row r="345" spans="1:10" x14ac:dyDescent="0.3">
      <c r="A345">
        <v>23</v>
      </c>
      <c r="B345" s="10" t="s">
        <v>92</v>
      </c>
      <c r="C345">
        <v>20</v>
      </c>
      <c r="D345" s="10" t="s">
        <v>197</v>
      </c>
      <c r="F345" s="10"/>
      <c r="H345" s="10"/>
      <c r="I345" s="10"/>
    </row>
    <row r="346" spans="1:10" x14ac:dyDescent="0.3">
      <c r="A346">
        <v>23</v>
      </c>
      <c r="B346" s="10" t="s">
        <v>92</v>
      </c>
      <c r="C346">
        <v>21</v>
      </c>
      <c r="D346" s="10" t="s">
        <v>16</v>
      </c>
      <c r="F346" s="10"/>
      <c r="H346" s="10"/>
      <c r="I346" s="10"/>
    </row>
    <row r="347" spans="1:10" x14ac:dyDescent="0.3">
      <c r="A347">
        <v>24</v>
      </c>
      <c r="B347" s="10" t="s">
        <v>91</v>
      </c>
      <c r="C347">
        <v>1</v>
      </c>
      <c r="D347" s="10" t="s">
        <v>34</v>
      </c>
      <c r="F347" s="10"/>
      <c r="H347" s="10"/>
      <c r="I347" s="10"/>
    </row>
    <row r="348" spans="1:10" x14ac:dyDescent="0.3">
      <c r="A348">
        <v>24</v>
      </c>
      <c r="B348" s="10" t="s">
        <v>91</v>
      </c>
      <c r="C348">
        <v>2</v>
      </c>
      <c r="D348" s="10" t="s">
        <v>31</v>
      </c>
      <c r="E348">
        <v>1</v>
      </c>
      <c r="F348" s="10" t="s">
        <v>31</v>
      </c>
      <c r="G348">
        <v>5</v>
      </c>
      <c r="H348" s="10"/>
      <c r="I348" s="10"/>
    </row>
    <row r="349" spans="1:10" x14ac:dyDescent="0.3">
      <c r="A349">
        <v>24</v>
      </c>
      <c r="B349" s="10" t="s">
        <v>91</v>
      </c>
      <c r="C349">
        <v>3</v>
      </c>
      <c r="D349" s="10" t="s">
        <v>19</v>
      </c>
      <c r="E349">
        <v>1</v>
      </c>
      <c r="F349" s="10" t="s">
        <v>183</v>
      </c>
      <c r="G349">
        <v>4</v>
      </c>
      <c r="H349" s="10"/>
      <c r="I349" s="10"/>
    </row>
    <row r="350" spans="1:10" x14ac:dyDescent="0.3">
      <c r="A350">
        <v>24</v>
      </c>
      <c r="B350" s="10" t="s">
        <v>91</v>
      </c>
      <c r="C350">
        <v>4</v>
      </c>
      <c r="D350" s="10" t="s">
        <v>38</v>
      </c>
      <c r="F350" s="10"/>
      <c r="H350" s="10"/>
      <c r="I350" s="10"/>
    </row>
    <row r="351" spans="1:10" x14ac:dyDescent="0.3">
      <c r="A351">
        <v>24</v>
      </c>
      <c r="B351" s="10" t="s">
        <v>91</v>
      </c>
      <c r="C351">
        <v>5</v>
      </c>
      <c r="D351" s="10" t="s">
        <v>2</v>
      </c>
      <c r="E351">
        <v>1</v>
      </c>
      <c r="F351" s="10" t="s">
        <v>10</v>
      </c>
      <c r="G351">
        <v>8</v>
      </c>
      <c r="H351" s="10"/>
      <c r="I351" s="10"/>
    </row>
    <row r="352" spans="1:10" x14ac:dyDescent="0.3">
      <c r="A352">
        <v>24</v>
      </c>
      <c r="B352" s="10" t="s">
        <v>91</v>
      </c>
      <c r="C352">
        <v>6</v>
      </c>
      <c r="D352" s="10" t="s">
        <v>40</v>
      </c>
      <c r="F352" s="10"/>
      <c r="H352" s="10"/>
      <c r="I352" s="10"/>
    </row>
    <row r="353" spans="1:10" x14ac:dyDescent="0.3">
      <c r="A353">
        <v>24</v>
      </c>
      <c r="B353" s="10" t="s">
        <v>91</v>
      </c>
      <c r="C353">
        <v>7</v>
      </c>
      <c r="D353" s="10" t="s">
        <v>3</v>
      </c>
      <c r="E353">
        <v>1</v>
      </c>
      <c r="F353" s="10" t="s">
        <v>11</v>
      </c>
      <c r="G353">
        <v>7</v>
      </c>
      <c r="H353" s="10"/>
      <c r="I353" s="10"/>
    </row>
    <row r="354" spans="1:10" x14ac:dyDescent="0.3">
      <c r="A354">
        <v>24</v>
      </c>
      <c r="B354" s="10" t="s">
        <v>91</v>
      </c>
      <c r="C354">
        <v>8</v>
      </c>
      <c r="D354" s="10" t="s">
        <v>42</v>
      </c>
      <c r="F354" s="10"/>
      <c r="H354" s="10"/>
      <c r="I354" s="10"/>
    </row>
    <row r="355" spans="1:10" x14ac:dyDescent="0.3">
      <c r="A355">
        <v>24</v>
      </c>
      <c r="B355" s="10" t="s">
        <v>91</v>
      </c>
      <c r="C355">
        <v>9</v>
      </c>
      <c r="D355" s="10" t="s">
        <v>43</v>
      </c>
      <c r="E355">
        <v>1</v>
      </c>
      <c r="F355" s="10" t="s">
        <v>12</v>
      </c>
      <c r="G355">
        <v>6</v>
      </c>
      <c r="H355" s="10"/>
      <c r="I355" s="10"/>
    </row>
    <row r="356" spans="1:10" x14ac:dyDescent="0.3">
      <c r="A356">
        <v>24</v>
      </c>
      <c r="B356" s="10" t="s">
        <v>91</v>
      </c>
      <c r="C356">
        <v>10</v>
      </c>
      <c r="D356" s="10" t="s">
        <v>153</v>
      </c>
      <c r="F356" s="10"/>
      <c r="H356" s="10"/>
      <c r="I356" s="10"/>
    </row>
    <row r="357" spans="1:10" x14ac:dyDescent="0.3">
      <c r="A357">
        <v>24</v>
      </c>
      <c r="B357" s="10" t="s">
        <v>91</v>
      </c>
      <c r="C357">
        <v>11</v>
      </c>
      <c r="D357" s="10" t="s">
        <v>154</v>
      </c>
      <c r="E357">
        <v>1</v>
      </c>
      <c r="F357" s="10" t="s">
        <v>184</v>
      </c>
      <c r="G357">
        <v>3</v>
      </c>
      <c r="H357" s="10"/>
      <c r="I357" s="10"/>
    </row>
    <row r="358" spans="1:10" x14ac:dyDescent="0.3">
      <c r="A358">
        <v>24</v>
      </c>
      <c r="B358" s="10" t="s">
        <v>91</v>
      </c>
      <c r="C358">
        <v>12</v>
      </c>
      <c r="D358" s="10" t="s">
        <v>155</v>
      </c>
      <c r="E358">
        <v>1</v>
      </c>
      <c r="F358" s="10" t="s">
        <v>15</v>
      </c>
      <c r="G358">
        <v>1</v>
      </c>
      <c r="H358" s="10" t="s">
        <v>307</v>
      </c>
      <c r="I358" s="10" t="s">
        <v>251</v>
      </c>
      <c r="J358">
        <v>1</v>
      </c>
    </row>
    <row r="359" spans="1:10" x14ac:dyDescent="0.3">
      <c r="A359">
        <v>24</v>
      </c>
      <c r="B359" s="10" t="s">
        <v>91</v>
      </c>
      <c r="C359">
        <v>13</v>
      </c>
      <c r="D359" s="10" t="s">
        <v>181</v>
      </c>
      <c r="E359">
        <v>1</v>
      </c>
      <c r="F359" s="10" t="s">
        <v>196</v>
      </c>
      <c r="G359">
        <v>2</v>
      </c>
      <c r="H359" s="10"/>
      <c r="I359" s="10"/>
    </row>
    <row r="360" spans="1:10" x14ac:dyDescent="0.3">
      <c r="A360">
        <v>24</v>
      </c>
      <c r="B360" s="10" t="s">
        <v>91</v>
      </c>
      <c r="C360">
        <v>20</v>
      </c>
      <c r="D360" s="10" t="s">
        <v>197</v>
      </c>
      <c r="F360" s="10"/>
      <c r="H360" s="10"/>
      <c r="I360" s="10"/>
    </row>
    <row r="361" spans="1:10" x14ac:dyDescent="0.3">
      <c r="A361">
        <v>24</v>
      </c>
      <c r="B361" s="10" t="s">
        <v>91</v>
      </c>
      <c r="C361">
        <v>21</v>
      </c>
      <c r="D361" s="10" t="s">
        <v>16</v>
      </c>
      <c r="F361" s="10"/>
      <c r="H361" s="10"/>
      <c r="I361" s="10"/>
    </row>
    <row r="362" spans="1:10" x14ac:dyDescent="0.3">
      <c r="A362">
        <v>25</v>
      </c>
      <c r="B362" s="10" t="s">
        <v>98</v>
      </c>
      <c r="C362">
        <v>1</v>
      </c>
      <c r="D362" s="10" t="s">
        <v>34</v>
      </c>
      <c r="F362" s="10"/>
      <c r="H362" s="10"/>
      <c r="I362" s="10"/>
    </row>
    <row r="363" spans="1:10" x14ac:dyDescent="0.3">
      <c r="A363">
        <v>25</v>
      </c>
      <c r="B363" s="10" t="s">
        <v>98</v>
      </c>
      <c r="C363">
        <v>2</v>
      </c>
      <c r="D363" s="10" t="s">
        <v>31</v>
      </c>
      <c r="E363">
        <v>1</v>
      </c>
      <c r="F363" s="10" t="s">
        <v>31</v>
      </c>
      <c r="G363">
        <v>5</v>
      </c>
      <c r="H363" s="10"/>
      <c r="I363" s="10"/>
    </row>
    <row r="364" spans="1:10" x14ac:dyDescent="0.3">
      <c r="A364">
        <v>25</v>
      </c>
      <c r="B364" s="10" t="s">
        <v>98</v>
      </c>
      <c r="C364">
        <v>3</v>
      </c>
      <c r="D364" s="10" t="s">
        <v>19</v>
      </c>
      <c r="E364">
        <v>1</v>
      </c>
      <c r="F364" s="10" t="s">
        <v>183</v>
      </c>
      <c r="G364">
        <v>4</v>
      </c>
      <c r="H364" s="10"/>
      <c r="I364" s="10"/>
    </row>
    <row r="365" spans="1:10" x14ac:dyDescent="0.3">
      <c r="A365">
        <v>25</v>
      </c>
      <c r="B365" s="10" t="s">
        <v>98</v>
      </c>
      <c r="C365">
        <v>4</v>
      </c>
      <c r="D365" s="10" t="s">
        <v>38</v>
      </c>
      <c r="F365" s="10"/>
      <c r="H365" s="10"/>
      <c r="I365" s="10"/>
    </row>
    <row r="366" spans="1:10" x14ac:dyDescent="0.3">
      <c r="A366">
        <v>25</v>
      </c>
      <c r="B366" s="10" t="s">
        <v>98</v>
      </c>
      <c r="C366">
        <v>5</v>
      </c>
      <c r="D366" s="10" t="s">
        <v>2</v>
      </c>
      <c r="E366">
        <v>1</v>
      </c>
      <c r="F366" s="10" t="s">
        <v>10</v>
      </c>
      <c r="G366">
        <v>8</v>
      </c>
      <c r="H366" s="10"/>
      <c r="I366" s="10"/>
    </row>
    <row r="367" spans="1:10" x14ac:dyDescent="0.3">
      <c r="A367">
        <v>25</v>
      </c>
      <c r="B367" s="10" t="s">
        <v>98</v>
      </c>
      <c r="C367">
        <v>6</v>
      </c>
      <c r="D367" s="10" t="s">
        <v>40</v>
      </c>
      <c r="F367" s="10"/>
      <c r="H367" s="10"/>
      <c r="I367" s="10"/>
    </row>
    <row r="368" spans="1:10" x14ac:dyDescent="0.3">
      <c r="A368">
        <v>25</v>
      </c>
      <c r="B368" s="10" t="s">
        <v>98</v>
      </c>
      <c r="C368">
        <v>7</v>
      </c>
      <c r="D368" s="10" t="s">
        <v>3</v>
      </c>
      <c r="E368">
        <v>1</v>
      </c>
      <c r="F368" s="10" t="s">
        <v>11</v>
      </c>
      <c r="G368">
        <v>7</v>
      </c>
      <c r="H368" s="10"/>
      <c r="I368" s="10"/>
    </row>
    <row r="369" spans="1:10" x14ac:dyDescent="0.3">
      <c r="A369">
        <v>25</v>
      </c>
      <c r="B369" s="10" t="s">
        <v>98</v>
      </c>
      <c r="C369">
        <v>8</v>
      </c>
      <c r="D369" s="10" t="s">
        <v>42</v>
      </c>
      <c r="F369" s="10"/>
      <c r="H369" s="10"/>
      <c r="I369" s="10"/>
    </row>
    <row r="370" spans="1:10" x14ac:dyDescent="0.3">
      <c r="A370">
        <v>25</v>
      </c>
      <c r="B370" s="10" t="s">
        <v>98</v>
      </c>
      <c r="C370">
        <v>9</v>
      </c>
      <c r="D370" s="10" t="s">
        <v>43</v>
      </c>
      <c r="E370">
        <v>1</v>
      </c>
      <c r="F370" s="10" t="s">
        <v>12</v>
      </c>
      <c r="G370">
        <v>6</v>
      </c>
      <c r="H370" s="10"/>
      <c r="I370" s="10"/>
    </row>
    <row r="371" spans="1:10" x14ac:dyDescent="0.3">
      <c r="A371">
        <v>25</v>
      </c>
      <c r="B371" s="10" t="s">
        <v>98</v>
      </c>
      <c r="C371">
        <v>10</v>
      </c>
      <c r="D371" s="10" t="s">
        <v>153</v>
      </c>
      <c r="F371" s="10"/>
      <c r="H371" s="10"/>
      <c r="I371" s="10"/>
    </row>
    <row r="372" spans="1:10" x14ac:dyDescent="0.3">
      <c r="A372">
        <v>25</v>
      </c>
      <c r="B372" s="10" t="s">
        <v>98</v>
      </c>
      <c r="C372">
        <v>11</v>
      </c>
      <c r="D372" s="10" t="s">
        <v>154</v>
      </c>
      <c r="E372">
        <v>1</v>
      </c>
      <c r="F372" s="10" t="s">
        <v>184</v>
      </c>
      <c r="G372">
        <v>3</v>
      </c>
      <c r="H372" s="10"/>
      <c r="I372" s="10"/>
    </row>
    <row r="373" spans="1:10" x14ac:dyDescent="0.3">
      <c r="A373">
        <v>25</v>
      </c>
      <c r="B373" s="10" t="s">
        <v>98</v>
      </c>
      <c r="C373">
        <v>12</v>
      </c>
      <c r="D373" s="10" t="s">
        <v>155</v>
      </c>
      <c r="E373">
        <v>1</v>
      </c>
      <c r="F373" s="10" t="s">
        <v>15</v>
      </c>
      <c r="G373">
        <v>1</v>
      </c>
      <c r="H373" s="10" t="s">
        <v>308</v>
      </c>
      <c r="I373" s="10" t="s">
        <v>252</v>
      </c>
      <c r="J373">
        <v>1</v>
      </c>
    </row>
    <row r="374" spans="1:10" x14ac:dyDescent="0.3">
      <c r="A374">
        <v>25</v>
      </c>
      <c r="B374" s="10" t="s">
        <v>98</v>
      </c>
      <c r="C374">
        <v>13</v>
      </c>
      <c r="D374" s="10" t="s">
        <v>181</v>
      </c>
      <c r="E374">
        <v>1</v>
      </c>
      <c r="F374" s="10" t="s">
        <v>196</v>
      </c>
      <c r="G374">
        <v>2</v>
      </c>
      <c r="H374" s="10"/>
      <c r="I374" s="10"/>
    </row>
    <row r="375" spans="1:10" x14ac:dyDescent="0.3">
      <c r="A375">
        <v>25</v>
      </c>
      <c r="B375" s="10" t="s">
        <v>98</v>
      </c>
      <c r="C375">
        <v>20</v>
      </c>
      <c r="D375" s="10" t="s">
        <v>197</v>
      </c>
      <c r="F375" s="10"/>
      <c r="H375" s="10"/>
      <c r="I375" s="10"/>
    </row>
    <row r="376" spans="1:10" x14ac:dyDescent="0.3">
      <c r="A376">
        <v>25</v>
      </c>
      <c r="B376" s="10" t="s">
        <v>98</v>
      </c>
      <c r="C376">
        <v>21</v>
      </c>
      <c r="D376" s="10" t="s">
        <v>16</v>
      </c>
      <c r="F376" s="10"/>
      <c r="H376" s="10"/>
      <c r="I376" s="10"/>
    </row>
    <row r="377" spans="1:10" x14ac:dyDescent="0.3">
      <c r="A377">
        <v>26</v>
      </c>
      <c r="B377" s="10" t="s">
        <v>97</v>
      </c>
      <c r="C377">
        <v>1</v>
      </c>
      <c r="D377" s="10" t="s">
        <v>34</v>
      </c>
      <c r="F377" s="10"/>
      <c r="H377" s="10"/>
      <c r="I377" s="10"/>
    </row>
    <row r="378" spans="1:10" x14ac:dyDescent="0.3">
      <c r="A378">
        <v>26</v>
      </c>
      <c r="B378" s="10" t="s">
        <v>97</v>
      </c>
      <c r="C378">
        <v>2</v>
      </c>
      <c r="D378" s="10" t="s">
        <v>31</v>
      </c>
      <c r="E378">
        <v>1</v>
      </c>
      <c r="F378" s="10" t="s">
        <v>31</v>
      </c>
      <c r="G378">
        <v>5</v>
      </c>
      <c r="H378" s="10"/>
      <c r="I378" s="10"/>
    </row>
    <row r="379" spans="1:10" x14ac:dyDescent="0.3">
      <c r="A379">
        <v>26</v>
      </c>
      <c r="B379" s="10" t="s">
        <v>97</v>
      </c>
      <c r="C379">
        <v>3</v>
      </c>
      <c r="D379" s="10" t="s">
        <v>19</v>
      </c>
      <c r="E379">
        <v>1</v>
      </c>
      <c r="F379" s="10" t="s">
        <v>183</v>
      </c>
      <c r="G379">
        <v>4</v>
      </c>
      <c r="H379" s="10"/>
      <c r="I379" s="10"/>
    </row>
    <row r="380" spans="1:10" x14ac:dyDescent="0.3">
      <c r="A380">
        <v>26</v>
      </c>
      <c r="B380" s="10" t="s">
        <v>97</v>
      </c>
      <c r="C380">
        <v>4</v>
      </c>
      <c r="D380" s="10" t="s">
        <v>38</v>
      </c>
      <c r="F380" s="10"/>
      <c r="H380" s="10"/>
      <c r="I380" s="10"/>
    </row>
    <row r="381" spans="1:10" x14ac:dyDescent="0.3">
      <c r="A381">
        <v>26</v>
      </c>
      <c r="B381" s="10" t="s">
        <v>97</v>
      </c>
      <c r="C381">
        <v>5</v>
      </c>
      <c r="D381" s="10" t="s">
        <v>2</v>
      </c>
      <c r="E381">
        <v>1</v>
      </c>
      <c r="F381" s="10" t="s">
        <v>10</v>
      </c>
      <c r="G381">
        <v>8</v>
      </c>
      <c r="H381" s="10"/>
      <c r="I381" s="10"/>
    </row>
    <row r="382" spans="1:10" x14ac:dyDescent="0.3">
      <c r="A382">
        <v>26</v>
      </c>
      <c r="B382" s="10" t="s">
        <v>97</v>
      </c>
      <c r="C382">
        <v>6</v>
      </c>
      <c r="D382" s="10" t="s">
        <v>40</v>
      </c>
      <c r="F382" s="10"/>
      <c r="H382" s="10"/>
      <c r="I382" s="10"/>
    </row>
    <row r="383" spans="1:10" x14ac:dyDescent="0.3">
      <c r="A383">
        <v>26</v>
      </c>
      <c r="B383" s="10" t="s">
        <v>97</v>
      </c>
      <c r="C383">
        <v>7</v>
      </c>
      <c r="D383" s="10" t="s">
        <v>3</v>
      </c>
      <c r="E383">
        <v>1</v>
      </c>
      <c r="F383" s="10" t="s">
        <v>11</v>
      </c>
      <c r="G383">
        <v>7</v>
      </c>
      <c r="H383" s="10"/>
      <c r="I383" s="10"/>
    </row>
    <row r="384" spans="1:10" x14ac:dyDescent="0.3">
      <c r="A384">
        <v>26</v>
      </c>
      <c r="B384" s="10" t="s">
        <v>97</v>
      </c>
      <c r="C384">
        <v>8</v>
      </c>
      <c r="D384" s="10" t="s">
        <v>42</v>
      </c>
      <c r="F384" s="10"/>
      <c r="H384" s="10"/>
      <c r="I384" s="10"/>
    </row>
    <row r="385" spans="1:10" x14ac:dyDescent="0.3">
      <c r="A385">
        <v>26</v>
      </c>
      <c r="B385" s="10" t="s">
        <v>97</v>
      </c>
      <c r="C385">
        <v>9</v>
      </c>
      <c r="D385" s="10" t="s">
        <v>43</v>
      </c>
      <c r="E385">
        <v>1</v>
      </c>
      <c r="F385" s="10" t="s">
        <v>12</v>
      </c>
      <c r="G385">
        <v>6</v>
      </c>
      <c r="H385" s="10"/>
      <c r="I385" s="10"/>
    </row>
    <row r="386" spans="1:10" x14ac:dyDescent="0.3">
      <c r="A386">
        <v>26</v>
      </c>
      <c r="B386" s="10" t="s">
        <v>97</v>
      </c>
      <c r="C386">
        <v>10</v>
      </c>
      <c r="D386" s="10" t="s">
        <v>153</v>
      </c>
      <c r="F386" s="10"/>
      <c r="H386" s="10"/>
      <c r="I386" s="10"/>
    </row>
    <row r="387" spans="1:10" x14ac:dyDescent="0.3">
      <c r="A387">
        <v>26</v>
      </c>
      <c r="B387" s="10" t="s">
        <v>97</v>
      </c>
      <c r="C387">
        <v>11</v>
      </c>
      <c r="D387" s="10" t="s">
        <v>154</v>
      </c>
      <c r="E387">
        <v>1</v>
      </c>
      <c r="F387" s="10" t="s">
        <v>184</v>
      </c>
      <c r="G387">
        <v>3</v>
      </c>
      <c r="H387" s="10"/>
      <c r="I387" s="10"/>
    </row>
    <row r="388" spans="1:10" x14ac:dyDescent="0.3">
      <c r="A388">
        <v>26</v>
      </c>
      <c r="B388" s="10" t="s">
        <v>97</v>
      </c>
      <c r="C388">
        <v>12</v>
      </c>
      <c r="D388" s="10" t="s">
        <v>155</v>
      </c>
      <c r="E388">
        <v>1</v>
      </c>
      <c r="F388" s="10" t="s">
        <v>15</v>
      </c>
      <c r="G388">
        <v>1</v>
      </c>
      <c r="H388" s="10" t="s">
        <v>309</v>
      </c>
      <c r="I388" s="10" t="s">
        <v>253</v>
      </c>
      <c r="J388">
        <v>1</v>
      </c>
    </row>
    <row r="389" spans="1:10" x14ac:dyDescent="0.3">
      <c r="A389">
        <v>26</v>
      </c>
      <c r="B389" s="10" t="s">
        <v>97</v>
      </c>
      <c r="C389">
        <v>13</v>
      </c>
      <c r="D389" s="10" t="s">
        <v>181</v>
      </c>
      <c r="E389">
        <v>1</v>
      </c>
      <c r="F389" s="10" t="s">
        <v>196</v>
      </c>
      <c r="G389">
        <v>2</v>
      </c>
      <c r="H389" s="10"/>
      <c r="I389" s="10"/>
    </row>
    <row r="390" spans="1:10" x14ac:dyDescent="0.3">
      <c r="A390">
        <v>26</v>
      </c>
      <c r="B390" s="10" t="s">
        <v>97</v>
      </c>
      <c r="C390">
        <v>20</v>
      </c>
      <c r="D390" s="10" t="s">
        <v>197</v>
      </c>
      <c r="F390" s="10"/>
      <c r="H390" s="10"/>
      <c r="I390" s="10"/>
    </row>
    <row r="391" spans="1:10" x14ac:dyDescent="0.3">
      <c r="A391">
        <v>26</v>
      </c>
      <c r="B391" s="10" t="s">
        <v>97</v>
      </c>
      <c r="C391">
        <v>21</v>
      </c>
      <c r="D391" s="10" t="s">
        <v>16</v>
      </c>
      <c r="F391" s="10"/>
      <c r="H391" s="10"/>
      <c r="I391" s="10"/>
    </row>
    <row r="392" spans="1:10" x14ac:dyDescent="0.3">
      <c r="A392">
        <v>27</v>
      </c>
      <c r="B392" s="10" t="s">
        <v>100</v>
      </c>
      <c r="C392">
        <v>1</v>
      </c>
      <c r="D392" s="10" t="s">
        <v>34</v>
      </c>
      <c r="F392" s="10"/>
      <c r="H392" s="10"/>
      <c r="I392" s="10"/>
    </row>
    <row r="393" spans="1:10" x14ac:dyDescent="0.3">
      <c r="A393">
        <v>27</v>
      </c>
      <c r="B393" s="10" t="s">
        <v>100</v>
      </c>
      <c r="C393">
        <v>2</v>
      </c>
      <c r="D393" s="10" t="s">
        <v>31</v>
      </c>
      <c r="E393">
        <v>1</v>
      </c>
      <c r="F393" s="10" t="s">
        <v>31</v>
      </c>
      <c r="G393">
        <v>5</v>
      </c>
      <c r="H393" s="10"/>
      <c r="I393" s="10"/>
    </row>
    <row r="394" spans="1:10" x14ac:dyDescent="0.3">
      <c r="A394">
        <v>27</v>
      </c>
      <c r="B394" s="10" t="s">
        <v>100</v>
      </c>
      <c r="C394">
        <v>3</v>
      </c>
      <c r="D394" s="10" t="s">
        <v>19</v>
      </c>
      <c r="E394">
        <v>1</v>
      </c>
      <c r="F394" s="10" t="s">
        <v>183</v>
      </c>
      <c r="G394">
        <v>4</v>
      </c>
      <c r="H394" s="10"/>
      <c r="I394" s="10"/>
    </row>
    <row r="395" spans="1:10" x14ac:dyDescent="0.3">
      <c r="A395">
        <v>27</v>
      </c>
      <c r="B395" s="10" t="s">
        <v>100</v>
      </c>
      <c r="C395">
        <v>4</v>
      </c>
      <c r="D395" s="10" t="s">
        <v>38</v>
      </c>
      <c r="F395" s="10"/>
      <c r="H395" s="10"/>
      <c r="I395" s="10"/>
    </row>
    <row r="396" spans="1:10" x14ac:dyDescent="0.3">
      <c r="A396">
        <v>27</v>
      </c>
      <c r="B396" s="10" t="s">
        <v>100</v>
      </c>
      <c r="C396">
        <v>5</v>
      </c>
      <c r="D396" s="10" t="s">
        <v>2</v>
      </c>
      <c r="E396">
        <v>1</v>
      </c>
      <c r="F396" s="10" t="s">
        <v>10</v>
      </c>
      <c r="G396">
        <v>8</v>
      </c>
      <c r="H396" s="10"/>
      <c r="I396" s="10"/>
    </row>
    <row r="397" spans="1:10" x14ac:dyDescent="0.3">
      <c r="A397">
        <v>27</v>
      </c>
      <c r="B397" s="10" t="s">
        <v>100</v>
      </c>
      <c r="C397">
        <v>6</v>
      </c>
      <c r="D397" s="10" t="s">
        <v>40</v>
      </c>
      <c r="F397" s="10"/>
      <c r="H397" s="10"/>
      <c r="I397" s="10"/>
    </row>
    <row r="398" spans="1:10" x14ac:dyDescent="0.3">
      <c r="A398">
        <v>27</v>
      </c>
      <c r="B398" s="10" t="s">
        <v>100</v>
      </c>
      <c r="C398">
        <v>7</v>
      </c>
      <c r="D398" s="10" t="s">
        <v>3</v>
      </c>
      <c r="E398">
        <v>1</v>
      </c>
      <c r="F398" s="10" t="s">
        <v>11</v>
      </c>
      <c r="G398">
        <v>7</v>
      </c>
      <c r="H398" s="10"/>
      <c r="I398" s="10"/>
    </row>
    <row r="399" spans="1:10" x14ac:dyDescent="0.3">
      <c r="A399">
        <v>27</v>
      </c>
      <c r="B399" s="10" t="s">
        <v>100</v>
      </c>
      <c r="C399">
        <v>8</v>
      </c>
      <c r="D399" s="10" t="s">
        <v>42</v>
      </c>
      <c r="F399" s="10"/>
      <c r="H399" s="10"/>
      <c r="I399" s="10"/>
    </row>
    <row r="400" spans="1:10" x14ac:dyDescent="0.3">
      <c r="A400">
        <v>27</v>
      </c>
      <c r="B400" s="10" t="s">
        <v>100</v>
      </c>
      <c r="C400">
        <v>9</v>
      </c>
      <c r="D400" s="10" t="s">
        <v>43</v>
      </c>
      <c r="E400">
        <v>1</v>
      </c>
      <c r="F400" s="10" t="s">
        <v>12</v>
      </c>
      <c r="G400">
        <v>6</v>
      </c>
      <c r="H400" s="10"/>
      <c r="I400" s="10"/>
    </row>
    <row r="401" spans="1:10" x14ac:dyDescent="0.3">
      <c r="A401">
        <v>27</v>
      </c>
      <c r="B401" s="10" t="s">
        <v>100</v>
      </c>
      <c r="C401">
        <v>10</v>
      </c>
      <c r="D401" s="10" t="s">
        <v>153</v>
      </c>
      <c r="F401" s="10"/>
      <c r="H401" s="10"/>
      <c r="I401" s="10"/>
    </row>
    <row r="402" spans="1:10" x14ac:dyDescent="0.3">
      <c r="A402">
        <v>27</v>
      </c>
      <c r="B402" s="10" t="s">
        <v>100</v>
      </c>
      <c r="C402">
        <v>11</v>
      </c>
      <c r="D402" s="10" t="s">
        <v>154</v>
      </c>
      <c r="E402">
        <v>1</v>
      </c>
      <c r="F402" s="10" t="s">
        <v>184</v>
      </c>
      <c r="G402">
        <v>3</v>
      </c>
      <c r="H402" s="10"/>
      <c r="I402" s="10"/>
    </row>
    <row r="403" spans="1:10" x14ac:dyDescent="0.3">
      <c r="A403">
        <v>27</v>
      </c>
      <c r="B403" s="10" t="s">
        <v>100</v>
      </c>
      <c r="C403">
        <v>12</v>
      </c>
      <c r="D403" s="10" t="s">
        <v>155</v>
      </c>
      <c r="E403">
        <v>1</v>
      </c>
      <c r="F403" s="10" t="s">
        <v>15</v>
      </c>
      <c r="G403">
        <v>1</v>
      </c>
      <c r="H403" s="10" t="s">
        <v>310</v>
      </c>
      <c r="I403" s="10" t="s">
        <v>254</v>
      </c>
      <c r="J403">
        <v>1</v>
      </c>
    </row>
    <row r="404" spans="1:10" x14ac:dyDescent="0.3">
      <c r="A404">
        <v>27</v>
      </c>
      <c r="B404" s="10" t="s">
        <v>100</v>
      </c>
      <c r="C404">
        <v>13</v>
      </c>
      <c r="D404" s="10" t="s">
        <v>181</v>
      </c>
      <c r="E404">
        <v>1</v>
      </c>
      <c r="F404" s="10" t="s">
        <v>196</v>
      </c>
      <c r="G404">
        <v>2</v>
      </c>
      <c r="H404" s="10"/>
      <c r="I404" s="10"/>
    </row>
    <row r="405" spans="1:10" x14ac:dyDescent="0.3">
      <c r="A405">
        <v>27</v>
      </c>
      <c r="B405" s="10" t="s">
        <v>100</v>
      </c>
      <c r="C405">
        <v>20</v>
      </c>
      <c r="D405" s="10" t="s">
        <v>197</v>
      </c>
      <c r="F405" s="10"/>
      <c r="H405" s="10"/>
      <c r="I405" s="10"/>
    </row>
    <row r="406" spans="1:10" x14ac:dyDescent="0.3">
      <c r="A406">
        <v>27</v>
      </c>
      <c r="B406" s="10" t="s">
        <v>100</v>
      </c>
      <c r="C406">
        <v>21</v>
      </c>
      <c r="D406" s="10" t="s">
        <v>16</v>
      </c>
      <c r="F406" s="10"/>
      <c r="H406" s="10"/>
      <c r="I406" s="10"/>
    </row>
    <row r="407" spans="1:10" x14ac:dyDescent="0.3">
      <c r="A407">
        <v>28</v>
      </c>
      <c r="B407" s="10" t="s">
        <v>99</v>
      </c>
      <c r="C407">
        <v>1</v>
      </c>
      <c r="D407" s="10" t="s">
        <v>34</v>
      </c>
      <c r="F407" s="10"/>
      <c r="H407" s="10"/>
      <c r="I407" s="10"/>
    </row>
    <row r="408" spans="1:10" x14ac:dyDescent="0.3">
      <c r="A408">
        <v>28</v>
      </c>
      <c r="B408" s="10" t="s">
        <v>99</v>
      </c>
      <c r="C408">
        <v>2</v>
      </c>
      <c r="D408" s="10" t="s">
        <v>31</v>
      </c>
      <c r="E408">
        <v>1</v>
      </c>
      <c r="F408" s="10" t="s">
        <v>31</v>
      </c>
      <c r="G408">
        <v>5</v>
      </c>
      <c r="H408" s="10"/>
      <c r="I408" s="10"/>
    </row>
    <row r="409" spans="1:10" x14ac:dyDescent="0.3">
      <c r="A409">
        <v>28</v>
      </c>
      <c r="B409" s="10" t="s">
        <v>99</v>
      </c>
      <c r="C409">
        <v>3</v>
      </c>
      <c r="D409" s="10" t="s">
        <v>19</v>
      </c>
      <c r="E409">
        <v>1</v>
      </c>
      <c r="F409" s="10" t="s">
        <v>183</v>
      </c>
      <c r="G409">
        <v>4</v>
      </c>
      <c r="H409" s="10"/>
      <c r="I409" s="10"/>
    </row>
    <row r="410" spans="1:10" x14ac:dyDescent="0.3">
      <c r="A410">
        <v>28</v>
      </c>
      <c r="B410" s="10" t="s">
        <v>99</v>
      </c>
      <c r="C410">
        <v>4</v>
      </c>
      <c r="D410" s="10" t="s">
        <v>38</v>
      </c>
      <c r="F410" s="10"/>
      <c r="H410" s="10"/>
      <c r="I410" s="10"/>
    </row>
    <row r="411" spans="1:10" x14ac:dyDescent="0.3">
      <c r="A411">
        <v>28</v>
      </c>
      <c r="B411" s="10" t="s">
        <v>99</v>
      </c>
      <c r="C411">
        <v>5</v>
      </c>
      <c r="D411" s="10" t="s">
        <v>2</v>
      </c>
      <c r="E411">
        <v>1</v>
      </c>
      <c r="F411" s="10" t="s">
        <v>10</v>
      </c>
      <c r="G411">
        <v>8</v>
      </c>
      <c r="H411" s="10"/>
      <c r="I411" s="10"/>
    </row>
    <row r="412" spans="1:10" x14ac:dyDescent="0.3">
      <c r="A412">
        <v>28</v>
      </c>
      <c r="B412" s="10" t="s">
        <v>99</v>
      </c>
      <c r="C412">
        <v>6</v>
      </c>
      <c r="D412" s="10" t="s">
        <v>40</v>
      </c>
      <c r="F412" s="10"/>
      <c r="H412" s="10"/>
      <c r="I412" s="10"/>
    </row>
    <row r="413" spans="1:10" x14ac:dyDescent="0.3">
      <c r="A413">
        <v>28</v>
      </c>
      <c r="B413" s="10" t="s">
        <v>99</v>
      </c>
      <c r="C413">
        <v>7</v>
      </c>
      <c r="D413" s="10" t="s">
        <v>3</v>
      </c>
      <c r="E413">
        <v>1</v>
      </c>
      <c r="F413" s="10" t="s">
        <v>11</v>
      </c>
      <c r="G413">
        <v>7</v>
      </c>
      <c r="H413" s="10"/>
      <c r="I413" s="10"/>
    </row>
    <row r="414" spans="1:10" x14ac:dyDescent="0.3">
      <c r="A414">
        <v>28</v>
      </c>
      <c r="B414" s="10" t="s">
        <v>99</v>
      </c>
      <c r="C414">
        <v>8</v>
      </c>
      <c r="D414" s="10" t="s">
        <v>42</v>
      </c>
      <c r="F414" s="10"/>
      <c r="H414" s="10"/>
      <c r="I414" s="10"/>
    </row>
    <row r="415" spans="1:10" x14ac:dyDescent="0.3">
      <c r="A415">
        <v>28</v>
      </c>
      <c r="B415" s="10" t="s">
        <v>99</v>
      </c>
      <c r="C415">
        <v>9</v>
      </c>
      <c r="D415" s="10" t="s">
        <v>43</v>
      </c>
      <c r="E415">
        <v>1</v>
      </c>
      <c r="F415" s="10" t="s">
        <v>12</v>
      </c>
      <c r="G415">
        <v>6</v>
      </c>
      <c r="H415" s="10"/>
      <c r="I415" s="10"/>
    </row>
    <row r="416" spans="1:10" x14ac:dyDescent="0.3">
      <c r="A416">
        <v>28</v>
      </c>
      <c r="B416" s="10" t="s">
        <v>99</v>
      </c>
      <c r="C416">
        <v>10</v>
      </c>
      <c r="D416" s="10" t="s">
        <v>153</v>
      </c>
      <c r="F416" s="10"/>
      <c r="H416" s="10"/>
      <c r="I416" s="10"/>
    </row>
    <row r="417" spans="1:10" x14ac:dyDescent="0.3">
      <c r="A417">
        <v>28</v>
      </c>
      <c r="B417" s="10" t="s">
        <v>99</v>
      </c>
      <c r="C417">
        <v>11</v>
      </c>
      <c r="D417" s="10" t="s">
        <v>154</v>
      </c>
      <c r="E417">
        <v>1</v>
      </c>
      <c r="F417" s="10" t="s">
        <v>184</v>
      </c>
      <c r="G417">
        <v>3</v>
      </c>
      <c r="H417" s="10"/>
      <c r="I417" s="10"/>
    </row>
    <row r="418" spans="1:10" x14ac:dyDescent="0.3">
      <c r="A418">
        <v>28</v>
      </c>
      <c r="B418" s="10" t="s">
        <v>99</v>
      </c>
      <c r="C418">
        <v>12</v>
      </c>
      <c r="D418" s="10" t="s">
        <v>155</v>
      </c>
      <c r="E418">
        <v>1</v>
      </c>
      <c r="F418" s="10" t="s">
        <v>15</v>
      </c>
      <c r="G418">
        <v>1</v>
      </c>
      <c r="H418" s="10" t="s">
        <v>311</v>
      </c>
      <c r="I418" s="10" t="s">
        <v>255</v>
      </c>
      <c r="J418">
        <v>1</v>
      </c>
    </row>
    <row r="419" spans="1:10" x14ac:dyDescent="0.3">
      <c r="A419">
        <v>28</v>
      </c>
      <c r="B419" s="10" t="s">
        <v>99</v>
      </c>
      <c r="C419">
        <v>13</v>
      </c>
      <c r="D419" s="10" t="s">
        <v>181</v>
      </c>
      <c r="E419">
        <v>1</v>
      </c>
      <c r="F419" s="10" t="s">
        <v>196</v>
      </c>
      <c r="G419">
        <v>2</v>
      </c>
      <c r="H419" s="10"/>
      <c r="I419" s="10"/>
    </row>
    <row r="420" spans="1:10" x14ac:dyDescent="0.3">
      <c r="A420">
        <v>28</v>
      </c>
      <c r="B420" s="10" t="s">
        <v>99</v>
      </c>
      <c r="C420">
        <v>20</v>
      </c>
      <c r="D420" s="10" t="s">
        <v>197</v>
      </c>
      <c r="F420" s="10"/>
      <c r="H420" s="10"/>
      <c r="I420" s="10"/>
    </row>
    <row r="421" spans="1:10" x14ac:dyDescent="0.3">
      <c r="A421">
        <v>28</v>
      </c>
      <c r="B421" s="10" t="s">
        <v>99</v>
      </c>
      <c r="C421">
        <v>21</v>
      </c>
      <c r="D421" s="10" t="s">
        <v>16</v>
      </c>
      <c r="F421" s="10"/>
      <c r="H421" s="10"/>
      <c r="I421" s="10"/>
    </row>
    <row r="422" spans="1:10" x14ac:dyDescent="0.3">
      <c r="A422">
        <v>29</v>
      </c>
      <c r="B422" s="10" t="s">
        <v>106</v>
      </c>
      <c r="C422">
        <v>1</v>
      </c>
      <c r="D422" s="10" t="s">
        <v>34</v>
      </c>
      <c r="F422" s="10"/>
      <c r="H422" s="10"/>
      <c r="I422" s="10"/>
    </row>
    <row r="423" spans="1:10" x14ac:dyDescent="0.3">
      <c r="A423">
        <v>29</v>
      </c>
      <c r="B423" s="10" t="s">
        <v>106</v>
      </c>
      <c r="C423">
        <v>2</v>
      </c>
      <c r="D423" s="10" t="s">
        <v>31</v>
      </c>
      <c r="E423">
        <v>1</v>
      </c>
      <c r="F423" s="10" t="s">
        <v>31</v>
      </c>
      <c r="G423">
        <v>5</v>
      </c>
      <c r="H423" s="10"/>
      <c r="I423" s="10"/>
    </row>
    <row r="424" spans="1:10" x14ac:dyDescent="0.3">
      <c r="A424">
        <v>29</v>
      </c>
      <c r="B424" s="10" t="s">
        <v>106</v>
      </c>
      <c r="C424">
        <v>3</v>
      </c>
      <c r="D424" s="10" t="s">
        <v>19</v>
      </c>
      <c r="E424">
        <v>1</v>
      </c>
      <c r="F424" s="10" t="s">
        <v>183</v>
      </c>
      <c r="G424">
        <v>4</v>
      </c>
      <c r="H424" s="10"/>
      <c r="I424" s="10"/>
    </row>
    <row r="425" spans="1:10" x14ac:dyDescent="0.3">
      <c r="A425">
        <v>29</v>
      </c>
      <c r="B425" s="10" t="s">
        <v>106</v>
      </c>
      <c r="C425">
        <v>4</v>
      </c>
      <c r="D425" s="10" t="s">
        <v>38</v>
      </c>
      <c r="F425" s="10"/>
      <c r="H425" s="10"/>
      <c r="I425" s="10"/>
    </row>
    <row r="426" spans="1:10" x14ac:dyDescent="0.3">
      <c r="A426">
        <v>29</v>
      </c>
      <c r="B426" s="10" t="s">
        <v>106</v>
      </c>
      <c r="C426">
        <v>5</v>
      </c>
      <c r="D426" s="10" t="s">
        <v>2</v>
      </c>
      <c r="E426">
        <v>1</v>
      </c>
      <c r="F426" s="10" t="s">
        <v>10</v>
      </c>
      <c r="G426">
        <v>8</v>
      </c>
      <c r="H426" s="10"/>
      <c r="I426" s="10"/>
    </row>
    <row r="427" spans="1:10" x14ac:dyDescent="0.3">
      <c r="A427">
        <v>29</v>
      </c>
      <c r="B427" s="10" t="s">
        <v>106</v>
      </c>
      <c r="C427">
        <v>6</v>
      </c>
      <c r="D427" s="10" t="s">
        <v>40</v>
      </c>
      <c r="F427" s="10"/>
      <c r="H427" s="10"/>
      <c r="I427" s="10"/>
    </row>
    <row r="428" spans="1:10" x14ac:dyDescent="0.3">
      <c r="A428">
        <v>29</v>
      </c>
      <c r="B428" s="10" t="s">
        <v>106</v>
      </c>
      <c r="C428">
        <v>7</v>
      </c>
      <c r="D428" s="10" t="s">
        <v>3</v>
      </c>
      <c r="E428">
        <v>1</v>
      </c>
      <c r="F428" s="10" t="s">
        <v>11</v>
      </c>
      <c r="G428">
        <v>7</v>
      </c>
      <c r="H428" s="10"/>
      <c r="I428" s="10"/>
    </row>
    <row r="429" spans="1:10" x14ac:dyDescent="0.3">
      <c r="A429">
        <v>29</v>
      </c>
      <c r="B429" s="10" t="s">
        <v>106</v>
      </c>
      <c r="C429">
        <v>8</v>
      </c>
      <c r="D429" s="10" t="s">
        <v>42</v>
      </c>
      <c r="F429" s="10"/>
      <c r="H429" s="10"/>
      <c r="I429" s="10"/>
    </row>
    <row r="430" spans="1:10" x14ac:dyDescent="0.3">
      <c r="A430">
        <v>29</v>
      </c>
      <c r="B430" s="10" t="s">
        <v>106</v>
      </c>
      <c r="C430">
        <v>9</v>
      </c>
      <c r="D430" s="10" t="s">
        <v>43</v>
      </c>
      <c r="E430">
        <v>1</v>
      </c>
      <c r="F430" s="10" t="s">
        <v>12</v>
      </c>
      <c r="G430">
        <v>6</v>
      </c>
      <c r="H430" s="10"/>
      <c r="I430" s="10"/>
    </row>
    <row r="431" spans="1:10" x14ac:dyDescent="0.3">
      <c r="A431">
        <v>29</v>
      </c>
      <c r="B431" s="10" t="s">
        <v>106</v>
      </c>
      <c r="C431">
        <v>10</v>
      </c>
      <c r="D431" s="10" t="s">
        <v>153</v>
      </c>
      <c r="F431" s="10"/>
      <c r="H431" s="10"/>
      <c r="I431" s="10"/>
    </row>
    <row r="432" spans="1:10" x14ac:dyDescent="0.3">
      <c r="A432">
        <v>29</v>
      </c>
      <c r="B432" s="10" t="s">
        <v>106</v>
      </c>
      <c r="C432">
        <v>11</v>
      </c>
      <c r="D432" s="10" t="s">
        <v>154</v>
      </c>
      <c r="E432">
        <v>1</v>
      </c>
      <c r="F432" s="10" t="s">
        <v>184</v>
      </c>
      <c r="G432">
        <v>3</v>
      </c>
      <c r="H432" s="10"/>
      <c r="I432" s="10"/>
    </row>
    <row r="433" spans="1:10" x14ac:dyDescent="0.3">
      <c r="A433">
        <v>29</v>
      </c>
      <c r="B433" s="10" t="s">
        <v>106</v>
      </c>
      <c r="C433">
        <v>12</v>
      </c>
      <c r="D433" s="10" t="s">
        <v>155</v>
      </c>
      <c r="E433">
        <v>1</v>
      </c>
      <c r="F433" s="10" t="s">
        <v>15</v>
      </c>
      <c r="G433">
        <v>1</v>
      </c>
      <c r="H433" s="10" t="s">
        <v>312</v>
      </c>
      <c r="I433" s="10" t="s">
        <v>256</v>
      </c>
      <c r="J433">
        <v>1</v>
      </c>
    </row>
    <row r="434" spans="1:10" x14ac:dyDescent="0.3">
      <c r="A434">
        <v>29</v>
      </c>
      <c r="B434" s="10" t="s">
        <v>106</v>
      </c>
      <c r="C434">
        <v>13</v>
      </c>
      <c r="D434" s="10" t="s">
        <v>181</v>
      </c>
      <c r="E434">
        <v>1</v>
      </c>
      <c r="F434" s="10" t="s">
        <v>196</v>
      </c>
      <c r="G434">
        <v>2</v>
      </c>
      <c r="H434" s="10"/>
      <c r="I434" s="10"/>
    </row>
    <row r="435" spans="1:10" x14ac:dyDescent="0.3">
      <c r="A435">
        <v>29</v>
      </c>
      <c r="B435" s="10" t="s">
        <v>106</v>
      </c>
      <c r="C435">
        <v>20</v>
      </c>
      <c r="D435" s="10" t="s">
        <v>197</v>
      </c>
      <c r="F435" s="10"/>
      <c r="H435" s="10"/>
      <c r="I435" s="10"/>
    </row>
    <row r="436" spans="1:10" x14ac:dyDescent="0.3">
      <c r="A436">
        <v>29</v>
      </c>
      <c r="B436" s="10" t="s">
        <v>106</v>
      </c>
      <c r="C436">
        <v>21</v>
      </c>
      <c r="D436" s="10" t="s">
        <v>16</v>
      </c>
      <c r="F436" s="10"/>
      <c r="H436" s="10"/>
      <c r="I436" s="10"/>
    </row>
    <row r="437" spans="1:10" x14ac:dyDescent="0.3">
      <c r="A437">
        <v>30</v>
      </c>
      <c r="B437" s="10" t="s">
        <v>105</v>
      </c>
      <c r="C437">
        <v>1</v>
      </c>
      <c r="D437" s="10" t="s">
        <v>34</v>
      </c>
      <c r="F437" s="10"/>
      <c r="H437" s="10"/>
      <c r="I437" s="10"/>
    </row>
    <row r="438" spans="1:10" x14ac:dyDescent="0.3">
      <c r="A438">
        <v>30</v>
      </c>
      <c r="B438" s="10" t="s">
        <v>105</v>
      </c>
      <c r="C438">
        <v>2</v>
      </c>
      <c r="D438" s="10" t="s">
        <v>31</v>
      </c>
      <c r="E438">
        <v>1</v>
      </c>
      <c r="F438" s="10" t="s">
        <v>31</v>
      </c>
      <c r="G438">
        <v>5</v>
      </c>
      <c r="H438" s="10"/>
      <c r="I438" s="10"/>
    </row>
    <row r="439" spans="1:10" x14ac:dyDescent="0.3">
      <c r="A439">
        <v>30</v>
      </c>
      <c r="B439" s="10" t="s">
        <v>105</v>
      </c>
      <c r="C439">
        <v>3</v>
      </c>
      <c r="D439" s="10" t="s">
        <v>19</v>
      </c>
      <c r="E439">
        <v>1</v>
      </c>
      <c r="F439" s="10" t="s">
        <v>183</v>
      </c>
      <c r="G439">
        <v>4</v>
      </c>
      <c r="H439" s="10"/>
      <c r="I439" s="10"/>
    </row>
    <row r="440" spans="1:10" x14ac:dyDescent="0.3">
      <c r="A440">
        <v>30</v>
      </c>
      <c r="B440" s="10" t="s">
        <v>105</v>
      </c>
      <c r="C440">
        <v>4</v>
      </c>
      <c r="D440" s="10" t="s">
        <v>38</v>
      </c>
      <c r="F440" s="10"/>
      <c r="H440" s="10"/>
      <c r="I440" s="10"/>
    </row>
    <row r="441" spans="1:10" x14ac:dyDescent="0.3">
      <c r="A441">
        <v>30</v>
      </c>
      <c r="B441" s="10" t="s">
        <v>105</v>
      </c>
      <c r="C441">
        <v>5</v>
      </c>
      <c r="D441" s="10" t="s">
        <v>2</v>
      </c>
      <c r="E441">
        <v>1</v>
      </c>
      <c r="F441" s="10" t="s">
        <v>10</v>
      </c>
      <c r="G441">
        <v>8</v>
      </c>
      <c r="H441" s="10"/>
      <c r="I441" s="10"/>
    </row>
    <row r="442" spans="1:10" x14ac:dyDescent="0.3">
      <c r="A442">
        <v>30</v>
      </c>
      <c r="B442" s="10" t="s">
        <v>105</v>
      </c>
      <c r="C442">
        <v>6</v>
      </c>
      <c r="D442" s="10" t="s">
        <v>40</v>
      </c>
      <c r="F442" s="10"/>
      <c r="H442" s="10"/>
      <c r="I442" s="10"/>
    </row>
    <row r="443" spans="1:10" x14ac:dyDescent="0.3">
      <c r="A443">
        <v>30</v>
      </c>
      <c r="B443" s="10" t="s">
        <v>105</v>
      </c>
      <c r="C443">
        <v>7</v>
      </c>
      <c r="D443" s="10" t="s">
        <v>3</v>
      </c>
      <c r="E443">
        <v>1</v>
      </c>
      <c r="F443" s="10" t="s">
        <v>11</v>
      </c>
      <c r="G443">
        <v>7</v>
      </c>
      <c r="H443" s="10"/>
      <c r="I443" s="10"/>
    </row>
    <row r="444" spans="1:10" x14ac:dyDescent="0.3">
      <c r="A444">
        <v>30</v>
      </c>
      <c r="B444" s="10" t="s">
        <v>105</v>
      </c>
      <c r="C444">
        <v>8</v>
      </c>
      <c r="D444" s="10" t="s">
        <v>42</v>
      </c>
      <c r="F444" s="10"/>
      <c r="H444" s="10"/>
      <c r="I444" s="10"/>
    </row>
    <row r="445" spans="1:10" x14ac:dyDescent="0.3">
      <c r="A445">
        <v>30</v>
      </c>
      <c r="B445" s="10" t="s">
        <v>105</v>
      </c>
      <c r="C445">
        <v>9</v>
      </c>
      <c r="D445" s="10" t="s">
        <v>43</v>
      </c>
      <c r="E445">
        <v>1</v>
      </c>
      <c r="F445" s="10" t="s">
        <v>12</v>
      </c>
      <c r="G445">
        <v>6</v>
      </c>
      <c r="H445" s="10"/>
      <c r="I445" s="10"/>
    </row>
    <row r="446" spans="1:10" x14ac:dyDescent="0.3">
      <c r="A446">
        <v>30</v>
      </c>
      <c r="B446" s="10" t="s">
        <v>105</v>
      </c>
      <c r="C446">
        <v>10</v>
      </c>
      <c r="D446" s="10" t="s">
        <v>153</v>
      </c>
      <c r="F446" s="10"/>
      <c r="H446" s="10"/>
      <c r="I446" s="10"/>
    </row>
    <row r="447" spans="1:10" x14ac:dyDescent="0.3">
      <c r="A447">
        <v>30</v>
      </c>
      <c r="B447" s="10" t="s">
        <v>105</v>
      </c>
      <c r="C447">
        <v>11</v>
      </c>
      <c r="D447" s="10" t="s">
        <v>154</v>
      </c>
      <c r="E447">
        <v>1</v>
      </c>
      <c r="F447" s="10" t="s">
        <v>184</v>
      </c>
      <c r="G447">
        <v>3</v>
      </c>
      <c r="H447" s="10"/>
      <c r="I447" s="10"/>
    </row>
    <row r="448" spans="1:10" x14ac:dyDescent="0.3">
      <c r="A448">
        <v>30</v>
      </c>
      <c r="B448" s="10" t="s">
        <v>105</v>
      </c>
      <c r="C448">
        <v>12</v>
      </c>
      <c r="D448" s="10" t="s">
        <v>155</v>
      </c>
      <c r="E448">
        <v>1</v>
      </c>
      <c r="F448" s="10" t="s">
        <v>15</v>
      </c>
      <c r="G448">
        <v>1</v>
      </c>
      <c r="H448" s="10" t="s">
        <v>313</v>
      </c>
      <c r="I448" s="10" t="s">
        <v>257</v>
      </c>
      <c r="J448">
        <v>1</v>
      </c>
    </row>
    <row r="449" spans="1:10" x14ac:dyDescent="0.3">
      <c r="A449">
        <v>30</v>
      </c>
      <c r="B449" s="10" t="s">
        <v>105</v>
      </c>
      <c r="C449">
        <v>13</v>
      </c>
      <c r="D449" s="10" t="s">
        <v>181</v>
      </c>
      <c r="E449">
        <v>1</v>
      </c>
      <c r="F449" s="10" t="s">
        <v>196</v>
      </c>
      <c r="G449">
        <v>2</v>
      </c>
      <c r="H449" s="10"/>
      <c r="I449" s="10"/>
    </row>
    <row r="450" spans="1:10" x14ac:dyDescent="0.3">
      <c r="A450">
        <v>30</v>
      </c>
      <c r="B450" s="10" t="s">
        <v>105</v>
      </c>
      <c r="C450">
        <v>20</v>
      </c>
      <c r="D450" s="10" t="s">
        <v>197</v>
      </c>
      <c r="F450" s="10"/>
      <c r="H450" s="10"/>
      <c r="I450" s="10"/>
    </row>
    <row r="451" spans="1:10" x14ac:dyDescent="0.3">
      <c r="A451">
        <v>30</v>
      </c>
      <c r="B451" s="10" t="s">
        <v>105</v>
      </c>
      <c r="C451">
        <v>21</v>
      </c>
      <c r="D451" s="10" t="s">
        <v>16</v>
      </c>
      <c r="F451" s="10"/>
      <c r="H451" s="10"/>
      <c r="I451" s="10"/>
    </row>
    <row r="452" spans="1:10" x14ac:dyDescent="0.3">
      <c r="A452">
        <v>31</v>
      </c>
      <c r="B452" s="10" t="s">
        <v>108</v>
      </c>
      <c r="C452">
        <v>1</v>
      </c>
      <c r="D452" s="10" t="s">
        <v>34</v>
      </c>
      <c r="F452" s="10"/>
      <c r="H452" s="10"/>
      <c r="I452" s="10"/>
    </row>
    <row r="453" spans="1:10" x14ac:dyDescent="0.3">
      <c r="A453">
        <v>31</v>
      </c>
      <c r="B453" s="10" t="s">
        <v>108</v>
      </c>
      <c r="C453">
        <v>2</v>
      </c>
      <c r="D453" s="10" t="s">
        <v>31</v>
      </c>
      <c r="E453">
        <v>1</v>
      </c>
      <c r="F453" s="10" t="s">
        <v>31</v>
      </c>
      <c r="G453">
        <v>5</v>
      </c>
      <c r="H453" s="10"/>
      <c r="I453" s="10"/>
    </row>
    <row r="454" spans="1:10" x14ac:dyDescent="0.3">
      <c r="A454">
        <v>31</v>
      </c>
      <c r="B454" s="10" t="s">
        <v>108</v>
      </c>
      <c r="C454">
        <v>3</v>
      </c>
      <c r="D454" s="10" t="s">
        <v>19</v>
      </c>
      <c r="E454">
        <v>1</v>
      </c>
      <c r="F454" s="10" t="s">
        <v>183</v>
      </c>
      <c r="G454">
        <v>4</v>
      </c>
      <c r="H454" s="10"/>
      <c r="I454" s="10"/>
    </row>
    <row r="455" spans="1:10" x14ac:dyDescent="0.3">
      <c r="A455">
        <v>31</v>
      </c>
      <c r="B455" s="10" t="s">
        <v>108</v>
      </c>
      <c r="C455">
        <v>4</v>
      </c>
      <c r="D455" s="10" t="s">
        <v>38</v>
      </c>
      <c r="F455" s="10"/>
      <c r="H455" s="10"/>
      <c r="I455" s="10"/>
    </row>
    <row r="456" spans="1:10" x14ac:dyDescent="0.3">
      <c r="A456">
        <v>31</v>
      </c>
      <c r="B456" s="10" t="s">
        <v>108</v>
      </c>
      <c r="C456">
        <v>5</v>
      </c>
      <c r="D456" s="10" t="s">
        <v>2</v>
      </c>
      <c r="E456">
        <v>1</v>
      </c>
      <c r="F456" s="10" t="s">
        <v>10</v>
      </c>
      <c r="G456">
        <v>8</v>
      </c>
      <c r="H456" s="10"/>
      <c r="I456" s="10"/>
    </row>
    <row r="457" spans="1:10" x14ac:dyDescent="0.3">
      <c r="A457">
        <v>31</v>
      </c>
      <c r="B457" s="10" t="s">
        <v>108</v>
      </c>
      <c r="C457">
        <v>6</v>
      </c>
      <c r="D457" s="10" t="s">
        <v>40</v>
      </c>
      <c r="F457" s="10"/>
      <c r="H457" s="10"/>
      <c r="I457" s="10"/>
    </row>
    <row r="458" spans="1:10" x14ac:dyDescent="0.3">
      <c r="A458">
        <v>31</v>
      </c>
      <c r="B458" s="10" t="s">
        <v>108</v>
      </c>
      <c r="C458">
        <v>7</v>
      </c>
      <c r="D458" s="10" t="s">
        <v>3</v>
      </c>
      <c r="E458">
        <v>1</v>
      </c>
      <c r="F458" s="10" t="s">
        <v>11</v>
      </c>
      <c r="G458">
        <v>7</v>
      </c>
      <c r="H458" s="10"/>
      <c r="I458" s="10"/>
    </row>
    <row r="459" spans="1:10" x14ac:dyDescent="0.3">
      <c r="A459">
        <v>31</v>
      </c>
      <c r="B459" s="10" t="s">
        <v>108</v>
      </c>
      <c r="C459">
        <v>8</v>
      </c>
      <c r="D459" s="10" t="s">
        <v>42</v>
      </c>
      <c r="F459" s="10"/>
      <c r="H459" s="10"/>
      <c r="I459" s="10"/>
    </row>
    <row r="460" spans="1:10" x14ac:dyDescent="0.3">
      <c r="A460">
        <v>31</v>
      </c>
      <c r="B460" s="10" t="s">
        <v>108</v>
      </c>
      <c r="C460">
        <v>9</v>
      </c>
      <c r="D460" s="10" t="s">
        <v>43</v>
      </c>
      <c r="E460">
        <v>1</v>
      </c>
      <c r="F460" s="10" t="s">
        <v>12</v>
      </c>
      <c r="G460">
        <v>6</v>
      </c>
      <c r="H460" s="10"/>
      <c r="I460" s="10"/>
    </row>
    <row r="461" spans="1:10" x14ac:dyDescent="0.3">
      <c r="A461">
        <v>31</v>
      </c>
      <c r="B461" s="10" t="s">
        <v>108</v>
      </c>
      <c r="C461">
        <v>10</v>
      </c>
      <c r="D461" s="10" t="s">
        <v>153</v>
      </c>
      <c r="F461" s="10"/>
      <c r="H461" s="10"/>
      <c r="I461" s="10"/>
    </row>
    <row r="462" spans="1:10" x14ac:dyDescent="0.3">
      <c r="A462">
        <v>31</v>
      </c>
      <c r="B462" s="10" t="s">
        <v>108</v>
      </c>
      <c r="C462">
        <v>11</v>
      </c>
      <c r="D462" s="10" t="s">
        <v>154</v>
      </c>
      <c r="E462">
        <v>1</v>
      </c>
      <c r="F462" s="10" t="s">
        <v>184</v>
      </c>
      <c r="G462">
        <v>3</v>
      </c>
      <c r="H462" s="10"/>
      <c r="I462" s="10"/>
    </row>
    <row r="463" spans="1:10" x14ac:dyDescent="0.3">
      <c r="A463">
        <v>31</v>
      </c>
      <c r="B463" s="10" t="s">
        <v>108</v>
      </c>
      <c r="C463">
        <v>12</v>
      </c>
      <c r="D463" s="10" t="s">
        <v>155</v>
      </c>
      <c r="E463">
        <v>1</v>
      </c>
      <c r="F463" s="10" t="s">
        <v>15</v>
      </c>
      <c r="G463">
        <v>1</v>
      </c>
      <c r="H463" s="10" t="s">
        <v>314</v>
      </c>
      <c r="I463" s="10" t="s">
        <v>258</v>
      </c>
      <c r="J463">
        <v>1</v>
      </c>
    </row>
    <row r="464" spans="1:10" x14ac:dyDescent="0.3">
      <c r="A464">
        <v>31</v>
      </c>
      <c r="B464" s="10" t="s">
        <v>108</v>
      </c>
      <c r="C464">
        <v>13</v>
      </c>
      <c r="D464" s="10" t="s">
        <v>181</v>
      </c>
      <c r="E464">
        <v>1</v>
      </c>
      <c r="F464" s="10" t="s">
        <v>196</v>
      </c>
      <c r="G464">
        <v>2</v>
      </c>
      <c r="H464" s="10"/>
      <c r="I464" s="10"/>
    </row>
    <row r="465" spans="1:10" x14ac:dyDescent="0.3">
      <c r="A465">
        <v>31</v>
      </c>
      <c r="B465" s="10" t="s">
        <v>108</v>
      </c>
      <c r="C465">
        <v>20</v>
      </c>
      <c r="D465" s="10" t="s">
        <v>197</v>
      </c>
      <c r="F465" s="10"/>
      <c r="H465" s="10"/>
      <c r="I465" s="10"/>
    </row>
    <row r="466" spans="1:10" x14ac:dyDescent="0.3">
      <c r="A466">
        <v>31</v>
      </c>
      <c r="B466" s="10" t="s">
        <v>108</v>
      </c>
      <c r="C466">
        <v>21</v>
      </c>
      <c r="D466" s="10" t="s">
        <v>16</v>
      </c>
      <c r="F466" s="10"/>
      <c r="H466" s="10"/>
      <c r="I466" s="10"/>
    </row>
    <row r="467" spans="1:10" x14ac:dyDescent="0.3">
      <c r="A467">
        <v>32</v>
      </c>
      <c r="B467" s="10" t="s">
        <v>107</v>
      </c>
      <c r="C467">
        <v>1</v>
      </c>
      <c r="D467" s="10" t="s">
        <v>34</v>
      </c>
      <c r="F467" s="10"/>
      <c r="H467" s="10"/>
      <c r="I467" s="10"/>
    </row>
    <row r="468" spans="1:10" x14ac:dyDescent="0.3">
      <c r="A468">
        <v>32</v>
      </c>
      <c r="B468" s="10" t="s">
        <v>107</v>
      </c>
      <c r="C468">
        <v>2</v>
      </c>
      <c r="D468" s="10" t="s">
        <v>31</v>
      </c>
      <c r="E468">
        <v>1</v>
      </c>
      <c r="F468" s="10" t="s">
        <v>31</v>
      </c>
      <c r="G468">
        <v>5</v>
      </c>
      <c r="H468" s="10"/>
      <c r="I468" s="10"/>
    </row>
    <row r="469" spans="1:10" x14ac:dyDescent="0.3">
      <c r="A469">
        <v>32</v>
      </c>
      <c r="B469" s="10" t="s">
        <v>107</v>
      </c>
      <c r="C469">
        <v>3</v>
      </c>
      <c r="D469" s="10" t="s">
        <v>19</v>
      </c>
      <c r="E469">
        <v>1</v>
      </c>
      <c r="F469" s="10" t="s">
        <v>183</v>
      </c>
      <c r="G469">
        <v>4</v>
      </c>
      <c r="H469" s="10"/>
      <c r="I469" s="10"/>
    </row>
    <row r="470" spans="1:10" x14ac:dyDescent="0.3">
      <c r="A470">
        <v>32</v>
      </c>
      <c r="B470" s="10" t="s">
        <v>107</v>
      </c>
      <c r="C470">
        <v>4</v>
      </c>
      <c r="D470" s="10" t="s">
        <v>38</v>
      </c>
      <c r="F470" s="10"/>
      <c r="H470" s="10"/>
      <c r="I470" s="10"/>
    </row>
    <row r="471" spans="1:10" x14ac:dyDescent="0.3">
      <c r="A471">
        <v>32</v>
      </c>
      <c r="B471" s="10" t="s">
        <v>107</v>
      </c>
      <c r="C471">
        <v>5</v>
      </c>
      <c r="D471" s="10" t="s">
        <v>2</v>
      </c>
      <c r="E471">
        <v>1</v>
      </c>
      <c r="F471" s="10" t="s">
        <v>10</v>
      </c>
      <c r="G471">
        <v>8</v>
      </c>
      <c r="H471" s="10"/>
      <c r="I471" s="10"/>
    </row>
    <row r="472" spans="1:10" x14ac:dyDescent="0.3">
      <c r="A472">
        <v>32</v>
      </c>
      <c r="B472" s="10" t="s">
        <v>107</v>
      </c>
      <c r="C472">
        <v>6</v>
      </c>
      <c r="D472" s="10" t="s">
        <v>40</v>
      </c>
      <c r="F472" s="10"/>
      <c r="H472" s="10"/>
      <c r="I472" s="10"/>
    </row>
    <row r="473" spans="1:10" x14ac:dyDescent="0.3">
      <c r="A473">
        <v>32</v>
      </c>
      <c r="B473" s="10" t="s">
        <v>107</v>
      </c>
      <c r="C473">
        <v>7</v>
      </c>
      <c r="D473" s="10" t="s">
        <v>3</v>
      </c>
      <c r="E473">
        <v>1</v>
      </c>
      <c r="F473" s="10" t="s">
        <v>11</v>
      </c>
      <c r="G473">
        <v>7</v>
      </c>
      <c r="H473" s="10"/>
      <c r="I473" s="10"/>
    </row>
    <row r="474" spans="1:10" x14ac:dyDescent="0.3">
      <c r="A474">
        <v>32</v>
      </c>
      <c r="B474" s="10" t="s">
        <v>107</v>
      </c>
      <c r="C474">
        <v>8</v>
      </c>
      <c r="D474" s="10" t="s">
        <v>42</v>
      </c>
      <c r="F474" s="10"/>
      <c r="H474" s="10"/>
      <c r="I474" s="10"/>
    </row>
    <row r="475" spans="1:10" x14ac:dyDescent="0.3">
      <c r="A475">
        <v>32</v>
      </c>
      <c r="B475" s="10" t="s">
        <v>107</v>
      </c>
      <c r="C475">
        <v>9</v>
      </c>
      <c r="D475" s="10" t="s">
        <v>43</v>
      </c>
      <c r="E475">
        <v>1</v>
      </c>
      <c r="F475" s="10" t="s">
        <v>12</v>
      </c>
      <c r="G475">
        <v>6</v>
      </c>
      <c r="H475" s="10"/>
      <c r="I475" s="10"/>
    </row>
    <row r="476" spans="1:10" x14ac:dyDescent="0.3">
      <c r="A476">
        <v>32</v>
      </c>
      <c r="B476" s="10" t="s">
        <v>107</v>
      </c>
      <c r="C476">
        <v>10</v>
      </c>
      <c r="D476" s="10" t="s">
        <v>153</v>
      </c>
      <c r="F476" s="10"/>
      <c r="H476" s="10"/>
      <c r="I476" s="10"/>
    </row>
    <row r="477" spans="1:10" x14ac:dyDescent="0.3">
      <c r="A477">
        <v>32</v>
      </c>
      <c r="B477" s="10" t="s">
        <v>107</v>
      </c>
      <c r="C477">
        <v>11</v>
      </c>
      <c r="D477" s="10" t="s">
        <v>154</v>
      </c>
      <c r="E477">
        <v>1</v>
      </c>
      <c r="F477" s="10" t="s">
        <v>184</v>
      </c>
      <c r="G477">
        <v>3</v>
      </c>
      <c r="H477" s="10"/>
      <c r="I477" s="10"/>
    </row>
    <row r="478" spans="1:10" x14ac:dyDescent="0.3">
      <c r="A478">
        <v>32</v>
      </c>
      <c r="B478" s="10" t="s">
        <v>107</v>
      </c>
      <c r="C478">
        <v>12</v>
      </c>
      <c r="D478" s="10" t="s">
        <v>155</v>
      </c>
      <c r="E478">
        <v>1</v>
      </c>
      <c r="F478" s="10" t="s">
        <v>15</v>
      </c>
      <c r="G478">
        <v>1</v>
      </c>
      <c r="H478" s="10" t="s">
        <v>315</v>
      </c>
      <c r="I478" s="10" t="s">
        <v>259</v>
      </c>
      <c r="J478">
        <v>1</v>
      </c>
    </row>
    <row r="479" spans="1:10" x14ac:dyDescent="0.3">
      <c r="A479">
        <v>32</v>
      </c>
      <c r="B479" s="10" t="s">
        <v>107</v>
      </c>
      <c r="C479">
        <v>13</v>
      </c>
      <c r="D479" s="10" t="s">
        <v>181</v>
      </c>
      <c r="E479">
        <v>1</v>
      </c>
      <c r="F479" s="10" t="s">
        <v>196</v>
      </c>
      <c r="G479">
        <v>2</v>
      </c>
      <c r="H479" s="10"/>
      <c r="I479" s="10"/>
    </row>
    <row r="480" spans="1:10" x14ac:dyDescent="0.3">
      <c r="A480">
        <v>32</v>
      </c>
      <c r="B480" s="10" t="s">
        <v>107</v>
      </c>
      <c r="C480">
        <v>20</v>
      </c>
      <c r="D480" s="10" t="s">
        <v>197</v>
      </c>
      <c r="F480" s="10"/>
      <c r="H480" s="10"/>
      <c r="I480" s="10"/>
    </row>
    <row r="481" spans="1:10" x14ac:dyDescent="0.3">
      <c r="A481">
        <v>32</v>
      </c>
      <c r="B481" s="10" t="s">
        <v>107</v>
      </c>
      <c r="C481">
        <v>21</v>
      </c>
      <c r="D481" s="10" t="s">
        <v>16</v>
      </c>
      <c r="F481" s="10"/>
      <c r="H481" s="10"/>
      <c r="I481" s="10"/>
    </row>
    <row r="482" spans="1:10" x14ac:dyDescent="0.3">
      <c r="A482">
        <v>33</v>
      </c>
      <c r="B482" s="10" t="s">
        <v>117</v>
      </c>
      <c r="C482">
        <v>1</v>
      </c>
      <c r="D482" s="10" t="s">
        <v>34</v>
      </c>
      <c r="F482" s="10"/>
      <c r="H482" s="10"/>
      <c r="I482" s="10"/>
    </row>
    <row r="483" spans="1:10" x14ac:dyDescent="0.3">
      <c r="A483">
        <v>33</v>
      </c>
      <c r="B483" s="10" t="s">
        <v>117</v>
      </c>
      <c r="C483">
        <v>2</v>
      </c>
      <c r="D483" s="10" t="s">
        <v>31</v>
      </c>
      <c r="E483">
        <v>1</v>
      </c>
      <c r="F483" s="10" t="s">
        <v>31</v>
      </c>
      <c r="G483">
        <v>5</v>
      </c>
      <c r="H483" s="10"/>
      <c r="I483" s="10"/>
    </row>
    <row r="484" spans="1:10" x14ac:dyDescent="0.3">
      <c r="A484">
        <v>33</v>
      </c>
      <c r="B484" s="10" t="s">
        <v>117</v>
      </c>
      <c r="C484">
        <v>3</v>
      </c>
      <c r="D484" s="10" t="s">
        <v>19</v>
      </c>
      <c r="E484">
        <v>1</v>
      </c>
      <c r="F484" s="10" t="s">
        <v>183</v>
      </c>
      <c r="G484">
        <v>4</v>
      </c>
      <c r="H484" s="10"/>
      <c r="I484" s="10"/>
    </row>
    <row r="485" spans="1:10" x14ac:dyDescent="0.3">
      <c r="A485">
        <v>33</v>
      </c>
      <c r="B485" s="10" t="s">
        <v>117</v>
      </c>
      <c r="C485">
        <v>4</v>
      </c>
      <c r="D485" s="10" t="s">
        <v>38</v>
      </c>
      <c r="F485" s="10"/>
      <c r="H485" s="10"/>
      <c r="I485" s="10"/>
    </row>
    <row r="486" spans="1:10" x14ac:dyDescent="0.3">
      <c r="A486">
        <v>33</v>
      </c>
      <c r="B486" s="10" t="s">
        <v>117</v>
      </c>
      <c r="C486">
        <v>5</v>
      </c>
      <c r="D486" s="10" t="s">
        <v>2</v>
      </c>
      <c r="E486">
        <v>1</v>
      </c>
      <c r="F486" s="10" t="s">
        <v>10</v>
      </c>
      <c r="G486">
        <v>8</v>
      </c>
      <c r="H486" s="10"/>
      <c r="I486" s="10"/>
    </row>
    <row r="487" spans="1:10" x14ac:dyDescent="0.3">
      <c r="A487">
        <v>33</v>
      </c>
      <c r="B487" s="10" t="s">
        <v>117</v>
      </c>
      <c r="C487">
        <v>6</v>
      </c>
      <c r="D487" s="10" t="s">
        <v>40</v>
      </c>
      <c r="F487" s="10"/>
      <c r="H487" s="10"/>
      <c r="I487" s="10"/>
    </row>
    <row r="488" spans="1:10" x14ac:dyDescent="0.3">
      <c r="A488">
        <v>33</v>
      </c>
      <c r="B488" s="10" t="s">
        <v>117</v>
      </c>
      <c r="C488">
        <v>7</v>
      </c>
      <c r="D488" s="10" t="s">
        <v>3</v>
      </c>
      <c r="E488">
        <v>1</v>
      </c>
      <c r="F488" s="10" t="s">
        <v>11</v>
      </c>
      <c r="G488">
        <v>7</v>
      </c>
      <c r="H488" s="10"/>
      <c r="I488" s="10"/>
    </row>
    <row r="489" spans="1:10" x14ac:dyDescent="0.3">
      <c r="A489">
        <v>33</v>
      </c>
      <c r="B489" s="10" t="s">
        <v>117</v>
      </c>
      <c r="C489">
        <v>8</v>
      </c>
      <c r="D489" s="10" t="s">
        <v>42</v>
      </c>
      <c r="F489" s="10"/>
      <c r="H489" s="10"/>
      <c r="I489" s="10"/>
    </row>
    <row r="490" spans="1:10" x14ac:dyDescent="0.3">
      <c r="A490">
        <v>33</v>
      </c>
      <c r="B490" s="10" t="s">
        <v>117</v>
      </c>
      <c r="C490">
        <v>9</v>
      </c>
      <c r="D490" s="10" t="s">
        <v>43</v>
      </c>
      <c r="E490">
        <v>1</v>
      </c>
      <c r="F490" s="10" t="s">
        <v>12</v>
      </c>
      <c r="G490">
        <v>6</v>
      </c>
      <c r="H490" s="10"/>
      <c r="I490" s="10"/>
    </row>
    <row r="491" spans="1:10" x14ac:dyDescent="0.3">
      <c r="A491">
        <v>33</v>
      </c>
      <c r="B491" s="10" t="s">
        <v>117</v>
      </c>
      <c r="C491">
        <v>10</v>
      </c>
      <c r="D491" s="10" t="s">
        <v>153</v>
      </c>
      <c r="F491" s="10"/>
      <c r="H491" s="10"/>
      <c r="I491" s="10"/>
    </row>
    <row r="492" spans="1:10" x14ac:dyDescent="0.3">
      <c r="A492">
        <v>33</v>
      </c>
      <c r="B492" s="10" t="s">
        <v>117</v>
      </c>
      <c r="C492">
        <v>11</v>
      </c>
      <c r="D492" s="10" t="s">
        <v>154</v>
      </c>
      <c r="E492">
        <v>1</v>
      </c>
      <c r="F492" s="10" t="s">
        <v>184</v>
      </c>
      <c r="G492">
        <v>3</v>
      </c>
      <c r="H492" s="10"/>
      <c r="I492" s="10"/>
    </row>
    <row r="493" spans="1:10" x14ac:dyDescent="0.3">
      <c r="A493">
        <v>33</v>
      </c>
      <c r="B493" s="10" t="s">
        <v>117</v>
      </c>
      <c r="C493">
        <v>12</v>
      </c>
      <c r="D493" s="10" t="s">
        <v>155</v>
      </c>
      <c r="E493">
        <v>1</v>
      </c>
      <c r="F493" s="10" t="s">
        <v>15</v>
      </c>
      <c r="G493">
        <v>1</v>
      </c>
      <c r="H493" s="10" t="s">
        <v>321</v>
      </c>
      <c r="I493" s="10" t="s">
        <v>326</v>
      </c>
      <c r="J493">
        <v>1</v>
      </c>
    </row>
    <row r="494" spans="1:10" x14ac:dyDescent="0.3">
      <c r="A494">
        <v>33</v>
      </c>
      <c r="B494" s="10" t="s">
        <v>117</v>
      </c>
      <c r="C494">
        <v>13</v>
      </c>
      <c r="D494" s="10" t="s">
        <v>181</v>
      </c>
      <c r="E494">
        <v>1</v>
      </c>
      <c r="F494" s="10" t="s">
        <v>196</v>
      </c>
      <c r="G494">
        <v>2</v>
      </c>
      <c r="H494" s="10"/>
      <c r="I494" s="10"/>
    </row>
    <row r="495" spans="1:10" x14ac:dyDescent="0.3">
      <c r="A495">
        <v>33</v>
      </c>
      <c r="B495" s="10" t="s">
        <v>117</v>
      </c>
      <c r="C495">
        <v>20</v>
      </c>
      <c r="D495" s="10" t="s">
        <v>197</v>
      </c>
      <c r="F495" s="10"/>
      <c r="H495" s="10"/>
      <c r="I495" s="10"/>
    </row>
    <row r="496" spans="1:10" x14ac:dyDescent="0.3">
      <c r="A496">
        <v>33</v>
      </c>
      <c r="B496" s="10" t="s">
        <v>117</v>
      </c>
      <c r="C496">
        <v>21</v>
      </c>
      <c r="D496" s="10" t="s">
        <v>16</v>
      </c>
      <c r="F496" s="10"/>
      <c r="H496" s="10"/>
      <c r="I496" s="10"/>
    </row>
    <row r="497" spans="1:10" x14ac:dyDescent="0.3">
      <c r="A497">
        <v>34</v>
      </c>
      <c r="B497" s="10" t="s">
        <v>119</v>
      </c>
      <c r="C497">
        <v>1</v>
      </c>
      <c r="D497" s="10" t="s">
        <v>34</v>
      </c>
      <c r="F497" s="10"/>
      <c r="H497" s="10"/>
      <c r="I497" s="10"/>
    </row>
    <row r="498" spans="1:10" x14ac:dyDescent="0.3">
      <c r="A498">
        <v>34</v>
      </c>
      <c r="B498" s="10" t="s">
        <v>119</v>
      </c>
      <c r="C498">
        <v>2</v>
      </c>
      <c r="D498" s="10" t="s">
        <v>31</v>
      </c>
      <c r="E498">
        <v>1</v>
      </c>
      <c r="F498" s="10" t="s">
        <v>31</v>
      </c>
      <c r="G498">
        <v>5</v>
      </c>
      <c r="H498" s="10"/>
      <c r="I498" s="10"/>
    </row>
    <row r="499" spans="1:10" x14ac:dyDescent="0.3">
      <c r="A499">
        <v>34</v>
      </c>
      <c r="B499" s="10" t="s">
        <v>119</v>
      </c>
      <c r="C499">
        <v>3</v>
      </c>
      <c r="D499" s="10" t="s">
        <v>19</v>
      </c>
      <c r="E499">
        <v>1</v>
      </c>
      <c r="F499" s="10" t="s">
        <v>183</v>
      </c>
      <c r="G499">
        <v>4</v>
      </c>
      <c r="H499" s="10"/>
      <c r="I499" s="10"/>
    </row>
    <row r="500" spans="1:10" x14ac:dyDescent="0.3">
      <c r="A500">
        <v>34</v>
      </c>
      <c r="B500" s="10" t="s">
        <v>119</v>
      </c>
      <c r="C500">
        <v>4</v>
      </c>
      <c r="D500" s="10" t="s">
        <v>38</v>
      </c>
      <c r="F500" s="10"/>
      <c r="H500" s="10"/>
      <c r="I500" s="10"/>
    </row>
    <row r="501" spans="1:10" x14ac:dyDescent="0.3">
      <c r="A501">
        <v>34</v>
      </c>
      <c r="B501" s="10" t="s">
        <v>119</v>
      </c>
      <c r="C501">
        <v>5</v>
      </c>
      <c r="D501" s="10" t="s">
        <v>2</v>
      </c>
      <c r="E501">
        <v>1</v>
      </c>
      <c r="F501" s="10" t="s">
        <v>10</v>
      </c>
      <c r="G501">
        <v>8</v>
      </c>
      <c r="H501" s="10"/>
      <c r="I501" s="10"/>
    </row>
    <row r="502" spans="1:10" x14ac:dyDescent="0.3">
      <c r="A502">
        <v>34</v>
      </c>
      <c r="B502" s="10" t="s">
        <v>119</v>
      </c>
      <c r="C502">
        <v>6</v>
      </c>
      <c r="D502" s="10" t="s">
        <v>40</v>
      </c>
      <c r="F502" s="10"/>
      <c r="H502" s="10"/>
      <c r="I502" s="10"/>
    </row>
    <row r="503" spans="1:10" x14ac:dyDescent="0.3">
      <c r="A503">
        <v>34</v>
      </c>
      <c r="B503" s="10" t="s">
        <v>119</v>
      </c>
      <c r="C503">
        <v>7</v>
      </c>
      <c r="D503" s="10" t="s">
        <v>3</v>
      </c>
      <c r="E503">
        <v>1</v>
      </c>
      <c r="F503" s="10" t="s">
        <v>11</v>
      </c>
      <c r="G503">
        <v>7</v>
      </c>
      <c r="H503" s="10"/>
      <c r="I503" s="10"/>
    </row>
    <row r="504" spans="1:10" x14ac:dyDescent="0.3">
      <c r="A504">
        <v>34</v>
      </c>
      <c r="B504" s="10" t="s">
        <v>119</v>
      </c>
      <c r="C504">
        <v>8</v>
      </c>
      <c r="D504" s="10" t="s">
        <v>42</v>
      </c>
      <c r="F504" s="10"/>
      <c r="H504" s="10"/>
      <c r="I504" s="10"/>
    </row>
    <row r="505" spans="1:10" x14ac:dyDescent="0.3">
      <c r="A505">
        <v>34</v>
      </c>
      <c r="B505" s="10" t="s">
        <v>119</v>
      </c>
      <c r="C505">
        <v>9</v>
      </c>
      <c r="D505" s="10" t="s">
        <v>43</v>
      </c>
      <c r="E505">
        <v>1</v>
      </c>
      <c r="F505" s="10" t="s">
        <v>12</v>
      </c>
      <c r="G505">
        <v>6</v>
      </c>
      <c r="H505" s="10"/>
      <c r="I505" s="10"/>
    </row>
    <row r="506" spans="1:10" x14ac:dyDescent="0.3">
      <c r="A506">
        <v>34</v>
      </c>
      <c r="B506" s="10" t="s">
        <v>119</v>
      </c>
      <c r="C506">
        <v>10</v>
      </c>
      <c r="D506" s="10" t="s">
        <v>153</v>
      </c>
      <c r="F506" s="10"/>
      <c r="H506" s="10"/>
      <c r="I506" s="10"/>
    </row>
    <row r="507" spans="1:10" x14ac:dyDescent="0.3">
      <c r="A507">
        <v>34</v>
      </c>
      <c r="B507" s="10" t="s">
        <v>119</v>
      </c>
      <c r="C507">
        <v>11</v>
      </c>
      <c r="D507" s="10" t="s">
        <v>154</v>
      </c>
      <c r="E507">
        <v>1</v>
      </c>
      <c r="F507" s="10" t="s">
        <v>184</v>
      </c>
      <c r="G507">
        <v>3</v>
      </c>
      <c r="H507" s="10"/>
      <c r="I507" s="10"/>
    </row>
    <row r="508" spans="1:10" x14ac:dyDescent="0.3">
      <c r="A508">
        <v>34</v>
      </c>
      <c r="B508" s="10" t="s">
        <v>119</v>
      </c>
      <c r="C508">
        <v>12</v>
      </c>
      <c r="D508" s="10" t="s">
        <v>155</v>
      </c>
      <c r="E508">
        <v>1</v>
      </c>
      <c r="F508" s="10" t="s">
        <v>15</v>
      </c>
      <c r="G508">
        <v>1</v>
      </c>
      <c r="H508" s="10" t="s">
        <v>322</v>
      </c>
      <c r="I508" s="10" t="s">
        <v>327</v>
      </c>
      <c r="J508">
        <v>1</v>
      </c>
    </row>
    <row r="509" spans="1:10" x14ac:dyDescent="0.3">
      <c r="A509">
        <v>34</v>
      </c>
      <c r="B509" s="10" t="s">
        <v>119</v>
      </c>
      <c r="C509">
        <v>13</v>
      </c>
      <c r="D509" s="10" t="s">
        <v>181</v>
      </c>
      <c r="E509">
        <v>1</v>
      </c>
      <c r="F509" s="10" t="s">
        <v>196</v>
      </c>
      <c r="G509">
        <v>2</v>
      </c>
      <c r="H509" s="10"/>
      <c r="I509" s="10"/>
    </row>
    <row r="510" spans="1:10" x14ac:dyDescent="0.3">
      <c r="A510">
        <v>34</v>
      </c>
      <c r="B510" s="10" t="s">
        <v>119</v>
      </c>
      <c r="C510">
        <v>20</v>
      </c>
      <c r="D510" s="10" t="s">
        <v>197</v>
      </c>
      <c r="F510" s="10"/>
      <c r="H510" s="10"/>
      <c r="I510" s="10"/>
    </row>
    <row r="511" spans="1:10" x14ac:dyDescent="0.3">
      <c r="A511">
        <v>34</v>
      </c>
      <c r="B511" s="10" t="s">
        <v>119</v>
      </c>
      <c r="C511">
        <v>21</v>
      </c>
      <c r="D511" s="10" t="s">
        <v>16</v>
      </c>
      <c r="F511" s="10"/>
      <c r="H511" s="10"/>
      <c r="I511" s="10"/>
    </row>
    <row r="512" spans="1:10" x14ac:dyDescent="0.3">
      <c r="A512">
        <v>35</v>
      </c>
      <c r="B512" s="10" t="s">
        <v>113</v>
      </c>
      <c r="C512">
        <v>1</v>
      </c>
      <c r="D512" s="10" t="s">
        <v>34</v>
      </c>
      <c r="F512" s="10"/>
      <c r="H512" s="10"/>
      <c r="I512" s="10"/>
    </row>
    <row r="513" spans="1:10" x14ac:dyDescent="0.3">
      <c r="A513">
        <v>35</v>
      </c>
      <c r="B513" s="10" t="s">
        <v>113</v>
      </c>
      <c r="C513">
        <v>2</v>
      </c>
      <c r="D513" s="10" t="s">
        <v>31</v>
      </c>
      <c r="E513">
        <v>1</v>
      </c>
      <c r="F513" s="10" t="s">
        <v>31</v>
      </c>
      <c r="G513">
        <v>5</v>
      </c>
      <c r="H513" s="10"/>
      <c r="I513" s="10"/>
    </row>
    <row r="514" spans="1:10" x14ac:dyDescent="0.3">
      <c r="A514">
        <v>35</v>
      </c>
      <c r="B514" s="10" t="s">
        <v>113</v>
      </c>
      <c r="C514">
        <v>3</v>
      </c>
      <c r="D514" s="10" t="s">
        <v>19</v>
      </c>
      <c r="E514">
        <v>1</v>
      </c>
      <c r="F514" s="10" t="s">
        <v>183</v>
      </c>
      <c r="G514">
        <v>4</v>
      </c>
      <c r="H514" s="10"/>
      <c r="I514" s="10"/>
    </row>
    <row r="515" spans="1:10" x14ac:dyDescent="0.3">
      <c r="A515">
        <v>35</v>
      </c>
      <c r="B515" s="10" t="s">
        <v>113</v>
      </c>
      <c r="C515">
        <v>4</v>
      </c>
      <c r="D515" s="10" t="s">
        <v>38</v>
      </c>
      <c r="F515" s="10"/>
      <c r="H515" s="10"/>
      <c r="I515" s="10"/>
    </row>
    <row r="516" spans="1:10" x14ac:dyDescent="0.3">
      <c r="A516">
        <v>35</v>
      </c>
      <c r="B516" s="10" t="s">
        <v>113</v>
      </c>
      <c r="C516">
        <v>5</v>
      </c>
      <c r="D516" s="10" t="s">
        <v>2</v>
      </c>
      <c r="E516">
        <v>1</v>
      </c>
      <c r="F516" s="10" t="s">
        <v>10</v>
      </c>
      <c r="G516">
        <v>8</v>
      </c>
      <c r="H516" s="10"/>
      <c r="I516" s="10"/>
    </row>
    <row r="517" spans="1:10" x14ac:dyDescent="0.3">
      <c r="A517">
        <v>35</v>
      </c>
      <c r="B517" s="10" t="s">
        <v>113</v>
      </c>
      <c r="C517">
        <v>6</v>
      </c>
      <c r="D517" s="10" t="s">
        <v>40</v>
      </c>
      <c r="F517" s="10"/>
      <c r="H517" s="10"/>
      <c r="I517" s="10"/>
    </row>
    <row r="518" spans="1:10" x14ac:dyDescent="0.3">
      <c r="A518">
        <v>35</v>
      </c>
      <c r="B518" s="10" t="s">
        <v>113</v>
      </c>
      <c r="C518">
        <v>7</v>
      </c>
      <c r="D518" s="10" t="s">
        <v>3</v>
      </c>
      <c r="E518">
        <v>1</v>
      </c>
      <c r="F518" s="10" t="s">
        <v>11</v>
      </c>
      <c r="G518">
        <v>7</v>
      </c>
      <c r="H518" s="10"/>
      <c r="I518" s="10"/>
    </row>
    <row r="519" spans="1:10" x14ac:dyDescent="0.3">
      <c r="A519">
        <v>35</v>
      </c>
      <c r="B519" s="10" t="s">
        <v>113</v>
      </c>
      <c r="C519">
        <v>8</v>
      </c>
      <c r="D519" s="10" t="s">
        <v>42</v>
      </c>
      <c r="F519" s="10"/>
      <c r="H519" s="10"/>
      <c r="I519" s="10"/>
    </row>
    <row r="520" spans="1:10" x14ac:dyDescent="0.3">
      <c r="A520">
        <v>35</v>
      </c>
      <c r="B520" s="10" t="s">
        <v>113</v>
      </c>
      <c r="C520">
        <v>9</v>
      </c>
      <c r="D520" s="10" t="s">
        <v>43</v>
      </c>
      <c r="E520">
        <v>1</v>
      </c>
      <c r="F520" s="10" t="s">
        <v>12</v>
      </c>
      <c r="G520">
        <v>6</v>
      </c>
      <c r="H520" s="10"/>
      <c r="I520" s="10"/>
    </row>
    <row r="521" spans="1:10" x14ac:dyDescent="0.3">
      <c r="A521">
        <v>35</v>
      </c>
      <c r="B521" s="10" t="s">
        <v>113</v>
      </c>
      <c r="C521">
        <v>10</v>
      </c>
      <c r="D521" s="10" t="s">
        <v>153</v>
      </c>
      <c r="F521" s="10"/>
      <c r="H521" s="10"/>
      <c r="I521" s="10"/>
    </row>
    <row r="522" spans="1:10" x14ac:dyDescent="0.3">
      <c r="A522">
        <v>35</v>
      </c>
      <c r="B522" s="10" t="s">
        <v>113</v>
      </c>
      <c r="C522">
        <v>11</v>
      </c>
      <c r="D522" s="10" t="s">
        <v>154</v>
      </c>
      <c r="E522">
        <v>1</v>
      </c>
      <c r="F522" s="10" t="s">
        <v>184</v>
      </c>
      <c r="G522">
        <v>3</v>
      </c>
      <c r="H522" s="10"/>
      <c r="I522" s="10"/>
    </row>
    <row r="523" spans="1:10" x14ac:dyDescent="0.3">
      <c r="A523">
        <v>35</v>
      </c>
      <c r="B523" s="10" t="s">
        <v>113</v>
      </c>
      <c r="C523">
        <v>12</v>
      </c>
      <c r="D523" s="10" t="s">
        <v>155</v>
      </c>
      <c r="E523">
        <v>1</v>
      </c>
      <c r="F523" s="10" t="s">
        <v>15</v>
      </c>
      <c r="G523">
        <v>1</v>
      </c>
      <c r="H523" s="10" t="s">
        <v>323</v>
      </c>
      <c r="I523" s="10" t="s">
        <v>328</v>
      </c>
      <c r="J523">
        <v>1</v>
      </c>
    </row>
    <row r="524" spans="1:10" x14ac:dyDescent="0.3">
      <c r="A524">
        <v>35</v>
      </c>
      <c r="B524" s="10" t="s">
        <v>113</v>
      </c>
      <c r="C524">
        <v>13</v>
      </c>
      <c r="D524" s="10" t="s">
        <v>181</v>
      </c>
      <c r="E524">
        <v>1</v>
      </c>
      <c r="F524" s="10" t="s">
        <v>196</v>
      </c>
      <c r="G524">
        <v>2</v>
      </c>
      <c r="H524" s="10"/>
      <c r="I524" s="10"/>
    </row>
    <row r="525" spans="1:10" x14ac:dyDescent="0.3">
      <c r="A525">
        <v>35</v>
      </c>
      <c r="B525" s="10" t="s">
        <v>113</v>
      </c>
      <c r="C525">
        <v>20</v>
      </c>
      <c r="D525" s="10" t="s">
        <v>197</v>
      </c>
      <c r="F525" s="10"/>
      <c r="H525" s="10"/>
      <c r="I525" s="10"/>
    </row>
    <row r="526" spans="1:10" x14ac:dyDescent="0.3">
      <c r="A526">
        <v>35</v>
      </c>
      <c r="B526" s="10" t="s">
        <v>113</v>
      </c>
      <c r="C526">
        <v>21</v>
      </c>
      <c r="D526" s="10" t="s">
        <v>16</v>
      </c>
      <c r="F526" s="10"/>
      <c r="H526" s="10"/>
      <c r="I526" s="10"/>
    </row>
    <row r="527" spans="1:10" x14ac:dyDescent="0.3">
      <c r="A527">
        <v>36</v>
      </c>
      <c r="B527" s="10" t="s">
        <v>111</v>
      </c>
      <c r="C527">
        <v>1</v>
      </c>
      <c r="D527" s="10" t="s">
        <v>34</v>
      </c>
      <c r="F527" s="10"/>
      <c r="H527" s="10"/>
      <c r="I527" s="10"/>
    </row>
    <row r="528" spans="1:10" x14ac:dyDescent="0.3">
      <c r="A528">
        <v>36</v>
      </c>
      <c r="B528" s="10" t="s">
        <v>111</v>
      </c>
      <c r="C528">
        <v>2</v>
      </c>
      <c r="D528" s="10" t="s">
        <v>31</v>
      </c>
      <c r="E528">
        <v>1</v>
      </c>
      <c r="F528" s="10" t="s">
        <v>31</v>
      </c>
      <c r="G528">
        <v>5</v>
      </c>
      <c r="H528" s="10"/>
      <c r="I528" s="10"/>
    </row>
    <row r="529" spans="1:10" x14ac:dyDescent="0.3">
      <c r="A529">
        <v>36</v>
      </c>
      <c r="B529" s="10" t="s">
        <v>111</v>
      </c>
      <c r="C529">
        <v>3</v>
      </c>
      <c r="D529" s="10" t="s">
        <v>19</v>
      </c>
      <c r="E529">
        <v>1</v>
      </c>
      <c r="F529" s="10" t="s">
        <v>183</v>
      </c>
      <c r="G529">
        <v>4</v>
      </c>
      <c r="H529" s="10"/>
      <c r="I529" s="10"/>
    </row>
    <row r="530" spans="1:10" x14ac:dyDescent="0.3">
      <c r="A530">
        <v>36</v>
      </c>
      <c r="B530" s="10" t="s">
        <v>111</v>
      </c>
      <c r="C530">
        <v>4</v>
      </c>
      <c r="D530" s="10" t="s">
        <v>38</v>
      </c>
      <c r="F530" s="10"/>
      <c r="H530" s="10"/>
      <c r="I530" s="10"/>
    </row>
    <row r="531" spans="1:10" x14ac:dyDescent="0.3">
      <c r="A531">
        <v>36</v>
      </c>
      <c r="B531" s="10" t="s">
        <v>111</v>
      </c>
      <c r="C531">
        <v>5</v>
      </c>
      <c r="D531" s="10" t="s">
        <v>2</v>
      </c>
      <c r="E531">
        <v>1</v>
      </c>
      <c r="F531" s="10" t="s">
        <v>10</v>
      </c>
      <c r="G531">
        <v>8</v>
      </c>
      <c r="H531" s="10"/>
      <c r="I531" s="10"/>
    </row>
    <row r="532" spans="1:10" x14ac:dyDescent="0.3">
      <c r="A532">
        <v>36</v>
      </c>
      <c r="B532" s="10" t="s">
        <v>111</v>
      </c>
      <c r="C532">
        <v>6</v>
      </c>
      <c r="D532" s="10" t="s">
        <v>40</v>
      </c>
      <c r="F532" s="10"/>
      <c r="H532" s="10"/>
      <c r="I532" s="10"/>
    </row>
    <row r="533" spans="1:10" x14ac:dyDescent="0.3">
      <c r="A533">
        <v>36</v>
      </c>
      <c r="B533" s="10" t="s">
        <v>111</v>
      </c>
      <c r="C533">
        <v>7</v>
      </c>
      <c r="D533" s="10" t="s">
        <v>3</v>
      </c>
      <c r="E533">
        <v>1</v>
      </c>
      <c r="F533" s="10" t="s">
        <v>11</v>
      </c>
      <c r="G533">
        <v>7</v>
      </c>
      <c r="H533" s="10"/>
      <c r="I533" s="10"/>
    </row>
    <row r="534" spans="1:10" x14ac:dyDescent="0.3">
      <c r="A534">
        <v>36</v>
      </c>
      <c r="B534" s="10" t="s">
        <v>111</v>
      </c>
      <c r="C534">
        <v>8</v>
      </c>
      <c r="D534" s="10" t="s">
        <v>42</v>
      </c>
      <c r="F534" s="10"/>
      <c r="H534" s="10"/>
      <c r="I534" s="10"/>
    </row>
    <row r="535" spans="1:10" x14ac:dyDescent="0.3">
      <c r="A535">
        <v>36</v>
      </c>
      <c r="B535" s="10" t="s">
        <v>111</v>
      </c>
      <c r="C535">
        <v>9</v>
      </c>
      <c r="D535" s="10" t="s">
        <v>43</v>
      </c>
      <c r="E535">
        <v>1</v>
      </c>
      <c r="F535" s="10" t="s">
        <v>12</v>
      </c>
      <c r="G535">
        <v>6</v>
      </c>
      <c r="H535" s="10"/>
      <c r="I535" s="10"/>
    </row>
    <row r="536" spans="1:10" x14ac:dyDescent="0.3">
      <c r="A536">
        <v>36</v>
      </c>
      <c r="B536" s="10" t="s">
        <v>111</v>
      </c>
      <c r="C536">
        <v>10</v>
      </c>
      <c r="D536" s="10" t="s">
        <v>153</v>
      </c>
      <c r="F536" s="10"/>
      <c r="H536" s="10"/>
      <c r="I536" s="10"/>
    </row>
    <row r="537" spans="1:10" x14ac:dyDescent="0.3">
      <c r="A537">
        <v>36</v>
      </c>
      <c r="B537" s="10" t="s">
        <v>111</v>
      </c>
      <c r="C537">
        <v>11</v>
      </c>
      <c r="D537" s="10" t="s">
        <v>154</v>
      </c>
      <c r="E537">
        <v>1</v>
      </c>
      <c r="F537" s="10" t="s">
        <v>184</v>
      </c>
      <c r="G537">
        <v>3</v>
      </c>
      <c r="H537" s="10"/>
      <c r="I537" s="10"/>
    </row>
    <row r="538" spans="1:10" x14ac:dyDescent="0.3">
      <c r="A538">
        <v>36</v>
      </c>
      <c r="B538" s="10" t="s">
        <v>111</v>
      </c>
      <c r="C538">
        <v>12</v>
      </c>
      <c r="D538" s="10" t="s">
        <v>155</v>
      </c>
      <c r="E538">
        <v>1</v>
      </c>
      <c r="F538" s="10" t="s">
        <v>15</v>
      </c>
      <c r="G538">
        <v>1</v>
      </c>
      <c r="H538" s="10" t="s">
        <v>324</v>
      </c>
      <c r="I538" s="10" t="s">
        <v>329</v>
      </c>
      <c r="J538">
        <v>1</v>
      </c>
    </row>
    <row r="539" spans="1:10" x14ac:dyDescent="0.3">
      <c r="A539">
        <v>36</v>
      </c>
      <c r="B539" s="10" t="s">
        <v>111</v>
      </c>
      <c r="C539">
        <v>13</v>
      </c>
      <c r="D539" s="10" t="s">
        <v>181</v>
      </c>
      <c r="E539">
        <v>1</v>
      </c>
      <c r="F539" s="10" t="s">
        <v>196</v>
      </c>
      <c r="G539">
        <v>2</v>
      </c>
      <c r="H539" s="10"/>
      <c r="I539" s="10"/>
    </row>
    <row r="540" spans="1:10" x14ac:dyDescent="0.3">
      <c r="A540">
        <v>36</v>
      </c>
      <c r="B540" s="10" t="s">
        <v>111</v>
      </c>
      <c r="C540">
        <v>20</v>
      </c>
      <c r="D540" s="10" t="s">
        <v>197</v>
      </c>
      <c r="F540" s="10"/>
      <c r="H540" s="10"/>
      <c r="I540" s="10"/>
    </row>
    <row r="541" spans="1:10" x14ac:dyDescent="0.3">
      <c r="A541">
        <v>36</v>
      </c>
      <c r="B541" s="10" t="s">
        <v>111</v>
      </c>
      <c r="C541">
        <v>21</v>
      </c>
      <c r="D541" s="10" t="s">
        <v>16</v>
      </c>
      <c r="F541" s="10"/>
      <c r="H541" s="10"/>
      <c r="I541" s="10"/>
    </row>
    <row r="542" spans="1:10" x14ac:dyDescent="0.3">
      <c r="A542">
        <v>37</v>
      </c>
      <c r="B542" s="10" t="s">
        <v>115</v>
      </c>
      <c r="C542">
        <v>1</v>
      </c>
      <c r="D542" s="10" t="s">
        <v>34</v>
      </c>
      <c r="F542" s="10"/>
      <c r="H542" s="10"/>
      <c r="I542" s="10"/>
    </row>
    <row r="543" spans="1:10" x14ac:dyDescent="0.3">
      <c r="A543">
        <v>37</v>
      </c>
      <c r="B543" s="10" t="s">
        <v>115</v>
      </c>
      <c r="C543">
        <v>2</v>
      </c>
      <c r="D543" s="10" t="s">
        <v>31</v>
      </c>
      <c r="E543">
        <v>1</v>
      </c>
      <c r="F543" s="10" t="s">
        <v>31</v>
      </c>
      <c r="G543">
        <v>5</v>
      </c>
      <c r="H543" s="10"/>
      <c r="I543" s="10"/>
    </row>
    <row r="544" spans="1:10" x14ac:dyDescent="0.3">
      <c r="A544">
        <v>37</v>
      </c>
      <c r="B544" s="10" t="s">
        <v>115</v>
      </c>
      <c r="C544">
        <v>3</v>
      </c>
      <c r="D544" s="10" t="s">
        <v>19</v>
      </c>
      <c r="E544">
        <v>1</v>
      </c>
      <c r="F544" s="10" t="s">
        <v>183</v>
      </c>
      <c r="G544">
        <v>4</v>
      </c>
      <c r="H544" s="10"/>
      <c r="I544" s="10"/>
    </row>
    <row r="545" spans="1:10" x14ac:dyDescent="0.3">
      <c r="A545">
        <v>37</v>
      </c>
      <c r="B545" s="10" t="s">
        <v>115</v>
      </c>
      <c r="C545">
        <v>4</v>
      </c>
      <c r="D545" s="10" t="s">
        <v>38</v>
      </c>
      <c r="F545" s="10"/>
      <c r="H545" s="10"/>
      <c r="I545" s="10"/>
    </row>
    <row r="546" spans="1:10" x14ac:dyDescent="0.3">
      <c r="A546">
        <v>37</v>
      </c>
      <c r="B546" s="10" t="s">
        <v>115</v>
      </c>
      <c r="C546">
        <v>5</v>
      </c>
      <c r="D546" s="10" t="s">
        <v>2</v>
      </c>
      <c r="E546">
        <v>1</v>
      </c>
      <c r="F546" s="10" t="s">
        <v>10</v>
      </c>
      <c r="G546">
        <v>8</v>
      </c>
      <c r="H546" s="10"/>
      <c r="I546" s="10"/>
    </row>
    <row r="547" spans="1:10" x14ac:dyDescent="0.3">
      <c r="A547">
        <v>37</v>
      </c>
      <c r="B547" s="10" t="s">
        <v>115</v>
      </c>
      <c r="C547">
        <v>6</v>
      </c>
      <c r="D547" s="10" t="s">
        <v>40</v>
      </c>
      <c r="F547" s="10"/>
      <c r="H547" s="10"/>
      <c r="I547" s="10"/>
    </row>
    <row r="548" spans="1:10" x14ac:dyDescent="0.3">
      <c r="A548">
        <v>37</v>
      </c>
      <c r="B548" s="10" t="s">
        <v>115</v>
      </c>
      <c r="C548">
        <v>7</v>
      </c>
      <c r="D548" s="10" t="s">
        <v>3</v>
      </c>
      <c r="E548">
        <v>1</v>
      </c>
      <c r="F548" s="10" t="s">
        <v>11</v>
      </c>
      <c r="G548">
        <v>7</v>
      </c>
      <c r="H548" s="10"/>
      <c r="I548" s="10"/>
    </row>
    <row r="549" spans="1:10" x14ac:dyDescent="0.3">
      <c r="A549">
        <v>37</v>
      </c>
      <c r="B549" s="10" t="s">
        <v>115</v>
      </c>
      <c r="C549">
        <v>8</v>
      </c>
      <c r="D549" s="10" t="s">
        <v>42</v>
      </c>
      <c r="F549" s="10"/>
      <c r="H549" s="10"/>
      <c r="I549" s="10"/>
    </row>
    <row r="550" spans="1:10" x14ac:dyDescent="0.3">
      <c r="A550">
        <v>37</v>
      </c>
      <c r="B550" s="10" t="s">
        <v>115</v>
      </c>
      <c r="C550">
        <v>9</v>
      </c>
      <c r="D550" s="10" t="s">
        <v>43</v>
      </c>
      <c r="E550">
        <v>1</v>
      </c>
      <c r="F550" s="10" t="s">
        <v>12</v>
      </c>
      <c r="G550">
        <v>6</v>
      </c>
      <c r="H550" s="10"/>
      <c r="I550" s="10"/>
    </row>
    <row r="551" spans="1:10" x14ac:dyDescent="0.3">
      <c r="A551">
        <v>37</v>
      </c>
      <c r="B551" s="10" t="s">
        <v>115</v>
      </c>
      <c r="C551">
        <v>10</v>
      </c>
      <c r="D551" s="10" t="s">
        <v>153</v>
      </c>
      <c r="F551" s="10"/>
      <c r="H551" s="10"/>
      <c r="I551" s="10"/>
    </row>
    <row r="552" spans="1:10" x14ac:dyDescent="0.3">
      <c r="A552">
        <v>37</v>
      </c>
      <c r="B552" s="10" t="s">
        <v>115</v>
      </c>
      <c r="C552">
        <v>11</v>
      </c>
      <c r="D552" s="10" t="s">
        <v>154</v>
      </c>
      <c r="E552">
        <v>1</v>
      </c>
      <c r="F552" s="10" t="s">
        <v>184</v>
      </c>
      <c r="G552">
        <v>3</v>
      </c>
      <c r="H552" s="10"/>
      <c r="I552" s="10"/>
    </row>
    <row r="553" spans="1:10" x14ac:dyDescent="0.3">
      <c r="A553">
        <v>37</v>
      </c>
      <c r="B553" s="10" t="s">
        <v>115</v>
      </c>
      <c r="C553">
        <v>12</v>
      </c>
      <c r="D553" s="10" t="s">
        <v>155</v>
      </c>
      <c r="E553">
        <v>1</v>
      </c>
      <c r="F553" s="10" t="s">
        <v>15</v>
      </c>
      <c r="G553">
        <v>1</v>
      </c>
      <c r="H553" s="10" t="s">
        <v>325</v>
      </c>
      <c r="I553" s="10" t="s">
        <v>330</v>
      </c>
      <c r="J553">
        <v>1</v>
      </c>
    </row>
    <row r="554" spans="1:10" x14ac:dyDescent="0.3">
      <c r="A554">
        <v>37</v>
      </c>
      <c r="B554" s="10" t="s">
        <v>115</v>
      </c>
      <c r="C554">
        <v>13</v>
      </c>
      <c r="D554" s="10" t="s">
        <v>181</v>
      </c>
      <c r="E554">
        <v>1</v>
      </c>
      <c r="F554" s="10" t="s">
        <v>196</v>
      </c>
      <c r="G554">
        <v>2</v>
      </c>
      <c r="H554" s="10"/>
      <c r="I554" s="10"/>
    </row>
    <row r="555" spans="1:10" x14ac:dyDescent="0.3">
      <c r="A555">
        <v>37</v>
      </c>
      <c r="B555" s="10" t="s">
        <v>115</v>
      </c>
      <c r="C555">
        <v>20</v>
      </c>
      <c r="D555" s="10" t="s">
        <v>197</v>
      </c>
      <c r="F555" s="10"/>
      <c r="H555" s="10"/>
      <c r="I555" s="10"/>
    </row>
    <row r="556" spans="1:10" x14ac:dyDescent="0.3">
      <c r="A556">
        <v>37</v>
      </c>
      <c r="B556" s="10" t="s">
        <v>115</v>
      </c>
      <c r="C556">
        <v>21</v>
      </c>
      <c r="D556" s="10" t="s">
        <v>16</v>
      </c>
      <c r="F556" s="10"/>
      <c r="H556" s="10"/>
      <c r="I556" s="1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8"/>
  <sheetViews>
    <sheetView workbookViewId="0"/>
  </sheetViews>
  <sheetFormatPr baseColWidth="10" defaultRowHeight="14.4" x14ac:dyDescent="0.3"/>
  <cols>
    <col min="1" max="1" width="7.5546875" bestFit="1" customWidth="1"/>
    <col min="2" max="2" width="48.44140625" bestFit="1" customWidth="1"/>
    <col min="3" max="3" width="11.88671875" bestFit="1" customWidth="1"/>
    <col min="4" max="4" width="10.109375" bestFit="1" customWidth="1"/>
    <col min="5" max="5" width="7.6640625" bestFit="1" customWidth="1"/>
    <col min="6" max="6" width="48.4414062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17</v>
      </c>
      <c r="B1" t="s">
        <v>25</v>
      </c>
      <c r="C1" t="s">
        <v>1</v>
      </c>
      <c r="D1" t="s">
        <v>15</v>
      </c>
      <c r="E1" t="s">
        <v>16</v>
      </c>
      <c r="F1" t="s">
        <v>18</v>
      </c>
      <c r="G1" t="s">
        <v>24</v>
      </c>
      <c r="H1" t="s">
        <v>7</v>
      </c>
      <c r="I1" t="s">
        <v>19</v>
      </c>
    </row>
    <row r="2" spans="1:9" x14ac:dyDescent="0.3">
      <c r="A2" s="10" t="s">
        <v>32</v>
      </c>
      <c r="B2" t="s">
        <v>156</v>
      </c>
      <c r="C2" s="10" t="s">
        <v>155</v>
      </c>
      <c r="D2" s="10" t="s">
        <v>189</v>
      </c>
      <c r="E2" s="10"/>
      <c r="F2" s="10" t="s">
        <v>156</v>
      </c>
      <c r="H2" t="s">
        <v>26</v>
      </c>
      <c r="I2" t="s">
        <v>20</v>
      </c>
    </row>
    <row r="3" spans="1:9" x14ac:dyDescent="0.3">
      <c r="A3" s="10" t="s">
        <v>201</v>
      </c>
      <c r="B3" t="s">
        <v>198</v>
      </c>
      <c r="C3" s="10" t="s">
        <v>155</v>
      </c>
      <c r="D3" s="10" t="s">
        <v>189</v>
      </c>
      <c r="E3" s="10"/>
      <c r="F3" s="10" t="s">
        <v>198</v>
      </c>
      <c r="H3" t="s">
        <v>27</v>
      </c>
      <c r="I3" t="s">
        <v>20</v>
      </c>
    </row>
    <row r="4" spans="1:9" x14ac:dyDescent="0.3">
      <c r="A4" s="10" t="s">
        <v>202</v>
      </c>
      <c r="B4" t="s">
        <v>199</v>
      </c>
      <c r="C4" s="10" t="s">
        <v>155</v>
      </c>
      <c r="D4" s="10" t="s">
        <v>189</v>
      </c>
      <c r="E4" s="10"/>
      <c r="F4" s="10" t="s">
        <v>199</v>
      </c>
      <c r="H4" t="s">
        <v>28</v>
      </c>
      <c r="I4" t="s">
        <v>20</v>
      </c>
    </row>
    <row r="5" spans="1:9" x14ac:dyDescent="0.3">
      <c r="A5" s="10" t="s">
        <v>203</v>
      </c>
      <c r="B5" t="s">
        <v>200</v>
      </c>
      <c r="C5" s="10" t="s">
        <v>155</v>
      </c>
      <c r="D5" s="10" t="s">
        <v>189</v>
      </c>
      <c r="E5" s="10"/>
      <c r="F5" s="10" t="s">
        <v>200</v>
      </c>
      <c r="H5" t="s">
        <v>29</v>
      </c>
      <c r="I5" t="s">
        <v>20</v>
      </c>
    </row>
    <row r="6" spans="1:9" x14ac:dyDescent="0.3">
      <c r="A6" s="10" t="s">
        <v>232</v>
      </c>
      <c r="B6" t="s">
        <v>288</v>
      </c>
      <c r="C6" s="10" t="s">
        <v>155</v>
      </c>
      <c r="D6" s="10" t="s">
        <v>189</v>
      </c>
      <c r="E6" s="10"/>
      <c r="F6" s="10" t="s">
        <v>288</v>
      </c>
      <c r="H6" t="s">
        <v>204</v>
      </c>
      <c r="I6" t="s">
        <v>20</v>
      </c>
    </row>
    <row r="7" spans="1:9" x14ac:dyDescent="0.3">
      <c r="A7" s="10" t="s">
        <v>233</v>
      </c>
      <c r="B7" t="s">
        <v>290</v>
      </c>
      <c r="C7" s="10" t="s">
        <v>155</v>
      </c>
      <c r="D7" s="10" t="s">
        <v>189</v>
      </c>
      <c r="E7" s="10"/>
      <c r="F7" s="10" t="s">
        <v>290</v>
      </c>
      <c r="H7" t="s">
        <v>205</v>
      </c>
      <c r="I7" t="s">
        <v>20</v>
      </c>
    </row>
    <row r="8" spans="1:9" x14ac:dyDescent="0.3">
      <c r="A8" s="10" t="s">
        <v>234</v>
      </c>
      <c r="B8" t="s">
        <v>289</v>
      </c>
      <c r="C8" s="10" t="s">
        <v>155</v>
      </c>
      <c r="D8" s="10" t="s">
        <v>189</v>
      </c>
      <c r="E8" s="10"/>
      <c r="F8" s="10" t="s">
        <v>289</v>
      </c>
      <c r="H8" t="s">
        <v>206</v>
      </c>
      <c r="I8" t="s">
        <v>20</v>
      </c>
    </row>
    <row r="9" spans="1:9" x14ac:dyDescent="0.3">
      <c r="A9" s="10" t="s">
        <v>235</v>
      </c>
      <c r="B9" t="s">
        <v>291</v>
      </c>
      <c r="C9" s="10" t="s">
        <v>155</v>
      </c>
      <c r="D9" s="10" t="s">
        <v>189</v>
      </c>
      <c r="E9" s="10"/>
      <c r="F9" s="10" t="s">
        <v>291</v>
      </c>
      <c r="H9" t="s">
        <v>207</v>
      </c>
      <c r="I9" t="s">
        <v>20</v>
      </c>
    </row>
    <row r="10" spans="1:9" x14ac:dyDescent="0.3">
      <c r="A10" s="10" t="s">
        <v>236</v>
      </c>
      <c r="B10" t="s">
        <v>292</v>
      </c>
      <c r="C10" s="10" t="s">
        <v>155</v>
      </c>
      <c r="D10" s="10" t="s">
        <v>189</v>
      </c>
      <c r="E10" s="10"/>
      <c r="F10" s="10" t="s">
        <v>292</v>
      </c>
      <c r="H10" t="s">
        <v>208</v>
      </c>
      <c r="I10" t="s">
        <v>20</v>
      </c>
    </row>
    <row r="11" spans="1:9" x14ac:dyDescent="0.3">
      <c r="A11" s="10" t="s">
        <v>237</v>
      </c>
      <c r="B11" t="s">
        <v>294</v>
      </c>
      <c r="C11" s="10" t="s">
        <v>155</v>
      </c>
      <c r="D11" s="10" t="s">
        <v>189</v>
      </c>
      <c r="E11" s="10"/>
      <c r="F11" s="10" t="s">
        <v>294</v>
      </c>
      <c r="H11" t="s">
        <v>209</v>
      </c>
      <c r="I11" t="s">
        <v>20</v>
      </c>
    </row>
    <row r="12" spans="1:9" x14ac:dyDescent="0.3">
      <c r="A12" s="10" t="s">
        <v>238</v>
      </c>
      <c r="B12" t="s">
        <v>293</v>
      </c>
      <c r="C12" s="10" t="s">
        <v>155</v>
      </c>
      <c r="D12" s="10" t="s">
        <v>189</v>
      </c>
      <c r="E12" s="10"/>
      <c r="F12" s="10" t="s">
        <v>293</v>
      </c>
      <c r="H12" t="s">
        <v>210</v>
      </c>
      <c r="I12" t="s">
        <v>20</v>
      </c>
    </row>
    <row r="13" spans="1:9" x14ac:dyDescent="0.3">
      <c r="A13" s="10" t="s">
        <v>239</v>
      </c>
      <c r="B13" t="s">
        <v>295</v>
      </c>
      <c r="C13" s="10" t="s">
        <v>155</v>
      </c>
      <c r="D13" s="10" t="s">
        <v>189</v>
      </c>
      <c r="E13" s="10"/>
      <c r="F13" s="10" t="s">
        <v>295</v>
      </c>
      <c r="H13" t="s">
        <v>211</v>
      </c>
      <c r="I13" t="s">
        <v>20</v>
      </c>
    </row>
    <row r="14" spans="1:9" x14ac:dyDescent="0.3">
      <c r="A14" s="10" t="s">
        <v>240</v>
      </c>
      <c r="B14" t="s">
        <v>296</v>
      </c>
      <c r="C14" s="10" t="s">
        <v>155</v>
      </c>
      <c r="D14" s="10" t="s">
        <v>189</v>
      </c>
      <c r="E14" s="10"/>
      <c r="F14" s="10" t="s">
        <v>296</v>
      </c>
      <c r="H14" t="s">
        <v>212</v>
      </c>
      <c r="I14" t="s">
        <v>20</v>
      </c>
    </row>
    <row r="15" spans="1:9" x14ac:dyDescent="0.3">
      <c r="A15" s="10" t="s">
        <v>241</v>
      </c>
      <c r="B15" t="s">
        <v>298</v>
      </c>
      <c r="C15" s="10" t="s">
        <v>155</v>
      </c>
      <c r="D15" s="10" t="s">
        <v>189</v>
      </c>
      <c r="E15" s="10"/>
      <c r="F15" s="10" t="s">
        <v>298</v>
      </c>
      <c r="H15" t="s">
        <v>213</v>
      </c>
      <c r="I15" t="s">
        <v>20</v>
      </c>
    </row>
    <row r="16" spans="1:9" x14ac:dyDescent="0.3">
      <c r="A16" s="10" t="s">
        <v>242</v>
      </c>
      <c r="B16" t="s">
        <v>297</v>
      </c>
      <c r="C16" s="10" t="s">
        <v>155</v>
      </c>
      <c r="D16" s="10" t="s">
        <v>189</v>
      </c>
      <c r="E16" s="10"/>
      <c r="F16" s="10" t="s">
        <v>297</v>
      </c>
      <c r="H16" t="s">
        <v>214</v>
      </c>
      <c r="I16" t="s">
        <v>20</v>
      </c>
    </row>
    <row r="17" spans="1:9" x14ac:dyDescent="0.3">
      <c r="A17" s="10" t="s">
        <v>243</v>
      </c>
      <c r="B17" t="s">
        <v>299</v>
      </c>
      <c r="C17" s="10" t="s">
        <v>155</v>
      </c>
      <c r="D17" s="10" t="s">
        <v>189</v>
      </c>
      <c r="E17" s="10"/>
      <c r="F17" s="10" t="s">
        <v>299</v>
      </c>
      <c r="H17" t="s">
        <v>215</v>
      </c>
      <c r="I17" t="s">
        <v>20</v>
      </c>
    </row>
    <row r="18" spans="1:9" x14ac:dyDescent="0.3">
      <c r="A18" s="10" t="s">
        <v>244</v>
      </c>
      <c r="B18" t="s">
        <v>300</v>
      </c>
      <c r="C18" s="10" t="s">
        <v>155</v>
      </c>
      <c r="D18" s="10" t="s">
        <v>189</v>
      </c>
      <c r="E18" s="10"/>
      <c r="F18" s="10" t="s">
        <v>300</v>
      </c>
      <c r="H18" t="s">
        <v>216</v>
      </c>
      <c r="I18" t="s">
        <v>20</v>
      </c>
    </row>
    <row r="19" spans="1:9" x14ac:dyDescent="0.3">
      <c r="A19" s="10" t="s">
        <v>245</v>
      </c>
      <c r="B19" t="s">
        <v>301</v>
      </c>
      <c r="C19" s="10" t="s">
        <v>155</v>
      </c>
      <c r="D19" s="10" t="s">
        <v>189</v>
      </c>
      <c r="E19" s="10"/>
      <c r="F19" s="10" t="s">
        <v>301</v>
      </c>
      <c r="H19" t="s">
        <v>217</v>
      </c>
      <c r="I19" t="s">
        <v>20</v>
      </c>
    </row>
    <row r="20" spans="1:9" x14ac:dyDescent="0.3">
      <c r="A20" s="10" t="s">
        <v>246</v>
      </c>
      <c r="B20" t="s">
        <v>302</v>
      </c>
      <c r="C20" s="10" t="s">
        <v>155</v>
      </c>
      <c r="D20" s="10" t="s">
        <v>189</v>
      </c>
      <c r="E20" s="10"/>
      <c r="F20" s="10" t="s">
        <v>302</v>
      </c>
      <c r="H20" t="s">
        <v>218</v>
      </c>
      <c r="I20" t="s">
        <v>20</v>
      </c>
    </row>
    <row r="21" spans="1:9" x14ac:dyDescent="0.3">
      <c r="A21" s="10" t="s">
        <v>247</v>
      </c>
      <c r="B21" t="s">
        <v>303</v>
      </c>
      <c r="C21" s="10" t="s">
        <v>155</v>
      </c>
      <c r="D21" s="10" t="s">
        <v>189</v>
      </c>
      <c r="E21" s="10"/>
      <c r="F21" s="10" t="s">
        <v>303</v>
      </c>
      <c r="H21" t="s">
        <v>219</v>
      </c>
      <c r="I21" t="s">
        <v>20</v>
      </c>
    </row>
    <row r="22" spans="1:9" x14ac:dyDescent="0.3">
      <c r="A22" s="10" t="s">
        <v>248</v>
      </c>
      <c r="B22" t="s">
        <v>304</v>
      </c>
      <c r="C22" s="10" t="s">
        <v>155</v>
      </c>
      <c r="D22" s="10" t="s">
        <v>189</v>
      </c>
      <c r="E22" s="10"/>
      <c r="F22" s="10" t="s">
        <v>304</v>
      </c>
      <c r="H22" t="s">
        <v>220</v>
      </c>
      <c r="I22" t="s">
        <v>20</v>
      </c>
    </row>
    <row r="23" spans="1:9" x14ac:dyDescent="0.3">
      <c r="A23" s="10" t="s">
        <v>249</v>
      </c>
      <c r="B23" t="s">
        <v>305</v>
      </c>
      <c r="C23" s="10" t="s">
        <v>155</v>
      </c>
      <c r="D23" s="10" t="s">
        <v>189</v>
      </c>
      <c r="E23" s="10"/>
      <c r="F23" s="10" t="s">
        <v>305</v>
      </c>
      <c r="H23" t="s">
        <v>221</v>
      </c>
      <c r="I23" t="s">
        <v>20</v>
      </c>
    </row>
    <row r="24" spans="1:9" x14ac:dyDescent="0.3">
      <c r="A24" s="10" t="s">
        <v>250</v>
      </c>
      <c r="B24" t="s">
        <v>306</v>
      </c>
      <c r="C24" s="10" t="s">
        <v>155</v>
      </c>
      <c r="D24" s="10" t="s">
        <v>189</v>
      </c>
      <c r="E24" s="10"/>
      <c r="F24" s="10" t="s">
        <v>306</v>
      </c>
      <c r="H24" t="s">
        <v>222</v>
      </c>
      <c r="I24" t="s">
        <v>20</v>
      </c>
    </row>
    <row r="25" spans="1:9" x14ac:dyDescent="0.3">
      <c r="A25" s="10" t="s">
        <v>251</v>
      </c>
      <c r="B25" t="s">
        <v>307</v>
      </c>
      <c r="C25" s="10" t="s">
        <v>155</v>
      </c>
      <c r="D25" s="10" t="s">
        <v>189</v>
      </c>
      <c r="E25" s="10"/>
      <c r="F25" s="10" t="s">
        <v>307</v>
      </c>
      <c r="H25" t="s">
        <v>223</v>
      </c>
      <c r="I25" t="s">
        <v>20</v>
      </c>
    </row>
    <row r="26" spans="1:9" x14ac:dyDescent="0.3">
      <c r="A26" s="10" t="s">
        <v>252</v>
      </c>
      <c r="B26" t="s">
        <v>308</v>
      </c>
      <c r="C26" s="10" t="s">
        <v>155</v>
      </c>
      <c r="D26" s="10" t="s">
        <v>189</v>
      </c>
      <c r="E26" s="10"/>
      <c r="F26" s="10" t="s">
        <v>308</v>
      </c>
      <c r="H26" t="s">
        <v>224</v>
      </c>
      <c r="I26" t="s">
        <v>20</v>
      </c>
    </row>
    <row r="27" spans="1:9" x14ac:dyDescent="0.3">
      <c r="A27" s="10" t="s">
        <v>253</v>
      </c>
      <c r="B27" t="s">
        <v>309</v>
      </c>
      <c r="C27" s="10" t="s">
        <v>155</v>
      </c>
      <c r="D27" s="10" t="s">
        <v>189</v>
      </c>
      <c r="E27" s="10"/>
      <c r="F27" s="10" t="s">
        <v>309</v>
      </c>
      <c r="H27" t="s">
        <v>225</v>
      </c>
      <c r="I27" t="s">
        <v>20</v>
      </c>
    </row>
    <row r="28" spans="1:9" x14ac:dyDescent="0.3">
      <c r="A28" s="10" t="s">
        <v>254</v>
      </c>
      <c r="B28" t="s">
        <v>310</v>
      </c>
      <c r="C28" s="10" t="s">
        <v>155</v>
      </c>
      <c r="D28" s="10" t="s">
        <v>189</v>
      </c>
      <c r="E28" s="10"/>
      <c r="F28" s="10" t="s">
        <v>310</v>
      </c>
      <c r="H28" t="s">
        <v>226</v>
      </c>
      <c r="I28" t="s">
        <v>20</v>
      </c>
    </row>
    <row r="29" spans="1:9" x14ac:dyDescent="0.3">
      <c r="A29" s="10" t="s">
        <v>255</v>
      </c>
      <c r="B29" t="s">
        <v>311</v>
      </c>
      <c r="C29" s="10" t="s">
        <v>155</v>
      </c>
      <c r="D29" s="10" t="s">
        <v>189</v>
      </c>
      <c r="E29" s="10"/>
      <c r="F29" s="10" t="s">
        <v>311</v>
      </c>
      <c r="H29" t="s">
        <v>227</v>
      </c>
      <c r="I29" t="s">
        <v>20</v>
      </c>
    </row>
    <row r="30" spans="1:9" x14ac:dyDescent="0.3">
      <c r="A30" s="10" t="s">
        <v>256</v>
      </c>
      <c r="B30" t="s">
        <v>312</v>
      </c>
      <c r="C30" s="10" t="s">
        <v>155</v>
      </c>
      <c r="D30" s="10" t="s">
        <v>189</v>
      </c>
      <c r="E30" s="10"/>
      <c r="F30" s="10" t="s">
        <v>312</v>
      </c>
      <c r="H30" t="s">
        <v>228</v>
      </c>
      <c r="I30" t="s">
        <v>20</v>
      </c>
    </row>
    <row r="31" spans="1:9" x14ac:dyDescent="0.3">
      <c r="A31" s="10" t="s">
        <v>257</v>
      </c>
      <c r="B31" t="s">
        <v>313</v>
      </c>
      <c r="C31" s="10" t="s">
        <v>155</v>
      </c>
      <c r="D31" s="10" t="s">
        <v>189</v>
      </c>
      <c r="E31" s="10"/>
      <c r="F31" s="10" t="s">
        <v>313</v>
      </c>
      <c r="H31" t="s">
        <v>229</v>
      </c>
      <c r="I31" t="s">
        <v>20</v>
      </c>
    </row>
    <row r="32" spans="1:9" x14ac:dyDescent="0.3">
      <c r="A32" s="10" t="s">
        <v>258</v>
      </c>
      <c r="B32" t="s">
        <v>314</v>
      </c>
      <c r="C32" s="10" t="s">
        <v>155</v>
      </c>
      <c r="D32" s="10" t="s">
        <v>189</v>
      </c>
      <c r="E32" s="10"/>
      <c r="F32" s="10" t="s">
        <v>314</v>
      </c>
      <c r="H32" t="s">
        <v>230</v>
      </c>
      <c r="I32" t="s">
        <v>20</v>
      </c>
    </row>
    <row r="33" spans="1:9" x14ac:dyDescent="0.3">
      <c r="A33" s="10" t="s">
        <v>259</v>
      </c>
      <c r="B33" t="s">
        <v>315</v>
      </c>
      <c r="C33" s="10" t="s">
        <v>155</v>
      </c>
      <c r="D33" s="10" t="s">
        <v>189</v>
      </c>
      <c r="E33" s="10"/>
      <c r="F33" s="10" t="s">
        <v>315</v>
      </c>
      <c r="H33" t="s">
        <v>231</v>
      </c>
      <c r="I33" t="s">
        <v>20</v>
      </c>
    </row>
    <row r="34" spans="1:9" x14ac:dyDescent="0.3">
      <c r="A34" s="10" t="s">
        <v>326</v>
      </c>
      <c r="B34" t="s">
        <v>321</v>
      </c>
      <c r="C34" s="10" t="s">
        <v>155</v>
      </c>
      <c r="D34" s="10" t="s">
        <v>189</v>
      </c>
      <c r="E34" s="10"/>
      <c r="F34" s="10" t="s">
        <v>321</v>
      </c>
      <c r="H34" t="s">
        <v>316</v>
      </c>
      <c r="I34" t="s">
        <v>20</v>
      </c>
    </row>
    <row r="35" spans="1:9" x14ac:dyDescent="0.3">
      <c r="A35" s="10" t="s">
        <v>327</v>
      </c>
      <c r="B35" t="s">
        <v>322</v>
      </c>
      <c r="C35" s="10" t="s">
        <v>155</v>
      </c>
      <c r="D35" s="10" t="s">
        <v>189</v>
      </c>
      <c r="E35" s="10"/>
      <c r="F35" s="10" t="s">
        <v>322</v>
      </c>
      <c r="H35" t="s">
        <v>317</v>
      </c>
      <c r="I35" t="s">
        <v>20</v>
      </c>
    </row>
    <row r="36" spans="1:9" x14ac:dyDescent="0.3">
      <c r="A36" s="10" t="s">
        <v>328</v>
      </c>
      <c r="B36" t="s">
        <v>323</v>
      </c>
      <c r="C36" s="10" t="s">
        <v>155</v>
      </c>
      <c r="D36" s="10" t="s">
        <v>189</v>
      </c>
      <c r="E36" s="10"/>
      <c r="F36" s="10" t="s">
        <v>323</v>
      </c>
      <c r="H36" t="s">
        <v>318</v>
      </c>
      <c r="I36" t="s">
        <v>20</v>
      </c>
    </row>
    <row r="37" spans="1:9" x14ac:dyDescent="0.3">
      <c r="A37" s="10" t="s">
        <v>329</v>
      </c>
      <c r="B37" t="s">
        <v>324</v>
      </c>
      <c r="C37" s="10" t="s">
        <v>155</v>
      </c>
      <c r="D37" s="10" t="s">
        <v>189</v>
      </c>
      <c r="E37" s="10"/>
      <c r="F37" s="10" t="s">
        <v>324</v>
      </c>
      <c r="H37" t="s">
        <v>319</v>
      </c>
      <c r="I37" t="s">
        <v>20</v>
      </c>
    </row>
    <row r="38" spans="1:9" x14ac:dyDescent="0.3">
      <c r="A38" s="10" t="s">
        <v>330</v>
      </c>
      <c r="B38" t="s">
        <v>325</v>
      </c>
      <c r="C38" s="10" t="s">
        <v>155</v>
      </c>
      <c r="D38" s="10" t="s">
        <v>189</v>
      </c>
      <c r="E38" s="10"/>
      <c r="F38" s="10" t="s">
        <v>325</v>
      </c>
      <c r="H38" t="s">
        <v>320</v>
      </c>
      <c r="I38" t="s">
        <v>20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t Z k 8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t Z k 8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Z P F U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t Z k 8 V Z f J w b K k A A A A 9 g A A A B I A A A A A A A A A A A A A A A A A A A A A A E N v b m Z p Z y 9 Q Y W N r Y W d l L n h t b F B L A Q I t A B Q A A g A I A L W Z P F U P y u m r p A A A A O k A A A A T A A A A A A A A A A A A A A A A A P A A A A B b Q 2 9 u d G V u d F 9 U e X B l c 1 0 u e G 1 s U E s B A i 0 A F A A C A A g A t Z k 8 V R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j U A A A A A A A C I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F c n J v c k N v d W 5 0 I i B W Y W x 1 Z T 0 i b D A i I C 8 + P E V u d H J 5 I F R 5 c G U 9 I k Z p b G x M Y X N 0 V X B k Y X R l Z C I g V m F s d W U 9 I m Q y M D I y L T A 5 L T I 4 V D I y O j E z O j Q y L j g w N z k 2 M j F a I i A v P j x F b n R y e S B U e X B l P S J G a W x s Q 2 9 s d W 1 u V H l w Z X M i I F Z h b H V l P S J z Q X d Z R 0 F B Q T 0 i I C 8 + P E V u d H J 5 I F R 5 c G U 9 I k Z p b G x F c n J v c k N v Z G U i I F Z h b H V l P S J z V W 5 r b m 9 3 b i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R W 5 0 c n k g V H l w Z T 0 i R m l s b E N v d W 5 0 I i B W Y W x 1 Z T 0 i b D M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N h c G F z X z I i I C 8 + P E V u d H J 5 I F R 5 c G U 9 I k Z p b G x l Z E N v b X B s Z X R l U m V z d W x 0 V G 9 X b 3 J r c 2 h l Z X Q i I F Z h b H V l P S J s M S I g L z 4 8 R W 5 0 c n k g V H l w Z T 0 i U X V l c n l J R C I g V m F s d W U 9 I n N j M m I 0 M T g 5 M C 0 2 O W Z l L T Q 0 Y W I t O T R l Y i 1 h O T M 0 M z g y N j c 5 Z m U i I C 8 + P E V u d H J 5 I F R 5 c G U 9 I k Z p b G x M Y X N 0 V X B k Y X R l Z C I g V m F s d W U 9 I m Q y M D I y L T A 5 L T I 4 V D I y O j E z O j Q y L j c 4 N j A y M T l a I i A v P j x F b n R y e S B U e X B l P S J G a W x s Q 2 9 s d W 1 u V H l w Z X M i I F Z h b H V l P S J z Q X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U 1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x h c 3 R V c G R h d G V k I i B W Y W x 1 Z T 0 i Z D I w M j I t M D k t M j h U M j I 6 M T M 6 N D M u O D M x N z M 3 O F o i I C 8 + P E V u d H J 5 I F R 5 c G U 9 I k Z p b G x D b 2 x 1 b W 5 U e X B l c y I g V m F s d W U 9 I n N C Z 0 F H Q m d Z R 0 F B Q U E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F c n J v c k N v d W 5 0 I i B W Y W x 1 Z T 0 i b D A i I C 8 + P E V u d H J 5 I F R 5 c G U 9 I k Z p b G x M Y X N 0 V X B k Y X R l Z C I g V m F s d W U 9 I m Q y M D I y L T A 5 L T I 4 V D I y O j E z O j Q y L j c 2 M j E w N j F a I i A v P j x F b n R y e S B U e X B l P S J G a W x s Q 2 9 s d W 1 u V H l w Z X M i I F Z h b H V l P S J z Q X d Z R E J n T U d B d 1 l H Q X d Z Q U J n W U d C Z 0 E 9 I i A v P j x F b n R y e S B U e X B l P S J G a W x s R X J y b 3 J D b 2 R l I i B W Y W x 1 Z T 0 i c 1 V u a 2 5 v d 2 4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x F b n R y e S B U e X B l P S J G a W x s Q 2 9 1 b n Q i I F Z h b H V l P S J s M j k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/ w 6 6 5 7 F k 6 X t N z 7 O O u k x w A A A A A C A A A A A A A Q Z g A A A A E A A C A A A A C K P m 4 Q S r w U 4 m N c W K d w j E N K V 7 e b L R U F z F b L J S J N 2 k L C K w A A A A A O g A A A A A I A A C A A A A A 6 F 3 W x o r 1 O x P t e M B A P U d g w K 8 a f Y n m f t N P 5 B + p l 5 D J k Q F A A A A B f w O L e 2 d g x c G 4 n 5 O j n P W I p + Y 6 9 h s L D D n O w A c / b D R 4 e C + I p h Z N U N p o j Y y O x H U w d l y B + g G 0 x K 0 9 r + E S / E w c R T q K S i e U l Y n m 4 9 7 M C t l R 7 U X 1 p e 0 A A A A D t S 7 f r M / a t N l 4 c C 9 H G 9 u S h P v n 7 S C K 3 X c c o S 0 3 N o p 0 D o y M p n B J N g l V E E Z P X x i J t X m r M k r k U d Y 9 B L / O 0 Z M O Q q 2 T L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Hoja1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2022-09-28T22:13:45Z</dcterms:modified>
</cp:coreProperties>
</file>