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Mapas Todo/Mapas OSM/"/>
    </mc:Choice>
  </mc:AlternateContent>
  <xr:revisionPtr revIDLastSave="476" documentId="13_ncr:1_{294123FD-9322-407A-B4D2-8C6293AB9611}" xr6:coauthVersionLast="47" xr6:coauthVersionMax="47" xr10:uidLastSave="{387BADEC-BF4D-4AE7-9DC5-78763BECCDA9}"/>
  <bookViews>
    <workbookView xWindow="-108" yWindow="-108" windowWidth="23256" windowHeight="12720" activeTab="2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BD_Capas!$A$1:$J$401</definedName>
    <definedName name="DatosExternos_1" localSheetId="7" hidden="1">BD_Detalles!$A$1:$I$41</definedName>
    <definedName name="DatosExternos_1" localSheetId="5" hidden="1">'Capas (2)'!$A$1:$E$411</definedName>
    <definedName name="DatosExternos_2" localSheetId="3" hidden="1">'BASE Global'!$A$1:$Q$141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68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2" l="1"/>
  <c r="B41" i="2"/>
  <c r="B42" i="2"/>
  <c r="B43" i="2"/>
  <c r="B44" i="2"/>
  <c r="B45" i="2"/>
  <c r="B46" i="2"/>
  <c r="B47" i="2"/>
  <c r="B48" i="2"/>
  <c r="B49" i="2"/>
  <c r="C40" i="2"/>
  <c r="C41" i="2"/>
  <c r="C42" i="2"/>
  <c r="C43" i="2"/>
  <c r="C44" i="2"/>
  <c r="C45" i="2"/>
  <c r="C46" i="2"/>
  <c r="C47" i="2"/>
  <c r="C48" i="2"/>
  <c r="C49" i="2"/>
  <c r="F40" i="2"/>
  <c r="F41" i="2"/>
  <c r="F42" i="2"/>
  <c r="F43" i="2"/>
  <c r="F44" i="2"/>
  <c r="F45" i="2"/>
  <c r="F46" i="2"/>
  <c r="F47" i="2"/>
  <c r="F48" i="2"/>
  <c r="F49" i="2"/>
  <c r="H40" i="2"/>
  <c r="I40" i="2" s="1"/>
  <c r="H41" i="2"/>
  <c r="I41" i="2" s="1"/>
  <c r="H42" i="2"/>
  <c r="I42" i="2" s="1"/>
  <c r="H43" i="2"/>
  <c r="I43" i="2" s="1"/>
  <c r="H44" i="2"/>
  <c r="H45" i="2"/>
  <c r="H46" i="2"/>
  <c r="H47" i="2"/>
  <c r="H48" i="2"/>
  <c r="I48" i="2" s="1"/>
  <c r="H49" i="2"/>
  <c r="I49" i="2" s="1"/>
  <c r="I44" i="2"/>
  <c r="I45" i="2"/>
  <c r="I46" i="2"/>
  <c r="I47" i="2"/>
  <c r="H394" i="1"/>
  <c r="A391" i="1"/>
  <c r="A392" i="1" s="1"/>
  <c r="I390" i="1"/>
  <c r="F390" i="1"/>
  <c r="B390" i="1"/>
  <c r="H374" i="1"/>
  <c r="A371" i="1"/>
  <c r="A372" i="1" s="1"/>
  <c r="I370" i="1"/>
  <c r="F370" i="1"/>
  <c r="B370" i="1"/>
  <c r="H354" i="1"/>
  <c r="A351" i="1"/>
  <c r="A352" i="1" s="1"/>
  <c r="I350" i="1"/>
  <c r="F350" i="1"/>
  <c r="B350" i="1"/>
  <c r="H334" i="1"/>
  <c r="A331" i="1"/>
  <c r="A332" i="1" s="1"/>
  <c r="I330" i="1"/>
  <c r="F330" i="1"/>
  <c r="B330" i="1"/>
  <c r="H314" i="1"/>
  <c r="A311" i="1"/>
  <c r="A312" i="1" s="1"/>
  <c r="I310" i="1"/>
  <c r="F310" i="1"/>
  <c r="B310" i="1"/>
  <c r="B38" i="2"/>
  <c r="B39" i="2"/>
  <c r="C38" i="2"/>
  <c r="C39" i="2"/>
  <c r="F38" i="2"/>
  <c r="F39" i="2"/>
  <c r="H38" i="2"/>
  <c r="I38" i="2" s="1"/>
  <c r="H39" i="2"/>
  <c r="I39" i="2" s="1"/>
  <c r="H37" i="2"/>
  <c r="I37" i="2" s="1"/>
  <c r="F37" i="2"/>
  <c r="C37" i="2"/>
  <c r="B37" i="2"/>
  <c r="H36" i="2"/>
  <c r="I36" i="2" s="1"/>
  <c r="F36" i="2"/>
  <c r="C36" i="2"/>
  <c r="B36" i="2"/>
  <c r="H35" i="2"/>
  <c r="I35" i="2" s="1"/>
  <c r="F35" i="2"/>
  <c r="C35" i="2"/>
  <c r="B35" i="2"/>
  <c r="H34" i="2"/>
  <c r="I34" i="2" s="1"/>
  <c r="F34" i="2"/>
  <c r="C34" i="2"/>
  <c r="B34" i="2"/>
  <c r="H33" i="2"/>
  <c r="I33" i="2" s="1"/>
  <c r="F33" i="2"/>
  <c r="C33" i="2"/>
  <c r="B33" i="2"/>
  <c r="H32" i="2"/>
  <c r="I32" i="2" s="1"/>
  <c r="F32" i="2"/>
  <c r="C32" i="2"/>
  <c r="B32" i="2"/>
  <c r="H31" i="2"/>
  <c r="I31" i="2" s="1"/>
  <c r="F31" i="2"/>
  <c r="C31" i="2"/>
  <c r="B31" i="2"/>
  <c r="H30" i="2"/>
  <c r="I30" i="2" s="1"/>
  <c r="F30" i="2"/>
  <c r="C30" i="2"/>
  <c r="B30" i="2"/>
  <c r="H294" i="1"/>
  <c r="H274" i="1"/>
  <c r="H254" i="1"/>
  <c r="H234" i="1"/>
  <c r="H214" i="1"/>
  <c r="H194" i="1"/>
  <c r="A292" i="1"/>
  <c r="A293" i="1" s="1"/>
  <c r="B291" i="1"/>
  <c r="A291" i="1"/>
  <c r="I290" i="1"/>
  <c r="F290" i="1"/>
  <c r="B290" i="1"/>
  <c r="A271" i="1"/>
  <c r="A272" i="1" s="1"/>
  <c r="I270" i="1"/>
  <c r="F270" i="1"/>
  <c r="B270" i="1"/>
  <c r="A251" i="1"/>
  <c r="A252" i="1" s="1"/>
  <c r="I250" i="1"/>
  <c r="F250" i="1"/>
  <c r="B250" i="1"/>
  <c r="A231" i="1"/>
  <c r="A232" i="1" s="1"/>
  <c r="I230" i="1"/>
  <c r="F230" i="1"/>
  <c r="B230" i="1"/>
  <c r="A212" i="1"/>
  <c r="A213" i="1" s="1"/>
  <c r="A211" i="1"/>
  <c r="B211" i="1" s="1"/>
  <c r="I210" i="1"/>
  <c r="F210" i="1"/>
  <c r="B210" i="1"/>
  <c r="I14" i="1"/>
  <c r="H14" i="1"/>
  <c r="I34" i="1"/>
  <c r="H34" i="1"/>
  <c r="I54" i="1"/>
  <c r="H54" i="1"/>
  <c r="I74" i="1"/>
  <c r="H74" i="1"/>
  <c r="I94" i="1"/>
  <c r="H94" i="1"/>
  <c r="I114" i="1"/>
  <c r="H114" i="1"/>
  <c r="I134" i="1"/>
  <c r="H134" i="1"/>
  <c r="H154" i="1"/>
  <c r="I154" i="1"/>
  <c r="H174" i="1"/>
  <c r="I174" i="1"/>
  <c r="I194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2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3" i="3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11" i="2"/>
  <c r="F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H12" i="2"/>
  <c r="I12" i="2" s="1"/>
  <c r="H13" i="2"/>
  <c r="I13" i="2" s="1"/>
  <c r="H14" i="2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I14" i="2"/>
  <c r="C11" i="2"/>
  <c r="C10" i="2"/>
  <c r="B11" i="2"/>
  <c r="B10" i="2"/>
  <c r="H11" i="2"/>
  <c r="H10" i="2"/>
  <c r="I10" i="2" s="1"/>
  <c r="A191" i="1"/>
  <c r="A192" i="1" s="1"/>
  <c r="I190" i="1"/>
  <c r="F190" i="1"/>
  <c r="B190" i="1"/>
  <c r="A171" i="1"/>
  <c r="A172" i="1" s="1"/>
  <c r="I170" i="1"/>
  <c r="F170" i="1"/>
  <c r="B170" i="1"/>
  <c r="A151" i="1"/>
  <c r="B151" i="1" s="1"/>
  <c r="I150" i="1"/>
  <c r="F150" i="1"/>
  <c r="B150" i="1"/>
  <c r="A131" i="1"/>
  <c r="A132" i="1" s="1"/>
  <c r="I130" i="1"/>
  <c r="F130" i="1"/>
  <c r="B130" i="1"/>
  <c r="A111" i="1"/>
  <c r="A112" i="1" s="1"/>
  <c r="I110" i="1"/>
  <c r="F110" i="1"/>
  <c r="B110" i="1"/>
  <c r="A91" i="1"/>
  <c r="A92" i="1" s="1"/>
  <c r="I90" i="1"/>
  <c r="F90" i="1"/>
  <c r="B90" i="1"/>
  <c r="A71" i="1"/>
  <c r="B71" i="1" s="1"/>
  <c r="I70" i="1"/>
  <c r="F70" i="1"/>
  <c r="B70" i="1"/>
  <c r="A51" i="1"/>
  <c r="A52" i="1" s="1"/>
  <c r="I50" i="1"/>
  <c r="F50" i="1"/>
  <c r="B50" i="1"/>
  <c r="A31" i="1"/>
  <c r="A32" i="1" s="1"/>
  <c r="I30" i="1"/>
  <c r="F30" i="1"/>
  <c r="B30" i="1"/>
  <c r="F10" i="1"/>
  <c r="B10" i="1"/>
  <c r="I10" i="1"/>
  <c r="A393" i="1" l="1"/>
  <c r="B392" i="1"/>
  <c r="B391" i="1"/>
  <c r="A373" i="1"/>
  <c r="B372" i="1"/>
  <c r="B371" i="1"/>
  <c r="A353" i="1"/>
  <c r="B352" i="1"/>
  <c r="B351" i="1"/>
  <c r="A333" i="1"/>
  <c r="B332" i="1"/>
  <c r="B331" i="1"/>
  <c r="A313" i="1"/>
  <c r="B312" i="1"/>
  <c r="B311" i="1"/>
  <c r="A294" i="1"/>
  <c r="B293" i="1"/>
  <c r="B292" i="1"/>
  <c r="A273" i="1"/>
  <c r="B272" i="1"/>
  <c r="B271" i="1"/>
  <c r="A253" i="1"/>
  <c r="B252" i="1"/>
  <c r="B251" i="1"/>
  <c r="A233" i="1"/>
  <c r="B232" i="1"/>
  <c r="B231" i="1"/>
  <c r="A214" i="1"/>
  <c r="B213" i="1"/>
  <c r="B212" i="1"/>
  <c r="B171" i="1"/>
  <c r="A193" i="1"/>
  <c r="B192" i="1"/>
  <c r="B191" i="1"/>
  <c r="A173" i="1"/>
  <c r="B172" i="1"/>
  <c r="A152" i="1"/>
  <c r="A153" i="1" s="1"/>
  <c r="B153" i="1" s="1"/>
  <c r="A133" i="1"/>
  <c r="B132" i="1"/>
  <c r="B131" i="1"/>
  <c r="A113" i="1"/>
  <c r="B112" i="1"/>
  <c r="B111" i="1"/>
  <c r="B91" i="1"/>
  <c r="A93" i="1"/>
  <c r="B92" i="1"/>
  <c r="A72" i="1"/>
  <c r="A73" i="1" s="1"/>
  <c r="B73" i="1" s="1"/>
  <c r="A53" i="1"/>
  <c r="B52" i="1"/>
  <c r="B51" i="1"/>
  <c r="A33" i="1"/>
  <c r="B32" i="1"/>
  <c r="B31" i="1"/>
  <c r="A394" i="1" l="1"/>
  <c r="B393" i="1"/>
  <c r="A374" i="1"/>
  <c r="B373" i="1"/>
  <c r="A354" i="1"/>
  <c r="B353" i="1"/>
  <c r="A334" i="1"/>
  <c r="B333" i="1"/>
  <c r="B313" i="1"/>
  <c r="A314" i="1"/>
  <c r="A295" i="1"/>
  <c r="I294" i="1"/>
  <c r="B294" i="1"/>
  <c r="A274" i="1"/>
  <c r="B273" i="1"/>
  <c r="A254" i="1"/>
  <c r="B253" i="1"/>
  <c r="A234" i="1"/>
  <c r="B233" i="1"/>
  <c r="B214" i="1"/>
  <c r="A215" i="1"/>
  <c r="I214" i="1"/>
  <c r="B152" i="1"/>
  <c r="A154" i="1"/>
  <c r="A74" i="1"/>
  <c r="A75" i="1" s="1"/>
  <c r="B72" i="1"/>
  <c r="A194" i="1"/>
  <c r="B193" i="1"/>
  <c r="A174" i="1"/>
  <c r="B173" i="1"/>
  <c r="B154" i="1"/>
  <c r="A155" i="1"/>
  <c r="A134" i="1"/>
  <c r="B133" i="1"/>
  <c r="A114" i="1"/>
  <c r="B113" i="1"/>
  <c r="A94" i="1"/>
  <c r="B93" i="1"/>
  <c r="B74" i="1"/>
  <c r="B53" i="1"/>
  <c r="A54" i="1"/>
  <c r="B33" i="1"/>
  <c r="A34" i="1"/>
  <c r="B394" i="1" l="1"/>
  <c r="A395" i="1"/>
  <c r="I394" i="1"/>
  <c r="B374" i="1"/>
  <c r="A375" i="1"/>
  <c r="I374" i="1"/>
  <c r="B354" i="1"/>
  <c r="A355" i="1"/>
  <c r="I354" i="1"/>
  <c r="B334" i="1"/>
  <c r="A335" i="1"/>
  <c r="I334" i="1"/>
  <c r="A315" i="1"/>
  <c r="B314" i="1"/>
  <c r="I314" i="1"/>
  <c r="A296" i="1"/>
  <c r="B295" i="1"/>
  <c r="A275" i="1"/>
  <c r="B274" i="1"/>
  <c r="I274" i="1"/>
  <c r="A255" i="1"/>
  <c r="I254" i="1"/>
  <c r="B254" i="1"/>
  <c r="A235" i="1"/>
  <c r="B234" i="1"/>
  <c r="I234" i="1"/>
  <c r="B215" i="1"/>
  <c r="A216" i="1"/>
  <c r="A195" i="1"/>
  <c r="B194" i="1"/>
  <c r="B174" i="1"/>
  <c r="A175" i="1"/>
  <c r="A156" i="1"/>
  <c r="B155" i="1"/>
  <c r="B134" i="1"/>
  <c r="A135" i="1"/>
  <c r="B114" i="1"/>
  <c r="A115" i="1"/>
  <c r="B94" i="1"/>
  <c r="A95" i="1"/>
  <c r="A76" i="1"/>
  <c r="B75" i="1"/>
  <c r="B54" i="1"/>
  <c r="A55" i="1"/>
  <c r="B34" i="1"/>
  <c r="A35" i="1"/>
  <c r="A396" i="1" l="1"/>
  <c r="B395" i="1"/>
  <c r="A376" i="1"/>
  <c r="B375" i="1"/>
  <c r="A356" i="1"/>
  <c r="B355" i="1"/>
  <c r="A336" i="1"/>
  <c r="B335" i="1"/>
  <c r="A316" i="1"/>
  <c r="B315" i="1"/>
  <c r="A297" i="1"/>
  <c r="B296" i="1"/>
  <c r="A276" i="1"/>
  <c r="B275" i="1"/>
  <c r="A256" i="1"/>
  <c r="B255" i="1"/>
  <c r="A236" i="1"/>
  <c r="B235" i="1"/>
  <c r="A217" i="1"/>
  <c r="B216" i="1"/>
  <c r="A196" i="1"/>
  <c r="B195" i="1"/>
  <c r="A176" i="1"/>
  <c r="B175" i="1"/>
  <c r="A157" i="1"/>
  <c r="B156" i="1"/>
  <c r="A136" i="1"/>
  <c r="B135" i="1"/>
  <c r="A116" i="1"/>
  <c r="B115" i="1"/>
  <c r="A96" i="1"/>
  <c r="B95" i="1"/>
  <c r="A77" i="1"/>
  <c r="B76" i="1"/>
  <c r="A56" i="1"/>
  <c r="B55" i="1"/>
  <c r="A36" i="1"/>
  <c r="B35" i="1"/>
  <c r="A397" i="1" l="1"/>
  <c r="B396" i="1"/>
  <c r="A377" i="1"/>
  <c r="B376" i="1"/>
  <c r="A357" i="1"/>
  <c r="B356" i="1"/>
  <c r="A337" i="1"/>
  <c r="B336" i="1"/>
  <c r="B316" i="1"/>
  <c r="A317" i="1"/>
  <c r="B297" i="1"/>
  <c r="A298" i="1"/>
  <c r="A277" i="1"/>
  <c r="B276" i="1"/>
  <c r="A257" i="1"/>
  <c r="B256" i="1"/>
  <c r="A237" i="1"/>
  <c r="B236" i="1"/>
  <c r="B217" i="1"/>
  <c r="A218" i="1"/>
  <c r="A197" i="1"/>
  <c r="B196" i="1"/>
  <c r="A177" i="1"/>
  <c r="B176" i="1"/>
  <c r="A158" i="1"/>
  <c r="B157" i="1"/>
  <c r="A137" i="1"/>
  <c r="B136" i="1"/>
  <c r="A117" i="1"/>
  <c r="B116" i="1"/>
  <c r="A97" i="1"/>
  <c r="B96" i="1"/>
  <c r="A78" i="1"/>
  <c r="B77" i="1"/>
  <c r="A57" i="1"/>
  <c r="B56" i="1"/>
  <c r="A37" i="1"/>
  <c r="B36" i="1"/>
  <c r="B397" i="1" l="1"/>
  <c r="A398" i="1"/>
  <c r="B377" i="1"/>
  <c r="A378" i="1"/>
  <c r="B357" i="1"/>
  <c r="A358" i="1"/>
  <c r="B337" i="1"/>
  <c r="A338" i="1"/>
  <c r="A318" i="1"/>
  <c r="B317" i="1"/>
  <c r="A299" i="1"/>
  <c r="B298" i="1"/>
  <c r="B277" i="1"/>
  <c r="A278" i="1"/>
  <c r="B257" i="1"/>
  <c r="A258" i="1"/>
  <c r="B237" i="1"/>
  <c r="A238" i="1"/>
  <c r="A219" i="1"/>
  <c r="B218" i="1"/>
  <c r="A198" i="1"/>
  <c r="B197" i="1"/>
  <c r="A178" i="1"/>
  <c r="B177" i="1"/>
  <c r="B158" i="1"/>
  <c r="A159" i="1"/>
  <c r="A138" i="1"/>
  <c r="B137" i="1"/>
  <c r="A118" i="1"/>
  <c r="B117" i="1"/>
  <c r="A98" i="1"/>
  <c r="B97" i="1"/>
  <c r="B78" i="1"/>
  <c r="A79" i="1"/>
  <c r="B57" i="1"/>
  <c r="A58" i="1"/>
  <c r="B37" i="1"/>
  <c r="A38" i="1"/>
  <c r="A399" i="1" l="1"/>
  <c r="B398" i="1"/>
  <c r="A379" i="1"/>
  <c r="B378" i="1"/>
  <c r="A359" i="1"/>
  <c r="B358" i="1"/>
  <c r="A339" i="1"/>
  <c r="B338" i="1"/>
  <c r="A319" i="1"/>
  <c r="B318" i="1"/>
  <c r="A300" i="1"/>
  <c r="B299" i="1"/>
  <c r="A279" i="1"/>
  <c r="B278" i="1"/>
  <c r="A259" i="1"/>
  <c r="B258" i="1"/>
  <c r="A239" i="1"/>
  <c r="B238" i="1"/>
  <c r="A220" i="1"/>
  <c r="B219" i="1"/>
  <c r="B198" i="1"/>
  <c r="A199" i="1"/>
  <c r="B178" i="1"/>
  <c r="A179" i="1"/>
  <c r="A160" i="1"/>
  <c r="B159" i="1"/>
  <c r="B138" i="1"/>
  <c r="A139" i="1"/>
  <c r="B118" i="1"/>
  <c r="A119" i="1"/>
  <c r="B98" i="1"/>
  <c r="A99" i="1"/>
  <c r="A80" i="1"/>
  <c r="B79" i="1"/>
  <c r="A59" i="1"/>
  <c r="B58" i="1"/>
  <c r="B38" i="1"/>
  <c r="A39" i="1"/>
  <c r="A11" i="1"/>
  <c r="B399" i="1" l="1"/>
  <c r="A400" i="1"/>
  <c r="A380" i="1"/>
  <c r="B379" i="1"/>
  <c r="A360" i="1"/>
  <c r="B359" i="1"/>
  <c r="A340" i="1"/>
  <c r="B339" i="1"/>
  <c r="A320" i="1"/>
  <c r="B319" i="1"/>
  <c r="A301" i="1"/>
  <c r="B300" i="1"/>
  <c r="A280" i="1"/>
  <c r="B279" i="1"/>
  <c r="A260" i="1"/>
  <c r="B259" i="1"/>
  <c r="A240" i="1"/>
  <c r="B239" i="1"/>
  <c r="A221" i="1"/>
  <c r="B220" i="1"/>
  <c r="A200" i="1"/>
  <c r="B199" i="1"/>
  <c r="A180" i="1"/>
  <c r="B179" i="1"/>
  <c r="A161" i="1"/>
  <c r="B160" i="1"/>
  <c r="A140" i="1"/>
  <c r="B139" i="1"/>
  <c r="A120" i="1"/>
  <c r="B119" i="1"/>
  <c r="A100" i="1"/>
  <c r="B99" i="1"/>
  <c r="A81" i="1"/>
  <c r="B80" i="1"/>
  <c r="A60" i="1"/>
  <c r="B59" i="1"/>
  <c r="A40" i="1"/>
  <c r="B39" i="1"/>
  <c r="A12" i="1"/>
  <c r="B11" i="1"/>
  <c r="I11" i="2"/>
  <c r="A401" i="1" l="1"/>
  <c r="B400" i="1"/>
  <c r="A381" i="1"/>
  <c r="B380" i="1"/>
  <c r="A361" i="1"/>
  <c r="B360" i="1"/>
  <c r="A341" i="1"/>
  <c r="B340" i="1"/>
  <c r="B320" i="1"/>
  <c r="A321" i="1"/>
  <c r="B301" i="1"/>
  <c r="A302" i="1"/>
  <c r="A281" i="1"/>
  <c r="B280" i="1"/>
  <c r="A261" i="1"/>
  <c r="B260" i="1"/>
  <c r="A241" i="1"/>
  <c r="B240" i="1"/>
  <c r="B221" i="1"/>
  <c r="A222" i="1"/>
  <c r="A201" i="1"/>
  <c r="B200" i="1"/>
  <c r="A181" i="1"/>
  <c r="B180" i="1"/>
  <c r="A162" i="1"/>
  <c r="B161" i="1"/>
  <c r="A141" i="1"/>
  <c r="B140" i="1"/>
  <c r="A121" i="1"/>
  <c r="B120" i="1"/>
  <c r="A101" i="1"/>
  <c r="B100" i="1"/>
  <c r="A82" i="1"/>
  <c r="B81" i="1"/>
  <c r="A61" i="1"/>
  <c r="B60" i="1"/>
  <c r="A41" i="1"/>
  <c r="B40" i="1"/>
  <c r="A13" i="1"/>
  <c r="B12" i="1"/>
  <c r="B401" i="1" l="1"/>
  <c r="A402" i="1"/>
  <c r="B381" i="1"/>
  <c r="A382" i="1"/>
  <c r="B361" i="1"/>
  <c r="A362" i="1"/>
  <c r="B341" i="1"/>
  <c r="A342" i="1"/>
  <c r="A322" i="1"/>
  <c r="B321" i="1"/>
  <c r="A303" i="1"/>
  <c r="B302" i="1"/>
  <c r="B281" i="1"/>
  <c r="A282" i="1"/>
  <c r="B261" i="1"/>
  <c r="A262" i="1"/>
  <c r="B241" i="1"/>
  <c r="A242" i="1"/>
  <c r="A223" i="1"/>
  <c r="B222" i="1"/>
  <c r="A202" i="1"/>
  <c r="B201" i="1"/>
  <c r="A182" i="1"/>
  <c r="B181" i="1"/>
  <c r="A163" i="1"/>
  <c r="B162" i="1"/>
  <c r="A142" i="1"/>
  <c r="B141" i="1"/>
  <c r="A122" i="1"/>
  <c r="B121" i="1"/>
  <c r="A102" i="1"/>
  <c r="B101" i="1"/>
  <c r="B82" i="1"/>
  <c r="A83" i="1"/>
  <c r="B61" i="1"/>
  <c r="A62" i="1"/>
  <c r="B41" i="1"/>
  <c r="A42" i="1"/>
  <c r="A14" i="1"/>
  <c r="B13" i="1"/>
  <c r="A403" i="1" l="1"/>
  <c r="B402" i="1"/>
  <c r="A383" i="1"/>
  <c r="B382" i="1"/>
  <c r="A363" i="1"/>
  <c r="B362" i="1"/>
  <c r="A343" i="1"/>
  <c r="B342" i="1"/>
  <c r="A323" i="1"/>
  <c r="B322" i="1"/>
  <c r="A304" i="1"/>
  <c r="B303" i="1"/>
  <c r="A283" i="1"/>
  <c r="B282" i="1"/>
  <c r="A263" i="1"/>
  <c r="B262" i="1"/>
  <c r="A243" i="1"/>
  <c r="B242" i="1"/>
  <c r="B223" i="1"/>
  <c r="A224" i="1"/>
  <c r="B202" i="1"/>
  <c r="A203" i="1"/>
  <c r="A183" i="1"/>
  <c r="B182" i="1"/>
  <c r="A164" i="1"/>
  <c r="B163" i="1"/>
  <c r="A143" i="1"/>
  <c r="B142" i="1"/>
  <c r="B122" i="1"/>
  <c r="A123" i="1"/>
  <c r="A103" i="1"/>
  <c r="B102" i="1"/>
  <c r="A84" i="1"/>
  <c r="B83" i="1"/>
  <c r="A63" i="1"/>
  <c r="B62" i="1"/>
  <c r="A43" i="1"/>
  <c r="B42" i="1"/>
  <c r="A15" i="1"/>
  <c r="B14" i="1"/>
  <c r="B403" i="1" l="1"/>
  <c r="A404" i="1"/>
  <c r="A384" i="1"/>
  <c r="B383" i="1"/>
  <c r="A364" i="1"/>
  <c r="B363" i="1"/>
  <c r="A344" i="1"/>
  <c r="B343" i="1"/>
  <c r="A324" i="1"/>
  <c r="B323" i="1"/>
  <c r="A305" i="1"/>
  <c r="B304" i="1"/>
  <c r="A284" i="1"/>
  <c r="B283" i="1"/>
  <c r="A264" i="1"/>
  <c r="B263" i="1"/>
  <c r="A244" i="1"/>
  <c r="B243" i="1"/>
  <c r="A225" i="1"/>
  <c r="B224" i="1"/>
  <c r="A204" i="1"/>
  <c r="B203" i="1"/>
  <c r="A184" i="1"/>
  <c r="B183" i="1"/>
  <c r="A165" i="1"/>
  <c r="B164" i="1"/>
  <c r="A144" i="1"/>
  <c r="B143" i="1"/>
  <c r="A124" i="1"/>
  <c r="B123" i="1"/>
  <c r="A104" i="1"/>
  <c r="B103" i="1"/>
  <c r="A85" i="1"/>
  <c r="B84" i="1"/>
  <c r="A64" i="1"/>
  <c r="B63" i="1"/>
  <c r="A44" i="1"/>
  <c r="B43" i="1"/>
  <c r="A16" i="1"/>
  <c r="B15" i="1"/>
  <c r="A405" i="1" l="1"/>
  <c r="B404" i="1"/>
  <c r="A385" i="1"/>
  <c r="B384" i="1"/>
  <c r="A365" i="1"/>
  <c r="B364" i="1"/>
  <c r="A345" i="1"/>
  <c r="B344" i="1"/>
  <c r="B324" i="1"/>
  <c r="A325" i="1"/>
  <c r="B305" i="1"/>
  <c r="A306" i="1"/>
  <c r="A285" i="1"/>
  <c r="B284" i="1"/>
  <c r="A265" i="1"/>
  <c r="B264" i="1"/>
  <c r="A245" i="1"/>
  <c r="B244" i="1"/>
  <c r="B225" i="1"/>
  <c r="A226" i="1"/>
  <c r="A205" i="1"/>
  <c r="B204" i="1"/>
  <c r="A185" i="1"/>
  <c r="B184" i="1"/>
  <c r="B165" i="1"/>
  <c r="A166" i="1"/>
  <c r="A145" i="1"/>
  <c r="B144" i="1"/>
  <c r="A125" i="1"/>
  <c r="B124" i="1"/>
  <c r="A105" i="1"/>
  <c r="B104" i="1"/>
  <c r="B85" i="1"/>
  <c r="A86" i="1"/>
  <c r="A65" i="1"/>
  <c r="B64" i="1"/>
  <c r="A45" i="1"/>
  <c r="B44" i="1"/>
  <c r="A17" i="1"/>
  <c r="B16" i="1"/>
  <c r="B405" i="1" l="1"/>
  <c r="A406" i="1"/>
  <c r="B385" i="1"/>
  <c r="A386" i="1"/>
  <c r="B365" i="1"/>
  <c r="A366" i="1"/>
  <c r="B345" i="1"/>
  <c r="A346" i="1"/>
  <c r="A326" i="1"/>
  <c r="B325" i="1"/>
  <c r="A307" i="1"/>
  <c r="B306" i="1"/>
  <c r="B285" i="1"/>
  <c r="A286" i="1"/>
  <c r="B265" i="1"/>
  <c r="A266" i="1"/>
  <c r="B245" i="1"/>
  <c r="A246" i="1"/>
  <c r="A227" i="1"/>
  <c r="B226" i="1"/>
  <c r="B205" i="1"/>
  <c r="A206" i="1"/>
  <c r="B185" i="1"/>
  <c r="A186" i="1"/>
  <c r="A167" i="1"/>
  <c r="B166" i="1"/>
  <c r="A146" i="1"/>
  <c r="B145" i="1"/>
  <c r="B125" i="1"/>
  <c r="A126" i="1"/>
  <c r="B105" i="1"/>
  <c r="A106" i="1"/>
  <c r="A87" i="1"/>
  <c r="B86" i="1"/>
  <c r="B65" i="1"/>
  <c r="A66" i="1"/>
  <c r="B45" i="1"/>
  <c r="A46" i="1"/>
  <c r="A18" i="1"/>
  <c r="B17" i="1"/>
  <c r="A407" i="1" l="1"/>
  <c r="B406" i="1"/>
  <c r="A387" i="1"/>
  <c r="B386" i="1"/>
  <c r="A367" i="1"/>
  <c r="B366" i="1"/>
  <c r="A347" i="1"/>
  <c r="B346" i="1"/>
  <c r="A327" i="1"/>
  <c r="B326" i="1"/>
  <c r="A308" i="1"/>
  <c r="B307" i="1"/>
  <c r="A287" i="1"/>
  <c r="B286" i="1"/>
  <c r="A267" i="1"/>
  <c r="B266" i="1"/>
  <c r="A247" i="1"/>
  <c r="B246" i="1"/>
  <c r="A228" i="1"/>
  <c r="B227" i="1"/>
  <c r="A207" i="1"/>
  <c r="B206" i="1"/>
  <c r="A187" i="1"/>
  <c r="B186" i="1"/>
  <c r="A168" i="1"/>
  <c r="B167" i="1"/>
  <c r="B146" i="1"/>
  <c r="A147" i="1"/>
  <c r="A127" i="1"/>
  <c r="B126" i="1"/>
  <c r="A107" i="1"/>
  <c r="B106" i="1"/>
  <c r="A88" i="1"/>
  <c r="B87" i="1"/>
  <c r="B66" i="1"/>
  <c r="A67" i="1"/>
  <c r="B46" i="1"/>
  <c r="A47" i="1"/>
  <c r="A19" i="1"/>
  <c r="B18" i="1"/>
  <c r="A408" i="1" l="1"/>
  <c r="B407" i="1"/>
  <c r="A388" i="1"/>
  <c r="B387" i="1"/>
  <c r="A368" i="1"/>
  <c r="B367" i="1"/>
  <c r="A348" i="1"/>
  <c r="B347" i="1"/>
  <c r="A328" i="1"/>
  <c r="B327" i="1"/>
  <c r="A309" i="1"/>
  <c r="B309" i="1" s="1"/>
  <c r="B308" i="1"/>
  <c r="A288" i="1"/>
  <c r="B287" i="1"/>
  <c r="A268" i="1"/>
  <c r="B267" i="1"/>
  <c r="A248" i="1"/>
  <c r="B247" i="1"/>
  <c r="A229" i="1"/>
  <c r="B229" i="1" s="1"/>
  <c r="B228" i="1"/>
  <c r="A208" i="1"/>
  <c r="B207" i="1"/>
  <c r="A188" i="1"/>
  <c r="B187" i="1"/>
  <c r="A169" i="1"/>
  <c r="B169" i="1" s="1"/>
  <c r="B168" i="1"/>
  <c r="A148" i="1"/>
  <c r="B147" i="1"/>
  <c r="A128" i="1"/>
  <c r="B127" i="1"/>
  <c r="A108" i="1"/>
  <c r="B107" i="1"/>
  <c r="A89" i="1"/>
  <c r="B89" i="1" s="1"/>
  <c r="B88" i="1"/>
  <c r="A68" i="1"/>
  <c r="B67" i="1"/>
  <c r="A48" i="1"/>
  <c r="B47" i="1"/>
  <c r="A20" i="1"/>
  <c r="B19" i="1"/>
  <c r="A409" i="1" l="1"/>
  <c r="B409" i="1" s="1"/>
  <c r="B408" i="1"/>
  <c r="A389" i="1"/>
  <c r="B389" i="1" s="1"/>
  <c r="B388" i="1"/>
  <c r="A369" i="1"/>
  <c r="B369" i="1" s="1"/>
  <c r="B368" i="1"/>
  <c r="A349" i="1"/>
  <c r="B349" i="1" s="1"/>
  <c r="B348" i="1"/>
  <c r="B328" i="1"/>
  <c r="A329" i="1"/>
  <c r="B329" i="1" s="1"/>
  <c r="A289" i="1"/>
  <c r="B289" i="1" s="1"/>
  <c r="B288" i="1"/>
  <c r="A269" i="1"/>
  <c r="B269" i="1" s="1"/>
  <c r="B268" i="1"/>
  <c r="A249" i="1"/>
  <c r="B249" i="1" s="1"/>
  <c r="B248" i="1"/>
  <c r="A209" i="1"/>
  <c r="B209" i="1" s="1"/>
  <c r="B208" i="1"/>
  <c r="A189" i="1"/>
  <c r="B189" i="1" s="1"/>
  <c r="B188" i="1"/>
  <c r="A149" i="1"/>
  <c r="B149" i="1" s="1"/>
  <c r="B148" i="1"/>
  <c r="A129" i="1"/>
  <c r="B129" i="1" s="1"/>
  <c r="B128" i="1"/>
  <c r="A109" i="1"/>
  <c r="B109" i="1" s="1"/>
  <c r="B108" i="1"/>
  <c r="A69" i="1"/>
  <c r="B69" i="1" s="1"/>
  <c r="B68" i="1"/>
  <c r="A49" i="1"/>
  <c r="B49" i="1" s="1"/>
  <c r="B48" i="1"/>
  <c r="A21" i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9" i="1" s="1"/>
  <c r="B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<sst xmlns="http://schemas.openxmlformats.org/spreadsheetml/2006/main" count="6019" uniqueCount="1381">
  <si>
    <t>Capa</t>
  </si>
  <si>
    <t>Propiedad</t>
  </si>
  <si>
    <t>REGION</t>
  </si>
  <si>
    <t>PROVINCIA</t>
  </si>
  <si>
    <t>COMUNA</t>
  </si>
  <si>
    <t>Valor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</si>
  <si>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</si>
  <si>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</si>
  <si>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</si>
  <si>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</si>
  <si>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</si>
  <si>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</si>
  <si>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</si>
  <si>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</si>
  <si>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</si>
  <si>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</si>
  <si>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</si>
  <si>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</si>
  <si>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</si>
  <si>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</si>
  <si>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</si>
  <si>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</si>
  <si>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Polígono</t>
  </si>
  <si>
    <t>url_ícono</t>
  </si>
  <si>
    <t>Propiedad.1</t>
  </si>
  <si>
    <t>url</t>
  </si>
  <si>
    <t>random</t>
  </si>
  <si>
    <t>url_icono</t>
  </si>
  <si>
    <t>Categoría</t>
  </si>
  <si>
    <t>default</t>
  </si>
  <si>
    <t>Descripción Capa</t>
  </si>
  <si>
    <t>#16478E</t>
  </si>
  <si>
    <t>401</t>
  </si>
  <si>
    <t>400</t>
  </si>
  <si>
    <t>300</t>
  </si>
  <si>
    <t>250</t>
  </si>
  <si>
    <t>200</t>
  </si>
  <si>
    <t>150</t>
  </si>
  <si>
    <t>100</t>
  </si>
  <si>
    <t>350</t>
  </si>
  <si>
    <t>120</t>
  </si>
  <si>
    <t>140</t>
  </si>
  <si>
    <t>160</t>
  </si>
  <si>
    <t>180</t>
  </si>
  <si>
    <t>220</t>
  </si>
  <si>
    <t>240</t>
  </si>
  <si>
    <t>260</t>
  </si>
  <si>
    <t>280</t>
  </si>
  <si>
    <t>#FF7D41</t>
  </si>
  <si>
    <t>105</t>
  </si>
  <si>
    <t>111</t>
  </si>
  <si>
    <t>124</t>
  </si>
  <si>
    <t>paleta1</t>
  </si>
  <si>
    <t>paleta2</t>
  </si>
  <si>
    <t>paleta3</t>
  </si>
  <si>
    <t>osm_id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</si>
  <si>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</si>
  <si>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</si>
  <si>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</si>
  <si>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</si>
  <si>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</si>
  <si>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</si>
  <si>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</si>
  <si>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</si>
  <si>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</si>
  <si>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</si>
  <si>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</si>
  <si>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</si>
  <si>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</si>
  <si>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</si>
  <si>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</si>
  <si>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</si>
  <si>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</si>
  <si>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</si>
  <si>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</si>
  <si>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</si>
  <si>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</si>
  <si>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</si>
  <si>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</si>
  <si>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</si>
  <si>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</si>
  <si>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</si>
  <si>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</si>
  <si>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</si>
  <si>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</si>
  <si>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</si>
  <si>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</si>
  <si>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</si>
  <si>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</si>
  <si>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</si>
  <si>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</si>
  <si>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</si>
  <si>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</si>
  <si>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</si>
  <si>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</si>
  <si>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</si>
  <si>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</si>
  <si>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</si>
  <si>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</si>
  <si>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</si>
  <si>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</si>
  <si>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</si>
  <si>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</si>
  <si>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</si>
  <si>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</si>
  <si>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</si>
  <si>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</si>
  <si>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</si>
  <si>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</si>
  <si>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</si>
  <si>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</si>
  <si>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</si>
  <si>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</si>
  <si>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</si>
  <si>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</si>
  <si>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</si>
  <si>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</si>
  <si>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</si>
  <si>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</si>
  <si>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</si>
  <si>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</si>
  <si>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</si>
  <si>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</si>
  <si>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</si>
  <si>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</si>
  <si>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</si>
  <si>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</si>
  <si>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</si>
  <si>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</si>
  <si>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</si>
  <si>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</si>
  <si>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</si>
  <si>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</si>
  <si>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</si>
  <si>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</si>
  <si>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</si>
  <si>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</si>
  <si>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</si>
  <si>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</si>
  <si>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</si>
  <si>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</si>
  <si>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</si>
  <si>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</si>
  <si>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</si>
  <si>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</si>
  <si>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</si>
  <si>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</si>
  <si>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</si>
  <si>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</si>
  <si>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</si>
  <si>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</si>
  <si>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</si>
  <si>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</si>
  <si>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</si>
  <si>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</si>
  <si>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</si>
  <si>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</si>
  <si>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</si>
  <si>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</si>
  <si>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</si>
  <si>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</si>
  <si>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</si>
  <si>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</si>
  <si>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</si>
  <si>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</si>
  <si>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</si>
  <si>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</si>
  <si>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</si>
  <si>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</si>
  <si>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</si>
  <si>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</si>
  <si>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</si>
  <si>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</si>
  <si>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</si>
  <si>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</si>
  <si>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</si>
  <si>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</si>
  <si>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</si>
  <si>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</si>
  <si>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</si>
  <si>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</si>
  <si>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</si>
  <si>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</si>
  <si>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</si>
  <si>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</si>
  <si>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</si>
  <si>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</si>
  <si>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</si>
  <si>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</si>
  <si>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</si>
  <si>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</si>
  <si>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</si>
  <si>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</si>
  <si>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</si>
  <si>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</si>
  <si>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</si>
  <si>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</si>
  <si>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</si>
  <si>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</si>
  <si>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</si>
  <si>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</si>
  <si>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</si>
  <si>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</si>
  <si>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</si>
  <si>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</si>
  <si>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</si>
  <si>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</si>
  <si>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</si>
  <si>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</si>
  <si>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</si>
  <si>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</si>
  <si>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</si>
  <si>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</si>
  <si>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</si>
  <si>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</si>
  <si>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</si>
  <si>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</si>
  <si>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</si>
  <si>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</si>
  <si>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</si>
  <si>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</si>
  <si>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</si>
  <si>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</si>
  <si>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</si>
  <si>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</si>
  <si>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</si>
  <si>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</si>
  <si>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</si>
  <si>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</si>
  <si>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</si>
  <si>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</si>
  <si>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</si>
  <si>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</si>
  <si>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</si>
  <si>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</si>
  <si>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</si>
  <si>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</si>
  <si>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</si>
  <si>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</si>
  <si>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</si>
  <si>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</si>
  <si>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</si>
  <si>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</si>
  <si>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</si>
  <si>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</si>
  <si>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</si>
  <si>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Punto</t>
  </si>
  <si>
    <t>FID_gis_os</t>
  </si>
  <si>
    <t>code</t>
  </si>
  <si>
    <t>fclass</t>
  </si>
  <si>
    <t>name</t>
  </si>
  <si>
    <t>type</t>
  </si>
  <si>
    <t>FID_Lim_Co</t>
  </si>
  <si>
    <t>NOM_REGION</t>
  </si>
  <si>
    <t>NOM_PROVIN</t>
  </si>
  <si>
    <t>NOM_COMUNA</t>
  </si>
  <si>
    <t>CUT</t>
  </si>
  <si>
    <t>ID-Cat</t>
  </si>
  <si>
    <t>Código</t>
  </si>
  <si>
    <t>https://raw.githubusercontent.com/Sud-Austral/mapa_insumos2/main/osm/natural_acantilado/?CUT_COM=00000.json</t>
  </si>
  <si>
    <t>https://raw.githubusercontent.com/Sud-Austral/mapa_insumos2/main/osm/natural_glaciar/?CUT_COM=00000.json</t>
  </si>
  <si>
    <t>https://raw.githubusercontent.com/Sud-Austral/mapa_insumos2/main/osm/natural_playa/?CUT_COM=00000.json</t>
  </si>
  <si>
    <t>https://raw.githubusercontent.com/Sud-Austral/mapa_insumos2/main/osm/natural_primavera/?CUT_COM=00000.json</t>
  </si>
  <si>
    <t>https://raw.githubusercontent.com/Sud-Austral/mapa_insumos2/main/osm/natural_arbol/?CUT_COM=00000.json</t>
  </si>
  <si>
    <t>https://raw.githubusercontent.com/Sud-Austral/mapa_insumos2/main/osm/natural_volcan/?CUT_COM=00000.json</t>
  </si>
  <si>
    <t>https://raw.githubusercontent.com/Sud-Austral/mapa_insumos2/main/osm/natural_entrada_a_cueva/?CUT_COM=00000.json</t>
  </si>
  <si>
    <t>https://raw.githubusercontent.com/Sud-Austral/mapa_insumos2/main/osm/lugar_granja/?CUT_COM=00000.json</t>
  </si>
  <si>
    <t>https://raw.githubusercontent.com/Sud-Austral/mapa_insumos2/main/osm/lugar_isla/?CUT_COM=00000.json</t>
  </si>
  <si>
    <t>https://raw.githubusercontent.com/Sud-Austral/mapa_insumos2/main/osm/lugar_region/?CUT_COM=00000.json</t>
  </si>
  <si>
    <t>https://raw.githubusercontent.com/Sud-Austral/mapa_insumos2/main/osm/lugar_aldea/?CUT_COM=00000.json</t>
  </si>
  <si>
    <t>https://raw.githubusercontent.com/Sud-Austral/mapa_insumos2/main/osm/lugar_suburbio/?CUT_COM=00000.json</t>
  </si>
  <si>
    <t>https://raw.githubusercontent.com/Sud-Austral/mapa_insumos2/main/osm/lugar_villa/?CUT_COM=00000.json</t>
  </si>
  <si>
    <t>https://raw.githubusercontent.com/Sud-Austral/mapa_insumos2/main/osm/lugar_localidad/?CUT_COM=00000.json</t>
  </si>
  <si>
    <t>https://raw.githubusercontent.com/Sud-Austral/mapa_insumos2/main/osm/lugar_pueblo/?CUT_COM=00000.json</t>
  </si>
  <si>
    <t>https://raw.githubusercontent.com/Sud-Austral/mapa_insumos2/main/osm/lugar_ciudad/?CUT_COM=00000.json</t>
  </si>
  <si>
    <t>https://raw.githubusercontent.com/Sud-Austral/mapa_insumos2/main/osm/lugar_capital_nacional/?CUT_COM=00000.json</t>
  </si>
  <si>
    <t>https://raw.githubusercontent.com/Sud-Austral/mapa_insumos2/main/osm/templo_religioso_templo_cristiano/?CUT_COM=00000.json</t>
  </si>
  <si>
    <t>https://raw.githubusercontent.com/Sud-Austral/mapa_insumos2/main/osm/templo_religioso_templo_cristiano-catolico/?CUT_COM=00000.json</t>
  </si>
  <si>
    <t>https://raw.githubusercontent.com/Sud-Austral/mapa_insumos2/main/osm/templo_religioso_templo_cristiano-evangelico/?CUT_COM=00000.json</t>
  </si>
  <si>
    <t>https://raw.githubusercontent.com/Sud-Austral/mapa_insumos2/main/osm/templo_religioso_templo_cristiano_protestante/?CUT_COM=00000.json</t>
  </si>
  <si>
    <t>https://raw.githubusercontent.com/Sud-Austral/mapa_insumos2/main/osm/templo_religioso_templo_metodista_cristiano/?CUT_COM=00000.json</t>
  </si>
  <si>
    <t>https://raw.githubusercontent.com/Sud-Austral/mapa_insumos2/main/osm/templo_religioso_templo_cristiano-anglicano/?CUT_COM=00000.json</t>
  </si>
  <si>
    <t>https://raw.githubusercontent.com/Sud-Austral/mapa_insumos2/main/osm/templo_religioso_templo_cristiano_luterano/?CUT_COM=00000.json</t>
  </si>
  <si>
    <t>https://raw.githubusercontent.com/Sud-Austral/mapa_insumos2/main/osm/templo_religioso_templo_judio/?CUT_COM=00000.json</t>
  </si>
  <si>
    <t>https://raw.githubusercontent.com/Sud-Austral/mapa_insumos2/main/osm/templo_religioso_templo_budista/?CUT_COM=00000.json</t>
  </si>
  <si>
    <t>https://raw.githubusercontent.com/Sud-Austral/mapa_insumos2/main/osm/templo_religioso_templo_cristiano_ortodoxo/?CUT_COM=00000.json</t>
  </si>
  <si>
    <t>https://raw.githubusercontent.com/Sud-Austral/mapa_insumos2/main/osm/templo_religioso_templo_musulman/?CUT_COM=00000.json</t>
  </si>
  <si>
    <t>https://raw.githubusercontent.com/Sud-Austral/mapa_insumos2/main/osm/ocio-deporte_terreno_de_juego/?CUT_COM=00000.json</t>
  </si>
  <si>
    <t>https://raw.githubusercontent.com/Sud-Austral/mapa_insumos2/main/osm/compras_conveniencia/?CUT_COM=00000.json</t>
  </si>
  <si>
    <t>https://raw.githubusercontent.com/Sud-Austral/mapa_insumos2/main/osm/abastecimiento_cafeteria/?CUT_COM=00000.json</t>
  </si>
  <si>
    <t>https://raw.githubusercontent.com/Sud-Austral/mapa_insumos2/main/osm/publico_estacion_de_bomberos/?CUT_COM=00000.json</t>
  </si>
  <si>
    <t>https://raw.githubusercontent.com/Sud-Austral/mapa_insumos2/main/osm/educacion_colegio/?CUT_COM=00000.json</t>
  </si>
  <si>
    <t>https://raw.githubusercontent.com/Sud-Austral/mapa_insumos2/main/osm/publico_policia/?CUT_COM=00000.json</t>
  </si>
  <si>
    <t>https://raw.githubusercontent.com/Sud-Austral/mapa_insumos2/main/osm/ocio_parque/?CUT_COM=00000.json</t>
  </si>
  <si>
    <t>https://raw.githubusercontent.com/Sud-Austral/mapa_insumos2/main/osm/publico_cementerio/?CUT_COM=00000.json</t>
  </si>
  <si>
    <t>https://raw.githubusercontent.com/Sud-Austral/mapa_insumos2/main/osm/punto_de_interes_torre/?CUT_COM=00000.json</t>
  </si>
  <si>
    <t>https://raw.githubusercontent.com/Sud-Austral/mapa_insumos2/main/osm/salud_medico/?CUT_COM=00000.json</t>
  </si>
  <si>
    <t>https://raw.githubusercontent.com/Sud-Austral/mapa_insumos2/main/osm/ocio-deporte_centro_deportivo/?CUT_COM=00000.json</t>
  </si>
  <si>
    <t>https://raw.githubusercontent.com/Sud-Austral/mapa_insumos2/main/osm/turismo_-_destinos_atraccion/?CUT_COM=00000.json</t>
  </si>
  <si>
    <t>https://raw.githubusercontent.com/Sud-Austral/mapa_insumos2/main/osm/alojamiento_refugio/?CUT_COM=00000.json</t>
  </si>
  <si>
    <t>https://raw.githubusercontent.com/Sud-Austral/mapa_insumos2/main/osm/alojamiento_casa_de_invitados/?CUT_COM=00000.json</t>
  </si>
  <si>
    <t>https://raw.githubusercontent.com/Sud-Austral/mapa_insumos2/main/osm/abastecimiento_comida_rapida/?CUT_COM=00000.json</t>
  </si>
  <si>
    <t>https://raw.githubusercontent.com/Sud-Austral/mapa_insumos2/main/osm/alojamiento_camping/?CUT_COM=00000.json</t>
  </si>
  <si>
    <t>https://raw.githubusercontent.com/Sud-Austral/mapa_insumos2/main/osm/turismo-informacion_informacion_turistica/?CUT_COM=00000.json</t>
  </si>
  <si>
    <t>https://raw.githubusercontent.com/Sud-Austral/mapa_insumos2/main/osm/dinero_banco/?CUT_COM=00000.json</t>
  </si>
  <si>
    <t>https://raw.githubusercontent.com/Sud-Austral/mapa_insumos2/main/osm/compras_quiosco/?CUT_COM=00000.json</t>
  </si>
  <si>
    <t>https://raw.githubusercontent.com/Sud-Austral/mapa_insumos2/main/osm/ocio_patio_de_recreo/?CUT_COM=00000.json</t>
  </si>
  <si>
    <t>https://raw.githubusercontent.com/Sud-Austral/mapa_insumos2/main/osm/abastecimiento_restaurante/?CUT_COM=00000.json</t>
  </si>
  <si>
    <t>https://raw.githubusercontent.com/Sud-Austral/mapa_insumos2/main/osm/alojamiento_albergue/?CUT_COM=00000.json</t>
  </si>
  <si>
    <t>https://raw.githubusercontent.com/Sud-Austral/mapa_insumos2/main/osm/alojamiento_choza_alpina/?CUT_COM=00000.json</t>
  </si>
  <si>
    <t>https://raw.githubusercontent.com/Sud-Austral/mapa_insumos2/main/osm/compras_supermercado/?CUT_COM=00000.json</t>
  </si>
  <si>
    <t>https://raw.githubusercontent.com/Sud-Austral/mapa_insumos2/main/osm/publico_municipalidad/?CUT_COM=00000.json</t>
  </si>
  <si>
    <t>https://raw.githubusercontent.com/Sud-Austral/mapa_insumos2/main/osm/publico_biblioteca/?CUT_COM=00000.json</t>
  </si>
  <si>
    <t>https://raw.githubusercontent.com/Sud-Austral/mapa_insumos2/main/osm/ocio-deporte_estadio/?CUT_COM=00000.json</t>
  </si>
  <si>
    <t>https://raw.githubusercontent.com/Sud-Austral/mapa_insumos2/main/osm/turismo_-_destinos_ruinas/?CUT_COM=00000.json</t>
  </si>
  <si>
    <t>https://raw.githubusercontent.com/Sud-Austral/mapa_insumos2/main/osm/ocio-deporte_alberca/?CUT_COM=00000.json</t>
  </si>
  <si>
    <t>https://raw.githubusercontent.com/Sud-Austral/mapa_insumos2/main/osm/punto_de_interes_faro/?CUT_COM=00000.json</t>
  </si>
  <si>
    <t>https://raw.githubusercontent.com/Sud-Austral/mapa_insumos2/main/osm/alojamiento_hotel/?CUT_COM=00000.json</t>
  </si>
  <si>
    <t>https://raw.githubusercontent.com/Sud-Austral/mapa_insumos2/main/osm/punto_de_interes_torre_de_agua/?CUT_COM=00000.json</t>
  </si>
  <si>
    <t>https://raw.githubusercontent.com/Sud-Austral/mapa_insumos2/main/osm/salud_clinica/?CUT_COM=00000.json</t>
  </si>
  <si>
    <t>https://raw.githubusercontent.com/Sud-Austral/mapa_insumos2/main/osm/turismo_-_destinos_museo/?CUT_COM=00000.json</t>
  </si>
  <si>
    <t>https://raw.githubusercontent.com/Sud-Austral/mapa_insumos2/main/osm/educacion_jardin_infantil/?CUT_COM=00000.json</t>
  </si>
  <si>
    <t>https://raw.githubusercontent.com/Sud-Austral/mapa_insumos2/main/osm/publico_palacio_de_justicia/?CUT_COM=00000.json</t>
  </si>
  <si>
    <t>https://raw.githubusercontent.com/Sud-Austral/mapa_insumos2/main/osm/turismo_-_destinos_arqueologico/?CUT_COM=00000.json</t>
  </si>
  <si>
    <t>https://raw.githubusercontent.com/Sud-Austral/mapa_insumos2/main/osm/salud_hospital/?CUT_COM=00000.json</t>
  </si>
  <si>
    <t>https://raw.githubusercontent.com/Sud-Austral/mapa_insumos2/main/osm/alojamiento_chalet/?CUT_COM=00000.json</t>
  </si>
  <si>
    <t>https://raw.githubusercontent.com/Sud-Austral/mapa_insumos2/main/osm/compras_panaderia/?CUT_COM=00000.json</t>
  </si>
  <si>
    <t>https://raw.githubusercontent.com/Sud-Austral/mapa_insumos2/main/osm/publico_centro_comunitario/?CUT_COM=00000.json</t>
  </si>
  <si>
    <t>https://raw.githubusercontent.com/Sud-Austral/mapa_insumos2/main/osm/abastecimiento_sitio_publico/?CUT_COM=00000.json</t>
  </si>
  <si>
    <t>https://raw.githubusercontent.com/Sud-Austral/mapa_insumos2/main/osm/compras_carniceria/?CUT_COM=00000.json</t>
  </si>
  <si>
    <t>https://raw.githubusercontent.com/Sud-Austral/mapa_insumos2/main/osm/ocio_club_nocturno/?CUT_COM=00000.json</t>
  </si>
  <si>
    <t>https://raw.githubusercontent.com/Sud-Austral/mapa_insumos2/main/osm/alojamiento_motel/?CUT_COM=00000.json</t>
  </si>
  <si>
    <t>https://raw.githubusercontent.com/Sud-Austral/mapa_insumos2/main/osm/turismo_-_destinos_monumento/?CUT_COM=00000.json</t>
  </si>
  <si>
    <t>https://raw.githubusercontent.com/Sud-Austral/mapa_insumos2/main/osm/compras_centro_comercial/?CUT_COM=00000.json</t>
  </si>
  <si>
    <t>https://raw.githubusercontent.com/Sud-Austral/mapa_insumos2/main/osm/publico_edificio_publico/?CUT_COM=00000.json</t>
  </si>
  <si>
    <t>https://raw.githubusercontent.com/Sud-Austral/mapa_insumos2/main/osm/punto_de_interes_planta_de_aguas_residuales/?CUT_COM=00000.json</t>
  </si>
  <si>
    <t>https://raw.githubusercontent.com/Sud-Austral/mapa_insumos2/main/osm/compras_agente_de_viajes/?CUT_COM=00000.json</t>
  </si>
  <si>
    <t>https://raw.githubusercontent.com/Sud-Austral/mapa_insumos2/main/osm/punto_de_interes_torre_de_observacion/?CUT_COM=00000.json</t>
  </si>
  <si>
    <t>https://raw.githubusercontent.com/Sud-Austral/mapa_insumos2/main/osm/publico_prision/?CUT_COM=00000.json</t>
  </si>
  <si>
    <t>https://raw.githubusercontent.com/Sud-Austral/mapa_insumos2/main/osm/publico_mercado/?CUT_COM=00000.json</t>
  </si>
  <si>
    <t>https://raw.githubusercontent.com/Sud-Austral/mapa_insumos2/main/osm/publico_oficina_de_correos/?CUT_COM=00000.json</t>
  </si>
  <si>
    <t>https://raw.githubusercontent.com/Sud-Austral/mapa_insumos2/main/osm/compras_tienda_de_regalos/?CUT_COM=00000.json</t>
  </si>
  <si>
    <t>https://raw.githubusercontent.com/Sud-Austral/mapa_insumos2/main/osm/compras_bebidas/?CUT_COM=00000.json</t>
  </si>
  <si>
    <t>https://raw.githubusercontent.com/Sud-Austral/mapa_insumos2/main/osm/compras_verduleria/?CUT_COM=00000.json</t>
  </si>
  <si>
    <t>https://raw.githubusercontent.com/Sud-Austral/mapa_insumos2/main/osm/compras_ropa/?CUT_COM=00000.json</t>
  </si>
  <si>
    <t>https://raw.githubusercontent.com/Sud-Austral/mapa_insumos2/main/osm/compras_tienda_de_muebles/?CUT_COM=00000.json</t>
  </si>
  <si>
    <t>https://raw.githubusercontent.com/Sud-Austral/mapa_insumos2/main/osm/punto_de_interes_abastecimiento/?CUT_COM=00000.json</t>
  </si>
  <si>
    <t>https://raw.githubusercontent.com/Sud-Austral/mapa_insumos2/main/osm/compras_hazlo_tu_mismo/?CUT_COM=00000.json</t>
  </si>
  <si>
    <t>https://raw.githubusercontent.com/Sud-Austral/mapa_insumos2/main/osm/ocio-deporte_campo_de_golf/?CUT_COM=00000.json</t>
  </si>
  <si>
    <t>https://raw.githubusercontent.com/Sud-Austral/mapa_insumos2/main/osm/ocio_teatro/?CUT_COM=00000.json</t>
  </si>
  <si>
    <t>https://raw.githubusercontent.com/Sud-Austral/mapa_insumos2/main/osm/turismo_-_destinos_mirador/?CUT_COM=00000.json</t>
  </si>
  <si>
    <t>https://raw.githubusercontent.com/Sud-Austral/mapa_insumos2/main/osm/turismo_-_destinos_sitio_de_picnic/?CUT_COM=00000.json</t>
  </si>
  <si>
    <t>https://raw.githubusercontent.com/Sud-Austral/mapa_insumos2/main/osm/turismo_-_destinos_ermita/?CUT_COM=00000.json</t>
  </si>
  <si>
    <t>https://raw.githubusercontent.com/Sud-Austral/mapa_insumos2/main/osm/abastecimiento_bar/?CUT_COM=00000.json</t>
  </si>
  <si>
    <t>https://raw.githubusercontent.com/Sud-Austral/mapa_insumos2/main/osm/compras_peluqueria/?CUT_COM=00000.json</t>
  </si>
  <si>
    <t>https://raw.githubusercontent.com/Sud-Austral/mapa_insumos2/main/osm/publico_asilo_de_ancianos/?CUT_COM=00000.json</t>
  </si>
  <si>
    <t>https://raw.githubusercontent.com/Sud-Austral/mapa_insumos2/main/osm/compras_alquiler_de_coches/?CUT_COM=00000.json</t>
  </si>
  <si>
    <t>https://raw.githubusercontent.com/Sud-Austral/mapa_insumos2/main/osm/compras_florista/?CUT_COM=00000.json</t>
  </si>
  <si>
    <t>https://raw.githubusercontent.com/Sud-Austral/mapa_insumos2/main/osm/compras_tienda_de_zapatos/?CUT_COM=00000.json</t>
  </si>
  <si>
    <t>https://raw.githubusercontent.com/Sud-Austral/mapa_insumos2/main/osm/publico_reciclaje_vidrio/?CUT_COM=00000.json</t>
  </si>
  <si>
    <t>https://raw.githubusercontent.com/Sud-Austral/mapa_insumos2/main/osm/salud_farmacia/?CUT_COM=00000.json</t>
  </si>
  <si>
    <t>https://raw.githubusercontent.com/Sud-Austral/mapa_insumos2/main/osm/compras_centro_de_jardineria/?CUT_COM=00000.json</t>
  </si>
  <si>
    <t>https://raw.githubusercontent.com/Sud-Austral/mapa_insumos2/main/osm/turismo_-_destinos_parque_tematico/?CUT_COM=00000.json</t>
  </si>
  <si>
    <t>https://raw.githubusercontent.com/Sud-Austral/mapa_insumos2/main/osm/salud_dentista/?CUT_COM=00000.json</t>
  </si>
  <si>
    <t>https://raw.githubusercontent.com/Sud-Austral/mapa_insumos2/main/osm/compras_quimico/?CUT_COM=00000.json</t>
  </si>
  <si>
    <t>https://raw.githubusercontent.com/Sud-Austral/mapa_insumos2/main/osm/compras_general/?CUT_COM=00000.json</t>
  </si>
  <si>
    <t>https://raw.githubusercontent.com/Sud-Austral/mapa_insumos2/main/osm/compras_tienda_de_bicicletas/?CUT_COM=00000.json</t>
  </si>
  <si>
    <t>https://raw.githubusercontent.com/Sud-Austral/mapa_insumos2/main/osm/ocio_cine/?CUT_COM=00000.json</t>
  </si>
  <si>
    <t>https://raw.githubusercontent.com/Sud-Austral/mapa_insumos2/main/osm/turismo_-_destinos_memorial/?CUT_COM=00000.json</t>
  </si>
  <si>
    <t>https://raw.githubusercontent.com/Sud-Austral/mapa_insumos2/main/osm/publico_punto_de_reciclaje/?CUT_COM=00000.json</t>
  </si>
  <si>
    <t>https://raw.githubusercontent.com/Sud-Austral/mapa_insumos2/main/osm/publico_centro_de_arte/?CUT_COM=00000.json</t>
  </si>
  <si>
    <t>https://raw.githubusercontent.com/Sud-Austral/mapa_insumos2/main/osm/abastecimiento_zona_de_comidas/?CUT_COM=00000.json</t>
  </si>
  <si>
    <t>https://raw.githubusercontent.com/Sud-Austral/mapa_insumos2/main/osm/educacion_universidad/?CUT_COM=00000.json</t>
  </si>
  <si>
    <t>https://raw.githubusercontent.com/Sud-Austral/mapa_insumos2/main/osm/punto_de_interes_molino_de_agua/?CUT_COM=00000.json</t>
  </si>
  <si>
    <t>https://raw.githubusercontent.com/Sud-Austral/mapa_insumos2/main/osm/compras_grandes_almacenes/?CUT_COM=00000.json</t>
  </si>
  <si>
    <t>https://raw.githubusercontent.com/Sud-Austral/mapa_insumos2/main/osm/turismo_-_destinos_castillo/?CUT_COM=00000.json</t>
  </si>
  <si>
    <t>https://raw.githubusercontent.com/Sud-Austral/mapa_insumos2/main/osm/punto_de_interes_fuente/?CUT_COM=00000.json</t>
  </si>
  <si>
    <t>https://raw.githubusercontent.com/Sud-Austral/mapa_insumos2/main/osm/turismo_-_destinos_zoologico/?CUT_COM=00000.json</t>
  </si>
  <si>
    <t>https://raw.githubusercontent.com/Sud-Austral/mapa_insumos2/main/osm/punto_de_interes_pozo/?CUT_COM=00000.json</t>
  </si>
  <si>
    <t>https://raw.githubusercontent.com/Sud-Austral/mapa_insumos2/main/osm/compras_concesionario_de_coches/?CUT_COM=00000.json</t>
  </si>
  <si>
    <t>https://raw.githubusercontent.com/Sud-Austral/mapa_insumos2/main/osm/educacion_universidad/college/?CUT_COM=00000.json</t>
  </si>
  <si>
    <t>https://raw.githubusercontent.com/Sud-Austral/mapa_insumos2/main/osm/abastecimiento_cerveceria/?CUT_COM=00000.json</t>
  </si>
  <si>
    <t>https://raw.githubusercontent.com/Sud-Austral/mapa_insumos2/main/osm/salud_veterinario/?CUT_COM=00000.json</t>
  </si>
  <si>
    <t>https://raw.githubusercontent.com/Sud-Austral/mapa_insumos2/main/osm/compras_optica/?CUT_COM=00000.json</t>
  </si>
  <si>
    <t>https://raw.githubusercontent.com/Sud-Austral/mapa_insumos2/main/osm/compras_papeleria/?CUT_COM=00000.json</t>
  </si>
  <si>
    <t>https://raw.githubusercontent.com/Sud-Austral/mapa_insumos2/main/osm/punto_de_interes_camara_de_vigilancia/?CUT_COM=00000.json</t>
  </si>
  <si>
    <t>https://raw.githubusercontent.com/Sud-Austral/mapa_insumos2/main/osm/punto_de_interes_molino/?CUT_COM=00000.json</t>
  </si>
  <si>
    <t>https://raw.githubusercontent.com/Sud-Austral/mapa_insumos2/main/osm/turismo_-_destinos_fuerte/?CUT_COM=00000.json</t>
  </si>
  <si>
    <t>https://raw.githubusercontent.com/Sud-Austral/mapa_insumos2/main/osm/compras_libreria/?CUT_COM=00000.json</t>
  </si>
  <si>
    <t>https://raw.githubusercontent.com/Sud-Austral/mapa_insumos2/main/osm/turismo_-_destinos_obra_de_arte/?CUT_COM=00000.json</t>
  </si>
  <si>
    <t>https://raw.githubusercontent.com/Sud-Austral/mapa_insumos2/main/osm/compras_tienda_telefonos_moviles/?CUT_COM=00000.json</t>
  </si>
  <si>
    <t>https://raw.githubusercontent.com/Sud-Austral/mapa_insumos2/main/osm/compras_tienda_exterior/?CUT_COM=00000.json</t>
  </si>
  <si>
    <t>https://raw.githubusercontent.com/Sud-Austral/mapa_insumos2/main/osm/compras_salon_de_belleza/?CUT_COM=00000.json</t>
  </si>
  <si>
    <t>https://raw.githubusercontent.com/Sud-Austral/mapa_insumos2/main/osm/compras_lavado_de_autos/?CUT_COM=00000.json</t>
  </si>
  <si>
    <t>https://raw.githubusercontent.com/Sud-Austral/mapa_insumos2/main/osm/compras_tienda_de_computadoras/?CUT_COM=00000.json</t>
  </si>
  <si>
    <t>https://raw.githubusercontent.com/Sud-Austral/mapa_insumos2/main/osm/compras_tienda_de_deportes/?CUT_COM=00000.json</t>
  </si>
  <si>
    <t>https://raw.githubusercontent.com/Sud-Austral/mapa_insumos2/main/osm/compras_joyeria/?CUT_COM=00000.json</t>
  </si>
  <si>
    <t>https://raw.githubusercontent.com/Sud-Austral/mapa_insumos2/main/osm/publico_embajada/?CUT_COM=00000.json</t>
  </si>
  <si>
    <t>https://raw.githubusercontent.com/Sud-Austral/mapa_insumos2/main/osm/compras_tienda_de_juguetes/?CUT_COM=00000.json</t>
  </si>
  <si>
    <t>https://raw.githubusercontent.com/Sud-Austral/mapa_insumos2/main/osm/compras_lavanderia/?CUT_COM=00000.json</t>
  </si>
  <si>
    <t>https://raw.githubusercontent.com/Sud-Austral/mapa_insumos2/main/osm/publico_reciclaje_metal/?CUT_COM=00000.json</t>
  </si>
  <si>
    <t>https://raw.githubusercontent.com/Sud-Austral/mapa_insumos2/main/osm/compras_alquiler_de_bicicletas/?CUT_COM=00000.json</t>
  </si>
  <si>
    <t>https://raw.githubusercontent.com/Sud-Austral/mapa_insumos2/main/osm/turismo_-_destinos_cruce_de_camino/?CUT_COM=00000.json</t>
  </si>
  <si>
    <t>https://raw.githubusercontent.com/Sud-Austral/mapa_insumos2/main/osm/ocio_parque_para_perro/?CUT_COM=00000.json</t>
  </si>
  <si>
    <t>https://raw.githubusercontent.com/Sud-Austral/mapa_insumos2/main/osm/punto_de_interes_torre_de_comunicaciones/?CUT_COM=00000.json</t>
  </si>
  <si>
    <t>https://raw.githubusercontent.com/Sud-Austral/mapa_insumos2/main/osm/compras_venta_periodicos/?CUT_COM=00000.json</t>
  </si>
  <si>
    <t>https://raw.githubusercontent.com/Sud-Austral/mapa_insumos2/main/osm/publico_papel_reciclado/?CUT_COM=00000.json</t>
  </si>
  <si>
    <t>https://raw.githubusercontent.com/Sud-Austral/mapa_insumos2/main/osm/punto_de_interes_mesa_de_trabajo/?CUT_COM=00000.json</t>
  </si>
  <si>
    <t>https://raw.githubusercontent.com/Sud-Austral/mapa_insumos2/main/osm/dinero_cajero_automatico/?CUT_COM=00000.json</t>
  </si>
  <si>
    <t>https://raw.githubusercontent.com/Sud-Austral/mapa_insumos2/main/osm/ocio-deporte_pista_de_hielo/?CUT_COM=00000.json</t>
  </si>
  <si>
    <t>https://raw.githubusercontent.com/Sud-Austral/mapa_insumos2/main/osm/punto_de_interes_papelera/?CUT_COM=00000.json</t>
  </si>
  <si>
    <t>https://raw.githubusercontent.com/Sud-Austral/mapa_insumos2/main/osm/punto_de_interes_agua_potable/?CUT_COM=00000.json</t>
  </si>
  <si>
    <t>https://raw.githubusercontent.com/Sud-Austral/mapa_insumos2/main/osm/publico_buzon/?CUT_COM=00000.json</t>
  </si>
  <si>
    <t>https://raw.githubusercontent.com/Sud-Austral/mapa_insumos2/main/osm/publico_telefono/?CUT_COM=00000.json</t>
  </si>
  <si>
    <t>https://raw.githubusercontent.com/Sud-Austral/mapa_insumos2/main/osm/alojamiento_sitio_de_caravanas/?CUT_COM=00000.json</t>
  </si>
  <si>
    <t>https://raw.githubusercontent.com/Sud-Austral/mapa_insumos2/main/osm/turismo_-_destinos_campo_de_batalla/?CUT_COM=00000.json</t>
  </si>
  <si>
    <t>https://raw.githubusercontent.com/Sud-Austral/mapa_insumos2/main/osm/punto_de_interes_puesto_de_caza/?CUT_COM=00000.json</t>
  </si>
  <si>
    <t>https://raw.githubusercontent.com/Sud-Austral/mapa_insumos2/main/osm/compras_tienda_de_videos/?CUT_COM=00000.json</t>
  </si>
  <si>
    <t>https://raw.githubusercontent.com/Sud-Austral/mapa_insumos2/main/osm/compras_maquina_expendedora/?CUT_COM=00000.json</t>
  </si>
  <si>
    <t>https://raw.githubusercontent.com/Sud-Austral/mapa_insumos2/main/osm/combustible_y_estacionamiento_expendedor_estacionamiento/?CUT_COM=00000.json</t>
  </si>
  <si>
    <t>https://raw.githubusercontent.com/Sud-Austral/mapa_insumos2/main/osm/combustible_y_estacionamiento_servicio/?CUT_COM=00000.json</t>
  </si>
  <si>
    <t>https://raw.githubusercontent.com/Sud-Austral/mapa_insumos2/main/osm/combustible_y_estacionamiento_estacionamiento/?CUT_COM=00000.json</t>
  </si>
  <si>
    <t>https://raw.githubusercontent.com/Sud-Austral/mapa_insumos2/main/osm/punto_de_interes_en_agua_muelle/?CUT_COM=00000.json</t>
  </si>
  <si>
    <t>https://raw.githubusercontent.com/Sud-Austral/mapa_insumos2/main/osm/punto_de_interes_en_agua_presa/?CUT_COM=00000.json</t>
  </si>
  <si>
    <t>https://raw.githubusercontent.com/Sud-Austral/mapa_insumos2/main/osm/combustible_y_estacionamiento_gasolinera/?CUT_COM=00000.json</t>
  </si>
  <si>
    <t>https://raw.githubusercontent.com/Sud-Austral/mapa_insumos2/main/osm/punto_de_interes_en_agua_tranque/?CUT_COM=00000.json</t>
  </si>
  <si>
    <t>https://raw.githubusercontent.com/Sud-Austral/mapa_insumos2/main/osm/combustible_y_estacionamiento_parking_de_varios_pisos/?CUT_COM=00000.json</t>
  </si>
  <si>
    <t>https://raw.githubusercontent.com/Sud-Austral/mapa_insumos2/main/osm/combustible_y_estacionamiento_estacionamiento_bicicleta/?CUT_COM=00000.json</t>
  </si>
  <si>
    <t>https://raw.githubusercontent.com/Sud-Austral/mapa_insumos2/main/osm/combustible_y_estacionamiento_estacionamiento_subterraneo/?CUT_COM=00000.json</t>
  </si>
  <si>
    <t>https://raw.githubusercontent.com/Sud-Austral/mapa_insumos2/main/osm/punto_de_interes_en_agua_grada/?CUT_COM=00000.json</t>
  </si>
  <si>
    <t>https://raw.githubusercontent.com/Sud-Austral/mapa_insumos2/main/osm/punto_de_interes_en_agua_cascada/?CUT_COM=00000.json</t>
  </si>
  <si>
    <t>https://raw.githubusercontent.com/Sud-Austral/mapa_insumos2/main/osm/trafico_radio_de_giro_de_auto/?CUT_COM=00000.json</t>
  </si>
  <si>
    <t>https://raw.githubusercontent.com/Sud-Austral/mapa_insumos2/main/osm/trafico_farola/?CUT_COM=00000.json</t>
  </si>
  <si>
    <t>https://raw.githubusercontent.com/Sud-Austral/mapa_insumos2/main/osm/trafico_cruce_de_autopista/?CUT_COM=00000.json</t>
  </si>
  <si>
    <t>https://raw.githubusercontent.com/Sud-Austral/mapa_insumos2/main/osm/punto_de_interes_en_agua_cortina_retencion_de_agua/?CUT_COM=00000.json</t>
  </si>
  <si>
    <t>https://raw.githubusercontent.com/Sud-Austral/mapa_insumos2/main/osm/trafico_camara_de_vehiculos/?CUT_COM=00000.json</t>
  </si>
  <si>
    <t>https://raw.githubusercontent.com/Sud-Austral/mapa_insumos2/main/osm/trafico_aereo_helipuerto/?CUT_COM=00000.json</t>
  </si>
  <si>
    <t>https://raw.githubusercontent.com/Sud-Austral/mapa_insumos2/main/osm/trafico_aereo_aeropuerto/?CUT_COM=00000.json</t>
  </si>
  <si>
    <t>https://raw.githubusercontent.com/Sud-Austral/mapa_insumos2/main/osm/transporte_estacion_de_autobuses/?CUT_COM=00000.json</t>
  </si>
  <si>
    <t>https://raw.githubusercontent.com/Sud-Austral/mapa_insumos2/main/osm/trafico_de_agua_terminal_de_ferry/?CUT_COM=00000.json</t>
  </si>
  <si>
    <t>https://raw.githubusercontent.com/Sud-Austral/mapa_insumos2/main/osm/transporte_parada_de_autobus/?CUT_COM=00000.json</t>
  </si>
  <si>
    <t>https://raw.githubusercontent.com/Sud-Austral/mapa_insumos2/main/osm/transporte_estacion_de_ferrocarril/?CUT_COM=00000.json</t>
  </si>
  <si>
    <t>https://raw.githubusercontent.com/Sud-Austral/mapa_insumos2/main/osm/transporte_punto_de_taxi/?CUT_COM=00000.json</t>
  </si>
  <si>
    <t>https://raw.githubusercontent.com/Sud-Austral/mapa_insumos2/main/osm/trafico_aereo_aerodromo/?CUT_COM=00000.json</t>
  </si>
  <si>
    <t>https://raw.githubusercontent.com/Sud-Austral/mapa_insumos2/main/osm/transporte_parada_ferroviaria/?CUT_COM=00000.json</t>
  </si>
  <si>
    <t>https://raw.githubusercontent.com/Sud-Austral/mapa_insumos2/main/osm/curso_agua_estero/?CUT_COM=00000.json</t>
  </si>
  <si>
    <t>https://raw.githubusercontent.com/Sud-Austral/mapa_insumos2/main/osm/curso_agua_canal/?CUT_COM=00000.json</t>
  </si>
  <si>
    <t>https://raw.githubusercontent.com/Sud-Austral/mapa_insumos2/main/osm/curso_agua_rio/?CUT_COM=00000.json</t>
  </si>
  <si>
    <t>https://raw.githubusercontent.com/Sud-Austral/mapa_insumos2/main/osm/curso_agua_drenaje/?CUT_COM=00000.json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</si>
  <si>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</si>
  <si>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</si>
  <si>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</si>
  <si>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</si>
  <si>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</si>
  <si>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</si>
  <si>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</si>
  <si>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</si>
  <si>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</si>
  <si>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</si>
  <si>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</si>
  <si>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</si>
  <si>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</si>
  <si>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</si>
  <si>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</si>
  <si>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</si>
  <si>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</si>
  <si>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</si>
  <si>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</si>
  <si>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</si>
  <si>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</si>
  <si>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</si>
  <si>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</si>
  <si>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</si>
  <si>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</si>
  <si>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</si>
  <si>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</si>
  <si>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</si>
  <si>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</si>
  <si>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</si>
  <si>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</si>
  <si>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</si>
  <si>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</si>
  <si>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</si>
  <si>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</si>
  <si>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</si>
  <si>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</si>
  <si>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</si>
  <si>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</si>
  <si>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</si>
  <si>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</si>
  <si>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</si>
  <si>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</si>
  <si>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</si>
  <si>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</si>
  <si>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</si>
  <si>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</si>
  <si>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</si>
  <si>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</si>
  <si>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</si>
  <si>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</si>
  <si>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</si>
  <si>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</si>
  <si>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</si>
  <si>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</si>
  <si>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</si>
  <si>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</si>
  <si>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</si>
  <si>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</si>
  <si>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</si>
  <si>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</si>
  <si>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</si>
  <si>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</si>
  <si>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</si>
  <si>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</si>
  <si>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</si>
  <si>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</si>
  <si>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</si>
  <si>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</si>
  <si>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</si>
  <si>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</si>
  <si>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</si>
  <si>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</si>
  <si>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</si>
  <si>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</si>
  <si>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</si>
  <si>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</si>
  <si>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</si>
  <si>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</si>
  <si>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</si>
  <si>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</si>
  <si>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</si>
  <si>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</si>
  <si>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</si>
  <si>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</si>
  <si>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</si>
  <si>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</si>
  <si>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</si>
  <si>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</si>
  <si>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</si>
  <si>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</si>
  <si>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</si>
  <si>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</si>
  <si>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</si>
  <si>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</si>
  <si>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</si>
  <si>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</si>
  <si>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</si>
  <si>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</si>
  <si>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</si>
  <si>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</si>
  <si>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</si>
  <si>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</si>
  <si>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</si>
  <si>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</si>
  <si>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</si>
  <si>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</si>
  <si>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</si>
  <si>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</si>
  <si>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</si>
  <si>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</si>
  <si>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</si>
  <si>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</si>
  <si>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</si>
  <si>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</si>
  <si>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</si>
  <si>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121</t>
  </si>
  <si>
    <t>122</t>
  </si>
  <si>
    <t>123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</si>
  <si>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</si>
  <si>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</si>
  <si>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</si>
  <si>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</si>
  <si>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</si>
  <si>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</si>
  <si>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</si>
  <si>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</si>
  <si>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</si>
  <si>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</si>
  <si>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</si>
  <si>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</si>
  <si>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</si>
  <si>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</si>
  <si>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</si>
  <si>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</si>
  <si>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</si>
  <si>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</si>
  <si>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</si>
  <si>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</si>
  <si>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</si>
  <si>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</si>
  <si>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</si>
  <si>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</si>
  <si>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</si>
  <si>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</si>
  <si>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</si>
  <si>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</si>
  <si>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</si>
  <si>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</si>
  <si>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</si>
  <si>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</si>
  <si>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</si>
  <si>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</si>
  <si>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</si>
  <si>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</si>
  <si>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</si>
  <si>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</si>
  <si>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</si>
  <si>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</si>
  <si>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</si>
  <si>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</si>
  <si>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</si>
  <si>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</si>
  <si>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</si>
  <si>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</si>
  <si>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</si>
  <si>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</si>
  <si>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</si>
  <si>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</si>
  <si>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</si>
  <si>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</si>
  <si>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</si>
  <si>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</si>
  <si>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</si>
  <si>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</si>
  <si>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</si>
  <si>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</si>
  <si>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</si>
  <si>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</si>
  <si>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</si>
  <si>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</si>
  <si>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</si>
  <si>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</si>
  <si>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</si>
  <si>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</si>
  <si>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</si>
  <si>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</si>
  <si>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</si>
  <si>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</si>
  <si>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</si>
  <si>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</si>
  <si>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</si>
  <si>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</si>
  <si>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</si>
  <si>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</si>
  <si>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</si>
  <si>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</si>
  <si>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</si>
  <si>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</si>
  <si>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</si>
  <si>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</si>
  <si>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</si>
  <si>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</si>
  <si>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</si>
  <si>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</si>
  <si>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</si>
  <si>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</si>
  <si>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</si>
  <si>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</si>
  <si>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</si>
  <si>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</si>
  <si>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</si>
  <si>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</si>
  <si>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</si>
  <si>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</si>
  <si>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</si>
  <si>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</si>
  <si>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</si>
  <si>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</si>
  <si>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</si>
  <si>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</si>
  <si>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</si>
  <si>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</si>
  <si>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</si>
  <si>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</si>
  <si>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</si>
  <si>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</si>
  <si>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</si>
  <si>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</si>
  <si>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</si>
  <si>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</si>
  <si>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</si>
  <si>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</si>
  <si>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</si>
  <si>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</si>
  <si>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</si>
  <si>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</si>
  <si>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</si>
  <si>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</si>
  <si>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</si>
  <si>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</si>
  <si>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</si>
  <si>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</si>
  <si>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</si>
  <si>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</si>
  <si>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</si>
  <si>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</si>
  <si>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</si>
  <si>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</si>
  <si>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</si>
  <si>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</si>
  <si>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</si>
  <si>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</si>
  <si>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</si>
  <si>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</si>
  <si>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</si>
  <si>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</si>
  <si>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</si>
  <si>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</si>
  <si>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</si>
  <si>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</si>
  <si>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</si>
  <si>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</si>
  <si>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</si>
  <si>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</si>
  <si>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</si>
  <si>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</si>
  <si>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</si>
  <si>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</si>
  <si>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</si>
  <si>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</si>
  <si>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</si>
  <si>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</si>
  <si>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</si>
  <si>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</si>
  <si>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</si>
  <si>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</si>
  <si>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</si>
  <si>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</si>
  <si>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</si>
  <si>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</si>
  <si>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</si>
  <si>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</si>
  <si>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</si>
  <si>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</si>
  <si>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</si>
  <si>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</si>
  <si>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</si>
  <si>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</si>
  <si>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</si>
  <si>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</si>
  <si>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</si>
  <si>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</si>
  <si>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</si>
  <si>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</si>
  <si>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</si>
  <si>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</si>
  <si>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</si>
  <si>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</si>
  <si>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</si>
  <si>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</si>
  <si>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</si>
  <si>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</si>
  <si>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</si>
  <si>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</si>
  <si>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</si>
  <si>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</si>
  <si>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</si>
  <si>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</si>
  <si>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</si>
  <si>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</si>
  <si>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</si>
  <si>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</si>
  <si>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</si>
  <si>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</si>
  <si>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</si>
  <si>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</si>
  <si>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</si>
  <si>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</si>
  <si>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</si>
  <si>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</si>
  <si>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</si>
  <si>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</si>
  <si>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</si>
  <si>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</si>
  <si>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</si>
  <si>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</si>
  <si>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</si>
  <si>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</si>
  <si>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</si>
  <si>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</si>
  <si>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</si>
  <si>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</si>
  <si>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</si>
  <si>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</si>
  <si>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</si>
  <si>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</si>
  <si>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</si>
  <si>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</si>
  <si>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</si>
  <si>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</si>
  <si>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</si>
  <si>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</si>
  <si>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</si>
  <si>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</si>
  <si>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</si>
  <si>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</si>
  <si>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</si>
  <si>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</si>
  <si>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</si>
  <si>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</si>
  <si>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</si>
  <si>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</si>
  <si>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</si>
  <si>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</si>
  <si>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</si>
  <si>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</si>
  <si>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</si>
  <si>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</si>
  <si>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</si>
  <si>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</si>
  <si>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</si>
  <si>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</si>
  <si>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</si>
  <si>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</si>
  <si>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</si>
  <si>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</si>
  <si>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</si>
  <si>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</si>
  <si>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</si>
  <si>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</si>
  <si>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</si>
  <si>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</si>
  <si>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</si>
  <si>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</si>
  <si>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</si>
  <si>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</si>
  <si>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</si>
  <si>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</si>
  <si>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</si>
  <si>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</si>
  <si>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</si>
  <si>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</si>
  <si>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</si>
  <si>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</si>
  <si>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</si>
  <si>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</si>
  <si>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</si>
  <si>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</si>
  <si>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</si>
  <si>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</si>
  <si>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001-0</t>
  </si>
  <si>
    <t>Detalle</t>
  </si>
  <si>
    <t>Edificios: Edificios</t>
  </si>
  <si>
    <t>Natural: Acantilado</t>
  </si>
  <si>
    <t>Natural: Glaciar</t>
  </si>
  <si>
    <t>Natural: Playa</t>
  </si>
  <si>
    <t>Natural: Primavera</t>
  </si>
  <si>
    <t>Natural: Árbol</t>
  </si>
  <si>
    <t>Natural: Árbol Localización</t>
  </si>
  <si>
    <t>Natural: Cumbre Localización</t>
  </si>
  <si>
    <t>Natural: Acantilado Localización</t>
  </si>
  <si>
    <t>Natural: Volcán Localización</t>
  </si>
  <si>
    <t>001-1</t>
  </si>
  <si>
    <t>Edificios: Edificios - Detalle</t>
  </si>
  <si>
    <t>Natural: Acantilado - Detalle</t>
  </si>
  <si>
    <t>Natural: Glaciar - Detalle</t>
  </si>
  <si>
    <t>Natural: Playa - Detalle</t>
  </si>
  <si>
    <t>Natural: Primavera - Detalle</t>
  </si>
  <si>
    <t>Natural: Árbol - Detalle</t>
  </si>
  <si>
    <t>Natural: Árbol Localización - Detalle</t>
  </si>
  <si>
    <t>Natural: Cumbre Localización - Detalle</t>
  </si>
  <si>
    <t>Natural: Acantilado Localización - Detalle</t>
  </si>
  <si>
    <t>Natural: Volcán Localización - Detalle</t>
  </si>
  <si>
    <t>002-0</t>
  </si>
  <si>
    <t>003-0</t>
  </si>
  <si>
    <t>004-0</t>
  </si>
  <si>
    <t>005-0</t>
  </si>
  <si>
    <t>006-0</t>
  </si>
  <si>
    <t>007-0</t>
  </si>
  <si>
    <t>008-0</t>
  </si>
  <si>
    <t>009-0</t>
  </si>
  <si>
    <t>010-0</t>
  </si>
  <si>
    <t>002-1</t>
  </si>
  <si>
    <t>003-1</t>
  </si>
  <si>
    <t>004-1</t>
  </si>
  <si>
    <t>005-1</t>
  </si>
  <si>
    <t>006-1</t>
  </si>
  <si>
    <t>007-1</t>
  </si>
  <si>
    <t>008-1</t>
  </si>
  <si>
    <t>009-1</t>
  </si>
  <si>
    <t>010-1</t>
  </si>
  <si>
    <t/>
  </si>
  <si>
    <t>https://raw.githubusercontent.com/Sud-Austral/DATA_MAPA_PUBLIC_V2/main/AGUAS/Iconos/2_cumbreMontana/1.svg</t>
  </si>
  <si>
    <t>https://raw.githubusercontent.com/Sud-Austral/DATA_MAPA_PUBLIC_V2/main/AGUAS/Iconos/1_arbol/1.svg</t>
  </si>
  <si>
    <t>https://raw.githubusercontent.com/Sud-Austral/DATA_MAPA_PUBLIC_V2/main/AGUAS/Iconos/3_acantilado/1.svg</t>
  </si>
  <si>
    <t>https://raw.githubusercontent.com/Sud-Austral/DATA_MAPA_PUBLIC_V2/main/AGUAS/Iconos/4_volcan/1.svg</t>
  </si>
  <si>
    <t>4_volcan</t>
  </si>
  <si>
    <t>3_acantilado</t>
  </si>
  <si>
    <t>2_cumbreMontana</t>
  </si>
  <si>
    <t>1_arbol</t>
  </si>
  <si>
    <t>#006900</t>
  </si>
  <si>
    <t>#1E8DC2</t>
  </si>
  <si>
    <t>#DE52A7</t>
  </si>
  <si>
    <t>#A5CD00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</si>
  <si>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</si>
  <si>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</si>
  <si>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</si>
  <si>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</si>
  <si>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</si>
  <si>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</si>
  <si>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</si>
  <si>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</si>
  <si>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</si>
  <si>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</si>
  <si>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</si>
  <si>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</si>
  <si>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</si>
  <si>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</si>
  <si>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</si>
  <si>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</si>
  <si>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</si>
  <si>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</si>
  <si>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</si>
  <si>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</si>
  <si>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</si>
  <si>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</si>
  <si>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</si>
  <si>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</si>
  <si>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</si>
  <si>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</si>
  <si>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</si>
  <si>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</si>
  <si>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</si>
  <si>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</si>
  <si>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</si>
  <si>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</si>
  <si>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</si>
  <si>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</si>
  <si>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</si>
  <si>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</si>
  <si>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</si>
  <si>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</si>
  <si>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</si>
  <si>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</si>
  <si>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</si>
  <si>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</si>
  <si>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</si>
  <si>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</si>
  <si>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</si>
  <si>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</si>
  <si>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</si>
  <si>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</si>
  <si>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</si>
  <si>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</si>
  <si>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</si>
  <si>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</si>
  <si>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</si>
  <si>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</si>
  <si>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</si>
  <si>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</si>
  <si>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</si>
  <si>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</si>
  <si>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</si>
  <si>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</si>
  <si>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</si>
  <si>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</si>
  <si>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</si>
  <si>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</si>
  <si>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</si>
  <si>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</si>
  <si>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</si>
  <si>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</si>
  <si>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</si>
  <si>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</si>
  <si>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</si>
  <si>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</si>
  <si>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</si>
  <si>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</si>
  <si>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</si>
  <si>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</si>
  <si>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</si>
  <si>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</si>
  <si>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</si>
  <si>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</si>
  <si>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</si>
  <si>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</si>
  <si>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</si>
  <si>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</si>
  <si>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</si>
  <si>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</si>
  <si>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</si>
  <si>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</si>
  <si>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</si>
  <si>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</si>
  <si>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</si>
  <si>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</si>
  <si>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</si>
  <si>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</si>
  <si>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</si>
  <si>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</si>
  <si>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</si>
  <si>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</si>
  <si>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</si>
  <si>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</si>
  <si>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</si>
  <si>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</si>
  <si>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</si>
  <si>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</si>
  <si>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</si>
  <si>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</si>
  <si>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</si>
  <si>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</si>
  <si>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</si>
  <si>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</si>
  <si>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</si>
  <si>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</si>
  <si>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</si>
  <si>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</si>
  <si>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</si>
  <si>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</si>
  <si>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</si>
  <si>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</si>
  <si>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</si>
  <si>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</si>
  <si>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</si>
  <si>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</si>
  <si>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</si>
  <si>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</si>
  <si>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</si>
  <si>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</si>
  <si>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</si>
  <si>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</si>
  <si>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</si>
  <si>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</si>
  <si>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</si>
  <si>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</si>
  <si>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</si>
  <si>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</si>
  <si>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</si>
  <si>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</si>
  <si>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</si>
  <si>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</si>
  <si>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</si>
  <si>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</si>
  <si>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</si>
  <si>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</si>
  <si>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</si>
  <si>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</si>
  <si>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</si>
  <si>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</si>
  <si>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</si>
  <si>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</si>
  <si>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</si>
  <si>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</si>
  <si>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</si>
  <si>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</si>
  <si>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</si>
  <si>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</si>
  <si>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</si>
  <si>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</si>
  <si>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</si>
  <si>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</si>
  <si>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</si>
  <si>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</si>
  <si>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</si>
  <si>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</si>
  <si>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</si>
  <si>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</si>
  <si>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</si>
  <si>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</si>
  <si>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</si>
  <si>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</si>
  <si>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</si>
  <si>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</si>
  <si>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</si>
  <si>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</si>
  <si>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</si>
  <si>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</si>
  <si>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</si>
  <si>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</si>
  <si>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</si>
  <si>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</si>
  <si>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</si>
  <si>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</si>
  <si>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</si>
  <si>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</si>
  <si>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</si>
  <si>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</si>
  <si>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</si>
  <si>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</si>
  <si>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</si>
  <si>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</si>
  <si>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</si>
  <si>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</si>
  <si>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</si>
  <si>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</si>
  <si>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</si>
  <si>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</si>
  <si>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</si>
  <si>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</si>
  <si>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</si>
  <si>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</si>
  <si>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</si>
  <si>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</si>
  <si>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</si>
  <si>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</si>
  <si>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</si>
  <si>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</si>
  <si>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</si>
  <si>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https://raw.githubusercontent.com/Sud-Austral/mapa_insumos2/main/osm/edificio_edificio_pol/?CUT_COM=00000.json</t>
  </si>
  <si>
    <t>https://raw.githubusercontent.com/Sud-Austral/mapa_insumos2/main/osm/natural_acantilado_pol/?CUT_COM=00000.json</t>
  </si>
  <si>
    <t>https://raw.githubusercontent.com/Sud-Austral/mapa_insumos2/main/osm/natural_glaciar_pol/?CUT_COM=00000.json</t>
  </si>
  <si>
    <t>https://raw.githubusercontent.com/Sud-Austral/mapa_insumos2/main/osm/natural_playa_pol/?CUT_COM=00000.json</t>
  </si>
  <si>
    <t>https://raw.githubusercontent.com/Sud-Austral/mapa_insumos2/main/osm/natural_primavera_pol/?CUT_COM=00000.json</t>
  </si>
  <si>
    <t>https://raw.githubusercontent.com/Sud-Austral/mapa_insumos2/main/osm/natural_arbol_pol/?CUT_COM=00000.json</t>
  </si>
  <si>
    <t>https://raw.githubusercontent.com/Sud-Austral/mapa_insumos2/main/osm/lugar_granja_pol/?CUT_COM=00000.json</t>
  </si>
  <si>
    <t>https://raw.githubusercontent.com/Sud-Austral/mapa_insumos2/main/osm/lugar_isla_pol/?CUT_COM=00000.json</t>
  </si>
  <si>
    <t>https://raw.githubusercontent.com/Sud-Austral/mapa_insumos2/main/osm/lugar_region_pol/?CUT_COM=00000.json</t>
  </si>
  <si>
    <t>https://raw.githubusercontent.com/Sud-Austral/mapa_insumos2/main/osm/lugar_aldea_pol/?CUT_COM=00000.json</t>
  </si>
  <si>
    <t>https://raw.githubusercontent.com/Sud-Austral/mapa_insumos2/main/osm/lugar_suburbio_pol/?CUT_COM=00000.json</t>
  </si>
  <si>
    <t>https://raw.githubusercontent.com/Sud-Austral/mapa_insumos2/main/osm/lugar_villa_pol/?CUT_COM=00000.json</t>
  </si>
  <si>
    <t>https://raw.githubusercontent.com/Sud-Austral/mapa_insumos2/main/osm/templo_religioso_templo_cristiano_pol/?CUT_COM=00000.json</t>
  </si>
  <si>
    <t>https://raw.githubusercontent.com/Sud-Austral/mapa_insumos2/main/osm/templo_religioso_templo_cristiano-catolico_pol/?CUT_COM=00000.json</t>
  </si>
  <si>
    <t>https://raw.githubusercontent.com/Sud-Austral/mapa_insumos2/main/osm/templo_religioso_templo_cristiano-evangelico_pol/?CUT_COM=00000.json</t>
  </si>
  <si>
    <t>https://raw.githubusercontent.com/Sud-Austral/mapa_insumos2/main/osm/templo_religioso_templo_cristiano_protestante_pol/?CUT_COM=00000.json</t>
  </si>
  <si>
    <t>https://raw.githubusercontent.com/Sud-Austral/mapa_insumos2/main/osm/templo_religioso_templo_metodista_cristiano_pol/?CUT_COM=00000.json</t>
  </si>
  <si>
    <t>https://raw.githubusercontent.com/Sud-Austral/mapa_insumos2/main/osm/templo_religioso_templo_cristiano-anglicano_pol/?CUT_COM=00000.json</t>
  </si>
  <si>
    <t>https://raw.githubusercontent.com/Sud-Austral/mapa_insumos2/main/osm/templo_religioso_templo_cristiano_luterano_pol/?CUT_COM=00000.json</t>
  </si>
  <si>
    <t>https://raw.githubusercontent.com/Sud-Austral/mapa_insumos2/main/osm/templo_religioso_templo_judio_pol/?CUT_COM=00000.json</t>
  </si>
  <si>
    <t>https://raw.githubusercontent.com/Sud-Austral/mapa_insumos2/main/osm/templo_religioso_templo_budista_pol/?CUT_COM=00000.json</t>
  </si>
  <si>
    <t>https://raw.githubusercontent.com/Sud-Austral/mapa_insumos2/main/osm/templo_religioso_templo_cristiano_ortodoxo_pol/?CUT_COM=00000.json</t>
  </si>
  <si>
    <t>https://raw.githubusercontent.com/Sud-Austral/mapa_insumos2/main/osm/templo_religioso_templo_musulman_pol/?CUT_COM=00000.json</t>
  </si>
  <si>
    <t>https://raw.githubusercontent.com/Sud-Austral/mapa_insumos2/main/osm/templo_religioso_templo_hindu_pol/?CUT_COM=00000.json</t>
  </si>
  <si>
    <t>https://raw.githubusercontent.com/Sud-Austral/mapa_insumos2/main/osm/ocio-deporte_terreno_de_juego_pol/?CUT_COM=00000.json</t>
  </si>
  <si>
    <t>https://raw.githubusercontent.com/Sud-Austral/mapa_insumos2/main/osm/compras_conveniencia_pol/?CUT_COM=00000.json</t>
  </si>
  <si>
    <t>https://raw.githubusercontent.com/Sud-Austral/mapa_insumos2/main/osm/abastecimiento_cafeteria_pol/?CUT_COM=00000.json</t>
  </si>
  <si>
    <t>https://raw.githubusercontent.com/Sud-Austral/mapa_insumos2/main/osm/publico_estacion_de_bomberos_pol/?CUT_COM=00000.json</t>
  </si>
  <si>
    <t>https://raw.githubusercontent.com/Sud-Austral/mapa_insumos2/main/osm/educacion_colegio_pol/?CUT_COM=00000.json</t>
  </si>
  <si>
    <t>https://raw.githubusercontent.com/Sud-Austral/mapa_insumos2/main/osm/publico_policia_pol/?CUT_COM=00000.json</t>
  </si>
  <si>
    <t>https://raw.githubusercontent.com/Sud-Austral/mapa_insumos2/main/osm/ocio_parque_pol/?CUT_COM=00000.json</t>
  </si>
  <si>
    <t>https://raw.githubusercontent.com/Sud-Austral/mapa_insumos2/main/osm/publico_cementerio_pol/?CUT_COM=00000.json</t>
  </si>
  <si>
    <t>https://raw.githubusercontent.com/Sud-Austral/mapa_insumos2/main/osm/punto_de_interes_torre_pol/?CUT_COM=00000.json</t>
  </si>
  <si>
    <t>https://raw.githubusercontent.com/Sud-Austral/mapa_insumos2/main/osm/salud_medico_pol/?CUT_COM=00000.json</t>
  </si>
  <si>
    <t>https://raw.githubusercontent.com/Sud-Austral/mapa_insumos2/main/osm/ocio-deporte_centro_deportivo_pol/?CUT_COM=00000.json</t>
  </si>
  <si>
    <t>https://raw.githubusercontent.com/Sud-Austral/mapa_insumos2/main/osm/turismo_-_destinos_atraccion_pol/?CUT_COM=00000.json</t>
  </si>
  <si>
    <t>https://raw.githubusercontent.com/Sud-Austral/mapa_insumos2/main/osm/alojamiento_refugio_pol/?CUT_COM=00000.json</t>
  </si>
  <si>
    <t>https://raw.githubusercontent.com/Sud-Austral/mapa_insumos2/main/osm/alojamiento_casa_de_invitados_pol/?CUT_COM=00000.json</t>
  </si>
  <si>
    <t>https://raw.githubusercontent.com/Sud-Austral/mapa_insumos2/main/osm/abastecimiento_comida_rapida_pol/?CUT_COM=00000.json</t>
  </si>
  <si>
    <t>https://raw.githubusercontent.com/Sud-Austral/mapa_insumos2/main/osm/alojamiento_camping_pol/?CUT_COM=00000.json</t>
  </si>
  <si>
    <t>https://raw.githubusercontent.com/Sud-Austral/mapa_insumos2/main/osm/turismo-informacion_informacion_turistica_pol/?CUT_COM=00000.json</t>
  </si>
  <si>
    <t>https://raw.githubusercontent.com/Sud-Austral/mapa_insumos2/main/osm/dinero_banco_pol/?CUT_COM=00000.json</t>
  </si>
  <si>
    <t>https://raw.githubusercontent.com/Sud-Austral/mapa_insumos2/main/osm/compras_quiosco_pol/?CUT_COM=00000.json</t>
  </si>
  <si>
    <t>https://raw.githubusercontent.com/Sud-Austral/mapa_insumos2/main/osm/ocio_patio_de_recreo_pol/?CUT_COM=00000.json</t>
  </si>
  <si>
    <t>https://raw.githubusercontent.com/Sud-Austral/mapa_insumos2/main/osm/abastecimiento_restaurante_pol/?CUT_COM=00000.json</t>
  </si>
  <si>
    <t>https://raw.githubusercontent.com/Sud-Austral/mapa_insumos2/main/osm/alojamiento_albergue_pol/?CUT_COM=00000.json</t>
  </si>
  <si>
    <t>https://raw.githubusercontent.com/Sud-Austral/mapa_insumos2/main/osm/alojamiento_choza_alpina_pol/?CUT_COM=00000.json</t>
  </si>
  <si>
    <t>https://raw.githubusercontent.com/Sud-Austral/mapa_insumos2/main/osm/compras_supermercado_pol/?CUT_COM=00000.json</t>
  </si>
  <si>
    <t>https://raw.githubusercontent.com/Sud-Austral/mapa_insumos2/main/osm/publico_municipalidad_pol/?CUT_COM=00000.json</t>
  </si>
  <si>
    <t>https://raw.githubusercontent.com/Sud-Austral/mapa_insumos2/main/osm/publico_biblioteca_pol/?CUT_COM=00000.json</t>
  </si>
  <si>
    <t>https://raw.githubusercontent.com/Sud-Austral/mapa_insumos2/main/osm/ocio-deporte_estadio_pol/?CUT_COM=00000.json</t>
  </si>
  <si>
    <t>https://raw.githubusercontent.com/Sud-Austral/mapa_insumos2/main/osm/turismo_-_destinos_ruinas_pol/?CUT_COM=00000.json</t>
  </si>
  <si>
    <t>https://raw.githubusercontent.com/Sud-Austral/mapa_insumos2/main/osm/ocio-deporte_alberca_pol/?CUT_COM=00000.json</t>
  </si>
  <si>
    <t>https://raw.githubusercontent.com/Sud-Austral/mapa_insumos2/main/osm/punto_de_interes_faro_pol/?CUT_COM=00000.json</t>
  </si>
  <si>
    <t>https://raw.githubusercontent.com/Sud-Austral/mapa_insumos2/main/osm/alojamiento_hotel_pol/?CUT_COM=00000.json</t>
  </si>
  <si>
    <t>https://raw.githubusercontent.com/Sud-Austral/mapa_insumos2/main/osm/punto_de_interes_torre_de_agua_pol/?CUT_COM=00000.json</t>
  </si>
  <si>
    <t>https://raw.githubusercontent.com/Sud-Austral/mapa_insumos2/main/osm/salud_clinica_pol/?CUT_COM=00000.json</t>
  </si>
  <si>
    <t>https://raw.githubusercontent.com/Sud-Austral/mapa_insumos2/main/osm/turismo_-_destinos_museo_pol/?CUT_COM=00000.json</t>
  </si>
  <si>
    <t>https://raw.githubusercontent.com/Sud-Austral/mapa_insumos2/main/osm/educacion_jardin_infantil_pol/?CUT_COM=00000.json</t>
  </si>
  <si>
    <t>https://raw.githubusercontent.com/Sud-Austral/mapa_insumos2/main/osm/publico_palacio_de_justicia_pol/?CUT_COM=00000.json</t>
  </si>
  <si>
    <t>https://raw.githubusercontent.com/Sud-Austral/mapa_insumos2/main/osm/turismo_-_destinos_arqueologico_pol/?CUT_COM=00000.json</t>
  </si>
  <si>
    <t>https://raw.githubusercontent.com/Sud-Austral/mapa_insumos2/main/osm/salud_hospital_pol/?CUT_COM=00000.json</t>
  </si>
  <si>
    <t>https://raw.githubusercontent.com/Sud-Austral/mapa_insumos2/main/osm/alojamiento_chalet_pol/?CUT_COM=00000.json</t>
  </si>
  <si>
    <t>https://raw.githubusercontent.com/Sud-Austral/mapa_insumos2/main/osm/compras_panaderia_pol/?CUT_COM=00000.json</t>
  </si>
  <si>
    <t>https://raw.githubusercontent.com/Sud-Austral/mapa_insumos2/main/osm/publico_centro_comunitario_pol/?CUT_COM=00000.json</t>
  </si>
  <si>
    <t>https://raw.githubusercontent.com/Sud-Austral/mapa_insumos2/main/osm/abastecimiento_sitio_publico_pol/?CUT_COM=00000.json</t>
  </si>
  <si>
    <t>https://raw.githubusercontent.com/Sud-Austral/mapa_insumos2/main/osm/compras_carniceria_pol/?CUT_COM=00000.json</t>
  </si>
  <si>
    <t>https://raw.githubusercontent.com/Sud-Austral/mapa_insumos2/main/osm/ocio_club_nocturno_pol/?CUT_COM=00000.json</t>
  </si>
  <si>
    <t>https://raw.githubusercontent.com/Sud-Austral/mapa_insumos2/main/osm/alojamiento_motel_pol/?CUT_COM=00000.json</t>
  </si>
  <si>
    <t>https://raw.githubusercontent.com/Sud-Austral/mapa_insumos2/main/osm/turismo_-_destinos_monumento_pol/?CUT_COM=00000.json</t>
  </si>
  <si>
    <t>https://raw.githubusercontent.com/Sud-Austral/mapa_insumos2/main/osm/compras_centro_comercial_pol/?CUT_COM=00000.json</t>
  </si>
  <si>
    <t>https://raw.githubusercontent.com/Sud-Austral/mapa_insumos2/main/osm/publico_edificio_publico_pol/?CUT_COM=00000.json</t>
  </si>
  <si>
    <t>https://raw.githubusercontent.com/Sud-Austral/mapa_insumos2/main/osm/punto_de_interes_planta_de_aguas_residuales_pol/?CUT_COM=00000.json</t>
  </si>
  <si>
    <t>https://raw.githubusercontent.com/Sud-Austral/mapa_insumos2/main/osm/compras_agente_de_viajes_pol/?CUT_COM=00000.json</t>
  </si>
  <si>
    <t>https://raw.githubusercontent.com/Sud-Austral/mapa_insumos2/main/osm/punto_de_interes_torre_de_observacion_pol/?CUT_COM=00000.json</t>
  </si>
  <si>
    <t>https://raw.githubusercontent.com/Sud-Austral/mapa_insumos2/main/osm/publico_prision_pol/?CUT_COM=00000.json</t>
  </si>
  <si>
    <t>https://raw.githubusercontent.com/Sud-Austral/mapa_insumos2/main/osm/publico_mercado_pol/?CUT_COM=00000.json</t>
  </si>
  <si>
    <t>https://raw.githubusercontent.com/Sud-Austral/mapa_insumos2/main/osm/publico_oficina_de_correos_pol/?CUT_COM=00000.json</t>
  </si>
  <si>
    <t>https://raw.githubusercontent.com/Sud-Austral/mapa_insumos2/main/osm/compras_tienda_de_regalos_pol/?CUT_COM=00000.json</t>
  </si>
  <si>
    <t>https://raw.githubusercontent.com/Sud-Austral/mapa_insumos2/main/osm/compras_bebidas_pol/?CUT_COM=00000.json</t>
  </si>
  <si>
    <t>https://raw.githubusercontent.com/Sud-Austral/mapa_insumos2/main/osm/compras_verduleria_pol/?CUT_COM=00000.json</t>
  </si>
  <si>
    <t>https://raw.githubusercontent.com/Sud-Austral/mapa_insumos2/main/osm/compras_ropa_pol/?CUT_COM=00000.json</t>
  </si>
  <si>
    <t>https://raw.githubusercontent.com/Sud-Austral/mapa_insumos2/main/osm/compras_tienda_de_muebles_pol/?CUT_COM=00000.json</t>
  </si>
  <si>
    <t>https://raw.githubusercontent.com/Sud-Austral/mapa_insumos2/main/osm/punto_de_interes_abastecimiento_pol/?CUT_COM=00000.json</t>
  </si>
  <si>
    <t>https://raw.githubusercontent.com/Sud-Austral/mapa_insumos2/main/osm/compras_hazlo_tu_mismo_pol/?CUT_COM=00000.json</t>
  </si>
  <si>
    <t>https://raw.githubusercontent.com/Sud-Austral/mapa_insumos2/main/osm/ocio-deporte_campo_de_golf_pol/?CUT_COM=00000.json</t>
  </si>
  <si>
    <t>https://raw.githubusercontent.com/Sud-Austral/mapa_insumos2/main/osm/ocio_teatro_pol/?CUT_COM=00000.json</t>
  </si>
  <si>
    <t>https://raw.githubusercontent.com/Sud-Austral/mapa_insumos2/main/osm/turismo_-_destinos_mirador_pol/?CUT_COM=00000.json</t>
  </si>
  <si>
    <t>https://raw.githubusercontent.com/Sud-Austral/mapa_insumos2/main/osm/turismo_-_destinos_sitio_de_picnic_pol/?CUT_COM=00000.json</t>
  </si>
  <si>
    <t>https://raw.githubusercontent.com/Sud-Austral/mapa_insumos2/main/osm/turismo_-_destinos_ermita_pol/?CUT_COM=00000.json</t>
  </si>
  <si>
    <t>https://raw.githubusercontent.com/Sud-Austral/mapa_insumos2/main/osm/abastecimiento_bar_pol/?CUT_COM=00000.json</t>
  </si>
  <si>
    <t>https://raw.githubusercontent.com/Sud-Austral/mapa_insumos2/main/osm/compras_peluqueria_pol/?CUT_COM=00000.json</t>
  </si>
  <si>
    <t>https://raw.githubusercontent.com/Sud-Austral/mapa_insumos2/main/osm/publico_asilo_de_ancianos_pol/?CUT_COM=00000.json</t>
  </si>
  <si>
    <t>https://raw.githubusercontent.com/Sud-Austral/mapa_insumos2/main/osm/compras_alquiler_de_coches_pol/?CUT_COM=00000.json</t>
  </si>
  <si>
    <t>https://raw.githubusercontent.com/Sud-Austral/mapa_insumos2/main/osm/compras_florista_pol/?CUT_COM=00000.json</t>
  </si>
  <si>
    <t>https://raw.githubusercontent.com/Sud-Austral/mapa_insumos2/main/osm/compras_tienda_de_zapatos_pol/?CUT_COM=00000.json</t>
  </si>
  <si>
    <t>https://raw.githubusercontent.com/Sud-Austral/mapa_insumos2/main/osm/publico_reciclaje_vidrio_pol/?CUT_COM=00000.json</t>
  </si>
  <si>
    <t>https://raw.githubusercontent.com/Sud-Austral/mapa_insumos2/main/osm/salud_farmacia_pol/?CUT_COM=00000.json</t>
  </si>
  <si>
    <t>https://raw.githubusercontent.com/Sud-Austral/mapa_insumos2/main/osm/compras_centro_de_jardineria_pol/?CUT_COM=00000.json</t>
  </si>
  <si>
    <t>https://raw.githubusercontent.com/Sud-Austral/mapa_insumos2/main/osm/turismo_-_destinos_parque_tematico_pol/?CUT_COM=00000.json</t>
  </si>
  <si>
    <t>https://raw.githubusercontent.com/Sud-Austral/mapa_insumos2/main/osm/salud_dentista_pol/?CUT_COM=00000.json</t>
  </si>
  <si>
    <t>https://raw.githubusercontent.com/Sud-Austral/mapa_insumos2/main/osm/compras_quimico_pol/?CUT_COM=00000.json</t>
  </si>
  <si>
    <t>https://raw.githubusercontent.com/Sud-Austral/mapa_insumos2/main/osm/compras_general_pol/?CUT_COM=00000.json</t>
  </si>
  <si>
    <t>https://raw.githubusercontent.com/Sud-Austral/mapa_insumos2/main/osm/compras_tienda_de_bicicletas_pol/?CUT_COM=00000.json</t>
  </si>
  <si>
    <t>https://raw.githubusercontent.com/Sud-Austral/mapa_insumos2/main/osm/ocio_cine_pol/?CUT_COM=00000.json</t>
  </si>
  <si>
    <t>https://raw.githubusercontent.com/Sud-Austral/mapa_insumos2/main/osm/turismo_-_destinos_memorial_pol/?CUT_COM=00000.json</t>
  </si>
  <si>
    <t>https://raw.githubusercontent.com/Sud-Austral/mapa_insumos2/main/osm/publico_punto_de_reciclaje_pol/?CUT_COM=00000.json</t>
  </si>
  <si>
    <t>https://raw.githubusercontent.com/Sud-Austral/mapa_insumos2/main/osm/publico_centro_de_arte_pol/?CUT_COM=00000.json</t>
  </si>
  <si>
    <t>https://raw.githubusercontent.com/Sud-Austral/mapa_insumos2/main/osm/abastecimiento_zona_de_comidas_pol/?CUT_COM=00000.json</t>
  </si>
  <si>
    <t>https://raw.githubusercontent.com/Sud-Austral/mapa_insumos2/main/osm/educacion_universidad_pol/?CUT_COM=00000.json</t>
  </si>
  <si>
    <t>https://raw.githubusercontent.com/Sud-Austral/mapa_insumos2/main/osm/punto_de_interes_molino_de_agua_pol/?CUT_COM=00000.json</t>
  </si>
  <si>
    <t>https://raw.githubusercontent.com/Sud-Austral/mapa_insumos2/main/osm/compras_grandes_almacenes_pol/?CUT_COM=00000.json</t>
  </si>
  <si>
    <t>https://raw.githubusercontent.com/Sud-Austral/mapa_insumos2/main/osm/turismo_-_destinos_castillo_pol/?CUT_COM=00000.json</t>
  </si>
  <si>
    <t>https://raw.githubusercontent.com/Sud-Austral/mapa_insumos2/main/osm/punto_de_interes_fuente_pol/?CUT_COM=00000.json</t>
  </si>
  <si>
    <t>https://raw.githubusercontent.com/Sud-Austral/mapa_insumos2/main/osm/turismo_-_destinos_zoologico_pol/?CUT_COM=00000.json</t>
  </si>
  <si>
    <t>https://raw.githubusercontent.com/Sud-Austral/mapa_insumos2/main/osm/punto_de_interes_pozo_pol/?CUT_COM=00000.json</t>
  </si>
  <si>
    <t>https://raw.githubusercontent.com/Sud-Austral/mapa_insumos2/main/osm/compras_concesionario_de_coches_pol/?CUT_COM=00000.json</t>
  </si>
  <si>
    <t>https://raw.githubusercontent.com/Sud-Austral/mapa_insumos2/main/osm/educacion_universidad/college_pol/?CUT_COM=00000.json</t>
  </si>
  <si>
    <t>https://raw.githubusercontent.com/Sud-Austral/mapa_insumos2/main/osm/abastecimiento_cerveceria_pol/?CUT_COM=00000.json</t>
  </si>
  <si>
    <t>https://raw.githubusercontent.com/Sud-Austral/mapa_insumos2/main/osm/salud_veterinario_pol/?CUT_COM=00000.json</t>
  </si>
  <si>
    <t>https://raw.githubusercontent.com/Sud-Austral/mapa_insumos2/main/osm/compras_optica_pol/?CUT_COM=00000.json</t>
  </si>
  <si>
    <t>https://raw.githubusercontent.com/Sud-Austral/mapa_insumos2/main/osm/compras_papeleria_pol/?CUT_COM=00000.json</t>
  </si>
  <si>
    <t>https://raw.githubusercontent.com/Sud-Austral/mapa_insumos2/main/osm/punto_de_interes_camara_de_vigilancia_pol/?CUT_COM=00000.json</t>
  </si>
  <si>
    <t>https://raw.githubusercontent.com/Sud-Austral/mapa_insumos2/main/osm/punto_de_interes_molino_pol/?CUT_COM=00000.json</t>
  </si>
  <si>
    <t>https://raw.githubusercontent.com/Sud-Austral/mapa_insumos2/main/osm/turismo_-_destinos_fuerte_pol/?CUT_COM=00000.json</t>
  </si>
  <si>
    <t>https://raw.githubusercontent.com/Sud-Austral/mapa_insumos2/main/osm/compras_libreria_pol/?CUT_COM=00000.json</t>
  </si>
  <si>
    <t>https://raw.githubusercontent.com/Sud-Austral/mapa_insumos2/main/osm/turismo_-_destinos_obra_de_arte_pol/?CUT_COM=00000.json</t>
  </si>
  <si>
    <t>https://raw.githubusercontent.com/Sud-Austral/mapa_insumos2/main/osm/compras_tienda_telefonos_moviles_pol/?CUT_COM=00000.json</t>
  </si>
  <si>
    <t>https://raw.githubusercontent.com/Sud-Austral/mapa_insumos2/main/osm/compras_tienda_exterior_pol/?CUT_COM=00000.json</t>
  </si>
  <si>
    <t>https://raw.githubusercontent.com/Sud-Austral/mapa_insumos2/main/osm/compras_salon_de_belleza_pol/?CUT_COM=00000.json</t>
  </si>
  <si>
    <t>https://raw.githubusercontent.com/Sud-Austral/mapa_insumos2/main/osm/compras_lavado_de_autos_pol/?CUT_COM=00000.json</t>
  </si>
  <si>
    <t>https://raw.githubusercontent.com/Sud-Austral/mapa_insumos2/main/osm/compras_tienda_de_computadoras_pol/?CUT_COM=00000.json</t>
  </si>
  <si>
    <t>https://raw.githubusercontent.com/Sud-Austral/mapa_insumos2/main/osm/compras_tienda_de_deportes_pol/?CUT_COM=00000.json</t>
  </si>
  <si>
    <t>https://raw.githubusercontent.com/Sud-Austral/mapa_insumos2/main/osm/compras_joyeria_pol/?CUT_COM=00000.json</t>
  </si>
  <si>
    <t>https://raw.githubusercontent.com/Sud-Austral/mapa_insumos2/main/osm/publico_embajada_pol/?CUT_COM=00000.json</t>
  </si>
  <si>
    <t>https://raw.githubusercontent.com/Sud-Austral/mapa_insumos2/main/osm/compras_tienda_de_juguetes_pol/?CUT_COM=00000.json</t>
  </si>
  <si>
    <t>https://raw.githubusercontent.com/Sud-Austral/mapa_insumos2/main/osm/compras_lavanderia_pol/?CUT_COM=00000.json</t>
  </si>
  <si>
    <t>https://raw.githubusercontent.com/Sud-Austral/mapa_insumos2/main/osm/publico_reciclaje_metal_pol/?CUT_COM=00000.json</t>
  </si>
  <si>
    <t>https://raw.githubusercontent.com/Sud-Austral/mapa_insumos2/main/osm/compras_alquiler_de_bicicletas_pol/?CUT_COM=00000.json</t>
  </si>
  <si>
    <t>https://raw.githubusercontent.com/Sud-Austral/mapa_insumos2/main/osm/turismo_-_destinos_cruce_de_camino_pol/?CUT_COM=00000.json</t>
  </si>
  <si>
    <t>https://raw.githubusercontent.com/Sud-Austral/mapa_insumos2/main/osm/ocio_parque_para_perro_pol/?CUT_COM=00000.json</t>
  </si>
  <si>
    <t>https://raw.githubusercontent.com/Sud-Austral/mapa_insumos2/main/osm/punto_de_interes_torre_de_comunicaciones_pol/?CUT_COM=00000.json</t>
  </si>
  <si>
    <t>https://raw.githubusercontent.com/Sud-Austral/mapa_insumos2/main/osm/compras_venta_periodicos_pol/?CUT_COM=00000.json</t>
  </si>
  <si>
    <t>https://raw.githubusercontent.com/Sud-Austral/mapa_insumos2/main/osm/publico_papel_reciclado_pol/?CUT_COM=00000.json</t>
  </si>
  <si>
    <t>https://raw.githubusercontent.com/Sud-Austral/mapa_insumos2/main/osm/punto_de_interes_mesa_de_trabajo_pol/?CUT_COM=00000.json</t>
  </si>
  <si>
    <t>https://raw.githubusercontent.com/Sud-Austral/mapa_insumos2/main/osm/dinero_cajero_automatico_pol/?CUT_COM=00000.json</t>
  </si>
  <si>
    <t>https://raw.githubusercontent.com/Sud-Austral/mapa_insumos2/main/osm/ocio-deporte_pista_de_hielo_pol/?CUT_COM=00000.json</t>
  </si>
  <si>
    <t>https://raw.githubusercontent.com/Sud-Austral/mapa_insumos2/main/osm/vias_ferreas_carril_pol/?CUT_COM=00000.json</t>
  </si>
  <si>
    <t>https://raw.githubusercontent.com/Sud-Austral/mapa_insumos2/main/osm/vias_ferreas_subterraneo_pol/?CUT_COM=00000.json</t>
  </si>
  <si>
    <t>https://raw.githubusercontent.com/Sud-Austral/mapa_insumos2/main/osm/vias_ferreas_funicular_pol/?CUT_COM=00000.json</t>
  </si>
  <si>
    <t>https://raw.githubusercontent.com/Sud-Austral/mapa_insumos2/main/osm/vias_ferreas_rejilla_pol/?CUT_COM=00000.json</t>
  </si>
  <si>
    <t>https://raw.githubusercontent.com/Sud-Austral/mapa_insumos2/main/osm/vias_ferreas_via_tren_estrecha_pol/?CUT_COM=00000.json</t>
  </si>
  <si>
    <t>https://raw.githubusercontent.com/Sud-Austral/mapa_insumos2/main/osm/vias_ferreas_via_tren_pol/?CUT_COM=00000.json</t>
  </si>
  <si>
    <t>https://raw.githubusercontent.com/Sud-Austral/mapa_insumos2/main/osm/vias_ferreas_ferrocarril_en_miniatura_pol/?CUT_COM=00000.json</t>
  </si>
  <si>
    <t>https://raw.githubusercontent.com/Sud-Austral/mapa_insumos2/main/osm/vias_ferreas_monocarril_pol/?CUT_COM=00000.json</t>
  </si>
  <si>
    <t>https://raw.githubusercontent.com/Sud-Austral/mapa_insumos2/main/osm/_residencial_pol/?CUT_COM=00000.json</t>
  </si>
  <si>
    <t>https://raw.githubusercontent.com/Sud-Austral/mapa_insumos2/main/osm/red_vial_carretera_terciaria_pol/?CUT_COM=00000.json</t>
  </si>
  <si>
    <t>https://raw.githubusercontent.com/Sud-Austral/mapa_insumos2/main/osm/red_vial_no_clasificado_pol/?CUT_COM=00000.json</t>
  </si>
  <si>
    <t>https://raw.githubusercontent.com/Sud-Austral/mapa_insumos2/main/osm/red_vial_carretera_secundaria_pol/?CUT_COM=00000.json</t>
  </si>
  <si>
    <t>https://raw.githubusercontent.com/Sud-Austral/mapa_insumos2/main/osm/red_vial_sendero_pol/?CUT_COM=00000.json</t>
  </si>
  <si>
    <t>https://raw.githubusercontent.com/Sud-Austral/mapa_insumos2/main/osm/red_vial_carretera_primaria_pol/?CUT_COM=00000.json</t>
  </si>
  <si>
    <t>https://raw.githubusercontent.com/Sud-Austral/mapa_insumos2/main/osm/red_vial_carretera_troncal_pol/?CUT_COM=00000.json</t>
  </si>
  <si>
    <t>https://raw.githubusercontent.com/Sud-Austral/mapa_insumos2/main/osm/combustible_y_estacionamiento_servicio_pol/?CUT_COM=00000.json</t>
  </si>
  <si>
    <t>https://raw.githubusercontent.com/Sud-Austral/mapa_insumos2/main/osm/red_vial_pasaje_vecinal_pol/?CUT_COM=00000.json</t>
  </si>
  <si>
    <t>https://raw.githubusercontent.com/Sud-Austral/mapa_insumos2/main/osm/red_vial_senda_pol/?CUT_COM=00000.json</t>
  </si>
  <si>
    <t>https://raw.githubusercontent.com/Sud-Austral/mapa_insumos2/main/osm/red_vial_enlace_carretera_troncal_pol/?CUT_COM=00000.json</t>
  </si>
  <si>
    <t>https://raw.githubusercontent.com/Sud-Austral/mapa_insumos2/main/osm/red_vial_enlace_carretera_principal_pol/?CUT_COM=00000.json</t>
  </si>
  <si>
    <t>https://raw.githubusercontent.com/Sud-Austral/mapa_insumos2/main/osm/red_vial_camino_grado_5_pol/?CUT_COM=00000.json</t>
  </si>
  <si>
    <t>https://raw.githubusercontent.com/Sud-Austral/mapa_insumos2/main/osm/red_vial_camino_grado_4_pol/?CUT_COM=00000.json</t>
  </si>
  <si>
    <t>https://raw.githubusercontent.com/Sud-Austral/mapa_insumos2/main/osm/red_vial_pasos_pol/?CUT_COM=00000.json</t>
  </si>
  <si>
    <t>https://raw.githubusercontent.com/Sud-Austral/mapa_insumos2/main/osm/red_vial_camino_grado_3_pol/?CUT_COM=00000.json</t>
  </si>
  <si>
    <t>https://raw.githubusercontent.com/Sud-Austral/mapa_insumos2/main/osm/red_vial_enlace_carretera_secundaria_pol/?CUT_COM=00000.json</t>
  </si>
  <si>
    <t>https://raw.githubusercontent.com/Sud-Austral/mapa_insumos2/main/osm/red_vial_camino_peatonal_pol/?CUT_COM=00000.json</t>
  </si>
  <si>
    <t>https://raw.githubusercontent.com/Sud-Austral/mapa_insumos2/main/osm/red_vial_camino_de_herradura_pol/?CUT_COM=00000.json</t>
  </si>
  <si>
    <t>https://raw.githubusercontent.com/Sud-Austral/mapa_insumos2/main/osm/red_vial_camino_grado_2_pol/?CUT_COM=00000.json</t>
  </si>
  <si>
    <t>https://raw.githubusercontent.com/Sud-Austral/mapa_insumos2/main/osm/red_vial_desconocido_pol/?CUT_COM=00000.json</t>
  </si>
  <si>
    <t>https://raw.githubusercontent.com/Sud-Austral/mapa_insumos2/main/osm/red_vial_ciclovia_pol/?CUT_COM=00000.json</t>
  </si>
  <si>
    <t>https://raw.githubusercontent.com/Sud-Austral/mapa_insumos2/main/osm/red_vial_enlace_carretera_terciaria_pol/?CUT_COM=00000.json</t>
  </si>
  <si>
    <t>https://raw.githubusercontent.com/Sud-Austral/mapa_insumos2/main/osm/red_vial_enlace_de_autopista_pol/?CUT_COM=00000.json</t>
  </si>
  <si>
    <t>https://raw.githubusercontent.com/Sud-Austral/mapa_insumos2/main/osm/red_vial_autopista_pol/?CUT_COM=00000.json</t>
  </si>
  <si>
    <t>https://raw.githubusercontent.com/Sud-Austral/mapa_insumos2/main/osm/red_vial_camino_grado_1_pol/?CUT_COM=00000.json</t>
  </si>
  <si>
    <t>https://raw.githubusercontent.com/Sud-Austral/mapa_insumos2/main/osm/red_vial_via_bus_pol/?CUT_COM=00000.json</t>
  </si>
  <si>
    <t>https://raw.githubusercontent.com/Sud-Austral/mapa_insumos2/main/osm/combustible_y_estacionamiento_estacionamiento_pol/?CUT_COM=00000.json</t>
  </si>
  <si>
    <t>https://raw.githubusercontent.com/Sud-Austral/mapa_insumos2/main/osm/punto_de_interes_en_agua_muelle_pol/?CUT_COM=00000.json</t>
  </si>
  <si>
    <t>https://raw.githubusercontent.com/Sud-Austral/mapa_insumos2/main/osm/punto_de_interes_en_agua_presa_pol/?CUT_COM=00000.json</t>
  </si>
  <si>
    <t>https://raw.githubusercontent.com/Sud-Austral/mapa_insumos2/main/osm/combustible_y_estacionamiento_gasolinera_pol/?CUT_COM=00000.json</t>
  </si>
  <si>
    <t>https://raw.githubusercontent.com/Sud-Austral/mapa_insumos2/main/osm/punto_de_interes_en_agua_tranque_pol/?CUT_COM=00000.json</t>
  </si>
  <si>
    <t>https://raw.githubusercontent.com/Sud-Austral/mapa_insumos2/main/osm/combustible_y_estacionamiento_parking_de_varios_pisos_pol/?CUT_COM=00000.json</t>
  </si>
  <si>
    <t>https://raw.githubusercontent.com/Sud-Austral/mapa_insumos2/main/osm/combustible_y_estacionamiento_estacionamiento_bicicleta_pol/?CUT_COM=00000.json</t>
  </si>
  <si>
    <t>https://raw.githubusercontent.com/Sud-Austral/mapa_insumos2/main/osm/combustible_y_estacionamiento_estacionamiento_subterraneo_pol/?CUT_COM=00000.json</t>
  </si>
  <si>
    <t>https://raw.githubusercontent.com/Sud-Austral/mapa_insumos2/main/osm/punto_de_interes_en_agua_grada_pol/?CUT_COM=00000.json</t>
  </si>
  <si>
    <t>https://raw.githubusercontent.com/Sud-Austral/mapa_insumos2/main/osm/trafico_aereo_helipuerto_pol/?CUT_COM=00000.json</t>
  </si>
  <si>
    <t>https://raw.githubusercontent.com/Sud-Austral/mapa_insumos2/main/osm/trafico_aereo_aeropuerto_pol/?CUT_COM=00000.json</t>
  </si>
  <si>
    <t>https://raw.githubusercontent.com/Sud-Austral/mapa_insumos2/main/osm/transporte_plataforma_de_aeropuerto_pol/?CUT_COM=00000.json</t>
  </si>
  <si>
    <t>https://raw.githubusercontent.com/Sud-Austral/mapa_insumos2/main/osm/transporte_estacion_de_autobuses_pol/?CUT_COM=00000.json</t>
  </si>
  <si>
    <t>https://raw.githubusercontent.com/Sud-Austral/mapa_insumos2/main/osm/trafico_de_agua_terminal_de_ferry_pol/?CUT_COM=00000.json</t>
  </si>
  <si>
    <t>https://raw.githubusercontent.com/Sud-Austral/mapa_insumos2/main/osm/transporte_parada_de_autobus_pol/?CUT_COM=00000.json</t>
  </si>
  <si>
    <t>https://raw.githubusercontent.com/Sud-Austral/mapa_insumos2/main/osm/transporte_estacion_de_ferrocarril_pol/?CUT_COM=00000.json</t>
  </si>
  <si>
    <t>https://raw.githubusercontent.com/Sud-Austral/mapa_insumos2/main/osm/transporte_punto_de_taxi_pol/?CUT_COM=00000.json</t>
  </si>
  <si>
    <t>https://raw.githubusercontent.com/Sud-Austral/mapa_insumos2/main/osm/trafico_aereo_aerodromo_pol/?CUT_COM=00000.json</t>
  </si>
  <si>
    <t>https://raw.githubusercontent.com/Sud-Austral/mapa_insumos2/main/osm/natural_agua_pol/?CUT_COM=00000.json</t>
  </si>
  <si>
    <t>https://raw.githubusercontent.com/Sud-Austral/mapa_insumos2/main/osm/natural_reservorio_pol/?CUT_COM=00000.json</t>
  </si>
  <si>
    <t>https://raw.githubusercontent.com/Sud-Austral/mapa_insumos2/main/osm/natural_humedal_pol/?CUT_COM=00000.json</t>
  </si>
  <si>
    <t>https://raw.githubusercontent.com/Sud-Austral/mapa_insumos2/main/osm/natural_rivera_de_rio_pol/?CUT_COM=00000.json</t>
  </si>
  <si>
    <t>https://raw.githubusercontent.com/Sud-Austral/mapa_insumos2/main/osm/punto_de_interes_en_agua_darsena_pol/?CUT_COM=00000.json</t>
  </si>
  <si>
    <t>osm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</si>
  <si>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</si>
  <si>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</si>
  <si>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</si>
  <si>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</si>
  <si>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</si>
  <si>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</si>
  <si>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</si>
  <si>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</si>
  <si>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</si>
  <si>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</si>
  <si>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</si>
  <si>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Natural: Playa Localización</t>
  </si>
  <si>
    <t>Natural: Playa Localización - Detalle</t>
  </si>
  <si>
    <t>Natural: Entrada a Cueva Localización</t>
  </si>
  <si>
    <t>Natural: Granja</t>
  </si>
  <si>
    <t>Natural: Glaciar Localización</t>
  </si>
  <si>
    <t>Natural: Primavera Localización</t>
  </si>
  <si>
    <t>011-0</t>
  </si>
  <si>
    <t>011-1</t>
  </si>
  <si>
    <t>012-0</t>
  </si>
  <si>
    <t>012-1</t>
  </si>
  <si>
    <t>Natural: Entrada a Cueva Localización - Detalle</t>
  </si>
  <si>
    <t>013-0</t>
  </si>
  <si>
    <t>013-1</t>
  </si>
  <si>
    <t>Natural: Primavera Localización - Detalle</t>
  </si>
  <si>
    <t>014-0</t>
  </si>
  <si>
    <t>014-1</t>
  </si>
  <si>
    <t>Natural: Glaciar Localización - Detalle</t>
  </si>
  <si>
    <t>015-0</t>
  </si>
  <si>
    <t>015-1</t>
  </si>
  <si>
    <t>Natural: Granja - Detalle</t>
  </si>
  <si>
    <t>https://raw.githubusercontent.com/Sud-Austral/mapa_insumos2/main/osm/natural_cumbre_de_montania/?CUT_COM=00000.json</t>
  </si>
  <si>
    <t>https://raw.githubusercontent.com/Sud-Austral/mapa_insumos2/main/osm/punto_de_interes_banio_pol/?CUT_COM=00000.json</t>
  </si>
  <si>
    <t>https://raw.githubusercontent.com/Sud-Austral/mapa_insumos2/main/osm/carreteras-muy_pequenias_pista_pol/?CUT_COM=00000.json</t>
  </si>
  <si>
    <t>https://raw.githubusercontent.com/Sud-Austral/mapa_insumos2/main/osm/punto_de_interes_banio/?CUT_COM=00000.json</t>
  </si>
  <si>
    <t>https://raw.githubusercontent.com/Sud-Austral/mapa_insumos2/main/osm/carreteras-muy_pequenias_pista/?CUT_COM=00000.json</t>
  </si>
  <si>
    <t>https://raw.githubusercontent.com/Sud-Austral/mapa_insumos2/main/osm/punto_de_interes_en_agua_puerto_pequenio_pol/?CUT_COM=00000.json</t>
  </si>
  <si>
    <t>https://raw.githubusercontent.com/Sud-Austral/mapa_insumos2/main/osm/trafico_senial_de_cruce/?CUT_COM=00000.json</t>
  </si>
  <si>
    <t>https://raw.githubusercontent.com/Sud-Austral/mapa_insumos2/main/osm/trafico_seniales_de_trafico/?CUT_COM=00000.json</t>
  </si>
  <si>
    <t>https://raw.githubusercontent.com/Sud-Austral/mapa_insumos2/main/osm/trafico_senial_de_alto/?CUT_COM=00000.json</t>
  </si>
  <si>
    <t>https://raw.githubusercontent.com/Sud-Austral/mapa_insumos2/main/osm/trafico_pequenia_rotonda/?CUT_COM=00000.json</t>
  </si>
  <si>
    <t>https://raw.githubusercontent.com/Sud-Austral/mapa_insumos2/main/osm/punto_de_interes_en_agua_puerto_pequenio/?CUT_COM=00000.json</t>
  </si>
  <si>
    <t>5_playa</t>
  </si>
  <si>
    <t>https://raw.githubusercontent.com/Sud-Austral/DATA_MAPA_PUBLIC_V2/main/AGUAS/Iconos/5_playa/1.svg</t>
  </si>
  <si>
    <t>https://raw.githubusercontent.com/Sud-Austral/DATA_MAPA_PUBLIC_V2/main/AGUAS/Iconos/6_entradacueva/1.svg</t>
  </si>
  <si>
    <t>6_entradacueva</t>
  </si>
  <si>
    <t>https://raw.githubusercontent.com/Sud-Austral/DATA_MAPA_PUBLIC_V2/main/AGUAS/Iconos/7_primavera/1.svg</t>
  </si>
  <si>
    <t>7_primavera</t>
  </si>
  <si>
    <t>https://raw.githubusercontent.com/Sud-Austral/DATA_MAPA_PUBLIC_V2/main/AGUAS/Iconos/8_glaciar/1.svg</t>
  </si>
  <si>
    <t>8_glaciar</t>
  </si>
  <si>
    <t>#00CD00</t>
  </si>
  <si>
    <t>Natural: Villa</t>
  </si>
  <si>
    <t>Natural: Suburbio</t>
  </si>
  <si>
    <t>Natural: Aldea</t>
  </si>
  <si>
    <t>Natural: Región</t>
  </si>
  <si>
    <t>Natural: Isla</t>
  </si>
  <si>
    <t>016-0</t>
  </si>
  <si>
    <t>016-1</t>
  </si>
  <si>
    <t>Natural: Isla - Detalle</t>
  </si>
  <si>
    <t>017-0</t>
  </si>
  <si>
    <t>017-1</t>
  </si>
  <si>
    <t>Natural: Región - Detalle</t>
  </si>
  <si>
    <t>018-0</t>
  </si>
  <si>
    <t>018-1</t>
  </si>
  <si>
    <t>Natural: Aldea - Detalle</t>
  </si>
  <si>
    <t>019-0</t>
  </si>
  <si>
    <t>019-1</t>
  </si>
  <si>
    <t>Natural: Suburbio - Detalle</t>
  </si>
  <si>
    <t>020-0</t>
  </si>
  <si>
    <t>020-1</t>
  </si>
  <si>
    <t>Natural: Villa - Detalle</t>
  </si>
  <si>
    <t>#7C36B0</t>
  </si>
  <si>
    <t>#FED976</t>
  </si>
  <si>
    <t>#E67E00</t>
  </si>
  <si>
    <t>#EC6394</t>
  </si>
  <si>
    <t>#FF6019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</si>
</sst>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3F3F76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DE52A7"/>
        <bgColor indexed="64"/>
      </patternFill>
    </fill>
    <fill>
      <patternFill patternType="solid">
        <fgColor rgb="FFA5CD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EC6394"/>
        <bgColor indexed="64"/>
      </patternFill>
    </fill>
    <fill>
      <patternFill patternType="solid">
        <fgColor rgb="FFFF601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56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left" vertical="top" wrapText="1"/>
    </xf>
    <xf numFmtId="0" fontId="8" fillId="4" borderId="3" xfId="4" applyAlignment="1">
      <alignment horizontal="center" vertical="center"/>
    </xf>
    <xf numFmtId="0" fontId="14" fillId="3" borderId="3" xfId="3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" fontId="2" fillId="5" borderId="0" xfId="0" quotePrefix="1" applyNumberFormat="1" applyFont="1" applyFill="1" applyAlignment="1">
      <alignment horizontal="center"/>
    </xf>
    <xf numFmtId="0" fontId="2" fillId="5" borderId="0" xfId="0" quotePrefix="1" applyNumberFormat="1" applyFont="1" applyFill="1" applyAlignment="1">
      <alignment horizontal="center"/>
    </xf>
    <xf numFmtId="16" fontId="13" fillId="5" borderId="0" xfId="0" quotePrefix="1" applyNumberFormat="1" applyFont="1" applyFill="1" applyAlignment="1">
      <alignment horizontal="center"/>
    </xf>
    <xf numFmtId="0" fontId="13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2" borderId="0" xfId="2" quotePrefix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5" fillId="0" borderId="0" xfId="1"/>
    <xf numFmtId="0" fontId="16" fillId="6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0" fontId="16" fillId="10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/>
    </xf>
    <xf numFmtId="0" fontId="10" fillId="0" borderId="0" xfId="1" applyFont="1"/>
    <xf numFmtId="0" fontId="2" fillId="0" borderId="0" xfId="0" applyFont="1" applyBorder="1" applyAlignment="1">
      <alignment horizontal="center"/>
    </xf>
    <xf numFmtId="0" fontId="14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8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5" fillId="12" borderId="0" xfId="0" applyFont="1" applyFill="1" applyAlignment="1">
      <alignment horizontal="center"/>
    </xf>
    <xf numFmtId="0" fontId="15" fillId="13" borderId="0" xfId="0" applyFont="1" applyFill="1" applyAlignment="1">
      <alignment horizontal="center"/>
    </xf>
    <xf numFmtId="0" fontId="12" fillId="14" borderId="0" xfId="0" applyFont="1" applyFill="1" applyAlignment="1">
      <alignment horizontal="center"/>
    </xf>
    <xf numFmtId="0" fontId="15" fillId="15" borderId="0" xfId="0" applyFont="1" applyFill="1" applyAlignment="1">
      <alignment horizontal="center"/>
    </xf>
    <xf numFmtId="0" fontId="16" fillId="16" borderId="0" xfId="0" applyFont="1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9BE9ED"/>
      <color rgb="FFFFD966"/>
      <color rgb="FFFF920D"/>
      <color rgb="FF407DD6"/>
      <color rgb="FF8BD3D5"/>
      <color rgb="FFFFA48F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312420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883920</xdr:colOff>
      <xdr:row>0</xdr:row>
      <xdr:rowOff>30481</xdr:rowOff>
    </xdr:from>
    <xdr:to>
      <xdr:col>10</xdr:col>
      <xdr:colOff>137160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853440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914400</xdr:colOff>
      <xdr:row>0</xdr:row>
      <xdr:rowOff>0</xdr:rowOff>
    </xdr:from>
    <xdr:to>
      <xdr:col>3</xdr:col>
      <xdr:colOff>998220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1226820</xdr:colOff>
      <xdr:row>0</xdr:row>
      <xdr:rowOff>0</xdr:rowOff>
    </xdr:from>
    <xdr:to>
      <xdr:col>6</xdr:col>
      <xdr:colOff>1577340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22.523915509257" createdVersion="8" refreshedVersion="8" minRefreshableVersion="3" recordCount="400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0"/>
    </cacheField>
    <cacheField name="Propiedad" numFmtId="0">
      <sharedItems count="20">
        <s v="FID_gis_os"/>
        <s v="osm_id"/>
        <s v="code"/>
        <s v="fclass"/>
        <s v="name"/>
        <s v="type"/>
        <s v="FID_Lim_Co"/>
        <s v="REGION"/>
        <s v="NOM_REGION"/>
        <s v="PROVINCIA"/>
        <s v="NOM_PROVIN"/>
        <s v="COMUNA"/>
        <s v="NOM_COMUNA"/>
        <s v="CUT"/>
        <s v="Propiedad"/>
        <s v="Valor"/>
        <s v="Clase"/>
        <s v="Categoría"/>
        <s v="ID-Cat"/>
        <s v="Código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159">
        <s v="Edificios: Edificios"/>
        <m/>
        <s v="Edificios: Edificios - Detalle"/>
        <s v="Natural: Acantilado"/>
        <s v="Natural: Acantilado - Detalle"/>
        <s v="Natural: Glaciar"/>
        <s v="Natural: Glaciar - Detalle"/>
        <s v="Natural: Playa"/>
        <s v="Natural: Playa - Detalle"/>
        <s v="Natural: Primavera"/>
        <s v="Natural: Primavera - Detalle"/>
        <s v="Natural: Árbol"/>
        <s v="Natural: Árbol - Detalle"/>
        <s v="Natural: Árbol Localización"/>
        <s v="Natural: Árbol Localización - Detalle"/>
        <s v="Natural: Cumbre Localización"/>
        <s v="Natural: Cumbre Localización - Detalle"/>
        <s v="Natural: Acantilado Localización"/>
        <s v="Natural: Acantilado Localización - Detalle"/>
        <s v="Natural: Volcán Localización"/>
        <s v="Natural: Volcán Localización - Detalle"/>
        <s v="Natural: Playa Localización"/>
        <s v="Natural: Playa Localización - Detalle"/>
        <s v="Natural: Entrada a Cueva Localización"/>
        <s v="Natural: Entrada a Cueva Localización - Detalle"/>
        <s v="Natural: Primavera Localización"/>
        <s v="Natural: Primavera Localización - Detalle"/>
        <s v="Natural: Glaciar Localización"/>
        <s v="Natural: Glaciar Localización - Detalle"/>
        <s v="Natural: Granja"/>
        <s v="Natural: Granja - Detalle"/>
        <s v="Natural: Isla"/>
        <s v="Natural: Isla - Detalle"/>
        <s v="Natural: Región"/>
        <s v="Natural: Región - Detalle"/>
        <s v="Natural: Aldea"/>
        <s v="Natural: Aldea - Detalle"/>
        <s v="Natural: Suburbio"/>
        <s v="Natural: Suburbio - Detalle"/>
        <s v="Natural: Villa"/>
        <s v="Natural: Villa - Detalle"/>
        <s v="Información de Pozos" u="1"/>
        <s v="Hidrogeología: Tipo Información" u="1"/>
        <s v="Estaciones Glaciológicas" u="1"/>
        <s v="Red Hídrica" u="1"/>
        <s v="Lago-Embalse" u="1"/>
        <s v="Lagos - Embalses" u="1"/>
        <s v="Acuíferos" u="1"/>
        <s v="Glaciares: Fecha Fuente" u="1"/>
        <s v="AR-ZP: Tipo de Limitación" u="1"/>
        <s v="Acuífero Protegido: Nombre" u="1"/>
        <s v=" - Detalle" u="1"/>
        <s v="Derechos Agua: Ejercicio" u="1"/>
        <s v="Estación Glaciológica: Nombre" u="1"/>
        <s v="BH Evaporación Real" u="1"/>
        <s v="Derechos Agua: Naturaleza" u="1"/>
        <s v="Calidad Agua: Estado" u="1"/>
        <s v="Declaraciones Agotamiento" u="1"/>
        <s v="Zona Homogénea" u="1"/>
        <s v="BH Isoyetas (mm)" u="1"/>
        <s v="Cuerpos de Agua: Nombre" u="1"/>
        <s v="Precipitación Máxima Diaria: (mm)" u="1"/>
        <s v="Tipos de Pozo" u="1"/>
        <s v="Niveles Pozos: Tipo Limitación" u="1"/>
        <s v="Estación Sedimentométrica: Estado" u="1"/>
        <s v="BH Isotermas (ºC)" u="1"/>
        <s v="AR - ZP: Acuífero" u="1"/>
        <s v="Información Hidrogeológica" u="1"/>
        <s v="Estaciones Sedimentométricas" u="1"/>
        <s v="Pozos: Productividad" u="1"/>
        <s v="Productividad de Pozos" u="1"/>
        <s v="Acuíferos: Subsubcuenca" u="1"/>
        <s v="Geología" u="1"/>
        <s v="Índice Calidad Agua" u="1"/>
        <s v="Acuíferos: Tipo de Limitación" u="1"/>
        <s v="Declaración Agotamiento: Tipo" u="1"/>
        <s v="Calidad de Aguas" u="1"/>
        <s v="BH Evaporación de Tanque" u="1"/>
        <s v="Pozos: Tipo Productividad" u="1"/>
        <s v="Derechos Agua: Uso" u="1"/>
        <s v="Red Hídrica [Polígonos]" u="1"/>
        <s v="Derechos Agua: Subsubcuenca" u="1"/>
        <s v="Niveles Pozos: Tipo Estudio" u="1"/>
        <s v="Junta Vigilancia: Año Inscripción" u="1"/>
        <s v="Niveles Pozos: Provisionamiento" u="1"/>
        <s v="BH Evaporación Real (mm)" u="1"/>
        <s v="Cuerpos de Agua: Tipo" u="1"/>
        <s v="Derechos Agua: Nombre " u="1"/>
        <s v="Acuíferos Protegidos" u="1"/>
        <s v="Ruta de Nieve: Nombre" u="1"/>
        <s v="Estación Glaciológica: Estado" u="1"/>
        <s v="Acuíferos Protegidos Regiones I-II-XV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Glaciares: Orientación" u="1"/>
        <s v="Precipitación Máxima Diaria" u="1"/>
        <s v="Acuífero Protegido" u="1"/>
        <s v="Red Hídrica Línea: Tipo" u="1"/>
        <s v="Estación Sedimentométrica: Nombre" u="1"/>
        <s v="Acuíferos: Nombre" u="1"/>
        <s v="Red Hídrica: Dirección" u="1"/>
        <s v="AR - ZP: Tipo de Estudio" u="1"/>
        <s v="Calidad del Agua: ICA 2014" u="1"/>
        <s v="Perfil Hidrogeológico: Caracterización" u="1"/>
        <s v="BH Isotermas" u="1"/>
        <s v="Niveles Pozos: Estado" u="1"/>
        <s v="Estaciones Fluviométricas" u="1"/>
        <s v="Lago-Embalse: Nombre" u="1"/>
        <s v="Glaciares: Clasificación" u="1"/>
        <s v="Perfiles Hidrogeológicos" u="1"/>
        <s v="Calidad del Agua: ICA 2015" u="1"/>
        <s v="Derechos de Agua" u="1"/>
        <s v="Lago-Embalse: Estado" u="1"/>
        <s v="AR-ZP: Acuífero" u="1"/>
        <s v="Declaración Agotamiento: Nombre" u="1"/>
        <s v="Ruta de Nieve" u="1"/>
        <s v="Calidad del Agua: ICA 2016" u="1"/>
        <s v="Glaciares" u="1"/>
        <s v="Zonas Homogéneas" u="1"/>
        <s v="AR - ZP: Tipo de Limitación" u="1"/>
        <s v="Áreas Restringidas - Zonas Protegidas" u="1"/>
        <s v="Junta Vigilancia: Afluente" u="1"/>
        <s v="Cuerpos de Agua" u="1"/>
        <s v="Calidad del Agua: ICA 2017" u="1"/>
        <s v="Hidrogeografía: Tipo de Dato " u="1"/>
        <s v="Red Hídrica: Tipo Drenaje" u="1"/>
        <s v="BH Escorrentía: Valor (mm)" u="1"/>
        <s v="Red Hídrica Polígono: Tipo" u="1"/>
        <s v="BH Evaporación Real Zona Riego (mm)" u="1"/>
        <s v="Declaración Agotamiento" u="1"/>
        <s v="Estación Fluviométrica: Nombre" u="1"/>
        <s v="Estación Meteorológica: Nombre" u="1"/>
        <s v="Niveles Pozos: Sobreotorgamiento" u="1"/>
        <s v="Red Hídrica [Línea]" u="1"/>
        <s v="Hidrogeografía [datos]" u="1"/>
        <s v="Juntas de Vigilancia" u="1"/>
        <s v="Geología: Tipo Cont" u="1"/>
        <s v="Zona Homogénea: Nombre" u="1"/>
        <s v="AR - ZP: Tipo de Límite" u="1"/>
        <s v="Niveles Pozos: APR" u="1"/>
        <s v="Acuíferos: Tipo de Límite" u="1"/>
        <s v="Calidad del Agua: Categoría" u="1"/>
        <s v="Calidad de Agua: Estación" u="1"/>
        <s v="Perfil Hidrogeológico: Estrato AT" u="1"/>
        <s v="Rutas de Nieve" u="1"/>
        <s v="Junta Vigilancia: Río - Estero" u="1"/>
        <s v="Glaciares: Frente" u="1"/>
        <s v="Niveles Pozos: Año" u="1"/>
        <s v="Niveles de Pozos" u="1"/>
        <s v="Glaciares: Cubierto" u="1"/>
        <s v="BH Evaporación Tanque (mm)" u="1"/>
        <s v="Calidad del Agua: Acuífero" u="1"/>
        <s v="BH Isoyetas" u="1"/>
        <s v="AR-ZP: Tipo de Estudio" u="1"/>
        <s v="BH Escorrentía" u="1"/>
        <s v="Perfil Hidrogeológico: Espesor" u="1"/>
      </sharedItems>
    </cacheField>
    <cacheField name="clase" numFmtId="16">
      <sharedItems containsBlank="1" count="167">
        <s v="001-0"/>
        <m/>
        <s v="001-1"/>
        <s v="002-0"/>
        <s v="002-1"/>
        <s v="003-0"/>
        <s v="003-1"/>
        <s v="004-0"/>
        <s v="004-1"/>
        <s v="005-0"/>
        <s v="005-1"/>
        <s v="006-0"/>
        <s v="006-1"/>
        <s v="007-0"/>
        <s v="007-1"/>
        <s v="008-0"/>
        <s v="008-1"/>
        <s v="009-0"/>
        <s v="009-1"/>
        <s v="010-0"/>
        <s v="010-1"/>
        <s v="011-0"/>
        <s v="011-1"/>
        <s v="012-0"/>
        <s v="012-1"/>
        <s v="013-0"/>
        <s v="013-1"/>
        <s v="014-0"/>
        <s v="014-1"/>
        <s v="015-0"/>
        <s v="015-1"/>
        <s v="016-0"/>
        <s v="016-1"/>
        <s v="017-0"/>
        <s v="017-1"/>
        <s v="018-0"/>
        <s v="018-1"/>
        <s v="019-0"/>
        <s v="019-1"/>
        <s v="020-0"/>
        <s v="020-1"/>
        <s v="2-1" u="1"/>
        <s v="19-0" u="1"/>
        <s v="23-3" u="1"/>
        <s v="06-0" u="1"/>
        <s v="34-2" u="1"/>
        <s v="08-0" u="1"/>
        <s v="30-1" u="1"/>
        <s v="26-8" u="1"/>
        <s v="18-4" u="1"/>
        <s v="27-3" u="1"/>
        <s v="23-2" u="1"/>
        <s v="32-1" u="1"/>
        <s v="7-1" u="1"/>
        <s v="01-3" u="1"/>
        <s v="10-2" u="1"/>
        <s v="7-2" u="1"/>
        <s v="25-2" u="1"/>
        <s v="34-1" u="1"/>
        <s v="03-3" u="1"/>
        <s v="21-1" u="1"/>
        <s v="30-0" u="1"/>
        <s v="26-7" u="1"/>
        <s v="18-3" u="1"/>
        <s v="27-2" u="1"/>
        <s v="36-1" u="1"/>
        <s v="23-1" u="1"/>
        <s v="32-0" u="1"/>
        <s v="01-2" u="1"/>
        <s v="10-1" u="1"/>
        <s v="29-2" u="1"/>
        <s v="25-1" u="1"/>
        <s v="34-0" u="1"/>
        <s v="03-2" u="1"/>
        <s v="21-0" u="1"/>
        <s v="5-1" u="1"/>
        <s v="26-6" u="1"/>
        <s v="18-2" u="1"/>
        <s v="27-1" u="1"/>
        <s v="36-0" u="1"/>
        <s v="14-1" u="1"/>
        <s v="23-0" u="1"/>
        <s v="01-1" u="1"/>
        <s v="10-0" u="1"/>
        <s v="29-1" u="1"/>
        <s v="07-2" u="1"/>
        <s v="25-0" u="1"/>
        <s v="03-1" u="1"/>
        <s v="26-5" u="1"/>
        <s v="18-1" u="1"/>
        <s v="27-0" u="1"/>
        <s v="05-1" u="1"/>
        <s v="14-0" u="1"/>
        <s v="01-0" u="1"/>
        <s v="19-6" u="1"/>
        <s v="3-1" u="1"/>
        <s v="29-0" u="1"/>
        <s v="07-1" u="1"/>
        <s v="3-2" u="1"/>
        <s v="03-0" u="1"/>
        <s v="26-4" u="1"/>
        <s v="3-3" u="1"/>
        <s v="09-1" u="1"/>
        <s v="18-0" u="1"/>
        <s v="05-0" u="1"/>
        <s v="19-5" u="1"/>
        <s v="8-1" u="1"/>
        <s v="07-0" u="1"/>
        <s v="1-0" u="1"/>
        <s v="8-2" u="1"/>
        <s v="08-5" u="1"/>
        <s v="26-3" u="1"/>
        <s v="1-1" u="1"/>
        <s v="09-0" u="1"/>
        <s v="31-1" u="1"/>
        <s v="8-3" u="1"/>
        <s v="1-2" u="1"/>
        <s v="19-4" u="1"/>
        <s v="37-2" u="1"/>
        <s v="8-4" u="1"/>
        <s v="24-2" u="1"/>
        <s v="33-1" u="1"/>
        <s v="1-3" u="1"/>
        <s v="11-2" u="1"/>
        <s v="20-1" u="1"/>
        <s v="8-5" u="1"/>
        <s v="08-4" u="1"/>
        <s v="26-2" u="1"/>
        <s v="22-1" u="1"/>
        <s v="31-0" u="1"/>
        <s v="6-1" u="1"/>
        <s v="19-3" u="1"/>
        <s v="37-1" u="1"/>
        <s v="24-1" u="1"/>
        <s v="33-0" u="1"/>
        <s v="11-1" u="1"/>
        <s v="20-0" u="1"/>
        <s v="08-3" u="1"/>
        <s v="26-1" u="1"/>
        <s v="04-2" u="1"/>
        <s v="13-1" u="1"/>
        <s v="22-0" u="1"/>
        <s v="19-2" u="1"/>
        <s v="28-1" u="1"/>
        <s v="37-0" u="1"/>
        <s v="15-1" u="1"/>
        <s v="24-0" u="1"/>
        <s v="02-1" u="1"/>
        <s v="11-0" u="1"/>
        <s v="4-1" u="1"/>
        <s v="08-2" u="1"/>
        <s v="17-1" u="1"/>
        <s v="26-0" u="1"/>
        <s v="4-2" u="1"/>
        <s v="04-1" u="1"/>
        <s v="13-0" u="1"/>
        <s v="19-1" u="1"/>
        <s v="28-0" u="1"/>
        <s v="06-1" u="1"/>
        <s v="15-0" u="1"/>
        <s v="02-0" u="1"/>
        <s v="9-1" u="1"/>
        <s v="08-1" u="1"/>
        <s v="17-0" u="1"/>
        <s v="30-2" u="1"/>
        <s v="04-0" u="1"/>
        <s v="18-5" u="1"/>
      </sharedItems>
    </cacheField>
    <cacheField name="posición_cap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s v="001"/>
    <s v="edificio_edificio_pol"/>
    <n v="1"/>
    <x v="0"/>
    <n v="1"/>
    <s v="Edificios: Edificios"/>
    <n v="7"/>
    <x v="0"/>
    <x v="0"/>
    <n v="0"/>
  </r>
  <r>
    <s v="001"/>
    <s v="edificio_edificio_pol"/>
    <n v="2"/>
    <x v="1"/>
    <m/>
    <m/>
    <m/>
    <x v="1"/>
    <x v="1"/>
    <m/>
  </r>
  <r>
    <s v="001"/>
    <s v="edificio_edificio_pol"/>
    <n v="3"/>
    <x v="2"/>
    <m/>
    <m/>
    <m/>
    <x v="1"/>
    <x v="1"/>
    <m/>
  </r>
  <r>
    <s v="001"/>
    <s v="edificio_edificio_pol"/>
    <n v="4"/>
    <x v="3"/>
    <m/>
    <m/>
    <m/>
    <x v="1"/>
    <x v="1"/>
    <m/>
  </r>
  <r>
    <s v="001"/>
    <s v="edificio_edificio_pol"/>
    <n v="5"/>
    <x v="4"/>
    <n v="1"/>
    <s v="Detalle"/>
    <n v="3"/>
    <x v="2"/>
    <x v="2"/>
    <n v="1"/>
  </r>
  <r>
    <s v="001"/>
    <s v="edificio_edificio_pol"/>
    <n v="6"/>
    <x v="5"/>
    <m/>
    <m/>
    <m/>
    <x v="1"/>
    <x v="1"/>
    <m/>
  </r>
  <r>
    <s v="001"/>
    <s v="edificio_edificio_pol"/>
    <n v="7"/>
    <x v="6"/>
    <m/>
    <m/>
    <m/>
    <x v="1"/>
    <x v="1"/>
    <m/>
  </r>
  <r>
    <s v="001"/>
    <s v="edificio_edificio_pol"/>
    <n v="8"/>
    <x v="7"/>
    <m/>
    <m/>
    <m/>
    <x v="1"/>
    <x v="1"/>
    <m/>
  </r>
  <r>
    <s v="001"/>
    <s v="edificio_edificio_pol"/>
    <n v="9"/>
    <x v="8"/>
    <n v="1"/>
    <s v="Región"/>
    <n v="4"/>
    <x v="1"/>
    <x v="1"/>
    <m/>
  </r>
  <r>
    <s v="001"/>
    <s v="edificio_edificio_pol"/>
    <n v="10"/>
    <x v="9"/>
    <m/>
    <m/>
    <m/>
    <x v="1"/>
    <x v="1"/>
    <m/>
  </r>
  <r>
    <s v="001"/>
    <s v="edificio_edificio_pol"/>
    <n v="11"/>
    <x v="10"/>
    <n v="1"/>
    <s v="Provincia"/>
    <n v="5"/>
    <x v="1"/>
    <x v="1"/>
    <m/>
  </r>
  <r>
    <s v="001"/>
    <s v="edificio_edificio_pol"/>
    <n v="12"/>
    <x v="11"/>
    <m/>
    <m/>
    <m/>
    <x v="1"/>
    <x v="1"/>
    <m/>
  </r>
  <r>
    <s v="001"/>
    <s v="edificio_edificio_pol"/>
    <n v="13"/>
    <x v="12"/>
    <n v="1"/>
    <s v="Comuna"/>
    <n v="6"/>
    <x v="1"/>
    <x v="1"/>
    <m/>
  </r>
  <r>
    <s v="001"/>
    <s v="edificio_edificio_pol"/>
    <n v="14"/>
    <x v="13"/>
    <m/>
    <m/>
    <m/>
    <x v="1"/>
    <x v="1"/>
    <m/>
  </r>
  <r>
    <s v="001"/>
    <s v="edificio_edificio_pol"/>
    <n v="15"/>
    <x v="14"/>
    <m/>
    <m/>
    <m/>
    <x v="1"/>
    <x v="1"/>
    <m/>
  </r>
  <r>
    <s v="001"/>
    <s v="edificio_edificio_pol"/>
    <n v="16"/>
    <x v="15"/>
    <m/>
    <m/>
    <m/>
    <x v="1"/>
    <x v="1"/>
    <m/>
  </r>
  <r>
    <s v="001"/>
    <s v="edificio_edificio_pol"/>
    <n v="17"/>
    <x v="16"/>
    <n v="1"/>
    <s v="Clase"/>
    <n v="2"/>
    <x v="1"/>
    <x v="1"/>
    <m/>
  </r>
  <r>
    <s v="001"/>
    <s v="edificio_edificio_pol"/>
    <n v="18"/>
    <x v="17"/>
    <n v="1"/>
    <s v="Categoría"/>
    <n v="1"/>
    <x v="1"/>
    <x v="1"/>
    <m/>
  </r>
  <r>
    <s v="001"/>
    <s v="edificio_edificio_pol"/>
    <n v="19"/>
    <x v="18"/>
    <m/>
    <m/>
    <m/>
    <x v="1"/>
    <x v="1"/>
    <m/>
  </r>
  <r>
    <s v="001"/>
    <s v="edificio_edificio_pol"/>
    <n v="20"/>
    <x v="19"/>
    <m/>
    <m/>
    <m/>
    <x v="1"/>
    <x v="1"/>
    <m/>
  </r>
  <r>
    <s v="002"/>
    <s v="natural_acantilado_pol"/>
    <n v="1"/>
    <x v="0"/>
    <n v="1"/>
    <s v="Natural: Acantilado"/>
    <n v="7"/>
    <x v="3"/>
    <x v="3"/>
    <n v="0"/>
  </r>
  <r>
    <s v="002"/>
    <s v="natural_acantilado_pol"/>
    <n v="2"/>
    <x v="1"/>
    <m/>
    <m/>
    <m/>
    <x v="1"/>
    <x v="1"/>
    <m/>
  </r>
  <r>
    <s v="002"/>
    <s v="natural_acantilado_pol"/>
    <n v="3"/>
    <x v="2"/>
    <m/>
    <m/>
    <m/>
    <x v="1"/>
    <x v="1"/>
    <m/>
  </r>
  <r>
    <s v="002"/>
    <s v="natural_acantilado_pol"/>
    <n v="4"/>
    <x v="3"/>
    <m/>
    <m/>
    <m/>
    <x v="1"/>
    <x v="1"/>
    <m/>
  </r>
  <r>
    <s v="002"/>
    <s v="natural_acantilado_pol"/>
    <n v="5"/>
    <x v="4"/>
    <n v="1"/>
    <s v="Detalle"/>
    <n v="3"/>
    <x v="4"/>
    <x v="4"/>
    <n v="1"/>
  </r>
  <r>
    <s v="002"/>
    <s v="natural_acantilado_pol"/>
    <n v="6"/>
    <x v="5"/>
    <m/>
    <m/>
    <m/>
    <x v="1"/>
    <x v="1"/>
    <m/>
  </r>
  <r>
    <s v="002"/>
    <s v="natural_acantilado_pol"/>
    <n v="7"/>
    <x v="6"/>
    <m/>
    <m/>
    <m/>
    <x v="1"/>
    <x v="1"/>
    <m/>
  </r>
  <r>
    <s v="002"/>
    <s v="natural_acantilado_pol"/>
    <n v="8"/>
    <x v="7"/>
    <m/>
    <m/>
    <m/>
    <x v="1"/>
    <x v="1"/>
    <m/>
  </r>
  <r>
    <s v="002"/>
    <s v="natural_acantilado_pol"/>
    <n v="9"/>
    <x v="8"/>
    <n v="1"/>
    <s v="Región"/>
    <n v="4"/>
    <x v="1"/>
    <x v="1"/>
    <m/>
  </r>
  <r>
    <s v="002"/>
    <s v="natural_acantilado_pol"/>
    <n v="10"/>
    <x v="9"/>
    <m/>
    <m/>
    <m/>
    <x v="1"/>
    <x v="1"/>
    <m/>
  </r>
  <r>
    <s v="002"/>
    <s v="natural_acantilado_pol"/>
    <n v="11"/>
    <x v="10"/>
    <n v="1"/>
    <s v="Provincia"/>
    <n v="5"/>
    <x v="1"/>
    <x v="1"/>
    <m/>
  </r>
  <r>
    <s v="002"/>
    <s v="natural_acantilado_pol"/>
    <n v="12"/>
    <x v="11"/>
    <m/>
    <m/>
    <m/>
    <x v="1"/>
    <x v="1"/>
    <m/>
  </r>
  <r>
    <s v="002"/>
    <s v="natural_acantilado_pol"/>
    <n v="13"/>
    <x v="12"/>
    <n v="1"/>
    <s v="Comuna"/>
    <n v="6"/>
    <x v="1"/>
    <x v="1"/>
    <m/>
  </r>
  <r>
    <s v="002"/>
    <s v="natural_acantilado_pol"/>
    <n v="14"/>
    <x v="13"/>
    <m/>
    <m/>
    <m/>
    <x v="1"/>
    <x v="1"/>
    <m/>
  </r>
  <r>
    <s v="002"/>
    <s v="natural_acantilado_pol"/>
    <n v="15"/>
    <x v="14"/>
    <m/>
    <m/>
    <m/>
    <x v="1"/>
    <x v="1"/>
    <m/>
  </r>
  <r>
    <s v="002"/>
    <s v="natural_acantilado_pol"/>
    <n v="16"/>
    <x v="15"/>
    <m/>
    <m/>
    <m/>
    <x v="1"/>
    <x v="1"/>
    <m/>
  </r>
  <r>
    <s v="002"/>
    <s v="natural_acantilado_pol"/>
    <n v="17"/>
    <x v="16"/>
    <n v="1"/>
    <s v="Clase"/>
    <n v="2"/>
    <x v="1"/>
    <x v="1"/>
    <m/>
  </r>
  <r>
    <s v="002"/>
    <s v="natural_acantilado_pol"/>
    <n v="18"/>
    <x v="17"/>
    <n v="1"/>
    <s v="Categoría"/>
    <n v="1"/>
    <x v="1"/>
    <x v="1"/>
    <m/>
  </r>
  <r>
    <s v="002"/>
    <s v="natural_acantilado_pol"/>
    <n v="19"/>
    <x v="18"/>
    <m/>
    <m/>
    <m/>
    <x v="1"/>
    <x v="1"/>
    <m/>
  </r>
  <r>
    <s v="002"/>
    <s v="natural_acantilado_pol"/>
    <n v="20"/>
    <x v="19"/>
    <m/>
    <m/>
    <m/>
    <x v="1"/>
    <x v="1"/>
    <m/>
  </r>
  <r>
    <s v="003"/>
    <s v="natural_glaciar_pol"/>
    <n v="1"/>
    <x v="0"/>
    <n v="1"/>
    <s v="Natural: Glaciar"/>
    <n v="7"/>
    <x v="5"/>
    <x v="5"/>
    <n v="0"/>
  </r>
  <r>
    <s v="003"/>
    <s v="natural_glaciar_pol"/>
    <n v="2"/>
    <x v="1"/>
    <m/>
    <m/>
    <m/>
    <x v="1"/>
    <x v="1"/>
    <m/>
  </r>
  <r>
    <s v="003"/>
    <s v="natural_glaciar_pol"/>
    <n v="3"/>
    <x v="2"/>
    <m/>
    <m/>
    <m/>
    <x v="1"/>
    <x v="1"/>
    <m/>
  </r>
  <r>
    <s v="003"/>
    <s v="natural_glaciar_pol"/>
    <n v="4"/>
    <x v="3"/>
    <m/>
    <m/>
    <m/>
    <x v="1"/>
    <x v="1"/>
    <m/>
  </r>
  <r>
    <s v="003"/>
    <s v="natural_glaciar_pol"/>
    <n v="5"/>
    <x v="4"/>
    <n v="1"/>
    <s v="Detalle"/>
    <n v="3"/>
    <x v="6"/>
    <x v="6"/>
    <n v="1"/>
  </r>
  <r>
    <s v="003"/>
    <s v="natural_glaciar_pol"/>
    <n v="6"/>
    <x v="5"/>
    <m/>
    <m/>
    <m/>
    <x v="1"/>
    <x v="1"/>
    <m/>
  </r>
  <r>
    <s v="003"/>
    <s v="natural_glaciar_pol"/>
    <n v="7"/>
    <x v="6"/>
    <m/>
    <m/>
    <m/>
    <x v="1"/>
    <x v="1"/>
    <m/>
  </r>
  <r>
    <s v="003"/>
    <s v="natural_glaciar_pol"/>
    <n v="8"/>
    <x v="7"/>
    <m/>
    <m/>
    <m/>
    <x v="1"/>
    <x v="1"/>
    <m/>
  </r>
  <r>
    <s v="003"/>
    <s v="natural_glaciar_pol"/>
    <n v="9"/>
    <x v="8"/>
    <n v="1"/>
    <s v="Región"/>
    <n v="4"/>
    <x v="1"/>
    <x v="1"/>
    <m/>
  </r>
  <r>
    <s v="003"/>
    <s v="natural_glaciar_pol"/>
    <n v="10"/>
    <x v="9"/>
    <m/>
    <m/>
    <m/>
    <x v="1"/>
    <x v="1"/>
    <m/>
  </r>
  <r>
    <s v="003"/>
    <s v="natural_glaciar_pol"/>
    <n v="11"/>
    <x v="10"/>
    <n v="1"/>
    <s v="Provincia"/>
    <n v="5"/>
    <x v="1"/>
    <x v="1"/>
    <m/>
  </r>
  <r>
    <s v="003"/>
    <s v="natural_glaciar_pol"/>
    <n v="12"/>
    <x v="11"/>
    <m/>
    <m/>
    <m/>
    <x v="1"/>
    <x v="1"/>
    <m/>
  </r>
  <r>
    <s v="003"/>
    <s v="natural_glaciar_pol"/>
    <n v="13"/>
    <x v="12"/>
    <n v="1"/>
    <s v="Comuna"/>
    <n v="6"/>
    <x v="1"/>
    <x v="1"/>
    <m/>
  </r>
  <r>
    <s v="003"/>
    <s v="natural_glaciar_pol"/>
    <n v="14"/>
    <x v="13"/>
    <m/>
    <m/>
    <m/>
    <x v="1"/>
    <x v="1"/>
    <m/>
  </r>
  <r>
    <s v="003"/>
    <s v="natural_glaciar_pol"/>
    <n v="15"/>
    <x v="14"/>
    <m/>
    <m/>
    <m/>
    <x v="1"/>
    <x v="1"/>
    <m/>
  </r>
  <r>
    <s v="003"/>
    <s v="natural_glaciar_pol"/>
    <n v="16"/>
    <x v="15"/>
    <m/>
    <m/>
    <m/>
    <x v="1"/>
    <x v="1"/>
    <m/>
  </r>
  <r>
    <s v="003"/>
    <s v="natural_glaciar_pol"/>
    <n v="17"/>
    <x v="16"/>
    <n v="1"/>
    <s v="Clase"/>
    <n v="2"/>
    <x v="1"/>
    <x v="1"/>
    <m/>
  </r>
  <r>
    <s v="003"/>
    <s v="natural_glaciar_pol"/>
    <n v="18"/>
    <x v="17"/>
    <n v="1"/>
    <s v="Categoría"/>
    <n v="1"/>
    <x v="1"/>
    <x v="1"/>
    <m/>
  </r>
  <r>
    <s v="003"/>
    <s v="natural_glaciar_pol"/>
    <n v="19"/>
    <x v="18"/>
    <m/>
    <m/>
    <m/>
    <x v="1"/>
    <x v="1"/>
    <m/>
  </r>
  <r>
    <s v="003"/>
    <s v="natural_glaciar_pol"/>
    <n v="20"/>
    <x v="19"/>
    <m/>
    <m/>
    <m/>
    <x v="1"/>
    <x v="1"/>
    <m/>
  </r>
  <r>
    <s v="004"/>
    <s v="natural_playa_pol"/>
    <n v="1"/>
    <x v="0"/>
    <n v="1"/>
    <s v="Natural: Playa"/>
    <n v="7"/>
    <x v="7"/>
    <x v="7"/>
    <n v="0"/>
  </r>
  <r>
    <s v="004"/>
    <s v="natural_playa_pol"/>
    <n v="2"/>
    <x v="1"/>
    <m/>
    <m/>
    <m/>
    <x v="1"/>
    <x v="1"/>
    <m/>
  </r>
  <r>
    <s v="004"/>
    <s v="natural_playa_pol"/>
    <n v="3"/>
    <x v="2"/>
    <m/>
    <m/>
    <m/>
    <x v="1"/>
    <x v="1"/>
    <m/>
  </r>
  <r>
    <s v="004"/>
    <s v="natural_playa_pol"/>
    <n v="4"/>
    <x v="3"/>
    <m/>
    <m/>
    <m/>
    <x v="1"/>
    <x v="1"/>
    <m/>
  </r>
  <r>
    <s v="004"/>
    <s v="natural_playa_pol"/>
    <n v="5"/>
    <x v="4"/>
    <n v="1"/>
    <s v="Detalle"/>
    <n v="3"/>
    <x v="8"/>
    <x v="8"/>
    <n v="1"/>
  </r>
  <r>
    <s v="004"/>
    <s v="natural_playa_pol"/>
    <n v="6"/>
    <x v="5"/>
    <m/>
    <m/>
    <m/>
    <x v="1"/>
    <x v="1"/>
    <m/>
  </r>
  <r>
    <s v="004"/>
    <s v="natural_playa_pol"/>
    <n v="7"/>
    <x v="6"/>
    <m/>
    <m/>
    <m/>
    <x v="1"/>
    <x v="1"/>
    <m/>
  </r>
  <r>
    <s v="004"/>
    <s v="natural_playa_pol"/>
    <n v="8"/>
    <x v="7"/>
    <m/>
    <m/>
    <m/>
    <x v="1"/>
    <x v="1"/>
    <m/>
  </r>
  <r>
    <s v="004"/>
    <s v="natural_playa_pol"/>
    <n v="9"/>
    <x v="8"/>
    <n v="1"/>
    <s v="Región"/>
    <n v="4"/>
    <x v="1"/>
    <x v="1"/>
    <m/>
  </r>
  <r>
    <s v="004"/>
    <s v="natural_playa_pol"/>
    <n v="10"/>
    <x v="9"/>
    <m/>
    <m/>
    <m/>
    <x v="1"/>
    <x v="1"/>
    <m/>
  </r>
  <r>
    <s v="004"/>
    <s v="natural_playa_pol"/>
    <n v="11"/>
    <x v="10"/>
    <n v="1"/>
    <s v="Provincia"/>
    <n v="5"/>
    <x v="1"/>
    <x v="1"/>
    <m/>
  </r>
  <r>
    <s v="004"/>
    <s v="natural_playa_pol"/>
    <n v="12"/>
    <x v="11"/>
    <m/>
    <m/>
    <m/>
    <x v="1"/>
    <x v="1"/>
    <m/>
  </r>
  <r>
    <s v="004"/>
    <s v="natural_playa_pol"/>
    <n v="13"/>
    <x v="12"/>
    <n v="1"/>
    <s v="Comuna"/>
    <n v="6"/>
    <x v="1"/>
    <x v="1"/>
    <m/>
  </r>
  <r>
    <s v="004"/>
    <s v="natural_playa_pol"/>
    <n v="14"/>
    <x v="13"/>
    <m/>
    <m/>
    <m/>
    <x v="1"/>
    <x v="1"/>
    <m/>
  </r>
  <r>
    <s v="004"/>
    <s v="natural_playa_pol"/>
    <n v="15"/>
    <x v="14"/>
    <m/>
    <m/>
    <m/>
    <x v="1"/>
    <x v="1"/>
    <m/>
  </r>
  <r>
    <s v="004"/>
    <s v="natural_playa_pol"/>
    <n v="16"/>
    <x v="15"/>
    <m/>
    <m/>
    <m/>
    <x v="1"/>
    <x v="1"/>
    <m/>
  </r>
  <r>
    <s v="004"/>
    <s v="natural_playa_pol"/>
    <n v="17"/>
    <x v="16"/>
    <n v="1"/>
    <s v="Clase"/>
    <n v="2"/>
    <x v="1"/>
    <x v="1"/>
    <m/>
  </r>
  <r>
    <s v="004"/>
    <s v="natural_playa_pol"/>
    <n v="18"/>
    <x v="17"/>
    <n v="1"/>
    <s v="Categoría"/>
    <n v="1"/>
    <x v="1"/>
    <x v="1"/>
    <m/>
  </r>
  <r>
    <s v="004"/>
    <s v="natural_playa_pol"/>
    <n v="19"/>
    <x v="18"/>
    <m/>
    <m/>
    <m/>
    <x v="1"/>
    <x v="1"/>
    <m/>
  </r>
  <r>
    <s v="004"/>
    <s v="natural_playa_pol"/>
    <n v="20"/>
    <x v="19"/>
    <m/>
    <m/>
    <m/>
    <x v="1"/>
    <x v="1"/>
    <m/>
  </r>
  <r>
    <s v="005"/>
    <s v="natural_primavera_pol"/>
    <n v="1"/>
    <x v="0"/>
    <n v="1"/>
    <s v="Natural: Primavera"/>
    <n v="7"/>
    <x v="9"/>
    <x v="9"/>
    <n v="0"/>
  </r>
  <r>
    <s v="005"/>
    <s v="natural_primavera_pol"/>
    <n v="2"/>
    <x v="1"/>
    <m/>
    <m/>
    <m/>
    <x v="1"/>
    <x v="1"/>
    <m/>
  </r>
  <r>
    <s v="005"/>
    <s v="natural_primavera_pol"/>
    <n v="3"/>
    <x v="2"/>
    <m/>
    <m/>
    <m/>
    <x v="1"/>
    <x v="1"/>
    <m/>
  </r>
  <r>
    <s v="005"/>
    <s v="natural_primavera_pol"/>
    <n v="4"/>
    <x v="3"/>
    <m/>
    <m/>
    <m/>
    <x v="1"/>
    <x v="1"/>
    <m/>
  </r>
  <r>
    <s v="005"/>
    <s v="natural_primavera_pol"/>
    <n v="5"/>
    <x v="4"/>
    <n v="1"/>
    <s v="Detalle"/>
    <n v="3"/>
    <x v="10"/>
    <x v="10"/>
    <n v="1"/>
  </r>
  <r>
    <s v="005"/>
    <s v="natural_primavera_pol"/>
    <n v="6"/>
    <x v="5"/>
    <m/>
    <m/>
    <m/>
    <x v="1"/>
    <x v="1"/>
    <m/>
  </r>
  <r>
    <s v="005"/>
    <s v="natural_primavera_pol"/>
    <n v="7"/>
    <x v="6"/>
    <m/>
    <m/>
    <m/>
    <x v="1"/>
    <x v="1"/>
    <m/>
  </r>
  <r>
    <s v="005"/>
    <s v="natural_primavera_pol"/>
    <n v="8"/>
    <x v="7"/>
    <m/>
    <m/>
    <m/>
    <x v="1"/>
    <x v="1"/>
    <m/>
  </r>
  <r>
    <s v="005"/>
    <s v="natural_primavera_pol"/>
    <n v="9"/>
    <x v="8"/>
    <n v="1"/>
    <s v="Región"/>
    <n v="4"/>
    <x v="1"/>
    <x v="1"/>
    <m/>
  </r>
  <r>
    <s v="005"/>
    <s v="natural_primavera_pol"/>
    <n v="10"/>
    <x v="9"/>
    <m/>
    <m/>
    <m/>
    <x v="1"/>
    <x v="1"/>
    <m/>
  </r>
  <r>
    <s v="005"/>
    <s v="natural_primavera_pol"/>
    <n v="11"/>
    <x v="10"/>
    <n v="1"/>
    <s v="Provincia"/>
    <n v="5"/>
    <x v="1"/>
    <x v="1"/>
    <m/>
  </r>
  <r>
    <s v="005"/>
    <s v="natural_primavera_pol"/>
    <n v="12"/>
    <x v="11"/>
    <m/>
    <m/>
    <m/>
    <x v="1"/>
    <x v="1"/>
    <m/>
  </r>
  <r>
    <s v="005"/>
    <s v="natural_primavera_pol"/>
    <n v="13"/>
    <x v="12"/>
    <n v="1"/>
    <s v="Comuna"/>
    <n v="6"/>
    <x v="1"/>
    <x v="1"/>
    <m/>
  </r>
  <r>
    <s v="005"/>
    <s v="natural_primavera_pol"/>
    <n v="14"/>
    <x v="13"/>
    <m/>
    <m/>
    <m/>
    <x v="1"/>
    <x v="1"/>
    <m/>
  </r>
  <r>
    <s v="005"/>
    <s v="natural_primavera_pol"/>
    <n v="15"/>
    <x v="14"/>
    <m/>
    <m/>
    <m/>
    <x v="1"/>
    <x v="1"/>
    <m/>
  </r>
  <r>
    <s v="005"/>
    <s v="natural_primavera_pol"/>
    <n v="16"/>
    <x v="15"/>
    <m/>
    <m/>
    <m/>
    <x v="1"/>
    <x v="1"/>
    <m/>
  </r>
  <r>
    <s v="005"/>
    <s v="natural_primavera_pol"/>
    <n v="17"/>
    <x v="16"/>
    <n v="1"/>
    <s v="Clase"/>
    <n v="2"/>
    <x v="1"/>
    <x v="1"/>
    <m/>
  </r>
  <r>
    <s v="005"/>
    <s v="natural_primavera_pol"/>
    <n v="18"/>
    <x v="17"/>
    <n v="1"/>
    <s v="Categoría"/>
    <n v="1"/>
    <x v="1"/>
    <x v="1"/>
    <m/>
  </r>
  <r>
    <s v="005"/>
    <s v="natural_primavera_pol"/>
    <n v="19"/>
    <x v="18"/>
    <m/>
    <m/>
    <m/>
    <x v="1"/>
    <x v="1"/>
    <m/>
  </r>
  <r>
    <s v="005"/>
    <s v="natural_primavera_pol"/>
    <n v="20"/>
    <x v="19"/>
    <m/>
    <m/>
    <m/>
    <x v="1"/>
    <x v="1"/>
    <m/>
  </r>
  <r>
    <s v="006"/>
    <s v="natural_arbol_pol"/>
    <n v="1"/>
    <x v="0"/>
    <n v="1"/>
    <s v="Natural: Árbol"/>
    <n v="7"/>
    <x v="11"/>
    <x v="11"/>
    <n v="0"/>
  </r>
  <r>
    <s v="006"/>
    <s v="natural_arbol_pol"/>
    <n v="2"/>
    <x v="1"/>
    <m/>
    <m/>
    <m/>
    <x v="1"/>
    <x v="1"/>
    <m/>
  </r>
  <r>
    <s v="006"/>
    <s v="natural_arbol_pol"/>
    <n v="3"/>
    <x v="2"/>
    <m/>
    <m/>
    <m/>
    <x v="1"/>
    <x v="1"/>
    <m/>
  </r>
  <r>
    <s v="006"/>
    <s v="natural_arbol_pol"/>
    <n v="4"/>
    <x v="3"/>
    <m/>
    <m/>
    <m/>
    <x v="1"/>
    <x v="1"/>
    <m/>
  </r>
  <r>
    <s v="006"/>
    <s v="natural_arbol_pol"/>
    <n v="5"/>
    <x v="4"/>
    <n v="1"/>
    <s v="Detalle"/>
    <n v="3"/>
    <x v="12"/>
    <x v="12"/>
    <n v="1"/>
  </r>
  <r>
    <s v="006"/>
    <s v="natural_arbol_pol"/>
    <n v="6"/>
    <x v="5"/>
    <m/>
    <m/>
    <m/>
    <x v="1"/>
    <x v="1"/>
    <m/>
  </r>
  <r>
    <s v="006"/>
    <s v="natural_arbol_pol"/>
    <n v="7"/>
    <x v="6"/>
    <m/>
    <m/>
    <m/>
    <x v="1"/>
    <x v="1"/>
    <m/>
  </r>
  <r>
    <s v="006"/>
    <s v="natural_arbol_pol"/>
    <n v="8"/>
    <x v="7"/>
    <m/>
    <m/>
    <m/>
    <x v="1"/>
    <x v="1"/>
    <m/>
  </r>
  <r>
    <s v="006"/>
    <s v="natural_arbol_pol"/>
    <n v="9"/>
    <x v="8"/>
    <n v="1"/>
    <s v="Región"/>
    <n v="4"/>
    <x v="1"/>
    <x v="1"/>
    <m/>
  </r>
  <r>
    <s v="006"/>
    <s v="natural_arbol_pol"/>
    <n v="10"/>
    <x v="9"/>
    <m/>
    <m/>
    <m/>
    <x v="1"/>
    <x v="1"/>
    <m/>
  </r>
  <r>
    <s v="006"/>
    <s v="natural_arbol_pol"/>
    <n v="11"/>
    <x v="10"/>
    <n v="1"/>
    <s v="Provincia"/>
    <n v="5"/>
    <x v="1"/>
    <x v="1"/>
    <m/>
  </r>
  <r>
    <s v="006"/>
    <s v="natural_arbol_pol"/>
    <n v="12"/>
    <x v="11"/>
    <m/>
    <m/>
    <m/>
    <x v="1"/>
    <x v="1"/>
    <m/>
  </r>
  <r>
    <s v="006"/>
    <s v="natural_arbol_pol"/>
    <n v="13"/>
    <x v="12"/>
    <n v="1"/>
    <s v="Comuna"/>
    <n v="6"/>
    <x v="1"/>
    <x v="1"/>
    <m/>
  </r>
  <r>
    <s v="006"/>
    <s v="natural_arbol_pol"/>
    <n v="14"/>
    <x v="13"/>
    <m/>
    <m/>
    <m/>
    <x v="1"/>
    <x v="1"/>
    <m/>
  </r>
  <r>
    <s v="006"/>
    <s v="natural_arbol_pol"/>
    <n v="15"/>
    <x v="14"/>
    <m/>
    <m/>
    <m/>
    <x v="1"/>
    <x v="1"/>
    <m/>
  </r>
  <r>
    <s v="006"/>
    <s v="natural_arbol_pol"/>
    <n v="16"/>
    <x v="15"/>
    <m/>
    <m/>
    <m/>
    <x v="1"/>
    <x v="1"/>
    <m/>
  </r>
  <r>
    <s v="006"/>
    <s v="natural_arbol_pol"/>
    <n v="17"/>
    <x v="16"/>
    <n v="1"/>
    <s v="Clase"/>
    <n v="2"/>
    <x v="1"/>
    <x v="1"/>
    <m/>
  </r>
  <r>
    <s v="006"/>
    <s v="natural_arbol_pol"/>
    <n v="18"/>
    <x v="17"/>
    <n v="1"/>
    <s v="Categoría"/>
    <n v="1"/>
    <x v="1"/>
    <x v="1"/>
    <m/>
  </r>
  <r>
    <s v="006"/>
    <s v="natural_arbol_pol"/>
    <n v="19"/>
    <x v="18"/>
    <m/>
    <m/>
    <m/>
    <x v="1"/>
    <x v="1"/>
    <m/>
  </r>
  <r>
    <s v="006"/>
    <s v="natural_arbol_pol"/>
    <n v="20"/>
    <x v="19"/>
    <m/>
    <m/>
    <m/>
    <x v="1"/>
    <x v="1"/>
    <m/>
  </r>
  <r>
    <s v="007"/>
    <s v="natural_arbol"/>
    <n v="1"/>
    <x v="0"/>
    <n v="1"/>
    <s v="Natural: Árbol Localización"/>
    <n v="7"/>
    <x v="13"/>
    <x v="13"/>
    <n v="0"/>
  </r>
  <r>
    <s v="007"/>
    <s v="natural_arbol"/>
    <n v="2"/>
    <x v="1"/>
    <m/>
    <m/>
    <m/>
    <x v="1"/>
    <x v="1"/>
    <m/>
  </r>
  <r>
    <s v="007"/>
    <s v="natural_arbol"/>
    <n v="3"/>
    <x v="2"/>
    <m/>
    <m/>
    <m/>
    <x v="1"/>
    <x v="1"/>
    <m/>
  </r>
  <r>
    <s v="007"/>
    <s v="natural_arbol"/>
    <n v="4"/>
    <x v="3"/>
    <m/>
    <m/>
    <m/>
    <x v="1"/>
    <x v="1"/>
    <m/>
  </r>
  <r>
    <s v="007"/>
    <s v="natural_arbol"/>
    <n v="5"/>
    <x v="4"/>
    <n v="1"/>
    <s v="Detalle"/>
    <n v="3"/>
    <x v="14"/>
    <x v="14"/>
    <n v="1"/>
  </r>
  <r>
    <s v="007"/>
    <s v="natural_arbol"/>
    <n v="6"/>
    <x v="5"/>
    <m/>
    <m/>
    <m/>
    <x v="1"/>
    <x v="1"/>
    <m/>
  </r>
  <r>
    <s v="007"/>
    <s v="natural_arbol"/>
    <n v="7"/>
    <x v="6"/>
    <m/>
    <m/>
    <m/>
    <x v="1"/>
    <x v="1"/>
    <m/>
  </r>
  <r>
    <s v="007"/>
    <s v="natural_arbol"/>
    <n v="8"/>
    <x v="7"/>
    <m/>
    <m/>
    <m/>
    <x v="1"/>
    <x v="1"/>
    <m/>
  </r>
  <r>
    <s v="007"/>
    <s v="natural_arbol"/>
    <n v="9"/>
    <x v="8"/>
    <n v="1"/>
    <s v="Región"/>
    <n v="4"/>
    <x v="1"/>
    <x v="1"/>
    <m/>
  </r>
  <r>
    <s v="007"/>
    <s v="natural_arbol"/>
    <n v="10"/>
    <x v="9"/>
    <m/>
    <m/>
    <m/>
    <x v="1"/>
    <x v="1"/>
    <m/>
  </r>
  <r>
    <s v="007"/>
    <s v="natural_arbol"/>
    <n v="11"/>
    <x v="10"/>
    <n v="1"/>
    <s v="Provincia"/>
    <n v="5"/>
    <x v="1"/>
    <x v="1"/>
    <m/>
  </r>
  <r>
    <s v="007"/>
    <s v="natural_arbol"/>
    <n v="12"/>
    <x v="11"/>
    <m/>
    <m/>
    <m/>
    <x v="1"/>
    <x v="1"/>
    <m/>
  </r>
  <r>
    <s v="007"/>
    <s v="natural_arbol"/>
    <n v="13"/>
    <x v="12"/>
    <n v="1"/>
    <s v="Comuna"/>
    <n v="6"/>
    <x v="1"/>
    <x v="1"/>
    <m/>
  </r>
  <r>
    <s v="007"/>
    <s v="natural_arbol"/>
    <n v="14"/>
    <x v="13"/>
    <m/>
    <m/>
    <m/>
    <x v="1"/>
    <x v="1"/>
    <m/>
  </r>
  <r>
    <s v="007"/>
    <s v="natural_arbol"/>
    <n v="15"/>
    <x v="14"/>
    <m/>
    <m/>
    <m/>
    <x v="1"/>
    <x v="1"/>
    <m/>
  </r>
  <r>
    <s v="007"/>
    <s v="natural_arbol"/>
    <n v="16"/>
    <x v="15"/>
    <m/>
    <m/>
    <m/>
    <x v="1"/>
    <x v="1"/>
    <m/>
  </r>
  <r>
    <s v="007"/>
    <s v="natural_arbol"/>
    <n v="17"/>
    <x v="16"/>
    <n v="1"/>
    <s v="Clase"/>
    <n v="2"/>
    <x v="1"/>
    <x v="1"/>
    <m/>
  </r>
  <r>
    <s v="007"/>
    <s v="natural_arbol"/>
    <n v="18"/>
    <x v="17"/>
    <n v="1"/>
    <s v="Categoría"/>
    <n v="1"/>
    <x v="1"/>
    <x v="1"/>
    <m/>
  </r>
  <r>
    <s v="007"/>
    <s v="natural_arbol"/>
    <n v="19"/>
    <x v="18"/>
    <m/>
    <m/>
    <m/>
    <x v="1"/>
    <x v="1"/>
    <m/>
  </r>
  <r>
    <s v="007"/>
    <s v="natural_arbol"/>
    <n v="20"/>
    <x v="19"/>
    <m/>
    <m/>
    <m/>
    <x v="1"/>
    <x v="1"/>
    <m/>
  </r>
  <r>
    <s v="008"/>
    <s v="natural_cumbre_de_montania"/>
    <n v="1"/>
    <x v="0"/>
    <n v="1"/>
    <s v="Natural: Cumbre Localización"/>
    <n v="7"/>
    <x v="15"/>
    <x v="15"/>
    <n v="0"/>
  </r>
  <r>
    <s v="008"/>
    <s v="natural_cumbre_de_montania"/>
    <n v="2"/>
    <x v="1"/>
    <m/>
    <m/>
    <m/>
    <x v="1"/>
    <x v="1"/>
    <m/>
  </r>
  <r>
    <s v="008"/>
    <s v="natural_cumbre_de_montania"/>
    <n v="3"/>
    <x v="2"/>
    <m/>
    <m/>
    <m/>
    <x v="1"/>
    <x v="1"/>
    <m/>
  </r>
  <r>
    <s v="008"/>
    <s v="natural_cumbre_de_montania"/>
    <n v="4"/>
    <x v="3"/>
    <m/>
    <m/>
    <m/>
    <x v="1"/>
    <x v="1"/>
    <m/>
  </r>
  <r>
    <s v="008"/>
    <s v="natural_cumbre_de_montania"/>
    <n v="5"/>
    <x v="4"/>
    <n v="1"/>
    <s v="Detalle"/>
    <n v="3"/>
    <x v="16"/>
    <x v="16"/>
    <n v="1"/>
  </r>
  <r>
    <s v="008"/>
    <s v="natural_cumbre_de_montania"/>
    <n v="6"/>
    <x v="5"/>
    <m/>
    <m/>
    <m/>
    <x v="1"/>
    <x v="1"/>
    <m/>
  </r>
  <r>
    <s v="008"/>
    <s v="natural_cumbre_de_montania"/>
    <n v="7"/>
    <x v="6"/>
    <m/>
    <m/>
    <m/>
    <x v="1"/>
    <x v="1"/>
    <m/>
  </r>
  <r>
    <s v="008"/>
    <s v="natural_cumbre_de_montania"/>
    <n v="8"/>
    <x v="7"/>
    <m/>
    <m/>
    <m/>
    <x v="1"/>
    <x v="1"/>
    <m/>
  </r>
  <r>
    <s v="008"/>
    <s v="natural_cumbre_de_montania"/>
    <n v="9"/>
    <x v="8"/>
    <n v="1"/>
    <s v="Región"/>
    <n v="4"/>
    <x v="1"/>
    <x v="1"/>
    <m/>
  </r>
  <r>
    <s v="008"/>
    <s v="natural_cumbre_de_montania"/>
    <n v="10"/>
    <x v="9"/>
    <m/>
    <m/>
    <m/>
    <x v="1"/>
    <x v="1"/>
    <m/>
  </r>
  <r>
    <s v="008"/>
    <s v="natural_cumbre_de_montania"/>
    <n v="11"/>
    <x v="10"/>
    <n v="1"/>
    <s v="Provincia"/>
    <n v="5"/>
    <x v="1"/>
    <x v="1"/>
    <m/>
  </r>
  <r>
    <s v="008"/>
    <s v="natural_cumbre_de_montania"/>
    <n v="12"/>
    <x v="11"/>
    <m/>
    <m/>
    <m/>
    <x v="1"/>
    <x v="1"/>
    <m/>
  </r>
  <r>
    <s v="008"/>
    <s v="natural_cumbre_de_montania"/>
    <n v="13"/>
    <x v="12"/>
    <n v="1"/>
    <s v="Comuna"/>
    <n v="6"/>
    <x v="1"/>
    <x v="1"/>
    <m/>
  </r>
  <r>
    <s v="008"/>
    <s v="natural_cumbre_de_montania"/>
    <n v="14"/>
    <x v="13"/>
    <m/>
    <m/>
    <m/>
    <x v="1"/>
    <x v="1"/>
    <m/>
  </r>
  <r>
    <s v="008"/>
    <s v="natural_cumbre_de_montania"/>
    <n v="15"/>
    <x v="14"/>
    <m/>
    <m/>
    <m/>
    <x v="1"/>
    <x v="1"/>
    <m/>
  </r>
  <r>
    <s v="008"/>
    <s v="natural_cumbre_de_montania"/>
    <n v="16"/>
    <x v="15"/>
    <m/>
    <m/>
    <m/>
    <x v="1"/>
    <x v="1"/>
    <m/>
  </r>
  <r>
    <s v="008"/>
    <s v="natural_cumbre_de_montania"/>
    <n v="17"/>
    <x v="16"/>
    <n v="1"/>
    <s v="Clase"/>
    <n v="2"/>
    <x v="1"/>
    <x v="1"/>
    <m/>
  </r>
  <r>
    <s v="008"/>
    <s v="natural_cumbre_de_montania"/>
    <n v="18"/>
    <x v="17"/>
    <n v="1"/>
    <s v="Categoría"/>
    <n v="1"/>
    <x v="1"/>
    <x v="1"/>
    <m/>
  </r>
  <r>
    <s v="008"/>
    <s v="natural_cumbre_de_montania"/>
    <n v="19"/>
    <x v="18"/>
    <m/>
    <m/>
    <m/>
    <x v="1"/>
    <x v="1"/>
    <m/>
  </r>
  <r>
    <s v="008"/>
    <s v="natural_cumbre_de_montania"/>
    <n v="20"/>
    <x v="19"/>
    <m/>
    <m/>
    <m/>
    <x v="1"/>
    <x v="1"/>
    <m/>
  </r>
  <r>
    <s v="009"/>
    <s v="natural_acantilado"/>
    <n v="1"/>
    <x v="0"/>
    <n v="1"/>
    <s v="Natural: Acantilado Localización"/>
    <n v="7"/>
    <x v="17"/>
    <x v="17"/>
    <n v="0"/>
  </r>
  <r>
    <s v="009"/>
    <s v="natural_acantilado"/>
    <n v="2"/>
    <x v="1"/>
    <m/>
    <m/>
    <m/>
    <x v="1"/>
    <x v="1"/>
    <m/>
  </r>
  <r>
    <s v="009"/>
    <s v="natural_acantilado"/>
    <n v="3"/>
    <x v="2"/>
    <m/>
    <m/>
    <m/>
    <x v="1"/>
    <x v="1"/>
    <m/>
  </r>
  <r>
    <s v="009"/>
    <s v="natural_acantilado"/>
    <n v="4"/>
    <x v="3"/>
    <m/>
    <m/>
    <m/>
    <x v="1"/>
    <x v="1"/>
    <m/>
  </r>
  <r>
    <s v="009"/>
    <s v="natural_acantilado"/>
    <n v="5"/>
    <x v="4"/>
    <n v="1"/>
    <s v="Detalle"/>
    <n v="3"/>
    <x v="18"/>
    <x v="18"/>
    <n v="1"/>
  </r>
  <r>
    <s v="009"/>
    <s v="natural_acantilado"/>
    <n v="6"/>
    <x v="5"/>
    <m/>
    <m/>
    <m/>
    <x v="1"/>
    <x v="1"/>
    <m/>
  </r>
  <r>
    <s v="009"/>
    <s v="natural_acantilado"/>
    <n v="7"/>
    <x v="6"/>
    <m/>
    <m/>
    <m/>
    <x v="1"/>
    <x v="1"/>
    <m/>
  </r>
  <r>
    <s v="009"/>
    <s v="natural_acantilado"/>
    <n v="8"/>
    <x v="7"/>
    <m/>
    <m/>
    <m/>
    <x v="1"/>
    <x v="1"/>
    <m/>
  </r>
  <r>
    <s v="009"/>
    <s v="natural_acantilado"/>
    <n v="9"/>
    <x v="8"/>
    <n v="1"/>
    <s v="Región"/>
    <n v="4"/>
    <x v="1"/>
    <x v="1"/>
    <m/>
  </r>
  <r>
    <s v="009"/>
    <s v="natural_acantilado"/>
    <n v="10"/>
    <x v="9"/>
    <m/>
    <m/>
    <m/>
    <x v="1"/>
    <x v="1"/>
    <m/>
  </r>
  <r>
    <s v="009"/>
    <s v="natural_acantilado"/>
    <n v="11"/>
    <x v="10"/>
    <n v="1"/>
    <s v="Provincia"/>
    <n v="5"/>
    <x v="1"/>
    <x v="1"/>
    <m/>
  </r>
  <r>
    <s v="009"/>
    <s v="natural_acantilado"/>
    <n v="12"/>
    <x v="11"/>
    <m/>
    <m/>
    <m/>
    <x v="1"/>
    <x v="1"/>
    <m/>
  </r>
  <r>
    <s v="009"/>
    <s v="natural_acantilado"/>
    <n v="13"/>
    <x v="12"/>
    <n v="1"/>
    <s v="Comuna"/>
    <n v="6"/>
    <x v="1"/>
    <x v="1"/>
    <m/>
  </r>
  <r>
    <s v="009"/>
    <s v="natural_acantilado"/>
    <n v="14"/>
    <x v="13"/>
    <m/>
    <m/>
    <m/>
    <x v="1"/>
    <x v="1"/>
    <m/>
  </r>
  <r>
    <s v="009"/>
    <s v="natural_acantilado"/>
    <n v="15"/>
    <x v="14"/>
    <m/>
    <m/>
    <m/>
    <x v="1"/>
    <x v="1"/>
    <m/>
  </r>
  <r>
    <s v="009"/>
    <s v="natural_acantilado"/>
    <n v="16"/>
    <x v="15"/>
    <m/>
    <m/>
    <m/>
    <x v="1"/>
    <x v="1"/>
    <m/>
  </r>
  <r>
    <s v="009"/>
    <s v="natural_acantilado"/>
    <n v="17"/>
    <x v="16"/>
    <n v="1"/>
    <s v="Clase"/>
    <n v="2"/>
    <x v="1"/>
    <x v="1"/>
    <m/>
  </r>
  <r>
    <s v="009"/>
    <s v="natural_acantilado"/>
    <n v="18"/>
    <x v="17"/>
    <n v="1"/>
    <s v="Categoría"/>
    <n v="1"/>
    <x v="1"/>
    <x v="1"/>
    <m/>
  </r>
  <r>
    <s v="009"/>
    <s v="natural_acantilado"/>
    <n v="19"/>
    <x v="18"/>
    <m/>
    <m/>
    <m/>
    <x v="1"/>
    <x v="1"/>
    <m/>
  </r>
  <r>
    <s v="009"/>
    <s v="natural_acantilado"/>
    <n v="20"/>
    <x v="19"/>
    <m/>
    <m/>
    <m/>
    <x v="1"/>
    <x v="1"/>
    <m/>
  </r>
  <r>
    <s v="010"/>
    <s v="natural_volcan"/>
    <n v="1"/>
    <x v="0"/>
    <n v="1"/>
    <s v="Natural: Volcán Localización"/>
    <n v="7"/>
    <x v="19"/>
    <x v="19"/>
    <n v="0"/>
  </r>
  <r>
    <s v="010"/>
    <s v="natural_volcan"/>
    <n v="2"/>
    <x v="1"/>
    <m/>
    <m/>
    <m/>
    <x v="1"/>
    <x v="1"/>
    <m/>
  </r>
  <r>
    <s v="010"/>
    <s v="natural_volcan"/>
    <n v="3"/>
    <x v="2"/>
    <m/>
    <m/>
    <m/>
    <x v="1"/>
    <x v="1"/>
    <m/>
  </r>
  <r>
    <s v="010"/>
    <s v="natural_volcan"/>
    <n v="4"/>
    <x v="3"/>
    <m/>
    <m/>
    <m/>
    <x v="1"/>
    <x v="1"/>
    <m/>
  </r>
  <r>
    <s v="010"/>
    <s v="natural_volcan"/>
    <n v="5"/>
    <x v="4"/>
    <n v="1"/>
    <s v="Detalle"/>
    <n v="3"/>
    <x v="20"/>
    <x v="20"/>
    <n v="1"/>
  </r>
  <r>
    <s v="010"/>
    <s v="natural_volcan"/>
    <n v="6"/>
    <x v="5"/>
    <m/>
    <m/>
    <m/>
    <x v="1"/>
    <x v="1"/>
    <m/>
  </r>
  <r>
    <s v="010"/>
    <s v="natural_volcan"/>
    <n v="7"/>
    <x v="6"/>
    <m/>
    <m/>
    <m/>
    <x v="1"/>
    <x v="1"/>
    <m/>
  </r>
  <r>
    <s v="010"/>
    <s v="natural_volcan"/>
    <n v="8"/>
    <x v="7"/>
    <m/>
    <m/>
    <m/>
    <x v="1"/>
    <x v="1"/>
    <m/>
  </r>
  <r>
    <s v="010"/>
    <s v="natural_volcan"/>
    <n v="9"/>
    <x v="8"/>
    <n v="1"/>
    <s v="Región"/>
    <n v="4"/>
    <x v="1"/>
    <x v="1"/>
    <m/>
  </r>
  <r>
    <s v="010"/>
    <s v="natural_volcan"/>
    <n v="10"/>
    <x v="9"/>
    <m/>
    <m/>
    <m/>
    <x v="1"/>
    <x v="1"/>
    <m/>
  </r>
  <r>
    <s v="010"/>
    <s v="natural_volcan"/>
    <n v="11"/>
    <x v="10"/>
    <n v="1"/>
    <s v="Provincia"/>
    <n v="5"/>
    <x v="1"/>
    <x v="1"/>
    <m/>
  </r>
  <r>
    <s v="010"/>
    <s v="natural_volcan"/>
    <n v="12"/>
    <x v="11"/>
    <m/>
    <m/>
    <m/>
    <x v="1"/>
    <x v="1"/>
    <m/>
  </r>
  <r>
    <s v="010"/>
    <s v="natural_volcan"/>
    <n v="13"/>
    <x v="12"/>
    <n v="1"/>
    <s v="Comuna"/>
    <n v="6"/>
    <x v="1"/>
    <x v="1"/>
    <m/>
  </r>
  <r>
    <s v="010"/>
    <s v="natural_volcan"/>
    <n v="14"/>
    <x v="13"/>
    <m/>
    <m/>
    <m/>
    <x v="1"/>
    <x v="1"/>
    <m/>
  </r>
  <r>
    <s v="010"/>
    <s v="natural_volcan"/>
    <n v="15"/>
    <x v="14"/>
    <m/>
    <m/>
    <m/>
    <x v="1"/>
    <x v="1"/>
    <m/>
  </r>
  <r>
    <s v="010"/>
    <s v="natural_volcan"/>
    <n v="16"/>
    <x v="15"/>
    <m/>
    <m/>
    <m/>
    <x v="1"/>
    <x v="1"/>
    <m/>
  </r>
  <r>
    <s v="010"/>
    <s v="natural_volcan"/>
    <n v="17"/>
    <x v="16"/>
    <n v="1"/>
    <s v="Clase"/>
    <n v="2"/>
    <x v="1"/>
    <x v="1"/>
    <m/>
  </r>
  <r>
    <s v="010"/>
    <s v="natural_volcan"/>
    <n v="18"/>
    <x v="17"/>
    <n v="1"/>
    <s v="Categoría"/>
    <n v="1"/>
    <x v="1"/>
    <x v="1"/>
    <m/>
  </r>
  <r>
    <s v="010"/>
    <s v="natural_volcan"/>
    <n v="19"/>
    <x v="18"/>
    <m/>
    <m/>
    <m/>
    <x v="1"/>
    <x v="1"/>
    <m/>
  </r>
  <r>
    <s v="010"/>
    <s v="natural_volcan"/>
    <n v="20"/>
    <x v="19"/>
    <m/>
    <m/>
    <m/>
    <x v="1"/>
    <x v="1"/>
    <m/>
  </r>
  <r>
    <s v="011"/>
    <s v="natural_playa"/>
    <n v="1"/>
    <x v="0"/>
    <n v="1"/>
    <s v="Natural: Playa Localización"/>
    <n v="7"/>
    <x v="21"/>
    <x v="21"/>
    <n v="0"/>
  </r>
  <r>
    <s v="011"/>
    <s v="natural_playa"/>
    <n v="2"/>
    <x v="1"/>
    <m/>
    <m/>
    <m/>
    <x v="1"/>
    <x v="1"/>
    <m/>
  </r>
  <r>
    <s v="011"/>
    <s v="natural_playa"/>
    <n v="3"/>
    <x v="2"/>
    <m/>
    <m/>
    <m/>
    <x v="1"/>
    <x v="1"/>
    <m/>
  </r>
  <r>
    <s v="011"/>
    <s v="natural_playa"/>
    <n v="4"/>
    <x v="3"/>
    <m/>
    <m/>
    <m/>
    <x v="1"/>
    <x v="1"/>
    <m/>
  </r>
  <r>
    <s v="011"/>
    <s v="natural_playa"/>
    <n v="5"/>
    <x v="4"/>
    <n v="1"/>
    <s v="Detalle"/>
    <n v="3"/>
    <x v="22"/>
    <x v="22"/>
    <n v="1"/>
  </r>
  <r>
    <s v="011"/>
    <s v="natural_playa"/>
    <n v="6"/>
    <x v="5"/>
    <m/>
    <m/>
    <m/>
    <x v="1"/>
    <x v="1"/>
    <m/>
  </r>
  <r>
    <s v="011"/>
    <s v="natural_playa"/>
    <n v="7"/>
    <x v="6"/>
    <m/>
    <m/>
    <m/>
    <x v="1"/>
    <x v="1"/>
    <m/>
  </r>
  <r>
    <s v="011"/>
    <s v="natural_playa"/>
    <n v="8"/>
    <x v="7"/>
    <m/>
    <m/>
    <m/>
    <x v="1"/>
    <x v="1"/>
    <m/>
  </r>
  <r>
    <s v="011"/>
    <s v="natural_playa"/>
    <n v="9"/>
    <x v="8"/>
    <n v="1"/>
    <s v="Región"/>
    <n v="4"/>
    <x v="1"/>
    <x v="1"/>
    <m/>
  </r>
  <r>
    <s v="011"/>
    <s v="natural_playa"/>
    <n v="10"/>
    <x v="9"/>
    <m/>
    <m/>
    <m/>
    <x v="1"/>
    <x v="1"/>
    <m/>
  </r>
  <r>
    <s v="011"/>
    <s v="natural_playa"/>
    <n v="11"/>
    <x v="10"/>
    <n v="1"/>
    <s v="Provincia"/>
    <n v="5"/>
    <x v="1"/>
    <x v="1"/>
    <m/>
  </r>
  <r>
    <s v="011"/>
    <s v="natural_playa"/>
    <n v="12"/>
    <x v="11"/>
    <m/>
    <m/>
    <m/>
    <x v="1"/>
    <x v="1"/>
    <m/>
  </r>
  <r>
    <s v="011"/>
    <s v="natural_playa"/>
    <n v="13"/>
    <x v="12"/>
    <n v="1"/>
    <s v="Comuna"/>
    <n v="6"/>
    <x v="1"/>
    <x v="1"/>
    <m/>
  </r>
  <r>
    <s v="011"/>
    <s v="natural_playa"/>
    <n v="14"/>
    <x v="13"/>
    <m/>
    <m/>
    <m/>
    <x v="1"/>
    <x v="1"/>
    <m/>
  </r>
  <r>
    <s v="011"/>
    <s v="natural_playa"/>
    <n v="15"/>
    <x v="14"/>
    <m/>
    <m/>
    <m/>
    <x v="1"/>
    <x v="1"/>
    <m/>
  </r>
  <r>
    <s v="011"/>
    <s v="natural_playa"/>
    <n v="16"/>
    <x v="15"/>
    <m/>
    <m/>
    <m/>
    <x v="1"/>
    <x v="1"/>
    <m/>
  </r>
  <r>
    <s v="011"/>
    <s v="natural_playa"/>
    <n v="17"/>
    <x v="16"/>
    <n v="1"/>
    <s v="Clase"/>
    <n v="2"/>
    <x v="1"/>
    <x v="1"/>
    <m/>
  </r>
  <r>
    <s v="011"/>
    <s v="natural_playa"/>
    <n v="18"/>
    <x v="17"/>
    <n v="1"/>
    <s v="Categoría"/>
    <n v="1"/>
    <x v="1"/>
    <x v="1"/>
    <m/>
  </r>
  <r>
    <s v="011"/>
    <s v="natural_playa"/>
    <n v="19"/>
    <x v="18"/>
    <m/>
    <m/>
    <m/>
    <x v="1"/>
    <x v="1"/>
    <m/>
  </r>
  <r>
    <s v="011"/>
    <s v="natural_playa"/>
    <n v="20"/>
    <x v="19"/>
    <m/>
    <m/>
    <m/>
    <x v="1"/>
    <x v="1"/>
    <m/>
  </r>
  <r>
    <s v="012"/>
    <s v="natural_entrada_a_cueva"/>
    <n v="1"/>
    <x v="0"/>
    <n v="1"/>
    <s v="Natural: Entrada a Cueva Localización"/>
    <n v="7"/>
    <x v="23"/>
    <x v="23"/>
    <n v="0"/>
  </r>
  <r>
    <s v="012"/>
    <s v="natural_entrada_a_cueva"/>
    <n v="2"/>
    <x v="1"/>
    <m/>
    <m/>
    <m/>
    <x v="1"/>
    <x v="1"/>
    <m/>
  </r>
  <r>
    <s v="012"/>
    <s v="natural_entrada_a_cueva"/>
    <n v="3"/>
    <x v="2"/>
    <m/>
    <m/>
    <m/>
    <x v="1"/>
    <x v="1"/>
    <m/>
  </r>
  <r>
    <s v="012"/>
    <s v="natural_entrada_a_cueva"/>
    <n v="4"/>
    <x v="3"/>
    <m/>
    <m/>
    <m/>
    <x v="1"/>
    <x v="1"/>
    <m/>
  </r>
  <r>
    <s v="012"/>
    <s v="natural_entrada_a_cueva"/>
    <n v="5"/>
    <x v="4"/>
    <n v="1"/>
    <s v="Detalle"/>
    <n v="3"/>
    <x v="24"/>
    <x v="24"/>
    <n v="1"/>
  </r>
  <r>
    <s v="012"/>
    <s v="natural_entrada_a_cueva"/>
    <n v="6"/>
    <x v="5"/>
    <m/>
    <m/>
    <m/>
    <x v="1"/>
    <x v="1"/>
    <m/>
  </r>
  <r>
    <s v="012"/>
    <s v="natural_entrada_a_cueva"/>
    <n v="7"/>
    <x v="6"/>
    <m/>
    <m/>
    <m/>
    <x v="1"/>
    <x v="1"/>
    <m/>
  </r>
  <r>
    <s v="012"/>
    <s v="natural_entrada_a_cueva"/>
    <n v="8"/>
    <x v="7"/>
    <m/>
    <m/>
    <m/>
    <x v="1"/>
    <x v="1"/>
    <m/>
  </r>
  <r>
    <s v="012"/>
    <s v="natural_entrada_a_cueva"/>
    <n v="9"/>
    <x v="8"/>
    <n v="1"/>
    <s v="Región"/>
    <n v="4"/>
    <x v="1"/>
    <x v="1"/>
    <m/>
  </r>
  <r>
    <s v="012"/>
    <s v="natural_entrada_a_cueva"/>
    <n v="10"/>
    <x v="9"/>
    <m/>
    <m/>
    <m/>
    <x v="1"/>
    <x v="1"/>
    <m/>
  </r>
  <r>
    <s v="012"/>
    <s v="natural_entrada_a_cueva"/>
    <n v="11"/>
    <x v="10"/>
    <n v="1"/>
    <s v="Provincia"/>
    <n v="5"/>
    <x v="1"/>
    <x v="1"/>
    <m/>
  </r>
  <r>
    <s v="012"/>
    <s v="natural_entrada_a_cueva"/>
    <n v="12"/>
    <x v="11"/>
    <m/>
    <m/>
    <m/>
    <x v="1"/>
    <x v="1"/>
    <m/>
  </r>
  <r>
    <s v="012"/>
    <s v="natural_entrada_a_cueva"/>
    <n v="13"/>
    <x v="12"/>
    <n v="1"/>
    <s v="Comuna"/>
    <n v="6"/>
    <x v="1"/>
    <x v="1"/>
    <m/>
  </r>
  <r>
    <s v="012"/>
    <s v="natural_entrada_a_cueva"/>
    <n v="14"/>
    <x v="13"/>
    <m/>
    <m/>
    <m/>
    <x v="1"/>
    <x v="1"/>
    <m/>
  </r>
  <r>
    <s v="012"/>
    <s v="natural_entrada_a_cueva"/>
    <n v="15"/>
    <x v="14"/>
    <m/>
    <m/>
    <m/>
    <x v="1"/>
    <x v="1"/>
    <m/>
  </r>
  <r>
    <s v="012"/>
    <s v="natural_entrada_a_cueva"/>
    <n v="16"/>
    <x v="15"/>
    <m/>
    <m/>
    <m/>
    <x v="1"/>
    <x v="1"/>
    <m/>
  </r>
  <r>
    <s v="012"/>
    <s v="natural_entrada_a_cueva"/>
    <n v="17"/>
    <x v="16"/>
    <n v="1"/>
    <s v="Clase"/>
    <n v="2"/>
    <x v="1"/>
    <x v="1"/>
    <m/>
  </r>
  <r>
    <s v="012"/>
    <s v="natural_entrada_a_cueva"/>
    <n v="18"/>
    <x v="17"/>
    <n v="1"/>
    <s v="Categoría"/>
    <n v="1"/>
    <x v="1"/>
    <x v="1"/>
    <m/>
  </r>
  <r>
    <s v="012"/>
    <s v="natural_entrada_a_cueva"/>
    <n v="19"/>
    <x v="18"/>
    <m/>
    <m/>
    <m/>
    <x v="1"/>
    <x v="1"/>
    <m/>
  </r>
  <r>
    <s v="012"/>
    <s v="natural_entrada_a_cueva"/>
    <n v="20"/>
    <x v="19"/>
    <m/>
    <m/>
    <m/>
    <x v="1"/>
    <x v="1"/>
    <m/>
  </r>
  <r>
    <s v="013"/>
    <s v="natural_primavera"/>
    <n v="1"/>
    <x v="0"/>
    <n v="1"/>
    <s v="Natural: Primavera Localización"/>
    <n v="7"/>
    <x v="25"/>
    <x v="25"/>
    <n v="0"/>
  </r>
  <r>
    <s v="013"/>
    <s v="natural_primavera"/>
    <n v="2"/>
    <x v="1"/>
    <m/>
    <m/>
    <m/>
    <x v="1"/>
    <x v="1"/>
    <m/>
  </r>
  <r>
    <s v="013"/>
    <s v="natural_primavera"/>
    <n v="3"/>
    <x v="2"/>
    <m/>
    <m/>
    <m/>
    <x v="1"/>
    <x v="1"/>
    <m/>
  </r>
  <r>
    <s v="013"/>
    <s v="natural_primavera"/>
    <n v="4"/>
    <x v="3"/>
    <m/>
    <m/>
    <m/>
    <x v="1"/>
    <x v="1"/>
    <m/>
  </r>
  <r>
    <s v="013"/>
    <s v="natural_primavera"/>
    <n v="5"/>
    <x v="4"/>
    <n v="1"/>
    <s v="Detalle"/>
    <n v="3"/>
    <x v="26"/>
    <x v="26"/>
    <n v="1"/>
  </r>
  <r>
    <s v="013"/>
    <s v="natural_primavera"/>
    <n v="6"/>
    <x v="5"/>
    <m/>
    <m/>
    <m/>
    <x v="1"/>
    <x v="1"/>
    <m/>
  </r>
  <r>
    <s v="013"/>
    <s v="natural_primavera"/>
    <n v="7"/>
    <x v="6"/>
    <m/>
    <m/>
    <m/>
    <x v="1"/>
    <x v="1"/>
    <m/>
  </r>
  <r>
    <s v="013"/>
    <s v="natural_primavera"/>
    <n v="8"/>
    <x v="7"/>
    <m/>
    <m/>
    <m/>
    <x v="1"/>
    <x v="1"/>
    <m/>
  </r>
  <r>
    <s v="013"/>
    <s v="natural_primavera"/>
    <n v="9"/>
    <x v="8"/>
    <n v="1"/>
    <s v="Región"/>
    <n v="4"/>
    <x v="1"/>
    <x v="1"/>
    <m/>
  </r>
  <r>
    <s v="013"/>
    <s v="natural_primavera"/>
    <n v="10"/>
    <x v="9"/>
    <m/>
    <m/>
    <m/>
    <x v="1"/>
    <x v="1"/>
    <m/>
  </r>
  <r>
    <s v="013"/>
    <s v="natural_primavera"/>
    <n v="11"/>
    <x v="10"/>
    <n v="1"/>
    <s v="Provincia"/>
    <n v="5"/>
    <x v="1"/>
    <x v="1"/>
    <m/>
  </r>
  <r>
    <s v="013"/>
    <s v="natural_primavera"/>
    <n v="12"/>
    <x v="11"/>
    <m/>
    <m/>
    <m/>
    <x v="1"/>
    <x v="1"/>
    <m/>
  </r>
  <r>
    <s v="013"/>
    <s v="natural_primavera"/>
    <n v="13"/>
    <x v="12"/>
    <n v="1"/>
    <s v="Comuna"/>
    <n v="6"/>
    <x v="1"/>
    <x v="1"/>
    <m/>
  </r>
  <r>
    <s v="013"/>
    <s v="natural_primavera"/>
    <n v="14"/>
    <x v="13"/>
    <m/>
    <m/>
    <m/>
    <x v="1"/>
    <x v="1"/>
    <m/>
  </r>
  <r>
    <s v="013"/>
    <s v="natural_primavera"/>
    <n v="15"/>
    <x v="14"/>
    <m/>
    <m/>
    <m/>
    <x v="1"/>
    <x v="1"/>
    <m/>
  </r>
  <r>
    <s v="013"/>
    <s v="natural_primavera"/>
    <n v="16"/>
    <x v="15"/>
    <m/>
    <m/>
    <m/>
    <x v="1"/>
    <x v="1"/>
    <m/>
  </r>
  <r>
    <s v="013"/>
    <s v="natural_primavera"/>
    <n v="17"/>
    <x v="16"/>
    <n v="1"/>
    <s v="Clase"/>
    <n v="2"/>
    <x v="1"/>
    <x v="1"/>
    <m/>
  </r>
  <r>
    <s v="013"/>
    <s v="natural_primavera"/>
    <n v="18"/>
    <x v="17"/>
    <n v="1"/>
    <s v="Categoría"/>
    <n v="1"/>
    <x v="1"/>
    <x v="1"/>
    <m/>
  </r>
  <r>
    <s v="013"/>
    <s v="natural_primavera"/>
    <n v="19"/>
    <x v="18"/>
    <m/>
    <m/>
    <m/>
    <x v="1"/>
    <x v="1"/>
    <m/>
  </r>
  <r>
    <s v="013"/>
    <s v="natural_primavera"/>
    <n v="20"/>
    <x v="19"/>
    <m/>
    <m/>
    <m/>
    <x v="1"/>
    <x v="1"/>
    <m/>
  </r>
  <r>
    <s v="014"/>
    <s v="natural_glaciar"/>
    <n v="1"/>
    <x v="0"/>
    <n v="1"/>
    <s v="Natural: Glaciar Localización"/>
    <n v="7"/>
    <x v="27"/>
    <x v="27"/>
    <n v="0"/>
  </r>
  <r>
    <s v="014"/>
    <s v="natural_glaciar"/>
    <n v="2"/>
    <x v="1"/>
    <m/>
    <m/>
    <m/>
    <x v="1"/>
    <x v="1"/>
    <m/>
  </r>
  <r>
    <s v="014"/>
    <s v="natural_glaciar"/>
    <n v="3"/>
    <x v="2"/>
    <m/>
    <m/>
    <m/>
    <x v="1"/>
    <x v="1"/>
    <m/>
  </r>
  <r>
    <s v="014"/>
    <s v="natural_glaciar"/>
    <n v="4"/>
    <x v="3"/>
    <m/>
    <m/>
    <m/>
    <x v="1"/>
    <x v="1"/>
    <m/>
  </r>
  <r>
    <s v="014"/>
    <s v="natural_glaciar"/>
    <n v="5"/>
    <x v="4"/>
    <n v="1"/>
    <s v="Detalle"/>
    <n v="3"/>
    <x v="28"/>
    <x v="28"/>
    <n v="1"/>
  </r>
  <r>
    <s v="014"/>
    <s v="natural_glaciar"/>
    <n v="6"/>
    <x v="5"/>
    <m/>
    <m/>
    <m/>
    <x v="1"/>
    <x v="1"/>
    <m/>
  </r>
  <r>
    <s v="014"/>
    <s v="natural_glaciar"/>
    <n v="7"/>
    <x v="6"/>
    <m/>
    <m/>
    <m/>
    <x v="1"/>
    <x v="1"/>
    <m/>
  </r>
  <r>
    <s v="014"/>
    <s v="natural_glaciar"/>
    <n v="8"/>
    <x v="7"/>
    <m/>
    <m/>
    <m/>
    <x v="1"/>
    <x v="1"/>
    <m/>
  </r>
  <r>
    <s v="014"/>
    <s v="natural_glaciar"/>
    <n v="9"/>
    <x v="8"/>
    <n v="1"/>
    <s v="Región"/>
    <n v="4"/>
    <x v="1"/>
    <x v="1"/>
    <m/>
  </r>
  <r>
    <s v="014"/>
    <s v="natural_glaciar"/>
    <n v="10"/>
    <x v="9"/>
    <m/>
    <m/>
    <m/>
    <x v="1"/>
    <x v="1"/>
    <m/>
  </r>
  <r>
    <s v="014"/>
    <s v="natural_glaciar"/>
    <n v="11"/>
    <x v="10"/>
    <n v="1"/>
    <s v="Provincia"/>
    <n v="5"/>
    <x v="1"/>
    <x v="1"/>
    <m/>
  </r>
  <r>
    <s v="014"/>
    <s v="natural_glaciar"/>
    <n v="12"/>
    <x v="11"/>
    <m/>
    <m/>
    <m/>
    <x v="1"/>
    <x v="1"/>
    <m/>
  </r>
  <r>
    <s v="014"/>
    <s v="natural_glaciar"/>
    <n v="13"/>
    <x v="12"/>
    <n v="1"/>
    <s v="Comuna"/>
    <n v="6"/>
    <x v="1"/>
    <x v="1"/>
    <m/>
  </r>
  <r>
    <s v="014"/>
    <s v="natural_glaciar"/>
    <n v="14"/>
    <x v="13"/>
    <m/>
    <m/>
    <m/>
    <x v="1"/>
    <x v="1"/>
    <m/>
  </r>
  <r>
    <s v="014"/>
    <s v="natural_glaciar"/>
    <n v="15"/>
    <x v="14"/>
    <m/>
    <m/>
    <m/>
    <x v="1"/>
    <x v="1"/>
    <m/>
  </r>
  <r>
    <s v="014"/>
    <s v="natural_glaciar"/>
    <n v="16"/>
    <x v="15"/>
    <m/>
    <m/>
    <m/>
    <x v="1"/>
    <x v="1"/>
    <m/>
  </r>
  <r>
    <s v="014"/>
    <s v="natural_glaciar"/>
    <n v="17"/>
    <x v="16"/>
    <n v="1"/>
    <s v="Clase"/>
    <n v="2"/>
    <x v="1"/>
    <x v="1"/>
    <m/>
  </r>
  <r>
    <s v="014"/>
    <s v="natural_glaciar"/>
    <n v="18"/>
    <x v="17"/>
    <n v="1"/>
    <s v="Categoría"/>
    <n v="1"/>
    <x v="1"/>
    <x v="1"/>
    <m/>
  </r>
  <r>
    <s v="014"/>
    <s v="natural_glaciar"/>
    <n v="19"/>
    <x v="18"/>
    <m/>
    <m/>
    <m/>
    <x v="1"/>
    <x v="1"/>
    <m/>
  </r>
  <r>
    <s v="014"/>
    <s v="natural_glaciar"/>
    <n v="20"/>
    <x v="19"/>
    <m/>
    <m/>
    <m/>
    <x v="1"/>
    <x v="1"/>
    <m/>
  </r>
  <r>
    <s v="015"/>
    <s v="lugar_granja_pol"/>
    <n v="1"/>
    <x v="0"/>
    <n v="1"/>
    <s v="Natural: Granja"/>
    <n v="7"/>
    <x v="29"/>
    <x v="29"/>
    <n v="0"/>
  </r>
  <r>
    <s v="015"/>
    <s v="lugar_granja_pol"/>
    <n v="2"/>
    <x v="1"/>
    <m/>
    <m/>
    <m/>
    <x v="1"/>
    <x v="1"/>
    <m/>
  </r>
  <r>
    <s v="015"/>
    <s v="lugar_granja_pol"/>
    <n v="3"/>
    <x v="2"/>
    <m/>
    <m/>
    <m/>
    <x v="1"/>
    <x v="1"/>
    <m/>
  </r>
  <r>
    <s v="015"/>
    <s v="lugar_granja_pol"/>
    <n v="4"/>
    <x v="3"/>
    <m/>
    <m/>
    <m/>
    <x v="1"/>
    <x v="1"/>
    <m/>
  </r>
  <r>
    <s v="015"/>
    <s v="lugar_granja_pol"/>
    <n v="5"/>
    <x v="4"/>
    <n v="1"/>
    <s v="Detalle"/>
    <n v="3"/>
    <x v="30"/>
    <x v="30"/>
    <n v="1"/>
  </r>
  <r>
    <s v="015"/>
    <s v="lugar_granja_pol"/>
    <n v="6"/>
    <x v="5"/>
    <m/>
    <m/>
    <m/>
    <x v="1"/>
    <x v="1"/>
    <m/>
  </r>
  <r>
    <s v="015"/>
    <s v="lugar_granja_pol"/>
    <n v="7"/>
    <x v="6"/>
    <m/>
    <m/>
    <m/>
    <x v="1"/>
    <x v="1"/>
    <m/>
  </r>
  <r>
    <s v="015"/>
    <s v="lugar_granja_pol"/>
    <n v="8"/>
    <x v="7"/>
    <m/>
    <m/>
    <m/>
    <x v="1"/>
    <x v="1"/>
    <m/>
  </r>
  <r>
    <s v="015"/>
    <s v="lugar_granja_pol"/>
    <n v="9"/>
    <x v="8"/>
    <n v="1"/>
    <s v="Región"/>
    <n v="4"/>
    <x v="1"/>
    <x v="1"/>
    <m/>
  </r>
  <r>
    <s v="015"/>
    <s v="lugar_granja_pol"/>
    <n v="10"/>
    <x v="9"/>
    <m/>
    <m/>
    <m/>
    <x v="1"/>
    <x v="1"/>
    <m/>
  </r>
  <r>
    <s v="015"/>
    <s v="lugar_granja_pol"/>
    <n v="11"/>
    <x v="10"/>
    <n v="1"/>
    <s v="Provincia"/>
    <n v="5"/>
    <x v="1"/>
    <x v="1"/>
    <m/>
  </r>
  <r>
    <s v="015"/>
    <s v="lugar_granja_pol"/>
    <n v="12"/>
    <x v="11"/>
    <m/>
    <m/>
    <m/>
    <x v="1"/>
    <x v="1"/>
    <m/>
  </r>
  <r>
    <s v="015"/>
    <s v="lugar_granja_pol"/>
    <n v="13"/>
    <x v="12"/>
    <n v="1"/>
    <s v="Comuna"/>
    <n v="6"/>
    <x v="1"/>
    <x v="1"/>
    <m/>
  </r>
  <r>
    <s v="015"/>
    <s v="lugar_granja_pol"/>
    <n v="14"/>
    <x v="13"/>
    <m/>
    <m/>
    <m/>
    <x v="1"/>
    <x v="1"/>
    <m/>
  </r>
  <r>
    <s v="015"/>
    <s v="lugar_granja_pol"/>
    <n v="15"/>
    <x v="14"/>
    <m/>
    <m/>
    <m/>
    <x v="1"/>
    <x v="1"/>
    <m/>
  </r>
  <r>
    <s v="015"/>
    <s v="lugar_granja_pol"/>
    <n v="16"/>
    <x v="15"/>
    <m/>
    <m/>
    <m/>
    <x v="1"/>
    <x v="1"/>
    <m/>
  </r>
  <r>
    <s v="015"/>
    <s v="lugar_granja_pol"/>
    <n v="17"/>
    <x v="16"/>
    <n v="1"/>
    <s v="Clase"/>
    <n v="2"/>
    <x v="1"/>
    <x v="1"/>
    <m/>
  </r>
  <r>
    <s v="015"/>
    <s v="lugar_granja_pol"/>
    <n v="18"/>
    <x v="17"/>
    <n v="1"/>
    <s v="Categoría"/>
    <n v="1"/>
    <x v="1"/>
    <x v="1"/>
    <m/>
  </r>
  <r>
    <s v="015"/>
    <s v="lugar_granja_pol"/>
    <n v="19"/>
    <x v="18"/>
    <m/>
    <m/>
    <m/>
    <x v="1"/>
    <x v="1"/>
    <m/>
  </r>
  <r>
    <s v="015"/>
    <s v="lugar_granja_pol"/>
    <n v="20"/>
    <x v="19"/>
    <m/>
    <m/>
    <m/>
    <x v="1"/>
    <x v="1"/>
    <m/>
  </r>
  <r>
    <s v="016"/>
    <s v="lugar_isla_pol"/>
    <n v="1"/>
    <x v="0"/>
    <n v="1"/>
    <s v="Natural: Isla"/>
    <n v="7"/>
    <x v="31"/>
    <x v="31"/>
    <n v="0"/>
  </r>
  <r>
    <s v="016"/>
    <s v="lugar_isla_pol"/>
    <n v="2"/>
    <x v="1"/>
    <m/>
    <m/>
    <m/>
    <x v="1"/>
    <x v="1"/>
    <m/>
  </r>
  <r>
    <s v="016"/>
    <s v="lugar_isla_pol"/>
    <n v="3"/>
    <x v="2"/>
    <m/>
    <m/>
    <m/>
    <x v="1"/>
    <x v="1"/>
    <m/>
  </r>
  <r>
    <s v="016"/>
    <s v="lugar_isla_pol"/>
    <n v="4"/>
    <x v="3"/>
    <m/>
    <m/>
    <m/>
    <x v="1"/>
    <x v="1"/>
    <m/>
  </r>
  <r>
    <s v="016"/>
    <s v="lugar_isla_pol"/>
    <n v="5"/>
    <x v="4"/>
    <n v="1"/>
    <s v="Detalle"/>
    <n v="3"/>
    <x v="32"/>
    <x v="32"/>
    <n v="1"/>
  </r>
  <r>
    <s v="016"/>
    <s v="lugar_isla_pol"/>
    <n v="6"/>
    <x v="5"/>
    <m/>
    <m/>
    <m/>
    <x v="1"/>
    <x v="1"/>
    <m/>
  </r>
  <r>
    <s v="016"/>
    <s v="lugar_isla_pol"/>
    <n v="7"/>
    <x v="6"/>
    <m/>
    <m/>
    <m/>
    <x v="1"/>
    <x v="1"/>
    <m/>
  </r>
  <r>
    <s v="016"/>
    <s v="lugar_isla_pol"/>
    <n v="8"/>
    <x v="7"/>
    <m/>
    <m/>
    <m/>
    <x v="1"/>
    <x v="1"/>
    <m/>
  </r>
  <r>
    <s v="016"/>
    <s v="lugar_isla_pol"/>
    <n v="9"/>
    <x v="8"/>
    <n v="1"/>
    <s v="Región"/>
    <n v="4"/>
    <x v="1"/>
    <x v="1"/>
    <m/>
  </r>
  <r>
    <s v="016"/>
    <s v="lugar_isla_pol"/>
    <n v="10"/>
    <x v="9"/>
    <m/>
    <m/>
    <m/>
    <x v="1"/>
    <x v="1"/>
    <m/>
  </r>
  <r>
    <s v="016"/>
    <s v="lugar_isla_pol"/>
    <n v="11"/>
    <x v="10"/>
    <n v="1"/>
    <s v="Provincia"/>
    <n v="5"/>
    <x v="1"/>
    <x v="1"/>
    <m/>
  </r>
  <r>
    <s v="016"/>
    <s v="lugar_isla_pol"/>
    <n v="12"/>
    <x v="11"/>
    <m/>
    <m/>
    <m/>
    <x v="1"/>
    <x v="1"/>
    <m/>
  </r>
  <r>
    <s v="016"/>
    <s v="lugar_isla_pol"/>
    <n v="13"/>
    <x v="12"/>
    <n v="1"/>
    <s v="Comuna"/>
    <n v="6"/>
    <x v="1"/>
    <x v="1"/>
    <m/>
  </r>
  <r>
    <s v="016"/>
    <s v="lugar_isla_pol"/>
    <n v="14"/>
    <x v="13"/>
    <m/>
    <m/>
    <m/>
    <x v="1"/>
    <x v="1"/>
    <m/>
  </r>
  <r>
    <s v="016"/>
    <s v="lugar_isla_pol"/>
    <n v="15"/>
    <x v="14"/>
    <m/>
    <m/>
    <m/>
    <x v="1"/>
    <x v="1"/>
    <m/>
  </r>
  <r>
    <s v="016"/>
    <s v="lugar_isla_pol"/>
    <n v="16"/>
    <x v="15"/>
    <m/>
    <m/>
    <m/>
    <x v="1"/>
    <x v="1"/>
    <m/>
  </r>
  <r>
    <s v="016"/>
    <s v="lugar_isla_pol"/>
    <n v="17"/>
    <x v="16"/>
    <n v="1"/>
    <s v="Clase"/>
    <n v="2"/>
    <x v="1"/>
    <x v="1"/>
    <m/>
  </r>
  <r>
    <s v="016"/>
    <s v="lugar_isla_pol"/>
    <n v="18"/>
    <x v="17"/>
    <n v="1"/>
    <s v="Categoría"/>
    <n v="1"/>
    <x v="1"/>
    <x v="1"/>
    <m/>
  </r>
  <r>
    <s v="016"/>
    <s v="lugar_isla_pol"/>
    <n v="19"/>
    <x v="18"/>
    <m/>
    <m/>
    <m/>
    <x v="1"/>
    <x v="1"/>
    <m/>
  </r>
  <r>
    <s v="016"/>
    <s v="lugar_isla_pol"/>
    <n v="20"/>
    <x v="19"/>
    <m/>
    <m/>
    <m/>
    <x v="1"/>
    <x v="1"/>
    <m/>
  </r>
  <r>
    <s v="017"/>
    <s v="lugar_region_pol"/>
    <n v="1"/>
    <x v="0"/>
    <n v="1"/>
    <s v="Natural: Región"/>
    <n v="7"/>
    <x v="33"/>
    <x v="33"/>
    <n v="0"/>
  </r>
  <r>
    <s v="017"/>
    <s v="lugar_region_pol"/>
    <n v="2"/>
    <x v="1"/>
    <m/>
    <m/>
    <m/>
    <x v="1"/>
    <x v="1"/>
    <m/>
  </r>
  <r>
    <s v="017"/>
    <s v="lugar_region_pol"/>
    <n v="3"/>
    <x v="2"/>
    <m/>
    <m/>
    <m/>
    <x v="1"/>
    <x v="1"/>
    <m/>
  </r>
  <r>
    <s v="017"/>
    <s v="lugar_region_pol"/>
    <n v="4"/>
    <x v="3"/>
    <m/>
    <m/>
    <m/>
    <x v="1"/>
    <x v="1"/>
    <m/>
  </r>
  <r>
    <s v="017"/>
    <s v="lugar_region_pol"/>
    <n v="5"/>
    <x v="4"/>
    <n v="1"/>
    <s v="Detalle"/>
    <n v="3"/>
    <x v="34"/>
    <x v="34"/>
    <n v="1"/>
  </r>
  <r>
    <s v="017"/>
    <s v="lugar_region_pol"/>
    <n v="6"/>
    <x v="5"/>
    <m/>
    <m/>
    <m/>
    <x v="1"/>
    <x v="1"/>
    <m/>
  </r>
  <r>
    <s v="017"/>
    <s v="lugar_region_pol"/>
    <n v="7"/>
    <x v="6"/>
    <m/>
    <m/>
    <m/>
    <x v="1"/>
    <x v="1"/>
    <m/>
  </r>
  <r>
    <s v="017"/>
    <s v="lugar_region_pol"/>
    <n v="8"/>
    <x v="7"/>
    <m/>
    <m/>
    <m/>
    <x v="1"/>
    <x v="1"/>
    <m/>
  </r>
  <r>
    <s v="017"/>
    <s v="lugar_region_pol"/>
    <n v="9"/>
    <x v="8"/>
    <n v="1"/>
    <s v="Región"/>
    <n v="4"/>
    <x v="1"/>
    <x v="1"/>
    <m/>
  </r>
  <r>
    <s v="017"/>
    <s v="lugar_region_pol"/>
    <n v="10"/>
    <x v="9"/>
    <m/>
    <m/>
    <m/>
    <x v="1"/>
    <x v="1"/>
    <m/>
  </r>
  <r>
    <s v="017"/>
    <s v="lugar_region_pol"/>
    <n v="11"/>
    <x v="10"/>
    <n v="1"/>
    <s v="Provincia"/>
    <n v="5"/>
    <x v="1"/>
    <x v="1"/>
    <m/>
  </r>
  <r>
    <s v="017"/>
    <s v="lugar_region_pol"/>
    <n v="12"/>
    <x v="11"/>
    <m/>
    <m/>
    <m/>
    <x v="1"/>
    <x v="1"/>
    <m/>
  </r>
  <r>
    <s v="017"/>
    <s v="lugar_region_pol"/>
    <n v="13"/>
    <x v="12"/>
    <n v="1"/>
    <s v="Comuna"/>
    <n v="6"/>
    <x v="1"/>
    <x v="1"/>
    <m/>
  </r>
  <r>
    <s v="017"/>
    <s v="lugar_region_pol"/>
    <n v="14"/>
    <x v="13"/>
    <m/>
    <m/>
    <m/>
    <x v="1"/>
    <x v="1"/>
    <m/>
  </r>
  <r>
    <s v="017"/>
    <s v="lugar_region_pol"/>
    <n v="15"/>
    <x v="14"/>
    <m/>
    <m/>
    <m/>
    <x v="1"/>
    <x v="1"/>
    <m/>
  </r>
  <r>
    <s v="017"/>
    <s v="lugar_region_pol"/>
    <n v="16"/>
    <x v="15"/>
    <m/>
    <m/>
    <m/>
    <x v="1"/>
    <x v="1"/>
    <m/>
  </r>
  <r>
    <s v="017"/>
    <s v="lugar_region_pol"/>
    <n v="17"/>
    <x v="16"/>
    <n v="1"/>
    <s v="Clase"/>
    <n v="2"/>
    <x v="1"/>
    <x v="1"/>
    <m/>
  </r>
  <r>
    <s v="017"/>
    <s v="lugar_region_pol"/>
    <n v="18"/>
    <x v="17"/>
    <n v="1"/>
    <s v="Categoría"/>
    <n v="1"/>
    <x v="1"/>
    <x v="1"/>
    <m/>
  </r>
  <r>
    <s v="017"/>
    <s v="lugar_region_pol"/>
    <n v="19"/>
    <x v="18"/>
    <m/>
    <m/>
    <m/>
    <x v="1"/>
    <x v="1"/>
    <m/>
  </r>
  <r>
    <s v="017"/>
    <s v="lugar_region_pol"/>
    <n v="20"/>
    <x v="19"/>
    <m/>
    <m/>
    <m/>
    <x v="1"/>
    <x v="1"/>
    <m/>
  </r>
  <r>
    <s v="018"/>
    <s v="lugar_aldea_pol"/>
    <n v="1"/>
    <x v="0"/>
    <n v="1"/>
    <s v="Natural: Aldea"/>
    <n v="7"/>
    <x v="35"/>
    <x v="35"/>
    <n v="0"/>
  </r>
  <r>
    <s v="018"/>
    <s v="lugar_aldea_pol"/>
    <n v="2"/>
    <x v="1"/>
    <m/>
    <m/>
    <m/>
    <x v="1"/>
    <x v="1"/>
    <m/>
  </r>
  <r>
    <s v="018"/>
    <s v="lugar_aldea_pol"/>
    <n v="3"/>
    <x v="2"/>
    <m/>
    <m/>
    <m/>
    <x v="1"/>
    <x v="1"/>
    <m/>
  </r>
  <r>
    <s v="018"/>
    <s v="lugar_aldea_pol"/>
    <n v="4"/>
    <x v="3"/>
    <m/>
    <m/>
    <m/>
    <x v="1"/>
    <x v="1"/>
    <m/>
  </r>
  <r>
    <s v="018"/>
    <s v="lugar_aldea_pol"/>
    <n v="5"/>
    <x v="4"/>
    <n v="1"/>
    <s v="Detalle"/>
    <n v="3"/>
    <x v="36"/>
    <x v="36"/>
    <n v="1"/>
  </r>
  <r>
    <s v="018"/>
    <s v="lugar_aldea_pol"/>
    <n v="6"/>
    <x v="5"/>
    <m/>
    <m/>
    <m/>
    <x v="1"/>
    <x v="1"/>
    <m/>
  </r>
  <r>
    <s v="018"/>
    <s v="lugar_aldea_pol"/>
    <n v="7"/>
    <x v="6"/>
    <m/>
    <m/>
    <m/>
    <x v="1"/>
    <x v="1"/>
    <m/>
  </r>
  <r>
    <s v="018"/>
    <s v="lugar_aldea_pol"/>
    <n v="8"/>
    <x v="7"/>
    <m/>
    <m/>
    <m/>
    <x v="1"/>
    <x v="1"/>
    <m/>
  </r>
  <r>
    <s v="018"/>
    <s v="lugar_aldea_pol"/>
    <n v="9"/>
    <x v="8"/>
    <n v="1"/>
    <s v="Región"/>
    <n v="4"/>
    <x v="1"/>
    <x v="1"/>
    <m/>
  </r>
  <r>
    <s v="018"/>
    <s v="lugar_aldea_pol"/>
    <n v="10"/>
    <x v="9"/>
    <m/>
    <m/>
    <m/>
    <x v="1"/>
    <x v="1"/>
    <m/>
  </r>
  <r>
    <s v="018"/>
    <s v="lugar_aldea_pol"/>
    <n v="11"/>
    <x v="10"/>
    <n v="1"/>
    <s v="Provincia"/>
    <n v="5"/>
    <x v="1"/>
    <x v="1"/>
    <m/>
  </r>
  <r>
    <s v="018"/>
    <s v="lugar_aldea_pol"/>
    <n v="12"/>
    <x v="11"/>
    <m/>
    <m/>
    <m/>
    <x v="1"/>
    <x v="1"/>
    <m/>
  </r>
  <r>
    <s v="018"/>
    <s v="lugar_aldea_pol"/>
    <n v="13"/>
    <x v="12"/>
    <n v="1"/>
    <s v="Comuna"/>
    <n v="6"/>
    <x v="1"/>
    <x v="1"/>
    <m/>
  </r>
  <r>
    <s v="018"/>
    <s v="lugar_aldea_pol"/>
    <n v="14"/>
    <x v="13"/>
    <m/>
    <m/>
    <m/>
    <x v="1"/>
    <x v="1"/>
    <m/>
  </r>
  <r>
    <s v="018"/>
    <s v="lugar_aldea_pol"/>
    <n v="15"/>
    <x v="14"/>
    <m/>
    <m/>
    <m/>
    <x v="1"/>
    <x v="1"/>
    <m/>
  </r>
  <r>
    <s v="018"/>
    <s v="lugar_aldea_pol"/>
    <n v="16"/>
    <x v="15"/>
    <m/>
    <m/>
    <m/>
    <x v="1"/>
    <x v="1"/>
    <m/>
  </r>
  <r>
    <s v="018"/>
    <s v="lugar_aldea_pol"/>
    <n v="17"/>
    <x v="16"/>
    <n v="1"/>
    <s v="Clase"/>
    <n v="2"/>
    <x v="1"/>
    <x v="1"/>
    <m/>
  </r>
  <r>
    <s v="018"/>
    <s v="lugar_aldea_pol"/>
    <n v="18"/>
    <x v="17"/>
    <n v="1"/>
    <s v="Categoría"/>
    <n v="1"/>
    <x v="1"/>
    <x v="1"/>
    <m/>
  </r>
  <r>
    <s v="018"/>
    <s v="lugar_aldea_pol"/>
    <n v="19"/>
    <x v="18"/>
    <m/>
    <m/>
    <m/>
    <x v="1"/>
    <x v="1"/>
    <m/>
  </r>
  <r>
    <s v="018"/>
    <s v="lugar_aldea_pol"/>
    <n v="20"/>
    <x v="19"/>
    <m/>
    <m/>
    <m/>
    <x v="1"/>
    <x v="1"/>
    <m/>
  </r>
  <r>
    <s v="019"/>
    <s v="lugar_suburbio_pol"/>
    <n v="1"/>
    <x v="0"/>
    <n v="1"/>
    <s v="Natural: Suburbio"/>
    <n v="7"/>
    <x v="37"/>
    <x v="37"/>
    <n v="0"/>
  </r>
  <r>
    <s v="019"/>
    <s v="lugar_suburbio_pol"/>
    <n v="2"/>
    <x v="1"/>
    <m/>
    <m/>
    <m/>
    <x v="1"/>
    <x v="1"/>
    <m/>
  </r>
  <r>
    <s v="019"/>
    <s v="lugar_suburbio_pol"/>
    <n v="3"/>
    <x v="2"/>
    <m/>
    <m/>
    <m/>
    <x v="1"/>
    <x v="1"/>
    <m/>
  </r>
  <r>
    <s v="019"/>
    <s v="lugar_suburbio_pol"/>
    <n v="4"/>
    <x v="3"/>
    <m/>
    <m/>
    <m/>
    <x v="1"/>
    <x v="1"/>
    <m/>
  </r>
  <r>
    <s v="019"/>
    <s v="lugar_suburbio_pol"/>
    <n v="5"/>
    <x v="4"/>
    <n v="1"/>
    <s v="Detalle"/>
    <n v="3"/>
    <x v="38"/>
    <x v="38"/>
    <n v="1"/>
  </r>
  <r>
    <s v="019"/>
    <s v="lugar_suburbio_pol"/>
    <n v="6"/>
    <x v="5"/>
    <m/>
    <m/>
    <m/>
    <x v="1"/>
    <x v="1"/>
    <m/>
  </r>
  <r>
    <s v="019"/>
    <s v="lugar_suburbio_pol"/>
    <n v="7"/>
    <x v="6"/>
    <m/>
    <m/>
    <m/>
    <x v="1"/>
    <x v="1"/>
    <m/>
  </r>
  <r>
    <s v="019"/>
    <s v="lugar_suburbio_pol"/>
    <n v="8"/>
    <x v="7"/>
    <m/>
    <m/>
    <m/>
    <x v="1"/>
    <x v="1"/>
    <m/>
  </r>
  <r>
    <s v="019"/>
    <s v="lugar_suburbio_pol"/>
    <n v="9"/>
    <x v="8"/>
    <n v="1"/>
    <s v="Región"/>
    <n v="4"/>
    <x v="1"/>
    <x v="1"/>
    <m/>
  </r>
  <r>
    <s v="019"/>
    <s v="lugar_suburbio_pol"/>
    <n v="10"/>
    <x v="9"/>
    <m/>
    <m/>
    <m/>
    <x v="1"/>
    <x v="1"/>
    <m/>
  </r>
  <r>
    <s v="019"/>
    <s v="lugar_suburbio_pol"/>
    <n v="11"/>
    <x v="10"/>
    <n v="1"/>
    <s v="Provincia"/>
    <n v="5"/>
    <x v="1"/>
    <x v="1"/>
    <m/>
  </r>
  <r>
    <s v="019"/>
    <s v="lugar_suburbio_pol"/>
    <n v="12"/>
    <x v="11"/>
    <m/>
    <m/>
    <m/>
    <x v="1"/>
    <x v="1"/>
    <m/>
  </r>
  <r>
    <s v="019"/>
    <s v="lugar_suburbio_pol"/>
    <n v="13"/>
    <x v="12"/>
    <n v="1"/>
    <s v="Comuna"/>
    <n v="6"/>
    <x v="1"/>
    <x v="1"/>
    <m/>
  </r>
  <r>
    <s v="019"/>
    <s v="lugar_suburbio_pol"/>
    <n v="14"/>
    <x v="13"/>
    <m/>
    <m/>
    <m/>
    <x v="1"/>
    <x v="1"/>
    <m/>
  </r>
  <r>
    <s v="019"/>
    <s v="lugar_suburbio_pol"/>
    <n v="15"/>
    <x v="14"/>
    <m/>
    <m/>
    <m/>
    <x v="1"/>
    <x v="1"/>
    <m/>
  </r>
  <r>
    <s v="019"/>
    <s v="lugar_suburbio_pol"/>
    <n v="16"/>
    <x v="15"/>
    <m/>
    <m/>
    <m/>
    <x v="1"/>
    <x v="1"/>
    <m/>
  </r>
  <r>
    <s v="019"/>
    <s v="lugar_suburbio_pol"/>
    <n v="17"/>
    <x v="16"/>
    <n v="1"/>
    <s v="Clase"/>
    <n v="2"/>
    <x v="1"/>
    <x v="1"/>
    <m/>
  </r>
  <r>
    <s v="019"/>
    <s v="lugar_suburbio_pol"/>
    <n v="18"/>
    <x v="17"/>
    <n v="1"/>
    <s v="Categoría"/>
    <n v="1"/>
    <x v="1"/>
    <x v="1"/>
    <m/>
  </r>
  <r>
    <s v="019"/>
    <s v="lugar_suburbio_pol"/>
    <n v="19"/>
    <x v="18"/>
    <m/>
    <m/>
    <m/>
    <x v="1"/>
    <x v="1"/>
    <m/>
  </r>
  <r>
    <s v="019"/>
    <s v="lugar_suburbio_pol"/>
    <n v="20"/>
    <x v="19"/>
    <m/>
    <m/>
    <m/>
    <x v="1"/>
    <x v="1"/>
    <m/>
  </r>
  <r>
    <s v="020"/>
    <s v="lugar_villa_pol"/>
    <n v="1"/>
    <x v="0"/>
    <n v="1"/>
    <s v="Natural: Villa"/>
    <n v="7"/>
    <x v="39"/>
    <x v="39"/>
    <n v="0"/>
  </r>
  <r>
    <s v="020"/>
    <s v="lugar_villa_pol"/>
    <n v="2"/>
    <x v="1"/>
    <m/>
    <m/>
    <m/>
    <x v="1"/>
    <x v="1"/>
    <m/>
  </r>
  <r>
    <s v="020"/>
    <s v="lugar_villa_pol"/>
    <n v="3"/>
    <x v="2"/>
    <m/>
    <m/>
    <m/>
    <x v="1"/>
    <x v="1"/>
    <m/>
  </r>
  <r>
    <s v="020"/>
    <s v="lugar_villa_pol"/>
    <n v="4"/>
    <x v="3"/>
    <m/>
    <m/>
    <m/>
    <x v="1"/>
    <x v="1"/>
    <m/>
  </r>
  <r>
    <s v="020"/>
    <s v="lugar_villa_pol"/>
    <n v="5"/>
    <x v="4"/>
    <n v="1"/>
    <s v="Detalle"/>
    <n v="3"/>
    <x v="40"/>
    <x v="40"/>
    <n v="1"/>
  </r>
  <r>
    <s v="020"/>
    <s v="lugar_villa_pol"/>
    <n v="6"/>
    <x v="5"/>
    <m/>
    <m/>
    <m/>
    <x v="1"/>
    <x v="1"/>
    <m/>
  </r>
  <r>
    <s v="020"/>
    <s v="lugar_villa_pol"/>
    <n v="7"/>
    <x v="6"/>
    <m/>
    <m/>
    <m/>
    <x v="1"/>
    <x v="1"/>
    <m/>
  </r>
  <r>
    <s v="020"/>
    <s v="lugar_villa_pol"/>
    <n v="8"/>
    <x v="7"/>
    <m/>
    <m/>
    <m/>
    <x v="1"/>
    <x v="1"/>
    <m/>
  </r>
  <r>
    <s v="020"/>
    <s v="lugar_villa_pol"/>
    <n v="9"/>
    <x v="8"/>
    <n v="1"/>
    <s v="Región"/>
    <n v="4"/>
    <x v="1"/>
    <x v="1"/>
    <m/>
  </r>
  <r>
    <s v="020"/>
    <s v="lugar_villa_pol"/>
    <n v="10"/>
    <x v="9"/>
    <m/>
    <m/>
    <m/>
    <x v="1"/>
    <x v="1"/>
    <m/>
  </r>
  <r>
    <s v="020"/>
    <s v="lugar_villa_pol"/>
    <n v="11"/>
    <x v="10"/>
    <n v="1"/>
    <s v="Provincia"/>
    <n v="5"/>
    <x v="1"/>
    <x v="1"/>
    <m/>
  </r>
  <r>
    <s v="020"/>
    <s v="lugar_villa_pol"/>
    <n v="12"/>
    <x v="11"/>
    <m/>
    <m/>
    <m/>
    <x v="1"/>
    <x v="1"/>
    <m/>
  </r>
  <r>
    <s v="020"/>
    <s v="lugar_villa_pol"/>
    <n v="13"/>
    <x v="12"/>
    <n v="1"/>
    <s v="Comuna"/>
    <n v="6"/>
    <x v="1"/>
    <x v="1"/>
    <m/>
  </r>
  <r>
    <s v="020"/>
    <s v="lugar_villa_pol"/>
    <n v="14"/>
    <x v="13"/>
    <m/>
    <m/>
    <m/>
    <x v="1"/>
    <x v="1"/>
    <m/>
  </r>
  <r>
    <s v="020"/>
    <s v="lugar_villa_pol"/>
    <n v="15"/>
    <x v="14"/>
    <m/>
    <m/>
    <m/>
    <x v="1"/>
    <x v="1"/>
    <m/>
  </r>
  <r>
    <s v="020"/>
    <s v="lugar_villa_pol"/>
    <n v="16"/>
    <x v="15"/>
    <m/>
    <m/>
    <m/>
    <x v="1"/>
    <x v="1"/>
    <m/>
  </r>
  <r>
    <s v="020"/>
    <s v="lugar_villa_pol"/>
    <n v="17"/>
    <x v="16"/>
    <n v="1"/>
    <s v="Clase"/>
    <n v="2"/>
    <x v="1"/>
    <x v="1"/>
    <m/>
  </r>
  <r>
    <s v="020"/>
    <s v="lugar_villa_pol"/>
    <n v="18"/>
    <x v="17"/>
    <n v="1"/>
    <s v="Categoría"/>
    <n v="1"/>
    <x v="1"/>
    <x v="1"/>
    <m/>
  </r>
  <r>
    <s v="020"/>
    <s v="lugar_villa_pol"/>
    <n v="19"/>
    <x v="18"/>
    <m/>
    <m/>
    <m/>
    <x v="1"/>
    <x v="1"/>
    <m/>
  </r>
  <r>
    <s v="020"/>
    <s v="lugar_villa_pol"/>
    <n v="20"/>
    <x v="19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68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3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7"/>
        <item x="16"/>
        <item x="2"/>
        <item x="19"/>
        <item x="11"/>
        <item x="13"/>
        <item x="3"/>
        <item x="0"/>
        <item x="6"/>
        <item x="18"/>
        <item x="4"/>
        <item x="12"/>
        <item x="10"/>
        <item x="8"/>
        <item x="1"/>
        <item x="14"/>
        <item x="9"/>
        <item x="7"/>
        <item x="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9">
        <item m="1" x="99"/>
        <item m="1" x="47"/>
        <item m="1" x="71"/>
        <item m="1" x="143"/>
        <item m="1" x="66"/>
        <item m="1" x="104"/>
        <item m="1" x="141"/>
        <item m="1" x="129"/>
        <item m="1" x="85"/>
        <item m="1" x="131"/>
        <item m="1" x="153"/>
        <item m="1" x="65"/>
        <item m="1" x="59"/>
        <item m="1" x="56"/>
        <item m="1" x="145"/>
        <item m="1" x="154"/>
        <item m="1" x="144"/>
        <item m="1" x="105"/>
        <item m="1" x="113"/>
        <item m="1" x="119"/>
        <item m="1" x="126"/>
        <item m="1" x="132"/>
        <item m="1" x="75"/>
        <item m="1" x="52"/>
        <item m="1" x="55"/>
        <item m="1" x="87"/>
        <item m="1" x="81"/>
        <item m="1" x="79"/>
        <item m="1" x="92"/>
        <item m="1" x="133"/>
        <item m="1" x="90"/>
        <item m="1" x="53"/>
        <item m="1" x="93"/>
        <item m="1" x="134"/>
        <item m="1" x="64"/>
        <item m="1" x="101"/>
        <item m="1" x="139"/>
        <item m="1" x="111"/>
        <item m="1" x="152"/>
        <item m="1" x="48"/>
        <item m="1" x="149"/>
        <item m="1" x="97"/>
        <item m="1" x="127"/>
        <item m="1" x="42"/>
        <item m="1" x="83"/>
        <item m="1" x="148"/>
        <item m="1" x="45"/>
        <item m="1" x="115"/>
        <item m="1" x="94"/>
        <item m="1" x="150"/>
        <item m="1" x="142"/>
        <item m="1" x="108"/>
        <item m="1" x="84"/>
        <item m="1" x="135"/>
        <item m="1" x="82"/>
        <item m="1" x="63"/>
        <item m="1" x="106"/>
        <item m="1" x="158"/>
        <item m="1" x="146"/>
        <item m="1" x="69"/>
        <item m="1" x="78"/>
        <item m="1" x="98"/>
        <item m="1" x="100"/>
        <item m="1" x="130"/>
        <item m="1" x="103"/>
        <item m="1" x="128"/>
        <item m="1" x="118"/>
        <item m="1" x="62"/>
        <item m="1" x="58"/>
        <item x="1"/>
        <item m="1" x="74"/>
        <item m="1" x="91"/>
        <item m="1" x="102"/>
        <item m="1" x="50"/>
        <item m="1" x="88"/>
        <item m="1" x="123"/>
        <item m="1" x="122"/>
        <item m="1" x="116"/>
        <item m="1" x="49"/>
        <item m="1" x="156"/>
        <item m="1" x="76"/>
        <item m="1" x="41"/>
        <item m="1" x="137"/>
        <item m="1" x="57"/>
        <item m="1" x="114"/>
        <item m="1" x="157"/>
        <item m="1" x="43"/>
        <item m="1" x="109"/>
        <item m="1" x="77"/>
        <item m="1" x="54"/>
        <item m="1" x="96"/>
        <item m="1" x="72"/>
        <item m="1" x="120"/>
        <item m="1" x="73"/>
        <item m="1" x="67"/>
        <item m="1" x="107"/>
        <item m="1" x="155"/>
        <item m="1" x="138"/>
        <item m="1" x="46"/>
        <item m="1" x="110"/>
        <item m="1" x="95"/>
        <item m="1" x="151"/>
        <item m="1" x="112"/>
        <item m="1" x="61"/>
        <item m="1" x="70"/>
        <item m="1" x="44"/>
        <item m="1" x="147"/>
        <item m="1" x="89"/>
        <item m="1" x="136"/>
        <item m="1" x="80"/>
        <item m="1" x="68"/>
        <item m="1" x="121"/>
        <item m="1" x="140"/>
        <item m="1" x="117"/>
        <item m="1" x="124"/>
        <item m="1" x="125"/>
        <item m="1" x="60"/>
        <item m="1" x="86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m="1" x="51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67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m="1" x="93"/>
        <item x="19"/>
        <item x="20"/>
        <item m="1" x="82"/>
        <item x="21"/>
        <item x="22"/>
        <item m="1" x="68"/>
        <item x="23"/>
        <item x="24"/>
        <item m="1" x="5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m="1" x="160"/>
        <item x="39"/>
        <item x="40"/>
        <item m="1" x="147"/>
        <item m="1" x="99"/>
        <item m="1" x="87"/>
        <item m="1" x="73"/>
        <item m="1" x="59"/>
        <item m="1" x="165"/>
        <item m="1" x="154"/>
        <item m="1" x="139"/>
        <item m="1" x="104"/>
        <item m="1" x="91"/>
        <item m="1" x="44"/>
        <item m="1" x="158"/>
        <item m="1" x="107"/>
        <item m="1" x="97"/>
        <item m="1" x="85"/>
        <item m="1" x="46"/>
        <item m="1" x="162"/>
        <item m="1" x="150"/>
        <item m="1" x="137"/>
        <item m="1" x="126"/>
        <item m="1" x="110"/>
        <item m="1" x="113"/>
        <item m="1" x="102"/>
        <item m="1" x="108"/>
        <item m="1" x="83"/>
        <item m="1" x="69"/>
        <item m="1" x="55"/>
        <item m="1" x="112"/>
        <item m="1" x="148"/>
        <item m="1" x="135"/>
        <item m="1" x="123"/>
        <item m="1" x="116"/>
        <item m="1" x="122"/>
        <item m="1" x="155"/>
        <item m="1" x="140"/>
        <item m="1" x="92"/>
        <item m="1" x="80"/>
        <item m="1" x="159"/>
        <item m="1" x="145"/>
        <item m="1" x="163"/>
        <item m="1" x="151"/>
        <item m="1" x="103"/>
        <item m="1" x="89"/>
        <item m="1" x="77"/>
        <item m="1" x="63"/>
        <item m="1" x="49"/>
        <item m="1" x="166"/>
        <item m="1" x="42"/>
        <item m="1" x="156"/>
        <item m="1" x="142"/>
        <item m="1" x="131"/>
        <item m="1" x="117"/>
        <item m="1" x="105"/>
        <item m="1" x="94"/>
        <item m="1" x="136"/>
        <item m="1" x="124"/>
        <item m="1" x="41"/>
        <item m="1" x="74"/>
        <item m="1" x="60"/>
        <item m="1" x="141"/>
        <item m="1" x="128"/>
        <item m="1" x="81"/>
        <item m="1" x="66"/>
        <item m="1" x="51"/>
        <item m="1" x="43"/>
        <item m="1" x="146"/>
        <item m="1" x="133"/>
        <item m="1" x="120"/>
        <item m="1" x="86"/>
        <item m="1" x="71"/>
        <item m="1" x="57"/>
        <item m="1" x="152"/>
        <item m="1" x="138"/>
        <item m="1" x="127"/>
        <item m="1" x="111"/>
        <item m="1" x="100"/>
        <item m="1" x="88"/>
        <item m="1" x="76"/>
        <item m="1" x="62"/>
        <item m="1" x="48"/>
        <item m="1" x="90"/>
        <item m="1" x="78"/>
        <item m="1" x="64"/>
        <item m="1" x="50"/>
        <item m="1" x="157"/>
        <item m="1" x="143"/>
        <item m="1" x="96"/>
        <item m="1" x="84"/>
        <item m="1" x="70"/>
        <item m="1" x="61"/>
        <item m="1" x="47"/>
        <item m="1" x="164"/>
        <item m="1" x="95"/>
        <item m="1" x="129"/>
        <item m="1" x="114"/>
        <item m="1" x="98"/>
        <item m="1" x="67"/>
        <item m="1" x="52"/>
        <item m="1" x="101"/>
        <item m="1" x="134"/>
        <item m="1" x="121"/>
        <item m="1" x="72"/>
        <item m="1" x="58"/>
        <item m="1" x="45"/>
        <item m="1" x="79"/>
        <item m="1" x="65"/>
        <item m="1" x="144"/>
        <item m="1" x="132"/>
        <item m="1" x="118"/>
        <item m="1" x="149"/>
        <item m="1" x="153"/>
        <item m="1" x="75"/>
        <item m="1" x="130"/>
        <item m="1" x="53"/>
        <item m="1" x="56"/>
        <item m="1" x="106"/>
        <item m="1" x="109"/>
        <item m="1" x="115"/>
        <item m="1" x="119"/>
        <item m="1" x="125"/>
        <item m="1" x="161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40">
    <i>
      <x/>
      <x v="118"/>
      <x v="7"/>
    </i>
    <i>
      <x v="1"/>
      <x v="119"/>
      <x v="10"/>
    </i>
    <i>
      <x v="2"/>
      <x v="120"/>
      <x v="7"/>
    </i>
    <i>
      <x v="3"/>
      <x v="121"/>
      <x v="10"/>
    </i>
    <i>
      <x v="4"/>
      <x v="122"/>
      <x v="7"/>
    </i>
    <i>
      <x v="5"/>
      <x v="123"/>
      <x v="10"/>
    </i>
    <i>
      <x v="6"/>
      <x v="124"/>
      <x v="7"/>
    </i>
    <i>
      <x v="7"/>
      <x v="125"/>
      <x v="10"/>
    </i>
    <i>
      <x v="8"/>
      <x v="126"/>
      <x v="7"/>
    </i>
    <i>
      <x v="9"/>
      <x v="127"/>
      <x v="10"/>
    </i>
    <i>
      <x v="10"/>
      <x v="128"/>
      <x v="7"/>
    </i>
    <i>
      <x v="11"/>
      <x v="129"/>
      <x v="10"/>
    </i>
    <i>
      <x v="12"/>
      <x v="130"/>
      <x v="7"/>
    </i>
    <i>
      <x v="13"/>
      <x v="131"/>
      <x v="10"/>
    </i>
    <i>
      <x v="14"/>
      <x v="132"/>
      <x v="7"/>
    </i>
    <i>
      <x v="15"/>
      <x v="133"/>
      <x v="10"/>
    </i>
    <i>
      <x v="16"/>
      <x v="134"/>
      <x v="7"/>
    </i>
    <i>
      <x v="17"/>
      <x v="135"/>
      <x v="10"/>
    </i>
    <i>
      <x v="19"/>
      <x v="136"/>
      <x v="7"/>
    </i>
    <i>
      <x v="20"/>
      <x v="137"/>
      <x v="10"/>
    </i>
    <i>
      <x v="22"/>
      <x v="139"/>
      <x v="7"/>
    </i>
    <i>
      <x v="23"/>
      <x v="140"/>
      <x v="10"/>
    </i>
    <i>
      <x v="25"/>
      <x v="141"/>
      <x v="7"/>
    </i>
    <i>
      <x v="26"/>
      <x v="142"/>
      <x v="10"/>
    </i>
    <i>
      <x v="28"/>
      <x v="143"/>
      <x v="7"/>
    </i>
    <i>
      <x v="29"/>
      <x v="144"/>
      <x v="10"/>
    </i>
    <i>
      <x v="30"/>
      <x v="145"/>
      <x v="7"/>
    </i>
    <i>
      <x v="31"/>
      <x v="146"/>
      <x v="10"/>
    </i>
    <i>
      <x v="32"/>
      <x v="147"/>
      <x v="7"/>
    </i>
    <i>
      <x v="33"/>
      <x v="148"/>
      <x v="10"/>
    </i>
    <i>
      <x v="34"/>
      <x v="149"/>
      <x v="7"/>
    </i>
    <i>
      <x v="35"/>
      <x v="150"/>
      <x v="10"/>
    </i>
    <i>
      <x v="36"/>
      <x v="151"/>
      <x v="7"/>
    </i>
    <i>
      <x v="37"/>
      <x v="152"/>
      <x v="10"/>
    </i>
    <i>
      <x v="38"/>
      <x v="153"/>
      <x v="7"/>
    </i>
    <i>
      <x v="39"/>
      <x v="154"/>
      <x v="10"/>
    </i>
    <i>
      <x v="40"/>
      <x v="155"/>
      <x v="7"/>
    </i>
    <i>
      <x v="41"/>
      <x v="156"/>
      <x v="10"/>
    </i>
    <i>
      <x v="43"/>
      <x v="157"/>
      <x v="7"/>
    </i>
    <i>
      <x v="44"/>
      <x v="158"/>
      <x v="10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8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8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11" totalsRowShown="0">
  <autoFilter ref="A1:E411" xr:uid="{E3CB9C7B-30C6-4250-9C5D-467A4357B151}"/>
  <tableColumns count="5">
    <tableColumn id="1" xr3:uid="{3DCCD367-4176-4B1B-9DB1-7E15C5AB3C2E}" name="idcapa" dataDxfId="49"/>
    <tableColumn id="2" xr3:uid="{84365576-6006-4249-8C10-3C939914AB46}" name="Capa" dataDxfId="48"/>
    <tableColumn id="3" xr3:uid="{23CB737A-7056-44F6-A537-CEB5ED7BC8A4}" name="Tipo" dataDxfId="47"/>
    <tableColumn id="4" xr3:uid="{77A06ECF-D67C-454F-B0CE-327D202410E8}" name="url_ícono" dataDxfId="46"/>
    <tableColumn id="5" xr3:uid="{041AD1F6-23D8-4ACA-92DC-196A5ACE0392}" name="url" dataDxfId="45">
      <calculatedColumnFormula>+"https://raw.githubusercontent.com/Sud-Austral/mapa_insumos2/main/"&amp;Capas[[#This Row],[url_ícono]]&amp;"/"&amp;Capas[[#This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409" totalsRowShown="0" headerRowDxfId="44">
  <autoFilter ref="A9:J409" xr:uid="{B860159C-4E5B-4F1C-AD34-ACA1A658D8AB}"/>
  <tableColumns count="10">
    <tableColumn id="1" xr3:uid="{75A8A884-1D65-4E5E-B8C8-77E85AB66F2B}" name="idcapa" dataDxfId="43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42"/>
    <tableColumn id="6" xr3:uid="{A9A0E11B-B8EA-4D4C-9546-EA4565E015BB}" name="descripcion_pop-up" dataDxfId="41"/>
    <tableColumn id="7" xr3:uid="{5F6D8D2E-E38C-46CC-8F2C-5ED1D580678F}" name="posicion_popup" dataDxfId="40"/>
    <tableColumn id="8" xr3:uid="{8B5DC378-B7F9-4E3D-AC39-A4AF81250C0B}" name="descripcion_capa"/>
    <tableColumn id="9" xr3:uid="{5C03E193-7980-49E1-894D-9DEECE0C9DBE}" name="clase" dataDxfId="39"/>
    <tableColumn id="10" xr3:uid="{92421CFC-4A75-4D76-9B47-B3E7C2151B6C}" name="posición_capa" dataDxfId="3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9" totalsRowShown="0">
  <autoFilter ref="A9:I49" xr:uid="{96BBB32F-0C5C-4CD7-BF04-9E1F2EB9C00E}"/>
  <tableColumns count="9">
    <tableColumn id="1" xr3:uid="{9D7FBDA9-0788-4563-AA35-00082D95202E}" name="Clase" dataDxfId="37">
      <calculatedColumnFormula>+A9</calculatedColumnFormula>
    </tableColumn>
    <tableColumn id="7" xr3:uid="{83BA5E88-8850-4C0E-B07A-7893981D4057}" name="Descripción Capa" dataDxfId="36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35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34"/>
    <tableColumn id="4" xr3:uid="{5414C827-224B-4470-A9E1-6A29EF6EA250}" name="Color"/>
    <tableColumn id="5" xr3:uid="{FA622BA5-65BA-42EE-91CA-9F9E3510C671}" name="titulo_leyenda" dataDxfId="33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32"/>
    <tableColumn id="8" xr3:uid="{02FCDEF8-A182-4154-ACFD-C31BD15BAC9D}" name="idcapa" dataDxfId="31">
      <calculatedColumnFormula>+LEFT(BD_Detalles[[#This Row],[Clase]],3)</calculatedColumnFormula>
    </tableColumn>
    <tableColumn id="9" xr3:uid="{0DAE07AA-CA28-46ED-BED9-EDE4E800CFF8}" name="Tipo" dataDxfId="30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141" tableType="queryTable" totalsRowShown="0">
  <autoFilter ref="A1:Q141" xr:uid="{7AC383FC-01BE-4EF3-804E-B1D165C63818}"/>
  <sortState xmlns:xlrd2="http://schemas.microsoft.com/office/spreadsheetml/2017/richdata2" ref="A2:Q141">
    <sortCondition ref="B1:B141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26"/>
    <tableColumn id="3" xr3:uid="{42797560-E23E-4585-909F-D47B8BA464C8}" uniqueName="3" name="idpropiedad" queryTableFieldId="3"/>
    <tableColumn id="4" xr3:uid="{39BB973A-AB48-4770-AA48-2EB263D61EC2}" uniqueName="4" name="Propiedad" queryTableFieldId="4" dataDxfId="25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24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23"/>
    <tableColumn id="9" xr3:uid="{32B2ED96-0DD6-4ADE-87AF-B7ED7A0534FB}" uniqueName="9" name="clase" queryTableFieldId="9" dataDxfId="22"/>
    <tableColumn id="10" xr3:uid="{B2FB5E95-FA88-487B-9206-B6E7F079B714}" uniqueName="10" name="posición_capa" queryTableFieldId="10"/>
    <tableColumn id="11" xr3:uid="{FAC68029-648A-4EAF-8C51-25A7C5E3FE1B}" uniqueName="11" name="Tipo" queryTableFieldId="11" dataDxfId="21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20"/>
    <tableColumn id="14" xr3:uid="{9A72167E-DB9E-46B1-86CA-052167332E56}" uniqueName="14" name="Variable" queryTableFieldId="14" dataDxfId="19"/>
    <tableColumn id="15" xr3:uid="{13A7D352-24E4-4AFB-BF87-998BE16B0301}" uniqueName="15" name="Color" queryTableFieldId="15" dataDxfId="18"/>
    <tableColumn id="16" xr3:uid="{6D4578CA-37C4-4E3D-943B-65A36077567C}" uniqueName="16" name="titulo_leyenda" queryTableFieldId="16" dataDxfId="17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11" tableType="queryTable" totalsRowShown="0">
  <autoFilter ref="A1:E411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8"/>
    <tableColumn id="3" xr3:uid="{4014DA1F-B84E-4528-B682-D095C29B7876}" uniqueName="3" name="Tipo" queryTableFieldId="3" dataDxfId="27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401" tableType="queryTable" totalsRowShown="0">
  <autoFilter ref="A1:J401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16"/>
    <tableColumn id="3" xr3:uid="{D62C477A-0E4D-4083-A695-7461E87D7261}" uniqueName="3" name="idpropiedad" queryTableFieldId="3"/>
    <tableColumn id="4" xr3:uid="{E99AA84F-1597-4CB3-8729-38D3FC0099BD}" uniqueName="4" name="Propiedad" queryTableFieldId="4" dataDxfId="15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4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3"/>
    <tableColumn id="9" xr3:uid="{BDD32029-B2DF-4385-96D0-BAA3350373FC}" uniqueName="9" name="clase" queryTableFieldId="9" dataDxfId="12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41" tableType="queryTable" totalsRowShown="0">
  <autoFilter ref="A1:I41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2.xml"/><Relationship Id="rId3" Type="http://schemas.openxmlformats.org/officeDocument/2006/relationships/hyperlink" Target="https://raw.githubusercontent.com/Sud-Austral/DATA_MAPA_PUBLIC_V2/main/AGUAS/Iconos/3_acantilado/1.svg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raw.githubusercontent.com/Sud-Austral/DATA_MAPA_PUBLIC_V2/main/AGUAS/Iconos/1_arbol/1.svg" TargetMode="External"/><Relationship Id="rId1" Type="http://schemas.openxmlformats.org/officeDocument/2006/relationships/hyperlink" Target="https://raw.githubusercontent.com/Sud-Austral/DATA_MAPA_PUBLIC_V2/main/AGUAS/Iconos/2_cumbreMontana/1.svg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aw.githubusercontent.com/Sud-Austral/DATA_MAPA_PUBLIC_V2/main/AGUAS/Iconos/4_volcan/1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411"/>
  <sheetViews>
    <sheetView showGridLines="0" workbookViewId="0">
      <pane ySplit="1" topLeftCell="A2" activePane="bottomLeft" state="frozen"/>
      <selection pane="bottomLeft" activeCell="B17" sqref="B17:B21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9.109375" bestFit="1" customWidth="1"/>
    <col min="4" max="4" width="11.109375" bestFit="1" customWidth="1"/>
    <col min="5" max="5" width="88.77734375" bestFit="1" customWidth="1"/>
    <col min="6" max="6" width="5.21875" customWidth="1"/>
  </cols>
  <sheetData>
    <row r="1" spans="1:5" x14ac:dyDescent="0.3">
      <c r="A1" t="s">
        <v>9</v>
      </c>
      <c r="B1" t="s">
        <v>0</v>
      </c>
      <c r="C1" s="11" t="s">
        <v>21</v>
      </c>
      <c r="D1" t="s">
        <v>23</v>
      </c>
      <c r="E1" t="s">
        <v>25</v>
      </c>
    </row>
    <row r="2" spans="1:5" x14ac:dyDescent="0.3">
      <c r="A2" s="34" t="s">
        <v>449</v>
      </c>
      <c r="B2" s="13" t="s">
        <v>894</v>
      </c>
      <c r="C2" s="16" t="s">
        <v>22</v>
      </c>
      <c r="D2" s="11" t="s">
        <v>1304</v>
      </c>
      <c r="E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https://raw.githubusercontent.com/Sud-Austral/mapa_insumos2/main/osm/edificio_edificio_pol/?CUT_COM=00000.json</v>
      </c>
    </row>
    <row r="3" spans="1:5" x14ac:dyDescent="0.3">
      <c r="A3" s="34" t="s">
        <v>450</v>
      </c>
      <c r="B3" s="13" t="s">
        <v>895</v>
      </c>
      <c r="C3" s="16" t="s">
        <v>22</v>
      </c>
      <c r="D3" s="11" t="str">
        <f>+D2</f>
        <v>osm</v>
      </c>
      <c r="E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https://raw.githubusercontent.com/Sud-Austral/mapa_insumos2/main/osm/natural_acantilado_pol/?CUT_COM=00000.json</v>
      </c>
    </row>
    <row r="4" spans="1:5" x14ac:dyDescent="0.3">
      <c r="A4" s="34" t="s">
        <v>451</v>
      </c>
      <c r="B4" s="13" t="s">
        <v>896</v>
      </c>
      <c r="C4" s="16" t="s">
        <v>22</v>
      </c>
      <c r="D4" s="11" t="str">
        <f t="shared" ref="D4:D67" si="0">+D3</f>
        <v>osm</v>
      </c>
      <c r="E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https://raw.githubusercontent.com/Sud-Austral/mapa_insumos2/main/osm/natural_glaciar_pol/?CUT_COM=00000.json</v>
      </c>
    </row>
    <row r="5" spans="1:5" x14ac:dyDescent="0.3">
      <c r="A5" s="34" t="s">
        <v>452</v>
      </c>
      <c r="B5" s="13" t="s">
        <v>897</v>
      </c>
      <c r="C5" s="16" t="s">
        <v>22</v>
      </c>
      <c r="D5" s="11" t="str">
        <f t="shared" si="0"/>
        <v>osm</v>
      </c>
      <c r="E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https://raw.githubusercontent.com/Sud-Austral/mapa_insumos2/main/osm/natural_playa_pol/?CUT_COM=00000.json</v>
      </c>
    </row>
    <row r="6" spans="1:5" x14ac:dyDescent="0.3">
      <c r="A6" s="34" t="s">
        <v>453</v>
      </c>
      <c r="B6" s="13" t="s">
        <v>898</v>
      </c>
      <c r="C6" s="16" t="s">
        <v>22</v>
      </c>
      <c r="D6" s="11" t="str">
        <f t="shared" si="0"/>
        <v>osm</v>
      </c>
      <c r="E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https://raw.githubusercontent.com/Sud-Austral/mapa_insumos2/main/osm/natural_primavera_pol/?CUT_COM=00000.json</v>
      </c>
    </row>
    <row r="7" spans="1:5" x14ac:dyDescent="0.3">
      <c r="A7" s="34" t="s">
        <v>454</v>
      </c>
      <c r="B7" s="13" t="s">
        <v>899</v>
      </c>
      <c r="C7" s="16" t="s">
        <v>22</v>
      </c>
      <c r="D7" s="11" t="str">
        <f t="shared" si="0"/>
        <v>osm</v>
      </c>
      <c r="E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https://raw.githubusercontent.com/Sud-Austral/mapa_insumos2/main/osm/natural_arbol_pol/?CUT_COM=00000.json</v>
      </c>
    </row>
    <row r="8" spans="1:5" x14ac:dyDescent="0.3">
      <c r="A8" s="34" t="s">
        <v>455</v>
      </c>
      <c r="B8" s="13" t="s">
        <v>60</v>
      </c>
      <c r="C8" s="16" t="s">
        <v>246</v>
      </c>
      <c r="D8" s="11" t="str">
        <f t="shared" si="0"/>
        <v>osm</v>
      </c>
      <c r="E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https://raw.githubusercontent.com/Sud-Austral/mapa_insumos2/main/osm/natural_arbol/?CUT_COM=00000.json</v>
      </c>
    </row>
    <row r="9" spans="1:5" x14ac:dyDescent="0.3">
      <c r="A9" s="34" t="s">
        <v>456</v>
      </c>
      <c r="B9" s="13" t="s">
        <v>1305</v>
      </c>
      <c r="C9" s="16" t="s">
        <v>246</v>
      </c>
      <c r="D9" s="11" t="str">
        <f t="shared" si="0"/>
        <v>osm</v>
      </c>
      <c r="E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https://raw.githubusercontent.com/Sud-Austral/mapa_insumos2/main/osm/natural_cumbre_de_montania/?CUT_COM=00000.json</v>
      </c>
    </row>
    <row r="10" spans="1:5" x14ac:dyDescent="0.3">
      <c r="A10" s="34" t="s">
        <v>457</v>
      </c>
      <c r="B10" s="13" t="s">
        <v>56</v>
      </c>
      <c r="C10" s="16" t="s">
        <v>246</v>
      </c>
      <c r="D10" s="11" t="str">
        <f t="shared" si="0"/>
        <v>osm</v>
      </c>
      <c r="E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https://raw.githubusercontent.com/Sud-Austral/mapa_insumos2/main/osm/natural_acantilado/?CUT_COM=00000.json</v>
      </c>
    </row>
    <row r="11" spans="1:5" x14ac:dyDescent="0.3">
      <c r="A11" s="34" t="s">
        <v>458</v>
      </c>
      <c r="B11" s="13" t="s">
        <v>61</v>
      </c>
      <c r="C11" s="16" t="s">
        <v>246</v>
      </c>
      <c r="D11" s="11" t="str">
        <f t="shared" si="0"/>
        <v>osm</v>
      </c>
      <c r="E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https://raw.githubusercontent.com/Sud-Austral/mapa_insumos2/main/osm/natural_volcan/?CUT_COM=00000.json</v>
      </c>
    </row>
    <row r="12" spans="1:5" x14ac:dyDescent="0.3">
      <c r="A12" s="34" t="s">
        <v>459</v>
      </c>
      <c r="B12" s="13" t="s">
        <v>58</v>
      </c>
      <c r="C12" s="16" t="s">
        <v>246</v>
      </c>
      <c r="D12" s="11" t="str">
        <f t="shared" si="0"/>
        <v>osm</v>
      </c>
      <c r="E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https://raw.githubusercontent.com/Sud-Austral/mapa_insumos2/main/osm/natural_playa/?CUT_COM=00000.json</v>
      </c>
    </row>
    <row r="13" spans="1:5" x14ac:dyDescent="0.3">
      <c r="A13" s="34" t="s">
        <v>460</v>
      </c>
      <c r="B13" s="13" t="s">
        <v>62</v>
      </c>
      <c r="C13" s="16" t="s">
        <v>246</v>
      </c>
      <c r="D13" s="11" t="str">
        <f t="shared" si="0"/>
        <v>osm</v>
      </c>
      <c r="E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https://raw.githubusercontent.com/Sud-Austral/mapa_insumos2/main/osm/natural_entrada_a_cueva/?CUT_COM=00000.json</v>
      </c>
    </row>
    <row r="14" spans="1:5" x14ac:dyDescent="0.3">
      <c r="A14" s="34" t="s">
        <v>461</v>
      </c>
      <c r="B14" s="13" t="s">
        <v>59</v>
      </c>
      <c r="C14" s="16" t="s">
        <v>246</v>
      </c>
      <c r="D14" s="11" t="str">
        <f t="shared" si="0"/>
        <v>osm</v>
      </c>
      <c r="E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https://raw.githubusercontent.com/Sud-Austral/mapa_insumos2/main/osm/natural_primavera/?CUT_COM=00000.json</v>
      </c>
    </row>
    <row r="15" spans="1:5" x14ac:dyDescent="0.3">
      <c r="A15" s="34" t="s">
        <v>462</v>
      </c>
      <c r="B15" s="13" t="s">
        <v>57</v>
      </c>
      <c r="C15" s="16" t="s">
        <v>246</v>
      </c>
      <c r="D15" s="11" t="str">
        <f t="shared" si="0"/>
        <v>osm</v>
      </c>
      <c r="E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https://raw.githubusercontent.com/Sud-Austral/mapa_insumos2/main/osm/natural_glaciar/?CUT_COM=00000.json</v>
      </c>
    </row>
    <row r="16" spans="1:5" x14ac:dyDescent="0.3">
      <c r="A16" s="34" t="s">
        <v>463</v>
      </c>
      <c r="B16" s="13" t="s">
        <v>900</v>
      </c>
      <c r="C16" s="16" t="s">
        <v>22</v>
      </c>
      <c r="D16" s="11" t="str">
        <f t="shared" si="0"/>
        <v>osm</v>
      </c>
      <c r="E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https://raw.githubusercontent.com/Sud-Austral/mapa_insumos2/main/osm/lugar_granja_pol/?CUT_COM=00000.json</v>
      </c>
    </row>
    <row r="17" spans="1:5" x14ac:dyDescent="0.3">
      <c r="A17" s="34" t="s">
        <v>464</v>
      </c>
      <c r="B17" s="13" t="s">
        <v>901</v>
      </c>
      <c r="C17" s="16" t="s">
        <v>22</v>
      </c>
      <c r="D17" s="11" t="str">
        <f t="shared" si="0"/>
        <v>osm</v>
      </c>
      <c r="E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https://raw.githubusercontent.com/Sud-Austral/mapa_insumos2/main/osm/lugar_isla_pol/?CUT_COM=00000.json</v>
      </c>
    </row>
    <row r="18" spans="1:5" x14ac:dyDescent="0.3">
      <c r="A18" s="34" t="s">
        <v>465</v>
      </c>
      <c r="B18" s="13" t="s">
        <v>902</v>
      </c>
      <c r="C18" s="16" t="s">
        <v>22</v>
      </c>
      <c r="D18" s="11" t="str">
        <f t="shared" si="0"/>
        <v>osm</v>
      </c>
      <c r="E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https://raw.githubusercontent.com/Sud-Austral/mapa_insumos2/main/osm/lugar_region_pol/?CUT_COM=00000.json</v>
      </c>
    </row>
    <row r="19" spans="1:5" x14ac:dyDescent="0.3">
      <c r="A19" s="34" t="s">
        <v>466</v>
      </c>
      <c r="B19" s="13" t="s">
        <v>903</v>
      </c>
      <c r="C19" s="16" t="s">
        <v>22</v>
      </c>
      <c r="D19" s="11" t="str">
        <f t="shared" si="0"/>
        <v>osm</v>
      </c>
      <c r="E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https://raw.githubusercontent.com/Sud-Austral/mapa_insumos2/main/osm/lugar_aldea_pol/?CUT_COM=00000.json</v>
      </c>
    </row>
    <row r="20" spans="1:5" x14ac:dyDescent="0.3">
      <c r="A20" s="34" t="s">
        <v>467</v>
      </c>
      <c r="B20" s="13" t="s">
        <v>904</v>
      </c>
      <c r="C20" s="16" t="s">
        <v>22</v>
      </c>
      <c r="D20" s="11" t="str">
        <f t="shared" si="0"/>
        <v>osm</v>
      </c>
      <c r="E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https://raw.githubusercontent.com/Sud-Austral/mapa_insumos2/main/osm/lugar_suburbio_pol/?CUT_COM=00000.json</v>
      </c>
    </row>
    <row r="21" spans="1:5" x14ac:dyDescent="0.3">
      <c r="A21" s="34" t="s">
        <v>468</v>
      </c>
      <c r="B21" s="13" t="s">
        <v>905</v>
      </c>
      <c r="C21" s="16" t="s">
        <v>22</v>
      </c>
      <c r="D21" s="11" t="str">
        <f t="shared" si="0"/>
        <v>osm</v>
      </c>
      <c r="E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https://raw.githubusercontent.com/Sud-Austral/mapa_insumos2/main/osm/lugar_villa_pol/?CUT_COM=00000.json</v>
      </c>
    </row>
    <row r="22" spans="1:5" x14ac:dyDescent="0.3">
      <c r="A22" s="34" t="s">
        <v>469</v>
      </c>
      <c r="B22" s="13" t="s">
        <v>69</v>
      </c>
      <c r="C22" s="16" t="s">
        <v>246</v>
      </c>
      <c r="D22" s="11" t="str">
        <f t="shared" si="0"/>
        <v>osm</v>
      </c>
      <c r="E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https://raw.githubusercontent.com/Sud-Austral/mapa_insumos2/main/osm/lugar_localidad/?CUT_COM=00000.json</v>
      </c>
    </row>
    <row r="23" spans="1:5" x14ac:dyDescent="0.3">
      <c r="A23" s="34" t="s">
        <v>470</v>
      </c>
      <c r="B23" s="13" t="s">
        <v>64</v>
      </c>
      <c r="C23" s="16" t="s">
        <v>246</v>
      </c>
      <c r="D23" s="11" t="str">
        <f t="shared" si="0"/>
        <v>osm</v>
      </c>
      <c r="E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https://raw.githubusercontent.com/Sud-Austral/mapa_insumos2/main/osm/lugar_isla/?CUT_COM=00000.json</v>
      </c>
    </row>
    <row r="24" spans="1:5" x14ac:dyDescent="0.3">
      <c r="A24" s="34" t="s">
        <v>471</v>
      </c>
      <c r="B24" s="13" t="s">
        <v>66</v>
      </c>
      <c r="C24" s="16" t="s">
        <v>246</v>
      </c>
      <c r="D24" s="11" t="str">
        <f t="shared" si="0"/>
        <v>osm</v>
      </c>
      <c r="E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https://raw.githubusercontent.com/Sud-Austral/mapa_insumos2/main/osm/lugar_aldea/?CUT_COM=00000.json</v>
      </c>
    </row>
    <row r="25" spans="1:5" x14ac:dyDescent="0.3">
      <c r="A25" s="34" t="s">
        <v>472</v>
      </c>
      <c r="B25" s="13" t="s">
        <v>70</v>
      </c>
      <c r="C25" s="16" t="s">
        <v>246</v>
      </c>
      <c r="D25" s="11" t="str">
        <f t="shared" si="0"/>
        <v>osm</v>
      </c>
      <c r="E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https://raw.githubusercontent.com/Sud-Austral/mapa_insumos2/main/osm/lugar_pueblo/?CUT_COM=00000.json</v>
      </c>
    </row>
    <row r="26" spans="1:5" x14ac:dyDescent="0.3">
      <c r="A26" s="34" t="s">
        <v>473</v>
      </c>
      <c r="B26" s="13" t="s">
        <v>71</v>
      </c>
      <c r="C26" s="16" t="s">
        <v>246</v>
      </c>
      <c r="D26" s="11" t="str">
        <f t="shared" si="0"/>
        <v>osm</v>
      </c>
      <c r="E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https://raw.githubusercontent.com/Sud-Austral/mapa_insumos2/main/osm/lugar_ciudad/?CUT_COM=00000.json</v>
      </c>
    </row>
    <row r="27" spans="1:5" x14ac:dyDescent="0.3">
      <c r="A27" s="34" t="s">
        <v>474</v>
      </c>
      <c r="B27" s="13" t="s">
        <v>68</v>
      </c>
      <c r="C27" s="16" t="s">
        <v>246</v>
      </c>
      <c r="D27" s="11" t="str">
        <f t="shared" si="0"/>
        <v>osm</v>
      </c>
      <c r="E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https://raw.githubusercontent.com/Sud-Austral/mapa_insumos2/main/osm/lugar_villa/?CUT_COM=00000.json</v>
      </c>
    </row>
    <row r="28" spans="1:5" x14ac:dyDescent="0.3">
      <c r="A28" s="34" t="s">
        <v>475</v>
      </c>
      <c r="B28" s="13" t="s">
        <v>67</v>
      </c>
      <c r="C28" s="16" t="s">
        <v>246</v>
      </c>
      <c r="D28" s="11" t="str">
        <f t="shared" si="0"/>
        <v>osm</v>
      </c>
      <c r="E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https://raw.githubusercontent.com/Sud-Austral/mapa_insumos2/main/osm/lugar_suburbio/?CUT_COM=00000.json</v>
      </c>
    </row>
    <row r="29" spans="1:5" x14ac:dyDescent="0.3">
      <c r="A29" s="34" t="s">
        <v>476</v>
      </c>
      <c r="B29" s="13" t="s">
        <v>63</v>
      </c>
      <c r="C29" s="16" t="s">
        <v>246</v>
      </c>
      <c r="D29" s="11" t="str">
        <f t="shared" si="0"/>
        <v>osm</v>
      </c>
      <c r="E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https://raw.githubusercontent.com/Sud-Austral/mapa_insumos2/main/osm/lugar_granja/?CUT_COM=00000.json</v>
      </c>
    </row>
    <row r="30" spans="1:5" x14ac:dyDescent="0.3">
      <c r="A30" s="34" t="s">
        <v>477</v>
      </c>
      <c r="B30" s="13" t="s">
        <v>65</v>
      </c>
      <c r="C30" s="16" t="s">
        <v>246</v>
      </c>
      <c r="D30" s="11" t="str">
        <f t="shared" si="0"/>
        <v>osm</v>
      </c>
      <c r="E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https://raw.githubusercontent.com/Sud-Austral/mapa_insumos2/main/osm/lugar_region/?CUT_COM=00000.json</v>
      </c>
    </row>
    <row r="31" spans="1:5" x14ac:dyDescent="0.3">
      <c r="A31" s="34" t="s">
        <v>478</v>
      </c>
      <c r="B31" s="13" t="s">
        <v>72</v>
      </c>
      <c r="C31" s="16" t="s">
        <v>246</v>
      </c>
      <c r="D31" s="11" t="str">
        <f t="shared" si="0"/>
        <v>osm</v>
      </c>
      <c r="E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https://raw.githubusercontent.com/Sud-Austral/mapa_insumos2/main/osm/lugar_capital_nacional/?CUT_COM=00000.json</v>
      </c>
    </row>
    <row r="32" spans="1:5" x14ac:dyDescent="0.3">
      <c r="A32" s="34" t="s">
        <v>479</v>
      </c>
      <c r="B32" s="13" t="s">
        <v>906</v>
      </c>
      <c r="C32" s="16" t="s">
        <v>22</v>
      </c>
      <c r="D32" s="11" t="str">
        <f t="shared" si="0"/>
        <v>osm</v>
      </c>
      <c r="E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https://raw.githubusercontent.com/Sud-Austral/mapa_insumos2/main/osm/templo_religioso_templo_cristiano_pol/?CUT_COM=00000.json</v>
      </c>
    </row>
    <row r="33" spans="1:5" x14ac:dyDescent="0.3">
      <c r="A33" s="34" t="s">
        <v>480</v>
      </c>
      <c r="B33" s="13" t="s">
        <v>907</v>
      </c>
      <c r="C33" s="16" t="s">
        <v>22</v>
      </c>
      <c r="D33" s="11" t="str">
        <f t="shared" si="0"/>
        <v>osm</v>
      </c>
      <c r="E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https://raw.githubusercontent.com/Sud-Austral/mapa_insumos2/main/osm/templo_religioso_templo_cristiano-catolico_pol/?CUT_COM=00000.json</v>
      </c>
    </row>
    <row r="34" spans="1:5" x14ac:dyDescent="0.3">
      <c r="A34" s="34" t="s">
        <v>481</v>
      </c>
      <c r="B34" s="13" t="s">
        <v>908</v>
      </c>
      <c r="C34" s="16" t="s">
        <v>22</v>
      </c>
      <c r="D34" s="11" t="str">
        <f t="shared" si="0"/>
        <v>osm</v>
      </c>
      <c r="E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https://raw.githubusercontent.com/Sud-Austral/mapa_insumos2/main/osm/templo_religioso_templo_cristiano-evangelico_pol/?CUT_COM=00000.json</v>
      </c>
    </row>
    <row r="35" spans="1:5" x14ac:dyDescent="0.3">
      <c r="A35" s="34" t="s">
        <v>482</v>
      </c>
      <c r="B35" s="13" t="s">
        <v>909</v>
      </c>
      <c r="C35" s="16" t="s">
        <v>22</v>
      </c>
      <c r="D35" s="11" t="str">
        <f t="shared" si="0"/>
        <v>osm</v>
      </c>
      <c r="E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https://raw.githubusercontent.com/Sud-Austral/mapa_insumos2/main/osm/templo_religioso_templo_cristiano_protestante_pol/?CUT_COM=00000.json</v>
      </c>
    </row>
    <row r="36" spans="1:5" x14ac:dyDescent="0.3">
      <c r="A36" s="34" t="s">
        <v>483</v>
      </c>
      <c r="B36" s="13" t="s">
        <v>910</v>
      </c>
      <c r="C36" s="16" t="s">
        <v>22</v>
      </c>
      <c r="D36" s="11" t="str">
        <f t="shared" si="0"/>
        <v>osm</v>
      </c>
      <c r="E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https://raw.githubusercontent.com/Sud-Austral/mapa_insumos2/main/osm/templo_religioso_templo_metodista_cristiano_pol/?CUT_COM=00000.json</v>
      </c>
    </row>
    <row r="37" spans="1:5" x14ac:dyDescent="0.3">
      <c r="A37" s="34" t="s">
        <v>484</v>
      </c>
      <c r="B37" s="13" t="s">
        <v>911</v>
      </c>
      <c r="C37" s="16" t="s">
        <v>22</v>
      </c>
      <c r="D37" s="11" t="str">
        <f t="shared" si="0"/>
        <v>osm</v>
      </c>
      <c r="E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https://raw.githubusercontent.com/Sud-Austral/mapa_insumos2/main/osm/templo_religioso_templo_cristiano-anglicano_pol/?CUT_COM=00000.json</v>
      </c>
    </row>
    <row r="38" spans="1:5" x14ac:dyDescent="0.3">
      <c r="A38" s="34" t="s">
        <v>485</v>
      </c>
      <c r="B38" s="13" t="s">
        <v>912</v>
      </c>
      <c r="C38" s="16" t="s">
        <v>22</v>
      </c>
      <c r="D38" s="11" t="str">
        <f t="shared" si="0"/>
        <v>osm</v>
      </c>
      <c r="E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https://raw.githubusercontent.com/Sud-Austral/mapa_insumos2/main/osm/templo_religioso_templo_cristiano_luterano_pol/?CUT_COM=00000.json</v>
      </c>
    </row>
    <row r="39" spans="1:5" x14ac:dyDescent="0.3">
      <c r="A39" s="34" t="s">
        <v>486</v>
      </c>
      <c r="B39" s="13" t="s">
        <v>913</v>
      </c>
      <c r="C39" s="16" t="s">
        <v>22</v>
      </c>
      <c r="D39" s="11" t="str">
        <f t="shared" si="0"/>
        <v>osm</v>
      </c>
      <c r="E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https://raw.githubusercontent.com/Sud-Austral/mapa_insumos2/main/osm/templo_religioso_templo_judio_pol/?CUT_COM=00000.json</v>
      </c>
    </row>
    <row r="40" spans="1:5" x14ac:dyDescent="0.3">
      <c r="A40" s="34" t="s">
        <v>487</v>
      </c>
      <c r="B40" s="13" t="s">
        <v>914</v>
      </c>
      <c r="C40" s="16" t="s">
        <v>22</v>
      </c>
      <c r="D40" s="11" t="str">
        <f t="shared" si="0"/>
        <v>osm</v>
      </c>
      <c r="E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https://raw.githubusercontent.com/Sud-Austral/mapa_insumos2/main/osm/templo_religioso_templo_budista_pol/?CUT_COM=00000.json</v>
      </c>
    </row>
    <row r="41" spans="1:5" x14ac:dyDescent="0.3">
      <c r="A41" s="34" t="s">
        <v>488</v>
      </c>
      <c r="B41" s="13" t="s">
        <v>915</v>
      </c>
      <c r="C41" s="16" t="s">
        <v>22</v>
      </c>
      <c r="D41" s="11" t="str">
        <f t="shared" si="0"/>
        <v>osm</v>
      </c>
      <c r="E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https://raw.githubusercontent.com/Sud-Austral/mapa_insumos2/main/osm/templo_religioso_templo_cristiano_ortodoxo_pol/?CUT_COM=00000.json</v>
      </c>
    </row>
    <row r="42" spans="1:5" x14ac:dyDescent="0.3">
      <c r="A42" s="34" t="s">
        <v>489</v>
      </c>
      <c r="B42" s="13" t="s">
        <v>916</v>
      </c>
      <c r="C42" s="16" t="s">
        <v>22</v>
      </c>
      <c r="D42" s="11" t="str">
        <f t="shared" si="0"/>
        <v>osm</v>
      </c>
      <c r="E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https://raw.githubusercontent.com/Sud-Austral/mapa_insumos2/main/osm/templo_religioso_templo_musulman_pol/?CUT_COM=00000.json</v>
      </c>
    </row>
    <row r="43" spans="1:5" x14ac:dyDescent="0.3">
      <c r="A43" s="34" t="s">
        <v>490</v>
      </c>
      <c r="B43" s="13" t="s">
        <v>917</v>
      </c>
      <c r="C43" s="16" t="s">
        <v>22</v>
      </c>
      <c r="D43" s="11" t="str">
        <f t="shared" si="0"/>
        <v>osm</v>
      </c>
      <c r="E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https://raw.githubusercontent.com/Sud-Austral/mapa_insumos2/main/osm/templo_religioso_templo_hindu_pol/?CUT_COM=00000.json</v>
      </c>
    </row>
    <row r="44" spans="1:5" x14ac:dyDescent="0.3">
      <c r="A44" s="34" t="s">
        <v>491</v>
      </c>
      <c r="B44" s="13" t="s">
        <v>73</v>
      </c>
      <c r="C44" s="16" t="s">
        <v>246</v>
      </c>
      <c r="D44" s="11" t="str">
        <f t="shared" si="0"/>
        <v>osm</v>
      </c>
      <c r="E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https://raw.githubusercontent.com/Sud-Austral/mapa_insumos2/main/osm/templo_religioso_templo_cristiano/?CUT_COM=00000.json</v>
      </c>
    </row>
    <row r="45" spans="1:5" x14ac:dyDescent="0.3">
      <c r="A45" s="34" t="s">
        <v>492</v>
      </c>
      <c r="B45" s="13" t="s">
        <v>74</v>
      </c>
      <c r="C45" s="16" t="s">
        <v>246</v>
      </c>
      <c r="D45" s="11" t="str">
        <f t="shared" si="0"/>
        <v>osm</v>
      </c>
      <c r="E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https://raw.githubusercontent.com/Sud-Austral/mapa_insumos2/main/osm/templo_religioso_templo_cristiano-catolico/?CUT_COM=00000.json</v>
      </c>
    </row>
    <row r="46" spans="1:5" x14ac:dyDescent="0.3">
      <c r="A46" s="34" t="s">
        <v>493</v>
      </c>
      <c r="B46" s="13" t="s">
        <v>79</v>
      </c>
      <c r="C46" s="16" t="s">
        <v>246</v>
      </c>
      <c r="D46" s="11" t="str">
        <f t="shared" si="0"/>
        <v>osm</v>
      </c>
      <c r="E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https://raw.githubusercontent.com/Sud-Austral/mapa_insumos2/main/osm/templo_religioso_templo_cristiano_luterano/?CUT_COM=00000.json</v>
      </c>
    </row>
    <row r="47" spans="1:5" x14ac:dyDescent="0.3">
      <c r="A47" s="34" t="s">
        <v>494</v>
      </c>
      <c r="B47" s="13" t="s">
        <v>76</v>
      </c>
      <c r="C47" s="16" t="s">
        <v>246</v>
      </c>
      <c r="D47" s="11" t="str">
        <f t="shared" si="0"/>
        <v>osm</v>
      </c>
      <c r="E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https://raw.githubusercontent.com/Sud-Austral/mapa_insumos2/main/osm/templo_religioso_templo_cristiano_protestante/?CUT_COM=00000.json</v>
      </c>
    </row>
    <row r="48" spans="1:5" x14ac:dyDescent="0.3">
      <c r="A48" s="34" t="s">
        <v>495</v>
      </c>
      <c r="B48" s="13" t="s">
        <v>77</v>
      </c>
      <c r="C48" s="16" t="s">
        <v>246</v>
      </c>
      <c r="D48" s="11" t="str">
        <f t="shared" si="0"/>
        <v>osm</v>
      </c>
      <c r="E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https://raw.githubusercontent.com/Sud-Austral/mapa_insumos2/main/osm/templo_religioso_templo_metodista_cristiano/?CUT_COM=00000.json</v>
      </c>
    </row>
    <row r="49" spans="1:5" x14ac:dyDescent="0.3">
      <c r="A49" s="34" t="s">
        <v>496</v>
      </c>
      <c r="B49" s="13" t="s">
        <v>75</v>
      </c>
      <c r="C49" s="16" t="s">
        <v>246</v>
      </c>
      <c r="D49" s="11" t="str">
        <f t="shared" si="0"/>
        <v>osm</v>
      </c>
      <c r="E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https://raw.githubusercontent.com/Sud-Austral/mapa_insumos2/main/osm/templo_religioso_templo_cristiano-evangelico/?CUT_COM=00000.json</v>
      </c>
    </row>
    <row r="50" spans="1:5" x14ac:dyDescent="0.3">
      <c r="A50" s="34" t="s">
        <v>497</v>
      </c>
      <c r="B50" s="13" t="s">
        <v>81</v>
      </c>
      <c r="C50" s="16" t="s">
        <v>246</v>
      </c>
      <c r="D50" s="11" t="str">
        <f t="shared" si="0"/>
        <v>osm</v>
      </c>
      <c r="E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https://raw.githubusercontent.com/Sud-Austral/mapa_insumos2/main/osm/templo_religioso_templo_budista/?CUT_COM=00000.json</v>
      </c>
    </row>
    <row r="51" spans="1:5" x14ac:dyDescent="0.3">
      <c r="A51" s="34" t="s">
        <v>498</v>
      </c>
      <c r="B51" s="13" t="s">
        <v>78</v>
      </c>
      <c r="C51" s="16" t="s">
        <v>246</v>
      </c>
      <c r="D51" s="11" t="str">
        <f t="shared" si="0"/>
        <v>osm</v>
      </c>
      <c r="E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https://raw.githubusercontent.com/Sud-Austral/mapa_insumos2/main/osm/templo_religioso_templo_cristiano-anglicano/?CUT_COM=00000.json</v>
      </c>
    </row>
    <row r="52" spans="1:5" x14ac:dyDescent="0.3">
      <c r="A52" s="34" t="s">
        <v>499</v>
      </c>
      <c r="B52" s="13" t="s">
        <v>80</v>
      </c>
      <c r="C52" s="16" t="s">
        <v>246</v>
      </c>
      <c r="D52" s="11" t="str">
        <f t="shared" si="0"/>
        <v>osm</v>
      </c>
      <c r="E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https://raw.githubusercontent.com/Sud-Austral/mapa_insumos2/main/osm/templo_religioso_templo_judio/?CUT_COM=00000.json</v>
      </c>
    </row>
    <row r="53" spans="1:5" x14ac:dyDescent="0.3">
      <c r="A53" s="34" t="s">
        <v>500</v>
      </c>
      <c r="B53" s="13" t="s">
        <v>82</v>
      </c>
      <c r="C53" s="16" t="s">
        <v>246</v>
      </c>
      <c r="D53" s="11" t="str">
        <f t="shared" si="0"/>
        <v>osm</v>
      </c>
      <c r="E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https://raw.githubusercontent.com/Sud-Austral/mapa_insumos2/main/osm/templo_religioso_templo_cristiano_ortodoxo/?CUT_COM=00000.json</v>
      </c>
    </row>
    <row r="54" spans="1:5" x14ac:dyDescent="0.3">
      <c r="A54" s="34" t="s">
        <v>501</v>
      </c>
      <c r="B54" s="13" t="s">
        <v>83</v>
      </c>
      <c r="C54" s="16" t="s">
        <v>246</v>
      </c>
      <c r="D54" s="11" t="str">
        <f t="shared" si="0"/>
        <v>osm</v>
      </c>
      <c r="E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https://raw.githubusercontent.com/Sud-Austral/mapa_insumos2/main/osm/templo_religioso_templo_musulman/?CUT_COM=00000.json</v>
      </c>
    </row>
    <row r="55" spans="1:5" x14ac:dyDescent="0.3">
      <c r="A55" s="34" t="s">
        <v>502</v>
      </c>
      <c r="B55" s="13" t="s">
        <v>918</v>
      </c>
      <c r="C55" s="16" t="s">
        <v>22</v>
      </c>
      <c r="D55" s="11" t="str">
        <f t="shared" si="0"/>
        <v>osm</v>
      </c>
      <c r="E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https://raw.githubusercontent.com/Sud-Austral/mapa_insumos2/main/osm/ocio-deporte_terreno_de_juego_pol/?CUT_COM=00000.json</v>
      </c>
    </row>
    <row r="56" spans="1:5" x14ac:dyDescent="0.3">
      <c r="A56" s="34" t="s">
        <v>503</v>
      </c>
      <c r="B56" s="13" t="s">
        <v>919</v>
      </c>
      <c r="C56" s="16" t="s">
        <v>22</v>
      </c>
      <c r="D56" s="11" t="str">
        <f t="shared" si="0"/>
        <v>osm</v>
      </c>
      <c r="E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https://raw.githubusercontent.com/Sud-Austral/mapa_insumos2/main/osm/compras_conveniencia_pol/?CUT_COM=00000.json</v>
      </c>
    </row>
    <row r="57" spans="1:5" x14ac:dyDescent="0.3">
      <c r="A57" s="34" t="s">
        <v>504</v>
      </c>
      <c r="B57" s="13" t="s">
        <v>920</v>
      </c>
      <c r="C57" s="16" t="s">
        <v>22</v>
      </c>
      <c r="D57" s="11" t="str">
        <f t="shared" si="0"/>
        <v>osm</v>
      </c>
      <c r="E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https://raw.githubusercontent.com/Sud-Austral/mapa_insumos2/main/osm/abastecimiento_cafeteria_pol/?CUT_COM=00000.json</v>
      </c>
    </row>
    <row r="58" spans="1:5" x14ac:dyDescent="0.3">
      <c r="A58" s="34" t="s">
        <v>505</v>
      </c>
      <c r="B58" s="13" t="s">
        <v>921</v>
      </c>
      <c r="C58" s="16" t="s">
        <v>22</v>
      </c>
      <c r="D58" s="11" t="str">
        <f t="shared" si="0"/>
        <v>osm</v>
      </c>
      <c r="E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https://raw.githubusercontent.com/Sud-Austral/mapa_insumos2/main/osm/publico_estacion_de_bomberos_pol/?CUT_COM=00000.json</v>
      </c>
    </row>
    <row r="59" spans="1:5" x14ac:dyDescent="0.3">
      <c r="A59" s="34" t="s">
        <v>506</v>
      </c>
      <c r="B59" s="13" t="s">
        <v>922</v>
      </c>
      <c r="C59" s="16" t="s">
        <v>22</v>
      </c>
      <c r="D59" s="11" t="str">
        <f t="shared" si="0"/>
        <v>osm</v>
      </c>
      <c r="E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https://raw.githubusercontent.com/Sud-Austral/mapa_insumos2/main/osm/educacion_colegio_pol/?CUT_COM=00000.json</v>
      </c>
    </row>
    <row r="60" spans="1:5" x14ac:dyDescent="0.3">
      <c r="A60" s="34" t="s">
        <v>507</v>
      </c>
      <c r="B60" s="13" t="s">
        <v>923</v>
      </c>
      <c r="C60" s="16" t="s">
        <v>22</v>
      </c>
      <c r="D60" s="11" t="str">
        <f t="shared" si="0"/>
        <v>osm</v>
      </c>
      <c r="E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https://raw.githubusercontent.com/Sud-Austral/mapa_insumos2/main/osm/publico_policia_pol/?CUT_COM=00000.json</v>
      </c>
    </row>
    <row r="61" spans="1:5" x14ac:dyDescent="0.3">
      <c r="A61" s="34" t="s">
        <v>508</v>
      </c>
      <c r="B61" s="13" t="s">
        <v>924</v>
      </c>
      <c r="C61" s="16" t="s">
        <v>22</v>
      </c>
      <c r="D61" s="11" t="str">
        <f t="shared" si="0"/>
        <v>osm</v>
      </c>
      <c r="E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https://raw.githubusercontent.com/Sud-Austral/mapa_insumos2/main/osm/ocio_parque_pol/?CUT_COM=00000.json</v>
      </c>
    </row>
    <row r="62" spans="1:5" x14ac:dyDescent="0.3">
      <c r="A62" s="34" t="s">
        <v>509</v>
      </c>
      <c r="B62" s="13" t="s">
        <v>925</v>
      </c>
      <c r="C62" s="16" t="s">
        <v>22</v>
      </c>
      <c r="D62" s="11" t="str">
        <f t="shared" si="0"/>
        <v>osm</v>
      </c>
      <c r="E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https://raw.githubusercontent.com/Sud-Austral/mapa_insumos2/main/osm/publico_cementerio_pol/?CUT_COM=00000.json</v>
      </c>
    </row>
    <row r="63" spans="1:5" x14ac:dyDescent="0.3">
      <c r="A63" s="34" t="s">
        <v>510</v>
      </c>
      <c r="B63" s="13" t="s">
        <v>926</v>
      </c>
      <c r="C63" s="16" t="s">
        <v>22</v>
      </c>
      <c r="D63" s="11" t="str">
        <f t="shared" si="0"/>
        <v>osm</v>
      </c>
      <c r="E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https://raw.githubusercontent.com/Sud-Austral/mapa_insumos2/main/osm/punto_de_interes_torre_pol/?CUT_COM=00000.json</v>
      </c>
    </row>
    <row r="64" spans="1:5" x14ac:dyDescent="0.3">
      <c r="A64" s="34" t="s">
        <v>511</v>
      </c>
      <c r="B64" s="13" t="s">
        <v>927</v>
      </c>
      <c r="C64" s="16" t="s">
        <v>22</v>
      </c>
      <c r="D64" s="11" t="str">
        <f t="shared" si="0"/>
        <v>osm</v>
      </c>
      <c r="E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https://raw.githubusercontent.com/Sud-Austral/mapa_insumos2/main/osm/salud_medico_pol/?CUT_COM=00000.json</v>
      </c>
    </row>
    <row r="65" spans="1:5" x14ac:dyDescent="0.3">
      <c r="A65" s="34" t="s">
        <v>512</v>
      </c>
      <c r="B65" s="13" t="s">
        <v>928</v>
      </c>
      <c r="C65" s="16" t="s">
        <v>22</v>
      </c>
      <c r="D65" s="11" t="str">
        <f t="shared" si="0"/>
        <v>osm</v>
      </c>
      <c r="E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https://raw.githubusercontent.com/Sud-Austral/mapa_insumos2/main/osm/ocio-deporte_centro_deportivo_pol/?CUT_COM=00000.json</v>
      </c>
    </row>
    <row r="66" spans="1:5" x14ac:dyDescent="0.3">
      <c r="A66" s="34" t="s">
        <v>513</v>
      </c>
      <c r="B66" s="13" t="s">
        <v>929</v>
      </c>
      <c r="C66" s="16" t="s">
        <v>22</v>
      </c>
      <c r="D66" s="11" t="str">
        <f t="shared" si="0"/>
        <v>osm</v>
      </c>
      <c r="E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https://raw.githubusercontent.com/Sud-Austral/mapa_insumos2/main/osm/turismo_-_destinos_atraccion_pol/?CUT_COM=00000.json</v>
      </c>
    </row>
    <row r="67" spans="1:5" x14ac:dyDescent="0.3">
      <c r="A67" s="34" t="s">
        <v>514</v>
      </c>
      <c r="B67" s="13" t="s">
        <v>930</v>
      </c>
      <c r="C67" s="16" t="s">
        <v>22</v>
      </c>
      <c r="D67" s="11" t="str">
        <f t="shared" si="0"/>
        <v>osm</v>
      </c>
      <c r="E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https://raw.githubusercontent.com/Sud-Austral/mapa_insumos2/main/osm/alojamiento_refugio_pol/?CUT_COM=00000.json</v>
      </c>
    </row>
    <row r="68" spans="1:5" x14ac:dyDescent="0.3">
      <c r="A68" s="34" t="s">
        <v>515</v>
      </c>
      <c r="B68" s="13" t="s">
        <v>931</v>
      </c>
      <c r="C68" s="16" t="s">
        <v>22</v>
      </c>
      <c r="D68" s="11" t="str">
        <f t="shared" ref="D68:D131" si="1">+D67</f>
        <v>osm</v>
      </c>
      <c r="E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https://raw.githubusercontent.com/Sud-Austral/mapa_insumos2/main/osm/alojamiento_casa_de_invitados_pol/?CUT_COM=00000.json</v>
      </c>
    </row>
    <row r="69" spans="1:5" x14ac:dyDescent="0.3">
      <c r="A69" s="34" t="s">
        <v>516</v>
      </c>
      <c r="B69" s="13" t="s">
        <v>932</v>
      </c>
      <c r="C69" s="16" t="s">
        <v>22</v>
      </c>
      <c r="D69" s="11" t="str">
        <f t="shared" si="1"/>
        <v>osm</v>
      </c>
      <c r="E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https://raw.githubusercontent.com/Sud-Austral/mapa_insumos2/main/osm/abastecimiento_comida_rapida_pol/?CUT_COM=00000.json</v>
      </c>
    </row>
    <row r="70" spans="1:5" x14ac:dyDescent="0.3">
      <c r="A70" s="34" t="s">
        <v>517</v>
      </c>
      <c r="B70" s="13" t="s">
        <v>933</v>
      </c>
      <c r="C70" s="16" t="s">
        <v>22</v>
      </c>
      <c r="D70" s="11" t="str">
        <f t="shared" si="1"/>
        <v>osm</v>
      </c>
      <c r="E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https://raw.githubusercontent.com/Sud-Austral/mapa_insumos2/main/osm/alojamiento_camping_pol/?CUT_COM=00000.json</v>
      </c>
    </row>
    <row r="71" spans="1:5" x14ac:dyDescent="0.3">
      <c r="A71" s="34" t="s">
        <v>518</v>
      </c>
      <c r="B71" s="13" t="s">
        <v>934</v>
      </c>
      <c r="C71" s="16" t="s">
        <v>22</v>
      </c>
      <c r="D71" s="11" t="str">
        <f t="shared" si="1"/>
        <v>osm</v>
      </c>
      <c r="E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https://raw.githubusercontent.com/Sud-Austral/mapa_insumos2/main/osm/turismo-informacion_informacion_turistica_pol/?CUT_COM=00000.json</v>
      </c>
    </row>
    <row r="72" spans="1:5" x14ac:dyDescent="0.3">
      <c r="A72" s="34" t="s">
        <v>519</v>
      </c>
      <c r="B72" s="13" t="s">
        <v>935</v>
      </c>
      <c r="C72" s="16" t="s">
        <v>22</v>
      </c>
      <c r="D72" s="11" t="str">
        <f t="shared" si="1"/>
        <v>osm</v>
      </c>
      <c r="E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https://raw.githubusercontent.com/Sud-Austral/mapa_insumos2/main/osm/dinero_banco_pol/?CUT_COM=00000.json</v>
      </c>
    </row>
    <row r="73" spans="1:5" x14ac:dyDescent="0.3">
      <c r="A73" s="34" t="s">
        <v>520</v>
      </c>
      <c r="B73" s="13" t="s">
        <v>936</v>
      </c>
      <c r="C73" s="16" t="s">
        <v>22</v>
      </c>
      <c r="D73" s="11" t="str">
        <f t="shared" si="1"/>
        <v>osm</v>
      </c>
      <c r="E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https://raw.githubusercontent.com/Sud-Austral/mapa_insumos2/main/osm/compras_quiosco_pol/?CUT_COM=00000.json</v>
      </c>
    </row>
    <row r="74" spans="1:5" x14ac:dyDescent="0.3">
      <c r="A74" s="34" t="s">
        <v>521</v>
      </c>
      <c r="B74" s="13" t="s">
        <v>937</v>
      </c>
      <c r="C74" s="16" t="s">
        <v>22</v>
      </c>
      <c r="D74" s="11" t="str">
        <f t="shared" si="1"/>
        <v>osm</v>
      </c>
      <c r="E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https://raw.githubusercontent.com/Sud-Austral/mapa_insumos2/main/osm/ocio_patio_de_recreo_pol/?CUT_COM=00000.json</v>
      </c>
    </row>
    <row r="75" spans="1:5" x14ac:dyDescent="0.3">
      <c r="A75" s="34" t="s">
        <v>522</v>
      </c>
      <c r="B75" s="13" t="s">
        <v>938</v>
      </c>
      <c r="C75" s="16" t="s">
        <v>22</v>
      </c>
      <c r="D75" s="11" t="str">
        <f t="shared" si="1"/>
        <v>osm</v>
      </c>
      <c r="E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https://raw.githubusercontent.com/Sud-Austral/mapa_insumos2/main/osm/abastecimiento_restaurante_pol/?CUT_COM=00000.json</v>
      </c>
    </row>
    <row r="76" spans="1:5" x14ac:dyDescent="0.3">
      <c r="A76" s="34" t="s">
        <v>523</v>
      </c>
      <c r="B76" s="13" t="s">
        <v>939</v>
      </c>
      <c r="C76" s="16" t="s">
        <v>22</v>
      </c>
      <c r="D76" s="11" t="str">
        <f t="shared" si="1"/>
        <v>osm</v>
      </c>
      <c r="E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https://raw.githubusercontent.com/Sud-Austral/mapa_insumos2/main/osm/alojamiento_albergue_pol/?CUT_COM=00000.json</v>
      </c>
    </row>
    <row r="77" spans="1:5" x14ac:dyDescent="0.3">
      <c r="A77" s="34" t="s">
        <v>524</v>
      </c>
      <c r="B77" s="13" t="s">
        <v>940</v>
      </c>
      <c r="C77" s="16" t="s">
        <v>22</v>
      </c>
      <c r="D77" s="11" t="str">
        <f t="shared" si="1"/>
        <v>osm</v>
      </c>
      <c r="E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https://raw.githubusercontent.com/Sud-Austral/mapa_insumos2/main/osm/alojamiento_choza_alpina_pol/?CUT_COM=00000.json</v>
      </c>
    </row>
    <row r="78" spans="1:5" x14ac:dyDescent="0.3">
      <c r="A78" s="34" t="s">
        <v>525</v>
      </c>
      <c r="B78" s="13" t="s">
        <v>941</v>
      </c>
      <c r="C78" s="16" t="s">
        <v>22</v>
      </c>
      <c r="D78" s="11" t="str">
        <f t="shared" si="1"/>
        <v>osm</v>
      </c>
      <c r="E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https://raw.githubusercontent.com/Sud-Austral/mapa_insumos2/main/osm/compras_supermercado_pol/?CUT_COM=00000.json</v>
      </c>
    </row>
    <row r="79" spans="1:5" x14ac:dyDescent="0.3">
      <c r="A79" s="34" t="s">
        <v>526</v>
      </c>
      <c r="B79" s="13" t="s">
        <v>942</v>
      </c>
      <c r="C79" s="16" t="s">
        <v>22</v>
      </c>
      <c r="D79" s="11" t="str">
        <f t="shared" si="1"/>
        <v>osm</v>
      </c>
      <c r="E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https://raw.githubusercontent.com/Sud-Austral/mapa_insumos2/main/osm/publico_municipalidad_pol/?CUT_COM=00000.json</v>
      </c>
    </row>
    <row r="80" spans="1:5" x14ac:dyDescent="0.3">
      <c r="A80" s="34" t="s">
        <v>527</v>
      </c>
      <c r="B80" s="13" t="s">
        <v>943</v>
      </c>
      <c r="C80" s="16" t="s">
        <v>22</v>
      </c>
      <c r="D80" s="11" t="str">
        <f t="shared" si="1"/>
        <v>osm</v>
      </c>
      <c r="E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https://raw.githubusercontent.com/Sud-Austral/mapa_insumos2/main/osm/publico_biblioteca_pol/?CUT_COM=00000.json</v>
      </c>
    </row>
    <row r="81" spans="1:5" x14ac:dyDescent="0.3">
      <c r="A81" s="34" t="s">
        <v>528</v>
      </c>
      <c r="B81" s="13" t="s">
        <v>944</v>
      </c>
      <c r="C81" s="16" t="s">
        <v>22</v>
      </c>
      <c r="D81" s="11" t="str">
        <f t="shared" si="1"/>
        <v>osm</v>
      </c>
      <c r="E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https://raw.githubusercontent.com/Sud-Austral/mapa_insumos2/main/osm/ocio-deporte_estadio_pol/?CUT_COM=00000.json</v>
      </c>
    </row>
    <row r="82" spans="1:5" x14ac:dyDescent="0.3">
      <c r="A82" s="34" t="s">
        <v>529</v>
      </c>
      <c r="B82" s="13" t="s">
        <v>945</v>
      </c>
      <c r="C82" s="16" t="s">
        <v>22</v>
      </c>
      <c r="D82" s="11" t="str">
        <f t="shared" si="1"/>
        <v>osm</v>
      </c>
      <c r="E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https://raw.githubusercontent.com/Sud-Austral/mapa_insumos2/main/osm/turismo_-_destinos_ruinas_pol/?CUT_COM=00000.json</v>
      </c>
    </row>
    <row r="83" spans="1:5" x14ac:dyDescent="0.3">
      <c r="A83" s="34" t="s">
        <v>530</v>
      </c>
      <c r="B83" s="13" t="s">
        <v>946</v>
      </c>
      <c r="C83" s="16" t="s">
        <v>22</v>
      </c>
      <c r="D83" s="11" t="str">
        <f t="shared" si="1"/>
        <v>osm</v>
      </c>
      <c r="E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https://raw.githubusercontent.com/Sud-Austral/mapa_insumos2/main/osm/ocio-deporte_alberca_pol/?CUT_COM=00000.json</v>
      </c>
    </row>
    <row r="84" spans="1:5" x14ac:dyDescent="0.3">
      <c r="A84" s="34" t="s">
        <v>531</v>
      </c>
      <c r="B84" s="13" t="s">
        <v>947</v>
      </c>
      <c r="C84" s="16" t="s">
        <v>22</v>
      </c>
      <c r="D84" s="11" t="str">
        <f t="shared" si="1"/>
        <v>osm</v>
      </c>
      <c r="E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https://raw.githubusercontent.com/Sud-Austral/mapa_insumos2/main/osm/punto_de_interes_faro_pol/?CUT_COM=00000.json</v>
      </c>
    </row>
    <row r="85" spans="1:5" x14ac:dyDescent="0.3">
      <c r="A85" s="34" t="s">
        <v>532</v>
      </c>
      <c r="B85" s="13" t="s">
        <v>948</v>
      </c>
      <c r="C85" s="16" t="s">
        <v>22</v>
      </c>
      <c r="D85" s="11" t="str">
        <f t="shared" si="1"/>
        <v>osm</v>
      </c>
      <c r="E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https://raw.githubusercontent.com/Sud-Austral/mapa_insumos2/main/osm/alojamiento_hotel_pol/?CUT_COM=00000.json</v>
      </c>
    </row>
    <row r="86" spans="1:5" x14ac:dyDescent="0.3">
      <c r="A86" s="34" t="s">
        <v>533</v>
      </c>
      <c r="B86" s="13" t="s">
        <v>949</v>
      </c>
      <c r="C86" s="16" t="s">
        <v>22</v>
      </c>
      <c r="D86" s="11" t="str">
        <f t="shared" si="1"/>
        <v>osm</v>
      </c>
      <c r="E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https://raw.githubusercontent.com/Sud-Austral/mapa_insumos2/main/osm/punto_de_interes_torre_de_agua_pol/?CUT_COM=00000.json</v>
      </c>
    </row>
    <row r="87" spans="1:5" x14ac:dyDescent="0.3">
      <c r="A87" s="34" t="s">
        <v>534</v>
      </c>
      <c r="B87" s="13" t="s">
        <v>950</v>
      </c>
      <c r="C87" s="16" t="s">
        <v>22</v>
      </c>
      <c r="D87" s="11" t="str">
        <f t="shared" si="1"/>
        <v>osm</v>
      </c>
      <c r="E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https://raw.githubusercontent.com/Sud-Austral/mapa_insumos2/main/osm/salud_clinica_pol/?CUT_COM=00000.json</v>
      </c>
    </row>
    <row r="88" spans="1:5" x14ac:dyDescent="0.3">
      <c r="A88" s="34" t="s">
        <v>535</v>
      </c>
      <c r="B88" s="13" t="s">
        <v>951</v>
      </c>
      <c r="C88" s="16" t="s">
        <v>22</v>
      </c>
      <c r="D88" s="11" t="str">
        <f t="shared" si="1"/>
        <v>osm</v>
      </c>
      <c r="E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https://raw.githubusercontent.com/Sud-Austral/mapa_insumos2/main/osm/turismo_-_destinos_museo_pol/?CUT_COM=00000.json</v>
      </c>
    </row>
    <row r="89" spans="1:5" x14ac:dyDescent="0.3">
      <c r="A89" s="34" t="s">
        <v>536</v>
      </c>
      <c r="B89" s="13" t="s">
        <v>1306</v>
      </c>
      <c r="C89" s="16" t="s">
        <v>22</v>
      </c>
      <c r="D89" s="11" t="str">
        <f t="shared" si="1"/>
        <v>osm</v>
      </c>
      <c r="E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https://raw.githubusercontent.com/Sud-Austral/mapa_insumos2/main/osm/punto_de_interes_banio_pol/?CUT_COM=00000.json</v>
      </c>
    </row>
    <row r="90" spans="1:5" x14ac:dyDescent="0.3">
      <c r="A90" s="34" t="s">
        <v>537</v>
      </c>
      <c r="B90" s="13" t="s">
        <v>952</v>
      </c>
      <c r="C90" s="16" t="s">
        <v>22</v>
      </c>
      <c r="D90" s="11" t="str">
        <f t="shared" si="1"/>
        <v>osm</v>
      </c>
      <c r="E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https://raw.githubusercontent.com/Sud-Austral/mapa_insumos2/main/osm/educacion_jardin_infantil_pol/?CUT_COM=00000.json</v>
      </c>
    </row>
    <row r="91" spans="1:5" x14ac:dyDescent="0.3">
      <c r="A91" s="34" t="s">
        <v>538</v>
      </c>
      <c r="B91" s="13" t="s">
        <v>953</v>
      </c>
      <c r="C91" s="16" t="s">
        <v>22</v>
      </c>
      <c r="D91" s="11" t="str">
        <f t="shared" si="1"/>
        <v>osm</v>
      </c>
      <c r="E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https://raw.githubusercontent.com/Sud-Austral/mapa_insumos2/main/osm/publico_palacio_de_justicia_pol/?CUT_COM=00000.json</v>
      </c>
    </row>
    <row r="92" spans="1:5" x14ac:dyDescent="0.3">
      <c r="A92" s="34" t="s">
        <v>539</v>
      </c>
      <c r="B92" s="13" t="s">
        <v>954</v>
      </c>
      <c r="C92" s="16" t="s">
        <v>22</v>
      </c>
      <c r="D92" s="11" t="str">
        <f t="shared" si="1"/>
        <v>osm</v>
      </c>
      <c r="E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https://raw.githubusercontent.com/Sud-Austral/mapa_insumos2/main/osm/turismo_-_destinos_arqueologico_pol/?CUT_COM=00000.json</v>
      </c>
    </row>
    <row r="93" spans="1:5" x14ac:dyDescent="0.3">
      <c r="A93" s="34" t="s">
        <v>540</v>
      </c>
      <c r="B93" s="13" t="s">
        <v>955</v>
      </c>
      <c r="C93" s="16" t="s">
        <v>22</v>
      </c>
      <c r="D93" s="11" t="str">
        <f t="shared" si="1"/>
        <v>osm</v>
      </c>
      <c r="E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https://raw.githubusercontent.com/Sud-Austral/mapa_insumos2/main/osm/salud_hospital_pol/?CUT_COM=00000.json</v>
      </c>
    </row>
    <row r="94" spans="1:5" x14ac:dyDescent="0.3">
      <c r="A94" s="34" t="s">
        <v>541</v>
      </c>
      <c r="B94" s="13" t="s">
        <v>956</v>
      </c>
      <c r="C94" s="16" t="s">
        <v>22</v>
      </c>
      <c r="D94" s="11" t="str">
        <f t="shared" si="1"/>
        <v>osm</v>
      </c>
      <c r="E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https://raw.githubusercontent.com/Sud-Austral/mapa_insumos2/main/osm/alojamiento_chalet_pol/?CUT_COM=00000.json</v>
      </c>
    </row>
    <row r="95" spans="1:5" x14ac:dyDescent="0.3">
      <c r="A95" s="34" t="s">
        <v>542</v>
      </c>
      <c r="B95" s="13" t="s">
        <v>957</v>
      </c>
      <c r="C95" s="16" t="s">
        <v>22</v>
      </c>
      <c r="D95" s="11" t="str">
        <f t="shared" si="1"/>
        <v>osm</v>
      </c>
      <c r="E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https://raw.githubusercontent.com/Sud-Austral/mapa_insumos2/main/osm/compras_panaderia_pol/?CUT_COM=00000.json</v>
      </c>
    </row>
    <row r="96" spans="1:5" x14ac:dyDescent="0.3">
      <c r="A96" s="34" t="s">
        <v>543</v>
      </c>
      <c r="B96" s="13" t="s">
        <v>958</v>
      </c>
      <c r="C96" s="16" t="s">
        <v>22</v>
      </c>
      <c r="D96" s="11" t="str">
        <f t="shared" si="1"/>
        <v>osm</v>
      </c>
      <c r="E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https://raw.githubusercontent.com/Sud-Austral/mapa_insumos2/main/osm/publico_centro_comunitario_pol/?CUT_COM=00000.json</v>
      </c>
    </row>
    <row r="97" spans="1:5" x14ac:dyDescent="0.3">
      <c r="A97" s="34" t="s">
        <v>544</v>
      </c>
      <c r="B97" s="13" t="s">
        <v>959</v>
      </c>
      <c r="C97" s="16" t="s">
        <v>22</v>
      </c>
      <c r="D97" s="11" t="str">
        <f t="shared" si="1"/>
        <v>osm</v>
      </c>
      <c r="E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https://raw.githubusercontent.com/Sud-Austral/mapa_insumos2/main/osm/abastecimiento_sitio_publico_pol/?CUT_COM=00000.json</v>
      </c>
    </row>
    <row r="98" spans="1:5" x14ac:dyDescent="0.3">
      <c r="A98" s="34" t="s">
        <v>545</v>
      </c>
      <c r="B98" s="13" t="s">
        <v>960</v>
      </c>
      <c r="C98" s="16" t="s">
        <v>22</v>
      </c>
      <c r="D98" s="11" t="str">
        <f t="shared" si="1"/>
        <v>osm</v>
      </c>
      <c r="E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https://raw.githubusercontent.com/Sud-Austral/mapa_insumos2/main/osm/compras_carniceria_pol/?CUT_COM=00000.json</v>
      </c>
    </row>
    <row r="99" spans="1:5" x14ac:dyDescent="0.3">
      <c r="A99" s="34" t="s">
        <v>546</v>
      </c>
      <c r="B99" s="13" t="s">
        <v>961</v>
      </c>
      <c r="C99" s="16" t="s">
        <v>22</v>
      </c>
      <c r="D99" s="11" t="str">
        <f t="shared" si="1"/>
        <v>osm</v>
      </c>
      <c r="E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https://raw.githubusercontent.com/Sud-Austral/mapa_insumos2/main/osm/ocio_club_nocturno_pol/?CUT_COM=00000.json</v>
      </c>
    </row>
    <row r="100" spans="1:5" x14ac:dyDescent="0.3">
      <c r="A100" s="34" t="s">
        <v>547</v>
      </c>
      <c r="B100" s="13" t="s">
        <v>962</v>
      </c>
      <c r="C100" s="16" t="s">
        <v>22</v>
      </c>
      <c r="D100" s="11" t="str">
        <f t="shared" si="1"/>
        <v>osm</v>
      </c>
      <c r="E1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https://raw.githubusercontent.com/Sud-Austral/mapa_insumos2/main/osm/alojamiento_motel_pol/?CUT_COM=00000.json</v>
      </c>
    </row>
    <row r="101" spans="1:5" x14ac:dyDescent="0.3">
      <c r="A101" s="34" t="s">
        <v>38</v>
      </c>
      <c r="B101" s="13" t="s">
        <v>963</v>
      </c>
      <c r="C101" s="16" t="s">
        <v>22</v>
      </c>
      <c r="D101" s="11" t="str">
        <f t="shared" si="1"/>
        <v>osm</v>
      </c>
      <c r="E1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https://raw.githubusercontent.com/Sud-Austral/mapa_insumos2/main/osm/turismo_-_destinos_monumento_pol/?CUT_COM=00000.json</v>
      </c>
    </row>
    <row r="102" spans="1:5" x14ac:dyDescent="0.3">
      <c r="A102" s="34" t="s">
        <v>548</v>
      </c>
      <c r="B102" s="13" t="s">
        <v>964</v>
      </c>
      <c r="C102" s="16" t="s">
        <v>22</v>
      </c>
      <c r="D102" s="11" t="str">
        <f t="shared" si="1"/>
        <v>osm</v>
      </c>
      <c r="E1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https://raw.githubusercontent.com/Sud-Austral/mapa_insumos2/main/osm/compras_centro_comercial_pol/?CUT_COM=00000.json</v>
      </c>
    </row>
    <row r="103" spans="1:5" x14ac:dyDescent="0.3">
      <c r="A103" s="34" t="s">
        <v>549</v>
      </c>
      <c r="B103" s="13" t="s">
        <v>965</v>
      </c>
      <c r="C103" s="16" t="s">
        <v>22</v>
      </c>
      <c r="D103" s="11" t="str">
        <f t="shared" si="1"/>
        <v>osm</v>
      </c>
      <c r="E1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https://raw.githubusercontent.com/Sud-Austral/mapa_insumos2/main/osm/publico_edificio_publico_pol/?CUT_COM=00000.json</v>
      </c>
    </row>
    <row r="104" spans="1:5" x14ac:dyDescent="0.3">
      <c r="A104" s="34" t="s">
        <v>550</v>
      </c>
      <c r="B104" s="13" t="s">
        <v>966</v>
      </c>
      <c r="C104" s="16" t="s">
        <v>22</v>
      </c>
      <c r="D104" s="11" t="str">
        <f t="shared" si="1"/>
        <v>osm</v>
      </c>
      <c r="E1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https://raw.githubusercontent.com/Sud-Austral/mapa_insumos2/main/osm/punto_de_interes_planta_de_aguas_residuales_pol/?CUT_COM=00000.json</v>
      </c>
    </row>
    <row r="105" spans="1:5" x14ac:dyDescent="0.3">
      <c r="A105" s="34" t="s">
        <v>551</v>
      </c>
      <c r="B105" s="13" t="s">
        <v>967</v>
      </c>
      <c r="C105" s="16" t="s">
        <v>22</v>
      </c>
      <c r="D105" s="11" t="str">
        <f t="shared" si="1"/>
        <v>osm</v>
      </c>
      <c r="E1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https://raw.githubusercontent.com/Sud-Austral/mapa_insumos2/main/osm/compras_agente_de_viajes_pol/?CUT_COM=00000.json</v>
      </c>
    </row>
    <row r="106" spans="1:5" x14ac:dyDescent="0.3">
      <c r="A106" s="34" t="s">
        <v>49</v>
      </c>
      <c r="B106" s="13" t="s">
        <v>968</v>
      </c>
      <c r="C106" s="16" t="s">
        <v>22</v>
      </c>
      <c r="D106" s="11" t="str">
        <f t="shared" si="1"/>
        <v>osm</v>
      </c>
      <c r="E1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https://raw.githubusercontent.com/Sud-Austral/mapa_insumos2/main/osm/punto_de_interes_torre_de_observacion_pol/?CUT_COM=00000.json</v>
      </c>
    </row>
    <row r="107" spans="1:5" x14ac:dyDescent="0.3">
      <c r="A107" s="34" t="s">
        <v>552</v>
      </c>
      <c r="B107" s="13" t="s">
        <v>969</v>
      </c>
      <c r="C107" s="16" t="s">
        <v>22</v>
      </c>
      <c r="D107" s="11" t="str">
        <f t="shared" si="1"/>
        <v>osm</v>
      </c>
      <c r="E1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https://raw.githubusercontent.com/Sud-Austral/mapa_insumos2/main/osm/publico_prision_pol/?CUT_COM=00000.json</v>
      </c>
    </row>
    <row r="108" spans="1:5" x14ac:dyDescent="0.3">
      <c r="A108" s="34" t="s">
        <v>553</v>
      </c>
      <c r="B108" s="13" t="s">
        <v>970</v>
      </c>
      <c r="C108" s="16" t="s">
        <v>22</v>
      </c>
      <c r="D108" s="11" t="str">
        <f t="shared" si="1"/>
        <v>osm</v>
      </c>
      <c r="E1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https://raw.githubusercontent.com/Sud-Austral/mapa_insumos2/main/osm/publico_mercado_pol/?CUT_COM=00000.json</v>
      </c>
    </row>
    <row r="109" spans="1:5" x14ac:dyDescent="0.3">
      <c r="A109" s="34" t="s">
        <v>554</v>
      </c>
      <c r="B109" s="13" t="s">
        <v>971</v>
      </c>
      <c r="C109" s="16" t="s">
        <v>22</v>
      </c>
      <c r="D109" s="11" t="str">
        <f t="shared" si="1"/>
        <v>osm</v>
      </c>
      <c r="E1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https://raw.githubusercontent.com/Sud-Austral/mapa_insumos2/main/osm/publico_oficina_de_correos_pol/?CUT_COM=00000.json</v>
      </c>
    </row>
    <row r="110" spans="1:5" x14ac:dyDescent="0.3">
      <c r="A110" s="34" t="s">
        <v>555</v>
      </c>
      <c r="B110" s="13" t="s">
        <v>972</v>
      </c>
      <c r="C110" s="16" t="s">
        <v>22</v>
      </c>
      <c r="D110" s="11" t="str">
        <f t="shared" si="1"/>
        <v>osm</v>
      </c>
      <c r="E1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https://raw.githubusercontent.com/Sud-Austral/mapa_insumos2/main/osm/compras_tienda_de_regalos_pol/?CUT_COM=00000.json</v>
      </c>
    </row>
    <row r="111" spans="1:5" x14ac:dyDescent="0.3">
      <c r="A111" s="34" t="s">
        <v>556</v>
      </c>
      <c r="B111" s="13" t="s">
        <v>973</v>
      </c>
      <c r="C111" s="16" t="s">
        <v>22</v>
      </c>
      <c r="D111" s="11" t="str">
        <f t="shared" si="1"/>
        <v>osm</v>
      </c>
      <c r="E1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https://raw.githubusercontent.com/Sud-Austral/mapa_insumos2/main/osm/compras_bebidas_pol/?CUT_COM=00000.json</v>
      </c>
    </row>
    <row r="112" spans="1:5" x14ac:dyDescent="0.3">
      <c r="A112" s="34" t="s">
        <v>50</v>
      </c>
      <c r="B112" s="13" t="s">
        <v>974</v>
      </c>
      <c r="C112" s="16" t="s">
        <v>22</v>
      </c>
      <c r="D112" s="11" t="str">
        <f t="shared" si="1"/>
        <v>osm</v>
      </c>
      <c r="E1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https://raw.githubusercontent.com/Sud-Austral/mapa_insumos2/main/osm/compras_verduleria_pol/?CUT_COM=00000.json</v>
      </c>
    </row>
    <row r="113" spans="1:5" x14ac:dyDescent="0.3">
      <c r="A113" s="34" t="s">
        <v>557</v>
      </c>
      <c r="B113" s="13" t="s">
        <v>975</v>
      </c>
      <c r="C113" s="16" t="s">
        <v>22</v>
      </c>
      <c r="D113" s="11" t="str">
        <f t="shared" si="1"/>
        <v>osm</v>
      </c>
      <c r="E1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https://raw.githubusercontent.com/Sud-Austral/mapa_insumos2/main/osm/compras_ropa_pol/?CUT_COM=00000.json</v>
      </c>
    </row>
    <row r="114" spans="1:5" x14ac:dyDescent="0.3">
      <c r="A114" s="34" t="s">
        <v>558</v>
      </c>
      <c r="B114" s="13" t="s">
        <v>976</v>
      </c>
      <c r="C114" s="16" t="s">
        <v>22</v>
      </c>
      <c r="D114" s="11" t="str">
        <f t="shared" si="1"/>
        <v>osm</v>
      </c>
      <c r="E1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https://raw.githubusercontent.com/Sud-Austral/mapa_insumos2/main/osm/compras_tienda_de_muebles_pol/?CUT_COM=00000.json</v>
      </c>
    </row>
    <row r="115" spans="1:5" x14ac:dyDescent="0.3">
      <c r="A115" s="34" t="s">
        <v>559</v>
      </c>
      <c r="B115" s="13" t="s">
        <v>977</v>
      </c>
      <c r="C115" s="16" t="s">
        <v>22</v>
      </c>
      <c r="D115" s="11" t="str">
        <f t="shared" si="1"/>
        <v>osm</v>
      </c>
      <c r="E1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https://raw.githubusercontent.com/Sud-Austral/mapa_insumos2/main/osm/punto_de_interes_abastecimiento_pol/?CUT_COM=00000.json</v>
      </c>
    </row>
    <row r="116" spans="1:5" x14ac:dyDescent="0.3">
      <c r="A116" s="34" t="s">
        <v>560</v>
      </c>
      <c r="B116" s="13" t="s">
        <v>978</v>
      </c>
      <c r="C116" s="16" t="s">
        <v>22</v>
      </c>
      <c r="D116" s="11" t="str">
        <f t="shared" si="1"/>
        <v>osm</v>
      </c>
      <c r="E1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https://raw.githubusercontent.com/Sud-Austral/mapa_insumos2/main/osm/compras_hazlo_tu_mismo_pol/?CUT_COM=00000.json</v>
      </c>
    </row>
    <row r="117" spans="1:5" x14ac:dyDescent="0.3">
      <c r="A117" s="34" t="s">
        <v>561</v>
      </c>
      <c r="B117" s="13" t="s">
        <v>979</v>
      </c>
      <c r="C117" s="16" t="s">
        <v>22</v>
      </c>
      <c r="D117" s="11" t="str">
        <f t="shared" si="1"/>
        <v>osm</v>
      </c>
      <c r="E1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https://raw.githubusercontent.com/Sud-Austral/mapa_insumos2/main/osm/ocio-deporte_campo_de_golf_pol/?CUT_COM=00000.json</v>
      </c>
    </row>
    <row r="118" spans="1:5" x14ac:dyDescent="0.3">
      <c r="A118" s="34" t="s">
        <v>562</v>
      </c>
      <c r="B118" s="13" t="s">
        <v>980</v>
      </c>
      <c r="C118" s="16" t="s">
        <v>22</v>
      </c>
      <c r="D118" s="11" t="str">
        <f t="shared" si="1"/>
        <v>osm</v>
      </c>
      <c r="E1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https://raw.githubusercontent.com/Sud-Austral/mapa_insumos2/main/osm/ocio_teatro_pol/?CUT_COM=00000.json</v>
      </c>
    </row>
    <row r="119" spans="1:5" x14ac:dyDescent="0.3">
      <c r="A119" s="34" t="s">
        <v>563</v>
      </c>
      <c r="B119" s="13" t="s">
        <v>981</v>
      </c>
      <c r="C119" s="16" t="s">
        <v>22</v>
      </c>
      <c r="D119" s="11" t="str">
        <f t="shared" si="1"/>
        <v>osm</v>
      </c>
      <c r="E1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https://raw.githubusercontent.com/Sud-Austral/mapa_insumos2/main/osm/turismo_-_destinos_mirador_pol/?CUT_COM=00000.json</v>
      </c>
    </row>
    <row r="120" spans="1:5" x14ac:dyDescent="0.3">
      <c r="A120" s="34" t="s">
        <v>564</v>
      </c>
      <c r="B120" s="13" t="s">
        <v>982</v>
      </c>
      <c r="C120" s="16" t="s">
        <v>22</v>
      </c>
      <c r="D120" s="11" t="str">
        <f t="shared" si="1"/>
        <v>osm</v>
      </c>
      <c r="E1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https://raw.githubusercontent.com/Sud-Austral/mapa_insumos2/main/osm/turismo_-_destinos_sitio_de_picnic_pol/?CUT_COM=00000.json</v>
      </c>
    </row>
    <row r="121" spans="1:5" x14ac:dyDescent="0.3">
      <c r="A121" s="34" t="s">
        <v>40</v>
      </c>
      <c r="B121" s="13" t="s">
        <v>983</v>
      </c>
      <c r="C121" s="16" t="s">
        <v>22</v>
      </c>
      <c r="D121" s="11" t="str">
        <f t="shared" si="1"/>
        <v>osm</v>
      </c>
      <c r="E1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https://raw.githubusercontent.com/Sud-Austral/mapa_insumos2/main/osm/turismo_-_destinos_ermita_pol/?CUT_COM=00000.json</v>
      </c>
    </row>
    <row r="122" spans="1:5" x14ac:dyDescent="0.3">
      <c r="A122" s="34" t="s">
        <v>565</v>
      </c>
      <c r="B122" s="13" t="s">
        <v>984</v>
      </c>
      <c r="C122" s="16" t="s">
        <v>22</v>
      </c>
      <c r="D122" s="11" t="str">
        <f t="shared" si="1"/>
        <v>osm</v>
      </c>
      <c r="E1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https://raw.githubusercontent.com/Sud-Austral/mapa_insumos2/main/osm/abastecimiento_bar_pol/?CUT_COM=00000.json</v>
      </c>
    </row>
    <row r="123" spans="1:5" x14ac:dyDescent="0.3">
      <c r="A123" s="34" t="s">
        <v>566</v>
      </c>
      <c r="B123" s="13" t="s">
        <v>985</v>
      </c>
      <c r="C123" s="16" t="s">
        <v>22</v>
      </c>
      <c r="D123" s="11" t="str">
        <f t="shared" si="1"/>
        <v>osm</v>
      </c>
      <c r="E1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https://raw.githubusercontent.com/Sud-Austral/mapa_insumos2/main/osm/compras_peluqueria_pol/?CUT_COM=00000.json</v>
      </c>
    </row>
    <row r="124" spans="1:5" x14ac:dyDescent="0.3">
      <c r="A124" s="34" t="s">
        <v>567</v>
      </c>
      <c r="B124" s="13" t="s">
        <v>986</v>
      </c>
      <c r="C124" s="16" t="s">
        <v>22</v>
      </c>
      <c r="D124" s="11" t="str">
        <f t="shared" si="1"/>
        <v>osm</v>
      </c>
      <c r="E1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https://raw.githubusercontent.com/Sud-Austral/mapa_insumos2/main/osm/publico_asilo_de_ancianos_pol/?CUT_COM=00000.json</v>
      </c>
    </row>
    <row r="125" spans="1:5" x14ac:dyDescent="0.3">
      <c r="A125" s="34" t="s">
        <v>51</v>
      </c>
      <c r="B125" s="13" t="s">
        <v>987</v>
      </c>
      <c r="C125" s="16" t="s">
        <v>22</v>
      </c>
      <c r="D125" s="11" t="str">
        <f t="shared" si="1"/>
        <v>osm</v>
      </c>
      <c r="E1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https://raw.githubusercontent.com/Sud-Austral/mapa_insumos2/main/osm/compras_alquiler_de_coches_pol/?CUT_COM=00000.json</v>
      </c>
    </row>
    <row r="126" spans="1:5" x14ac:dyDescent="0.3">
      <c r="A126" s="34" t="s">
        <v>568</v>
      </c>
      <c r="B126" s="13" t="s">
        <v>988</v>
      </c>
      <c r="C126" s="16" t="s">
        <v>22</v>
      </c>
      <c r="D126" s="11" t="str">
        <f t="shared" si="1"/>
        <v>osm</v>
      </c>
      <c r="E1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https://raw.githubusercontent.com/Sud-Austral/mapa_insumos2/main/osm/compras_florista_pol/?CUT_COM=00000.json</v>
      </c>
    </row>
    <row r="127" spans="1:5" x14ac:dyDescent="0.3">
      <c r="A127" s="34" t="s">
        <v>569</v>
      </c>
      <c r="B127" s="13" t="s">
        <v>989</v>
      </c>
      <c r="C127" s="16" t="s">
        <v>22</v>
      </c>
      <c r="D127" s="11" t="str">
        <f t="shared" si="1"/>
        <v>osm</v>
      </c>
      <c r="E1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https://raw.githubusercontent.com/Sud-Austral/mapa_insumos2/main/osm/compras_tienda_de_zapatos_pol/?CUT_COM=00000.json</v>
      </c>
    </row>
    <row r="128" spans="1:5" x14ac:dyDescent="0.3">
      <c r="A128" s="34" t="s">
        <v>570</v>
      </c>
      <c r="B128" s="13" t="s">
        <v>990</v>
      </c>
      <c r="C128" s="16" t="s">
        <v>22</v>
      </c>
      <c r="D128" s="11" t="str">
        <f t="shared" si="1"/>
        <v>osm</v>
      </c>
      <c r="E1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https://raw.githubusercontent.com/Sud-Austral/mapa_insumos2/main/osm/publico_reciclaje_vidrio_pol/?CUT_COM=00000.json</v>
      </c>
    </row>
    <row r="129" spans="1:5" x14ac:dyDescent="0.3">
      <c r="A129" s="34" t="s">
        <v>571</v>
      </c>
      <c r="B129" s="13" t="s">
        <v>991</v>
      </c>
      <c r="C129" s="16" t="s">
        <v>22</v>
      </c>
      <c r="D129" s="11" t="str">
        <f t="shared" si="1"/>
        <v>osm</v>
      </c>
      <c r="E1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https://raw.githubusercontent.com/Sud-Austral/mapa_insumos2/main/osm/salud_farmacia_pol/?CUT_COM=00000.json</v>
      </c>
    </row>
    <row r="130" spans="1:5" x14ac:dyDescent="0.3">
      <c r="A130" s="34" t="s">
        <v>572</v>
      </c>
      <c r="B130" s="13" t="s">
        <v>992</v>
      </c>
      <c r="C130" s="16" t="s">
        <v>22</v>
      </c>
      <c r="D130" s="11" t="str">
        <f t="shared" si="1"/>
        <v>osm</v>
      </c>
      <c r="E1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https://raw.githubusercontent.com/Sud-Austral/mapa_insumos2/main/osm/compras_centro_de_jardineria_pol/?CUT_COM=00000.json</v>
      </c>
    </row>
    <row r="131" spans="1:5" x14ac:dyDescent="0.3">
      <c r="A131" s="34" t="s">
        <v>573</v>
      </c>
      <c r="B131" s="13" t="s">
        <v>993</v>
      </c>
      <c r="C131" s="16" t="s">
        <v>22</v>
      </c>
      <c r="D131" s="11" t="str">
        <f t="shared" si="1"/>
        <v>osm</v>
      </c>
      <c r="E1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https://raw.githubusercontent.com/Sud-Austral/mapa_insumos2/main/osm/turismo_-_destinos_parque_tematico_pol/?CUT_COM=00000.json</v>
      </c>
    </row>
    <row r="132" spans="1:5" x14ac:dyDescent="0.3">
      <c r="A132" s="34" t="s">
        <v>574</v>
      </c>
      <c r="B132" s="13" t="s">
        <v>994</v>
      </c>
      <c r="C132" s="16" t="s">
        <v>22</v>
      </c>
      <c r="D132" s="11" t="str">
        <f t="shared" ref="D132:D195" si="2">+D131</f>
        <v>osm</v>
      </c>
      <c r="E1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https://raw.githubusercontent.com/Sud-Austral/mapa_insumos2/main/osm/salud_dentista_pol/?CUT_COM=00000.json</v>
      </c>
    </row>
    <row r="133" spans="1:5" x14ac:dyDescent="0.3">
      <c r="A133" s="34" t="s">
        <v>575</v>
      </c>
      <c r="B133" s="13" t="s">
        <v>995</v>
      </c>
      <c r="C133" s="16" t="s">
        <v>22</v>
      </c>
      <c r="D133" s="11" t="str">
        <f t="shared" si="2"/>
        <v>osm</v>
      </c>
      <c r="E1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https://raw.githubusercontent.com/Sud-Austral/mapa_insumos2/main/osm/compras_quimico_pol/?CUT_COM=00000.json</v>
      </c>
    </row>
    <row r="134" spans="1:5" x14ac:dyDescent="0.3">
      <c r="A134" s="34" t="s">
        <v>576</v>
      </c>
      <c r="B134" s="13" t="s">
        <v>996</v>
      </c>
      <c r="C134" s="16" t="s">
        <v>22</v>
      </c>
      <c r="D134" s="11" t="str">
        <f t="shared" si="2"/>
        <v>osm</v>
      </c>
      <c r="E1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https://raw.githubusercontent.com/Sud-Austral/mapa_insumos2/main/osm/compras_general_pol/?CUT_COM=00000.json</v>
      </c>
    </row>
    <row r="135" spans="1:5" x14ac:dyDescent="0.3">
      <c r="A135" s="34" t="s">
        <v>577</v>
      </c>
      <c r="B135" s="13" t="s">
        <v>997</v>
      </c>
      <c r="C135" s="16" t="s">
        <v>22</v>
      </c>
      <c r="D135" s="11" t="str">
        <f t="shared" si="2"/>
        <v>osm</v>
      </c>
      <c r="E1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https://raw.githubusercontent.com/Sud-Austral/mapa_insumos2/main/osm/compras_tienda_de_bicicletas_pol/?CUT_COM=00000.json</v>
      </c>
    </row>
    <row r="136" spans="1:5" x14ac:dyDescent="0.3">
      <c r="A136" s="34" t="s">
        <v>578</v>
      </c>
      <c r="B136" s="13" t="s">
        <v>1307</v>
      </c>
      <c r="C136" s="16" t="s">
        <v>22</v>
      </c>
      <c r="D136" s="11" t="str">
        <f t="shared" si="2"/>
        <v>osm</v>
      </c>
      <c r="E1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https://raw.githubusercontent.com/Sud-Austral/mapa_insumos2/main/osm/carreteras-muy_pequenias_pista_pol/?CUT_COM=00000.json</v>
      </c>
    </row>
    <row r="137" spans="1:5" x14ac:dyDescent="0.3">
      <c r="A137" s="34" t="s">
        <v>579</v>
      </c>
      <c r="B137" s="13" t="s">
        <v>998</v>
      </c>
      <c r="C137" s="16" t="s">
        <v>22</v>
      </c>
      <c r="D137" s="11" t="str">
        <f t="shared" si="2"/>
        <v>osm</v>
      </c>
      <c r="E1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https://raw.githubusercontent.com/Sud-Austral/mapa_insumos2/main/osm/ocio_cine_pol/?CUT_COM=00000.json</v>
      </c>
    </row>
    <row r="138" spans="1:5" x14ac:dyDescent="0.3">
      <c r="A138" s="34" t="s">
        <v>580</v>
      </c>
      <c r="B138" s="13" t="s">
        <v>999</v>
      </c>
      <c r="C138" s="16" t="s">
        <v>22</v>
      </c>
      <c r="D138" s="11" t="str">
        <f t="shared" si="2"/>
        <v>osm</v>
      </c>
      <c r="E1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https://raw.githubusercontent.com/Sud-Austral/mapa_insumos2/main/osm/turismo_-_destinos_memorial_pol/?CUT_COM=00000.json</v>
      </c>
    </row>
    <row r="139" spans="1:5" x14ac:dyDescent="0.3">
      <c r="A139" s="34" t="s">
        <v>581</v>
      </c>
      <c r="B139" s="13" t="s">
        <v>1000</v>
      </c>
      <c r="C139" s="16" t="s">
        <v>22</v>
      </c>
      <c r="D139" s="11" t="str">
        <f t="shared" si="2"/>
        <v>osm</v>
      </c>
      <c r="E1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https://raw.githubusercontent.com/Sud-Austral/mapa_insumos2/main/osm/publico_punto_de_reciclaje_pol/?CUT_COM=00000.json</v>
      </c>
    </row>
    <row r="140" spans="1:5" x14ac:dyDescent="0.3">
      <c r="A140" s="34" t="s">
        <v>582</v>
      </c>
      <c r="B140" s="13" t="s">
        <v>1001</v>
      </c>
      <c r="C140" s="16" t="s">
        <v>22</v>
      </c>
      <c r="D140" s="11" t="str">
        <f t="shared" si="2"/>
        <v>osm</v>
      </c>
      <c r="E1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https://raw.githubusercontent.com/Sud-Austral/mapa_insumos2/main/osm/publico_centro_de_arte_pol/?CUT_COM=00000.json</v>
      </c>
    </row>
    <row r="141" spans="1:5" x14ac:dyDescent="0.3">
      <c r="A141" s="34" t="s">
        <v>41</v>
      </c>
      <c r="B141" s="13" t="s">
        <v>1002</v>
      </c>
      <c r="C141" s="16" t="s">
        <v>22</v>
      </c>
      <c r="D141" s="11" t="str">
        <f t="shared" si="2"/>
        <v>osm</v>
      </c>
      <c r="E1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https://raw.githubusercontent.com/Sud-Austral/mapa_insumos2/main/osm/abastecimiento_zona_de_comidas_pol/?CUT_COM=00000.json</v>
      </c>
    </row>
    <row r="142" spans="1:5" x14ac:dyDescent="0.3">
      <c r="A142" s="34" t="s">
        <v>583</v>
      </c>
      <c r="B142" s="13" t="s">
        <v>1003</v>
      </c>
      <c r="C142" s="16" t="s">
        <v>22</v>
      </c>
      <c r="D142" s="11" t="str">
        <f t="shared" si="2"/>
        <v>osm</v>
      </c>
      <c r="E1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https://raw.githubusercontent.com/Sud-Austral/mapa_insumos2/main/osm/educacion_universidad_pol/?CUT_COM=00000.json</v>
      </c>
    </row>
    <row r="143" spans="1:5" x14ac:dyDescent="0.3">
      <c r="A143" s="34" t="s">
        <v>584</v>
      </c>
      <c r="B143" s="13" t="s">
        <v>1004</v>
      </c>
      <c r="C143" s="16" t="s">
        <v>22</v>
      </c>
      <c r="D143" s="11" t="str">
        <f t="shared" si="2"/>
        <v>osm</v>
      </c>
      <c r="E1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https://raw.githubusercontent.com/Sud-Austral/mapa_insumos2/main/osm/punto_de_interes_molino_de_agua_pol/?CUT_COM=00000.json</v>
      </c>
    </row>
    <row r="144" spans="1:5" x14ac:dyDescent="0.3">
      <c r="A144" s="34" t="s">
        <v>585</v>
      </c>
      <c r="B144" s="13" t="s">
        <v>1005</v>
      </c>
      <c r="C144" s="16" t="s">
        <v>22</v>
      </c>
      <c r="D144" s="11" t="str">
        <f t="shared" si="2"/>
        <v>osm</v>
      </c>
      <c r="E1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https://raw.githubusercontent.com/Sud-Austral/mapa_insumos2/main/osm/compras_grandes_almacenes_pol/?CUT_COM=00000.json</v>
      </c>
    </row>
    <row r="145" spans="1:5" x14ac:dyDescent="0.3">
      <c r="A145" s="34" t="s">
        <v>586</v>
      </c>
      <c r="B145" s="13" t="s">
        <v>1006</v>
      </c>
      <c r="C145" s="16" t="s">
        <v>22</v>
      </c>
      <c r="D145" s="11" t="str">
        <f t="shared" si="2"/>
        <v>osm</v>
      </c>
      <c r="E1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https://raw.githubusercontent.com/Sud-Austral/mapa_insumos2/main/osm/turismo_-_destinos_castillo_pol/?CUT_COM=00000.json</v>
      </c>
    </row>
    <row r="146" spans="1:5" x14ac:dyDescent="0.3">
      <c r="A146" s="34" t="s">
        <v>587</v>
      </c>
      <c r="B146" s="13" t="s">
        <v>1007</v>
      </c>
      <c r="C146" s="16" t="s">
        <v>22</v>
      </c>
      <c r="D146" s="11" t="str">
        <f t="shared" si="2"/>
        <v>osm</v>
      </c>
      <c r="E1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https://raw.githubusercontent.com/Sud-Austral/mapa_insumos2/main/osm/punto_de_interes_fuente_pol/?CUT_COM=00000.json</v>
      </c>
    </row>
    <row r="147" spans="1:5" x14ac:dyDescent="0.3">
      <c r="A147" s="34" t="s">
        <v>588</v>
      </c>
      <c r="B147" s="13" t="s">
        <v>1008</v>
      </c>
      <c r="C147" s="16" t="s">
        <v>22</v>
      </c>
      <c r="D147" s="11" t="str">
        <f t="shared" si="2"/>
        <v>osm</v>
      </c>
      <c r="E1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https://raw.githubusercontent.com/Sud-Austral/mapa_insumos2/main/osm/turismo_-_destinos_zoologico_pol/?CUT_COM=00000.json</v>
      </c>
    </row>
    <row r="148" spans="1:5" x14ac:dyDescent="0.3">
      <c r="A148" s="34" t="s">
        <v>589</v>
      </c>
      <c r="B148" s="13" t="s">
        <v>1009</v>
      </c>
      <c r="C148" s="16" t="s">
        <v>22</v>
      </c>
      <c r="D148" s="11" t="str">
        <f t="shared" si="2"/>
        <v>osm</v>
      </c>
      <c r="E1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https://raw.githubusercontent.com/Sud-Austral/mapa_insumos2/main/osm/punto_de_interes_pozo_pol/?CUT_COM=00000.json</v>
      </c>
    </row>
    <row r="149" spans="1:5" x14ac:dyDescent="0.3">
      <c r="A149" s="34" t="s">
        <v>590</v>
      </c>
      <c r="B149" s="13" t="s">
        <v>1010</v>
      </c>
      <c r="C149" s="16" t="s">
        <v>22</v>
      </c>
      <c r="D149" s="11" t="str">
        <f t="shared" si="2"/>
        <v>osm</v>
      </c>
      <c r="E1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https://raw.githubusercontent.com/Sud-Austral/mapa_insumos2/main/osm/compras_concesionario_de_coches_pol/?CUT_COM=00000.json</v>
      </c>
    </row>
    <row r="150" spans="1:5" x14ac:dyDescent="0.3">
      <c r="A150" s="34" t="s">
        <v>591</v>
      </c>
      <c r="B150" s="13" t="s">
        <v>1011</v>
      </c>
      <c r="C150" s="16" t="s">
        <v>22</v>
      </c>
      <c r="D150" s="11" t="str">
        <f t="shared" si="2"/>
        <v>osm</v>
      </c>
      <c r="E1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https://raw.githubusercontent.com/Sud-Austral/mapa_insumos2/main/osm/educacion_universidad/college_pol/?CUT_COM=00000.json</v>
      </c>
    </row>
    <row r="151" spans="1:5" x14ac:dyDescent="0.3">
      <c r="A151" s="34" t="s">
        <v>37</v>
      </c>
      <c r="B151" s="13" t="s">
        <v>1012</v>
      </c>
      <c r="C151" s="16" t="s">
        <v>22</v>
      </c>
      <c r="D151" s="11" t="str">
        <f t="shared" si="2"/>
        <v>osm</v>
      </c>
      <c r="E1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https://raw.githubusercontent.com/Sud-Austral/mapa_insumos2/main/osm/abastecimiento_cerveceria_pol/?CUT_COM=00000.json</v>
      </c>
    </row>
    <row r="152" spans="1:5" x14ac:dyDescent="0.3">
      <c r="A152" s="34" t="s">
        <v>592</v>
      </c>
      <c r="B152" s="13" t="s">
        <v>1013</v>
      </c>
      <c r="C152" s="16" t="s">
        <v>22</v>
      </c>
      <c r="D152" s="11" t="str">
        <f t="shared" si="2"/>
        <v>osm</v>
      </c>
      <c r="E1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https://raw.githubusercontent.com/Sud-Austral/mapa_insumos2/main/osm/salud_veterinario_pol/?CUT_COM=00000.json</v>
      </c>
    </row>
    <row r="153" spans="1:5" x14ac:dyDescent="0.3">
      <c r="A153" s="34" t="s">
        <v>593</v>
      </c>
      <c r="B153" s="13" t="s">
        <v>1014</v>
      </c>
      <c r="C153" s="16" t="s">
        <v>22</v>
      </c>
      <c r="D153" s="11" t="str">
        <f t="shared" si="2"/>
        <v>osm</v>
      </c>
      <c r="E1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https://raw.githubusercontent.com/Sud-Austral/mapa_insumos2/main/osm/compras_optica_pol/?CUT_COM=00000.json</v>
      </c>
    </row>
    <row r="154" spans="1:5" x14ac:dyDescent="0.3">
      <c r="A154" s="34" t="s">
        <v>594</v>
      </c>
      <c r="B154" s="13" t="s">
        <v>1015</v>
      </c>
      <c r="C154" s="16" t="s">
        <v>22</v>
      </c>
      <c r="D154" s="11" t="str">
        <f t="shared" si="2"/>
        <v>osm</v>
      </c>
      <c r="E1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https://raw.githubusercontent.com/Sud-Austral/mapa_insumos2/main/osm/compras_papeleria_pol/?CUT_COM=00000.json</v>
      </c>
    </row>
    <row r="155" spans="1:5" x14ac:dyDescent="0.3">
      <c r="A155" s="34" t="s">
        <v>595</v>
      </c>
      <c r="B155" s="13" t="s">
        <v>1016</v>
      </c>
      <c r="C155" s="16" t="s">
        <v>22</v>
      </c>
      <c r="D155" s="11" t="str">
        <f t="shared" si="2"/>
        <v>osm</v>
      </c>
      <c r="E1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https://raw.githubusercontent.com/Sud-Austral/mapa_insumos2/main/osm/punto_de_interes_camara_de_vigilancia_pol/?CUT_COM=00000.json</v>
      </c>
    </row>
    <row r="156" spans="1:5" x14ac:dyDescent="0.3">
      <c r="A156" s="34" t="s">
        <v>596</v>
      </c>
      <c r="B156" s="13" t="s">
        <v>1017</v>
      </c>
      <c r="C156" s="16" t="s">
        <v>22</v>
      </c>
      <c r="D156" s="11" t="str">
        <f t="shared" si="2"/>
        <v>osm</v>
      </c>
      <c r="E1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https://raw.githubusercontent.com/Sud-Austral/mapa_insumos2/main/osm/punto_de_interes_molino_pol/?CUT_COM=00000.json</v>
      </c>
    </row>
    <row r="157" spans="1:5" x14ac:dyDescent="0.3">
      <c r="A157" s="34" t="s">
        <v>597</v>
      </c>
      <c r="B157" s="13" t="s">
        <v>1018</v>
      </c>
      <c r="C157" s="16" t="s">
        <v>22</v>
      </c>
      <c r="D157" s="11" t="str">
        <f t="shared" si="2"/>
        <v>osm</v>
      </c>
      <c r="E1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https://raw.githubusercontent.com/Sud-Austral/mapa_insumos2/main/osm/turismo_-_destinos_fuerte_pol/?CUT_COM=00000.json</v>
      </c>
    </row>
    <row r="158" spans="1:5" x14ac:dyDescent="0.3">
      <c r="A158" s="34" t="s">
        <v>598</v>
      </c>
      <c r="B158" s="13" t="s">
        <v>1019</v>
      </c>
      <c r="C158" s="16" t="s">
        <v>22</v>
      </c>
      <c r="D158" s="11" t="str">
        <f t="shared" si="2"/>
        <v>osm</v>
      </c>
      <c r="E1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https://raw.githubusercontent.com/Sud-Austral/mapa_insumos2/main/osm/compras_libreria_pol/?CUT_COM=00000.json</v>
      </c>
    </row>
    <row r="159" spans="1:5" x14ac:dyDescent="0.3">
      <c r="A159" s="34" t="s">
        <v>599</v>
      </c>
      <c r="B159" s="13" t="s">
        <v>1020</v>
      </c>
      <c r="C159" s="16" t="s">
        <v>22</v>
      </c>
      <c r="D159" s="11" t="str">
        <f t="shared" si="2"/>
        <v>osm</v>
      </c>
      <c r="E1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https://raw.githubusercontent.com/Sud-Austral/mapa_insumos2/main/osm/turismo_-_destinos_obra_de_arte_pol/?CUT_COM=00000.json</v>
      </c>
    </row>
    <row r="160" spans="1:5" x14ac:dyDescent="0.3">
      <c r="A160" s="34" t="s">
        <v>600</v>
      </c>
      <c r="B160" s="13" t="s">
        <v>1021</v>
      </c>
      <c r="C160" s="16" t="s">
        <v>22</v>
      </c>
      <c r="D160" s="11" t="str">
        <f t="shared" si="2"/>
        <v>osm</v>
      </c>
      <c r="E1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https://raw.githubusercontent.com/Sud-Austral/mapa_insumos2/main/osm/compras_tienda_telefonos_moviles_pol/?CUT_COM=00000.json</v>
      </c>
    </row>
    <row r="161" spans="1:5" x14ac:dyDescent="0.3">
      <c r="A161" s="34" t="s">
        <v>42</v>
      </c>
      <c r="B161" s="13" t="s">
        <v>1022</v>
      </c>
      <c r="C161" s="16" t="s">
        <v>22</v>
      </c>
      <c r="D161" s="11" t="str">
        <f t="shared" si="2"/>
        <v>osm</v>
      </c>
      <c r="E1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https://raw.githubusercontent.com/Sud-Austral/mapa_insumos2/main/osm/compras_tienda_exterior_pol/?CUT_COM=00000.json</v>
      </c>
    </row>
    <row r="162" spans="1:5" x14ac:dyDescent="0.3">
      <c r="A162" s="34" t="s">
        <v>601</v>
      </c>
      <c r="B162" s="13" t="s">
        <v>1023</v>
      </c>
      <c r="C162" s="16" t="s">
        <v>22</v>
      </c>
      <c r="D162" s="11" t="str">
        <f t="shared" si="2"/>
        <v>osm</v>
      </c>
      <c r="E1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https://raw.githubusercontent.com/Sud-Austral/mapa_insumos2/main/osm/compras_salon_de_belleza_pol/?CUT_COM=00000.json</v>
      </c>
    </row>
    <row r="163" spans="1:5" x14ac:dyDescent="0.3">
      <c r="A163" s="34" t="s">
        <v>602</v>
      </c>
      <c r="B163" s="13" t="s">
        <v>1024</v>
      </c>
      <c r="C163" s="16" t="s">
        <v>22</v>
      </c>
      <c r="D163" s="11" t="str">
        <f t="shared" si="2"/>
        <v>osm</v>
      </c>
      <c r="E1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https://raw.githubusercontent.com/Sud-Austral/mapa_insumos2/main/osm/compras_lavado_de_autos_pol/?CUT_COM=00000.json</v>
      </c>
    </row>
    <row r="164" spans="1:5" x14ac:dyDescent="0.3">
      <c r="A164" s="34" t="s">
        <v>603</v>
      </c>
      <c r="B164" s="13" t="s">
        <v>1025</v>
      </c>
      <c r="C164" s="16" t="s">
        <v>22</v>
      </c>
      <c r="D164" s="11" t="str">
        <f t="shared" si="2"/>
        <v>osm</v>
      </c>
      <c r="E1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https://raw.githubusercontent.com/Sud-Austral/mapa_insumos2/main/osm/compras_tienda_de_computadoras_pol/?CUT_COM=00000.json</v>
      </c>
    </row>
    <row r="165" spans="1:5" x14ac:dyDescent="0.3">
      <c r="A165" s="34" t="s">
        <v>604</v>
      </c>
      <c r="B165" s="13" t="s">
        <v>1026</v>
      </c>
      <c r="C165" s="16" t="s">
        <v>22</v>
      </c>
      <c r="D165" s="11" t="str">
        <f t="shared" si="2"/>
        <v>osm</v>
      </c>
      <c r="E1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https://raw.githubusercontent.com/Sud-Austral/mapa_insumos2/main/osm/compras_tienda_de_deportes_pol/?CUT_COM=00000.json</v>
      </c>
    </row>
    <row r="166" spans="1:5" x14ac:dyDescent="0.3">
      <c r="A166" s="34" t="s">
        <v>605</v>
      </c>
      <c r="B166" s="13" t="s">
        <v>1027</v>
      </c>
      <c r="C166" s="16" t="s">
        <v>22</v>
      </c>
      <c r="D166" s="11" t="str">
        <f t="shared" si="2"/>
        <v>osm</v>
      </c>
      <c r="E1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https://raw.githubusercontent.com/Sud-Austral/mapa_insumos2/main/osm/compras_joyeria_pol/?CUT_COM=00000.json</v>
      </c>
    </row>
    <row r="167" spans="1:5" x14ac:dyDescent="0.3">
      <c r="A167" s="34" t="s">
        <v>606</v>
      </c>
      <c r="B167" s="13" t="s">
        <v>1028</v>
      </c>
      <c r="C167" s="16" t="s">
        <v>22</v>
      </c>
      <c r="D167" s="11" t="str">
        <f t="shared" si="2"/>
        <v>osm</v>
      </c>
      <c r="E1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https://raw.githubusercontent.com/Sud-Austral/mapa_insumos2/main/osm/publico_embajada_pol/?CUT_COM=00000.json</v>
      </c>
    </row>
    <row r="168" spans="1:5" x14ac:dyDescent="0.3">
      <c r="A168" s="34" t="s">
        <v>607</v>
      </c>
      <c r="B168" s="13" t="s">
        <v>1029</v>
      </c>
      <c r="C168" s="16" t="s">
        <v>22</v>
      </c>
      <c r="D168" s="11" t="str">
        <f t="shared" si="2"/>
        <v>osm</v>
      </c>
      <c r="E1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https://raw.githubusercontent.com/Sud-Austral/mapa_insumos2/main/osm/compras_tienda_de_juguetes_pol/?CUT_COM=00000.json</v>
      </c>
    </row>
    <row r="169" spans="1:5" x14ac:dyDescent="0.3">
      <c r="A169" s="34" t="s">
        <v>608</v>
      </c>
      <c r="B169" s="13" t="s">
        <v>1030</v>
      </c>
      <c r="C169" s="16" t="s">
        <v>22</v>
      </c>
      <c r="D169" s="11" t="str">
        <f t="shared" si="2"/>
        <v>osm</v>
      </c>
      <c r="E1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https://raw.githubusercontent.com/Sud-Austral/mapa_insumos2/main/osm/compras_lavanderia_pol/?CUT_COM=00000.json</v>
      </c>
    </row>
    <row r="170" spans="1:5" x14ac:dyDescent="0.3">
      <c r="A170" s="34" t="s">
        <v>609</v>
      </c>
      <c r="B170" s="13" t="s">
        <v>1031</v>
      </c>
      <c r="C170" s="16" t="s">
        <v>22</v>
      </c>
      <c r="D170" s="11" t="str">
        <f t="shared" si="2"/>
        <v>osm</v>
      </c>
      <c r="E1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https://raw.githubusercontent.com/Sud-Austral/mapa_insumos2/main/osm/publico_reciclaje_metal_pol/?CUT_COM=00000.json</v>
      </c>
    </row>
    <row r="171" spans="1:5" x14ac:dyDescent="0.3">
      <c r="A171" s="34" t="s">
        <v>610</v>
      </c>
      <c r="B171" s="13" t="s">
        <v>1032</v>
      </c>
      <c r="C171" s="16" t="s">
        <v>22</v>
      </c>
      <c r="D171" s="11" t="str">
        <f t="shared" si="2"/>
        <v>osm</v>
      </c>
      <c r="E1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https://raw.githubusercontent.com/Sud-Austral/mapa_insumos2/main/osm/compras_alquiler_de_bicicletas_pol/?CUT_COM=00000.json</v>
      </c>
    </row>
    <row r="172" spans="1:5" x14ac:dyDescent="0.3">
      <c r="A172" s="34" t="s">
        <v>611</v>
      </c>
      <c r="B172" s="13" t="s">
        <v>1033</v>
      </c>
      <c r="C172" s="16" t="s">
        <v>22</v>
      </c>
      <c r="D172" s="11" t="str">
        <f t="shared" si="2"/>
        <v>osm</v>
      </c>
      <c r="E1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https://raw.githubusercontent.com/Sud-Austral/mapa_insumos2/main/osm/turismo_-_destinos_cruce_de_camino_pol/?CUT_COM=00000.json</v>
      </c>
    </row>
    <row r="173" spans="1:5" x14ac:dyDescent="0.3">
      <c r="A173" s="34" t="s">
        <v>612</v>
      </c>
      <c r="B173" s="13" t="s">
        <v>1034</v>
      </c>
      <c r="C173" s="16" t="s">
        <v>22</v>
      </c>
      <c r="D173" s="11" t="str">
        <f t="shared" si="2"/>
        <v>osm</v>
      </c>
      <c r="E1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https://raw.githubusercontent.com/Sud-Austral/mapa_insumos2/main/osm/ocio_parque_para_perro_pol/?CUT_COM=00000.json</v>
      </c>
    </row>
    <row r="174" spans="1:5" x14ac:dyDescent="0.3">
      <c r="A174" s="34" t="s">
        <v>613</v>
      </c>
      <c r="B174" s="13" t="s">
        <v>1035</v>
      </c>
      <c r="C174" s="16" t="s">
        <v>22</v>
      </c>
      <c r="D174" s="11" t="str">
        <f t="shared" si="2"/>
        <v>osm</v>
      </c>
      <c r="E1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https://raw.githubusercontent.com/Sud-Austral/mapa_insumos2/main/osm/punto_de_interes_torre_de_comunicaciones_pol/?CUT_COM=00000.json</v>
      </c>
    </row>
    <row r="175" spans="1:5" x14ac:dyDescent="0.3">
      <c r="A175" s="34" t="s">
        <v>614</v>
      </c>
      <c r="B175" s="13" t="s">
        <v>1036</v>
      </c>
      <c r="C175" s="16" t="s">
        <v>22</v>
      </c>
      <c r="D175" s="11" t="str">
        <f t="shared" si="2"/>
        <v>osm</v>
      </c>
      <c r="E1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https://raw.githubusercontent.com/Sud-Austral/mapa_insumos2/main/osm/compras_venta_periodicos_pol/?CUT_COM=00000.json</v>
      </c>
    </row>
    <row r="176" spans="1:5" x14ac:dyDescent="0.3">
      <c r="A176" s="34" t="s">
        <v>615</v>
      </c>
      <c r="B176" s="13" t="s">
        <v>1037</v>
      </c>
      <c r="C176" s="16" t="s">
        <v>22</v>
      </c>
      <c r="D176" s="11" t="str">
        <f t="shared" si="2"/>
        <v>osm</v>
      </c>
      <c r="E1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https://raw.githubusercontent.com/Sud-Austral/mapa_insumos2/main/osm/publico_papel_reciclado_pol/?CUT_COM=00000.json</v>
      </c>
    </row>
    <row r="177" spans="1:5" x14ac:dyDescent="0.3">
      <c r="A177" s="34" t="s">
        <v>616</v>
      </c>
      <c r="B177" s="13" t="s">
        <v>1038</v>
      </c>
      <c r="C177" s="16" t="s">
        <v>22</v>
      </c>
      <c r="D177" s="11" t="str">
        <f t="shared" si="2"/>
        <v>osm</v>
      </c>
      <c r="E1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https://raw.githubusercontent.com/Sud-Austral/mapa_insumos2/main/osm/punto_de_interes_mesa_de_trabajo_pol/?CUT_COM=00000.json</v>
      </c>
    </row>
    <row r="178" spans="1:5" x14ac:dyDescent="0.3">
      <c r="A178" s="34" t="s">
        <v>617</v>
      </c>
      <c r="B178" s="13" t="s">
        <v>1039</v>
      </c>
      <c r="C178" s="16" t="s">
        <v>22</v>
      </c>
      <c r="D178" s="11" t="str">
        <f t="shared" si="2"/>
        <v>osm</v>
      </c>
      <c r="E1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https://raw.githubusercontent.com/Sud-Austral/mapa_insumos2/main/osm/dinero_cajero_automatico_pol/?CUT_COM=00000.json</v>
      </c>
    </row>
    <row r="179" spans="1:5" x14ac:dyDescent="0.3">
      <c r="A179" s="34" t="s">
        <v>618</v>
      </c>
      <c r="B179" s="13" t="s">
        <v>1040</v>
      </c>
      <c r="C179" s="16" t="s">
        <v>22</v>
      </c>
      <c r="D179" s="11" t="str">
        <f t="shared" si="2"/>
        <v>osm</v>
      </c>
      <c r="E1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https://raw.githubusercontent.com/Sud-Austral/mapa_insumos2/main/osm/ocio-deporte_pista_de_hielo_pol/?CUT_COM=00000.json</v>
      </c>
    </row>
    <row r="180" spans="1:5" x14ac:dyDescent="0.3">
      <c r="A180" s="34" t="s">
        <v>619</v>
      </c>
      <c r="B180" s="13" t="s">
        <v>113</v>
      </c>
      <c r="C180" s="16" t="s">
        <v>246</v>
      </c>
      <c r="D180" s="11" t="str">
        <f t="shared" si="2"/>
        <v>osm</v>
      </c>
      <c r="E1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https://raw.githubusercontent.com/Sud-Austral/mapa_insumos2/main/osm/punto_de_interes_faro/?CUT_COM=00000.json</v>
      </c>
    </row>
    <row r="181" spans="1:5" x14ac:dyDescent="0.3">
      <c r="A181" s="34" t="s">
        <v>43</v>
      </c>
      <c r="B181" s="13" t="s">
        <v>201</v>
      </c>
      <c r="C181" s="16" t="s">
        <v>246</v>
      </c>
      <c r="D181" s="11" t="str">
        <f t="shared" si="2"/>
        <v>osm</v>
      </c>
      <c r="E1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https://raw.githubusercontent.com/Sud-Austral/mapa_insumos2/main/osm/punto_de_interes_torre_de_comunicaciones/?CUT_COM=00000.json</v>
      </c>
    </row>
    <row r="182" spans="1:5" x14ac:dyDescent="0.3">
      <c r="A182" s="34" t="s">
        <v>620</v>
      </c>
      <c r="B182" s="13" t="s">
        <v>204</v>
      </c>
      <c r="C182" s="16" t="s">
        <v>246</v>
      </c>
      <c r="D182" s="11" t="str">
        <f t="shared" si="2"/>
        <v>osm</v>
      </c>
      <c r="E1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https://raw.githubusercontent.com/Sud-Austral/mapa_insumos2/main/osm/punto_de_interes_mesa_de_trabajo/?CUT_COM=00000.json</v>
      </c>
    </row>
    <row r="183" spans="1:5" x14ac:dyDescent="0.3">
      <c r="A183" s="34" t="s">
        <v>621</v>
      </c>
      <c r="B183" s="13" t="s">
        <v>165</v>
      </c>
      <c r="C183" s="16" t="s">
        <v>246</v>
      </c>
      <c r="D183" s="11" t="str">
        <f t="shared" si="2"/>
        <v>osm</v>
      </c>
      <c r="E1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https://raw.githubusercontent.com/Sud-Austral/mapa_insumos2/main/osm/turismo_-_destinos_memorial/?CUT_COM=00000.json</v>
      </c>
    </row>
    <row r="184" spans="1:5" x14ac:dyDescent="0.3">
      <c r="A184" s="34" t="s">
        <v>622</v>
      </c>
      <c r="B184" s="13" t="s">
        <v>111</v>
      </c>
      <c r="C184" s="16" t="s">
        <v>246</v>
      </c>
      <c r="D184" s="11" t="str">
        <f t="shared" si="2"/>
        <v>osm</v>
      </c>
      <c r="E1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https://raw.githubusercontent.com/Sud-Austral/mapa_insumos2/main/osm/turismo_-_destinos_ruinas/?CUT_COM=00000.json</v>
      </c>
    </row>
    <row r="185" spans="1:5" x14ac:dyDescent="0.3">
      <c r="A185" s="34" t="s">
        <v>623</v>
      </c>
      <c r="B185" s="13" t="s">
        <v>147</v>
      </c>
      <c r="C185" s="16" t="s">
        <v>246</v>
      </c>
      <c r="D185" s="11" t="str">
        <f t="shared" si="2"/>
        <v>osm</v>
      </c>
      <c r="E1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https://raw.githubusercontent.com/Sud-Austral/mapa_insumos2/main/osm/turismo_-_destinos_mirador/?CUT_COM=00000.json</v>
      </c>
    </row>
    <row r="186" spans="1:5" x14ac:dyDescent="0.3">
      <c r="A186" s="34" t="s">
        <v>624</v>
      </c>
      <c r="B186" s="13" t="s">
        <v>99</v>
      </c>
      <c r="C186" s="16" t="s">
        <v>246</v>
      </c>
      <c r="D186" s="11" t="str">
        <f t="shared" si="2"/>
        <v>osm</v>
      </c>
      <c r="E1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https://raw.githubusercontent.com/Sud-Austral/mapa_insumos2/main/osm/alojamiento_camping/?CUT_COM=00000.json</v>
      </c>
    </row>
    <row r="187" spans="1:5" x14ac:dyDescent="0.3">
      <c r="A187" s="34" t="s">
        <v>625</v>
      </c>
      <c r="B187" s="13" t="s">
        <v>96</v>
      </c>
      <c r="C187" s="16" t="s">
        <v>246</v>
      </c>
      <c r="D187" s="11" t="str">
        <f t="shared" si="2"/>
        <v>osm</v>
      </c>
      <c r="E1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https://raw.githubusercontent.com/Sud-Austral/mapa_insumos2/main/osm/alojamiento_refugio/?CUT_COM=00000.json</v>
      </c>
    </row>
    <row r="188" spans="1:5" x14ac:dyDescent="0.3">
      <c r="A188" s="34" t="s">
        <v>626</v>
      </c>
      <c r="B188" s="13" t="s">
        <v>106</v>
      </c>
      <c r="C188" s="16" t="s">
        <v>246</v>
      </c>
      <c r="D188" s="11" t="str">
        <f t="shared" si="2"/>
        <v>osm</v>
      </c>
      <c r="E1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https://raw.githubusercontent.com/Sud-Austral/mapa_insumos2/main/osm/alojamiento_choza_alpina/?CUT_COM=00000.json</v>
      </c>
    </row>
    <row r="189" spans="1:5" x14ac:dyDescent="0.3">
      <c r="A189" s="34" t="s">
        <v>627</v>
      </c>
      <c r="B189" s="13" t="s">
        <v>95</v>
      </c>
      <c r="C189" s="16" t="s">
        <v>246</v>
      </c>
      <c r="D189" s="11" t="str">
        <f t="shared" si="2"/>
        <v>osm</v>
      </c>
      <c r="E1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https://raw.githubusercontent.com/Sud-Austral/mapa_insumos2/main/osm/turismo_-_destinos_atraccion/?CUT_COM=00000.json</v>
      </c>
    </row>
    <row r="190" spans="1:5" x14ac:dyDescent="0.3">
      <c r="A190" s="34" t="s">
        <v>628</v>
      </c>
      <c r="B190" s="13" t="s">
        <v>100</v>
      </c>
      <c r="C190" s="16" t="s">
        <v>246</v>
      </c>
      <c r="D190" s="11" t="str">
        <f t="shared" si="2"/>
        <v>osm</v>
      </c>
      <c r="E1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https://raw.githubusercontent.com/Sud-Austral/mapa_insumos2/main/osm/turismo-informacion_informacion_turistica/?CUT_COM=00000.json</v>
      </c>
    </row>
    <row r="191" spans="1:5" x14ac:dyDescent="0.3">
      <c r="A191" s="34" t="s">
        <v>629</v>
      </c>
      <c r="B191" s="13" t="s">
        <v>133</v>
      </c>
      <c r="C191" s="16" t="s">
        <v>246</v>
      </c>
      <c r="D191" s="11" t="str">
        <f t="shared" si="2"/>
        <v>osm</v>
      </c>
      <c r="E1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https://raw.githubusercontent.com/Sud-Austral/mapa_insumos2/main/osm/compras_agente_de_viajes/?CUT_COM=00000.json</v>
      </c>
    </row>
    <row r="192" spans="1:5" x14ac:dyDescent="0.3">
      <c r="A192" s="34" t="s">
        <v>630</v>
      </c>
      <c r="B192" s="13" t="s">
        <v>148</v>
      </c>
      <c r="C192" s="16" t="s">
        <v>246</v>
      </c>
      <c r="D192" s="11" t="str">
        <f t="shared" si="2"/>
        <v>osm</v>
      </c>
      <c r="E1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https://raw.githubusercontent.com/Sud-Austral/mapa_insumos2/main/osm/turismo_-_destinos_sitio_de_picnic/?CUT_COM=00000.json</v>
      </c>
    </row>
    <row r="193" spans="1:5" x14ac:dyDescent="0.3">
      <c r="A193" s="34" t="s">
        <v>631</v>
      </c>
      <c r="B193" s="13" t="s">
        <v>103</v>
      </c>
      <c r="C193" s="16" t="s">
        <v>246</v>
      </c>
      <c r="D193" s="11" t="str">
        <f t="shared" si="2"/>
        <v>osm</v>
      </c>
      <c r="E1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https://raw.githubusercontent.com/Sud-Austral/mapa_insumos2/main/osm/ocio_patio_de_recreo/?CUT_COM=00000.json</v>
      </c>
    </row>
    <row r="194" spans="1:5" x14ac:dyDescent="0.3">
      <c r="A194" s="34" t="s">
        <v>632</v>
      </c>
      <c r="B194" s="13" t="s">
        <v>105</v>
      </c>
      <c r="C194" s="16" t="s">
        <v>246</v>
      </c>
      <c r="D194" s="11" t="str">
        <f t="shared" si="2"/>
        <v>osm</v>
      </c>
      <c r="E1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https://raw.githubusercontent.com/Sud-Austral/mapa_insumos2/main/osm/alojamiento_albergue/?CUT_COM=00000.json</v>
      </c>
    </row>
    <row r="195" spans="1:5" x14ac:dyDescent="0.3">
      <c r="A195" s="34" t="s">
        <v>633</v>
      </c>
      <c r="B195" s="13" t="s">
        <v>166</v>
      </c>
      <c r="C195" s="16" t="s">
        <v>246</v>
      </c>
      <c r="D195" s="11" t="str">
        <f t="shared" si="2"/>
        <v>osm</v>
      </c>
      <c r="E1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https://raw.githubusercontent.com/Sud-Austral/mapa_insumos2/main/osm/publico_punto_de_reciclaje/?CUT_COM=00000.json</v>
      </c>
    </row>
    <row r="196" spans="1:5" x14ac:dyDescent="0.3">
      <c r="A196" s="34" t="s">
        <v>634</v>
      </c>
      <c r="B196" s="13" t="s">
        <v>150</v>
      </c>
      <c r="C196" s="16" t="s">
        <v>246</v>
      </c>
      <c r="D196" s="11" t="str">
        <f t="shared" ref="D196:D259" si="3">+D195</f>
        <v>osm</v>
      </c>
      <c r="E1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https://raw.githubusercontent.com/Sud-Austral/mapa_insumos2/main/osm/abastecimiento_bar/?CUT_COM=00000.json</v>
      </c>
    </row>
    <row r="197" spans="1:5" x14ac:dyDescent="0.3">
      <c r="A197" s="34" t="s">
        <v>635</v>
      </c>
      <c r="B197" s="13" t="s">
        <v>104</v>
      </c>
      <c r="C197" s="16" t="s">
        <v>246</v>
      </c>
      <c r="D197" s="11" t="str">
        <f t="shared" si="3"/>
        <v>osm</v>
      </c>
      <c r="E1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https://raw.githubusercontent.com/Sud-Austral/mapa_insumos2/main/osm/abastecimiento_restaurante/?CUT_COM=00000.json</v>
      </c>
    </row>
    <row r="198" spans="1:5" x14ac:dyDescent="0.3">
      <c r="A198" s="34" t="s">
        <v>636</v>
      </c>
      <c r="B198" s="13" t="s">
        <v>207</v>
      </c>
      <c r="C198" s="16" t="s">
        <v>246</v>
      </c>
      <c r="D198" s="11" t="str">
        <f t="shared" si="3"/>
        <v>osm</v>
      </c>
      <c r="E1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https://raw.githubusercontent.com/Sud-Austral/mapa_insumos2/main/osm/punto_de_interes_papelera/?CUT_COM=00000.json</v>
      </c>
    </row>
    <row r="199" spans="1:5" x14ac:dyDescent="0.3">
      <c r="A199" s="34" t="s">
        <v>637</v>
      </c>
      <c r="B199" s="13" t="s">
        <v>117</v>
      </c>
      <c r="C199" s="16" t="s">
        <v>246</v>
      </c>
      <c r="D199" s="11" t="str">
        <f t="shared" si="3"/>
        <v>osm</v>
      </c>
      <c r="E1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https://raw.githubusercontent.com/Sud-Austral/mapa_insumos2/main/osm/turismo_-_destinos_museo/?CUT_COM=00000.json</v>
      </c>
    </row>
    <row r="200" spans="1:5" x14ac:dyDescent="0.3">
      <c r="A200" s="34" t="s">
        <v>638</v>
      </c>
      <c r="B200" s="13" t="s">
        <v>107</v>
      </c>
      <c r="C200" s="16" t="s">
        <v>246</v>
      </c>
      <c r="D200" s="11" t="str">
        <f t="shared" si="3"/>
        <v>osm</v>
      </c>
      <c r="E2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https://raw.githubusercontent.com/Sud-Austral/mapa_insumos2/main/osm/compras_supermercado/?CUT_COM=00000.json</v>
      </c>
    </row>
    <row r="201" spans="1:5" x14ac:dyDescent="0.3">
      <c r="A201" s="34" t="s">
        <v>36</v>
      </c>
      <c r="B201" s="13" t="s">
        <v>137</v>
      </c>
      <c r="C201" s="16" t="s">
        <v>246</v>
      </c>
      <c r="D201" s="11" t="str">
        <f t="shared" si="3"/>
        <v>osm</v>
      </c>
      <c r="E2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https://raw.githubusercontent.com/Sud-Austral/mapa_insumos2/main/osm/publico_oficina_de_correos/?CUT_COM=00000.json</v>
      </c>
    </row>
    <row r="202" spans="1:5" x14ac:dyDescent="0.3">
      <c r="A202" s="34" t="s">
        <v>639</v>
      </c>
      <c r="B202" s="13" t="s">
        <v>86</v>
      </c>
      <c r="C202" s="16" t="s">
        <v>246</v>
      </c>
      <c r="D202" s="11" t="str">
        <f t="shared" si="3"/>
        <v>osm</v>
      </c>
      <c r="E2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https://raw.githubusercontent.com/Sud-Austral/mapa_insumos2/main/osm/abastecimiento_cafeteria/?CUT_COM=00000.json</v>
      </c>
    </row>
    <row r="203" spans="1:5" x14ac:dyDescent="0.3">
      <c r="A203" s="34" t="s">
        <v>640</v>
      </c>
      <c r="B203" s="13" t="s">
        <v>85</v>
      </c>
      <c r="C203" s="16" t="s">
        <v>246</v>
      </c>
      <c r="D203" s="11" t="str">
        <f t="shared" si="3"/>
        <v>osm</v>
      </c>
      <c r="E2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https://raw.githubusercontent.com/Sud-Austral/mapa_insumos2/main/osm/compras_conveniencia/?CUT_COM=00000.json</v>
      </c>
    </row>
    <row r="204" spans="1:5" x14ac:dyDescent="0.3">
      <c r="A204" s="34" t="s">
        <v>641</v>
      </c>
      <c r="B204" s="13" t="s">
        <v>89</v>
      </c>
      <c r="C204" s="16" t="s">
        <v>246</v>
      </c>
      <c r="D204" s="11" t="str">
        <f t="shared" si="3"/>
        <v>osm</v>
      </c>
      <c r="E2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https://raw.githubusercontent.com/Sud-Austral/mapa_insumos2/main/osm/publico_policia/?CUT_COM=00000.json</v>
      </c>
    </row>
    <row r="205" spans="1:5" x14ac:dyDescent="0.3">
      <c r="A205" s="34" t="s">
        <v>642</v>
      </c>
      <c r="B205" s="13" t="s">
        <v>97</v>
      </c>
      <c r="C205" s="16" t="s">
        <v>246</v>
      </c>
      <c r="D205" s="11" t="str">
        <f t="shared" si="3"/>
        <v>osm</v>
      </c>
      <c r="E2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https://raw.githubusercontent.com/Sud-Austral/mapa_insumos2/main/osm/alojamiento_casa_de_invitados/?CUT_COM=00000.json</v>
      </c>
    </row>
    <row r="206" spans="1:5" x14ac:dyDescent="0.3">
      <c r="A206" s="34" t="s">
        <v>643</v>
      </c>
      <c r="B206" s="13" t="s">
        <v>114</v>
      </c>
      <c r="C206" s="16" t="s">
        <v>246</v>
      </c>
      <c r="D206" s="11" t="str">
        <f t="shared" si="3"/>
        <v>osm</v>
      </c>
      <c r="E2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https://raw.githubusercontent.com/Sud-Austral/mapa_insumos2/main/osm/alojamiento_hotel/?CUT_COM=00000.json</v>
      </c>
    </row>
    <row r="207" spans="1:5" x14ac:dyDescent="0.3">
      <c r="A207" s="34" t="s">
        <v>644</v>
      </c>
      <c r="B207" s="13" t="s">
        <v>208</v>
      </c>
      <c r="C207" s="16" t="s">
        <v>246</v>
      </c>
      <c r="D207" s="11" t="str">
        <f t="shared" si="3"/>
        <v>osm</v>
      </c>
      <c r="E2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https://raw.githubusercontent.com/Sud-Austral/mapa_insumos2/main/osm/punto_de_interes_agua_potable/?CUT_COM=00000.json</v>
      </c>
    </row>
    <row r="208" spans="1:5" x14ac:dyDescent="0.3">
      <c r="A208" s="34" t="s">
        <v>645</v>
      </c>
      <c r="B208" s="13" t="s">
        <v>102</v>
      </c>
      <c r="C208" s="16" t="s">
        <v>246</v>
      </c>
      <c r="D208" s="11" t="str">
        <f t="shared" si="3"/>
        <v>osm</v>
      </c>
      <c r="E2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https://raw.githubusercontent.com/Sud-Austral/mapa_insumos2/main/osm/compras_quiosco/?CUT_COM=00000.json</v>
      </c>
    </row>
    <row r="209" spans="1:5" x14ac:dyDescent="0.3">
      <c r="A209" s="34" t="s">
        <v>646</v>
      </c>
      <c r="B209" s="13" t="s">
        <v>93</v>
      </c>
      <c r="C209" s="16" t="s">
        <v>246</v>
      </c>
      <c r="D209" s="11" t="str">
        <f t="shared" si="3"/>
        <v>osm</v>
      </c>
      <c r="E2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https://raw.githubusercontent.com/Sud-Austral/mapa_insumos2/main/osm/salud_medico/?CUT_COM=00000.json</v>
      </c>
    </row>
    <row r="210" spans="1:5" x14ac:dyDescent="0.3">
      <c r="A210" s="34" t="s">
        <v>647</v>
      </c>
      <c r="B210" s="13" t="s">
        <v>108</v>
      </c>
      <c r="C210" s="16" t="s">
        <v>246</v>
      </c>
      <c r="D210" s="11" t="str">
        <f t="shared" si="3"/>
        <v>osm</v>
      </c>
      <c r="E2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https://raw.githubusercontent.com/Sud-Austral/mapa_insumos2/main/osm/publico_municipalidad/?CUT_COM=00000.json</v>
      </c>
    </row>
    <row r="211" spans="1:5" x14ac:dyDescent="0.3">
      <c r="A211" s="34" t="s">
        <v>648</v>
      </c>
      <c r="B211" s="13" t="s">
        <v>1308</v>
      </c>
      <c r="C211" s="16" t="s">
        <v>246</v>
      </c>
      <c r="D211" s="11" t="str">
        <f t="shared" si="3"/>
        <v>osm</v>
      </c>
      <c r="E2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https://raw.githubusercontent.com/Sud-Austral/mapa_insumos2/main/osm/punto_de_interes_banio/?CUT_COM=00000.json</v>
      </c>
    </row>
    <row r="212" spans="1:5" x14ac:dyDescent="0.3">
      <c r="A212" s="34" t="s">
        <v>649</v>
      </c>
      <c r="B212" s="13" t="s">
        <v>129</v>
      </c>
      <c r="C212" s="16" t="s">
        <v>246</v>
      </c>
      <c r="D212" s="11" t="str">
        <f t="shared" si="3"/>
        <v>osm</v>
      </c>
      <c r="E2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https://raw.githubusercontent.com/Sud-Austral/mapa_insumos2/main/osm/turismo_-_destinos_monumento/?CUT_COM=00000.json</v>
      </c>
    </row>
    <row r="213" spans="1:5" x14ac:dyDescent="0.3">
      <c r="A213" s="34" t="s">
        <v>650</v>
      </c>
      <c r="B213" s="13" t="s">
        <v>153</v>
      </c>
      <c r="C213" s="16" t="s">
        <v>246</v>
      </c>
      <c r="D213" s="11" t="str">
        <f t="shared" si="3"/>
        <v>osm</v>
      </c>
      <c r="E2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https://raw.githubusercontent.com/Sud-Austral/mapa_insumos2/main/osm/compras_alquiler_de_coches/?CUT_COM=00000.json</v>
      </c>
    </row>
    <row r="214" spans="1:5" x14ac:dyDescent="0.3">
      <c r="A214" s="34" t="s">
        <v>651</v>
      </c>
      <c r="B214" s="13" t="s">
        <v>120</v>
      </c>
      <c r="C214" s="16" t="s">
        <v>246</v>
      </c>
      <c r="D214" s="11" t="str">
        <f t="shared" si="3"/>
        <v>osm</v>
      </c>
      <c r="E2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https://raw.githubusercontent.com/Sud-Austral/mapa_insumos2/main/osm/turismo_-_destinos_arqueologico/?CUT_COM=00000.json</v>
      </c>
    </row>
    <row r="215" spans="1:5" x14ac:dyDescent="0.3">
      <c r="A215" s="34" t="s">
        <v>652</v>
      </c>
      <c r="B215" s="13" t="s">
        <v>98</v>
      </c>
      <c r="C215" s="16" t="s">
        <v>246</v>
      </c>
      <c r="D215" s="11" t="str">
        <f t="shared" si="3"/>
        <v>osm</v>
      </c>
      <c r="E2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https://raw.githubusercontent.com/Sud-Austral/mapa_insumos2/main/osm/abastecimiento_comida_rapida/?CUT_COM=00000.json</v>
      </c>
    </row>
    <row r="216" spans="1:5" x14ac:dyDescent="0.3">
      <c r="A216" s="34" t="s">
        <v>653</v>
      </c>
      <c r="B216" s="13" t="s">
        <v>123</v>
      </c>
      <c r="C216" s="16" t="s">
        <v>246</v>
      </c>
      <c r="D216" s="11" t="str">
        <f t="shared" si="3"/>
        <v>osm</v>
      </c>
      <c r="E2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https://raw.githubusercontent.com/Sud-Austral/mapa_insumos2/main/osm/compras_panaderia/?CUT_COM=00000.json</v>
      </c>
    </row>
    <row r="217" spans="1:5" x14ac:dyDescent="0.3">
      <c r="A217" s="34" t="s">
        <v>654</v>
      </c>
      <c r="B217" s="13" t="s">
        <v>144</v>
      </c>
      <c r="C217" s="16" t="s">
        <v>246</v>
      </c>
      <c r="D217" s="11" t="str">
        <f t="shared" si="3"/>
        <v>osm</v>
      </c>
      <c r="E2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https://raw.githubusercontent.com/Sud-Austral/mapa_insumos2/main/osm/compras_hazlo_tu_mismo/?CUT_COM=00000.json</v>
      </c>
    </row>
    <row r="218" spans="1:5" x14ac:dyDescent="0.3">
      <c r="A218" s="34" t="s">
        <v>655</v>
      </c>
      <c r="B218" s="13" t="s">
        <v>119</v>
      </c>
      <c r="C218" s="16" t="s">
        <v>246</v>
      </c>
      <c r="D218" s="11" t="str">
        <f t="shared" si="3"/>
        <v>osm</v>
      </c>
      <c r="E2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https://raw.githubusercontent.com/Sud-Austral/mapa_insumos2/main/osm/publico_palacio_de_justicia/?CUT_COM=00000.json</v>
      </c>
    </row>
    <row r="219" spans="1:5" x14ac:dyDescent="0.3">
      <c r="A219" s="34" t="s">
        <v>656</v>
      </c>
      <c r="B219" s="13" t="s">
        <v>138</v>
      </c>
      <c r="C219" s="16" t="s">
        <v>246</v>
      </c>
      <c r="D219" s="11" t="str">
        <f t="shared" si="3"/>
        <v>osm</v>
      </c>
      <c r="E2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https://raw.githubusercontent.com/Sud-Austral/mapa_insumos2/main/osm/compras_tienda_de_regalos/?CUT_COM=00000.json</v>
      </c>
    </row>
    <row r="220" spans="1:5" x14ac:dyDescent="0.3">
      <c r="A220" s="34" t="s">
        <v>657</v>
      </c>
      <c r="B220" s="13" t="s">
        <v>101</v>
      </c>
      <c r="C220" s="16" t="s">
        <v>246</v>
      </c>
      <c r="D220" s="11" t="str">
        <f t="shared" si="3"/>
        <v>osm</v>
      </c>
      <c r="E2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https://raw.githubusercontent.com/Sud-Austral/mapa_insumos2/main/osm/dinero_banco/?CUT_COM=00000.json</v>
      </c>
    </row>
    <row r="221" spans="1:5" x14ac:dyDescent="0.3">
      <c r="A221" s="34" t="s">
        <v>44</v>
      </c>
      <c r="B221" s="13" t="s">
        <v>205</v>
      </c>
      <c r="C221" s="16" t="s">
        <v>246</v>
      </c>
      <c r="D221" s="11" t="str">
        <f t="shared" si="3"/>
        <v>osm</v>
      </c>
      <c r="E2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https://raw.githubusercontent.com/Sud-Austral/mapa_insumos2/main/osm/dinero_cajero_automatico/?CUT_COM=00000.json</v>
      </c>
    </row>
    <row r="222" spans="1:5" x14ac:dyDescent="0.3">
      <c r="A222" s="34" t="s">
        <v>658</v>
      </c>
      <c r="B222" s="13" t="s">
        <v>109</v>
      </c>
      <c r="C222" s="16" t="s">
        <v>246</v>
      </c>
      <c r="D222" s="11" t="str">
        <f t="shared" si="3"/>
        <v>osm</v>
      </c>
      <c r="E2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https://raw.githubusercontent.com/Sud-Austral/mapa_insumos2/main/osm/publico_biblioteca/?CUT_COM=00000.json</v>
      </c>
    </row>
    <row r="223" spans="1:5" x14ac:dyDescent="0.3">
      <c r="A223" s="34" t="s">
        <v>659</v>
      </c>
      <c r="B223" s="13" t="s">
        <v>157</v>
      </c>
      <c r="C223" s="16" t="s">
        <v>246</v>
      </c>
      <c r="D223" s="11" t="str">
        <f t="shared" si="3"/>
        <v>osm</v>
      </c>
      <c r="E2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https://raw.githubusercontent.com/Sud-Austral/mapa_insumos2/main/osm/salud_farmacia/?CUT_COM=00000.json</v>
      </c>
    </row>
    <row r="224" spans="1:5" x14ac:dyDescent="0.3">
      <c r="A224" s="34" t="s">
        <v>660</v>
      </c>
      <c r="B224" s="13" t="s">
        <v>171</v>
      </c>
      <c r="C224" s="16" t="s">
        <v>246</v>
      </c>
      <c r="D224" s="11" t="str">
        <f t="shared" si="3"/>
        <v>osm</v>
      </c>
      <c r="E2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https://raw.githubusercontent.com/Sud-Austral/mapa_insumos2/main/osm/compras_grandes_almacenes/?CUT_COM=00000.json</v>
      </c>
    </row>
    <row r="225" spans="1:5" x14ac:dyDescent="0.3">
      <c r="A225" s="34" t="s">
        <v>661</v>
      </c>
      <c r="B225" s="13" t="s">
        <v>118</v>
      </c>
      <c r="C225" s="16" t="s">
        <v>246</v>
      </c>
      <c r="D225" s="11" t="str">
        <f t="shared" si="3"/>
        <v>osm</v>
      </c>
      <c r="E2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https://raw.githubusercontent.com/Sud-Austral/mapa_insumos2/main/osm/educacion_jardin_infantil/?CUT_COM=00000.json</v>
      </c>
    </row>
    <row r="226" spans="1:5" x14ac:dyDescent="0.3">
      <c r="A226" s="34" t="s">
        <v>662</v>
      </c>
      <c r="B226" s="13" t="s">
        <v>112</v>
      </c>
      <c r="C226" s="16" t="s">
        <v>246</v>
      </c>
      <c r="D226" s="11" t="str">
        <f t="shared" si="3"/>
        <v>osm</v>
      </c>
      <c r="E2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https://raw.githubusercontent.com/Sud-Austral/mapa_insumos2/main/osm/ocio-deporte_alberca/?CUT_COM=00000.json</v>
      </c>
    </row>
    <row r="227" spans="1:5" x14ac:dyDescent="0.3">
      <c r="A227" s="34" t="s">
        <v>663</v>
      </c>
      <c r="B227" s="13" t="s">
        <v>142</v>
      </c>
      <c r="C227" s="16" t="s">
        <v>246</v>
      </c>
      <c r="D227" s="11" t="str">
        <f t="shared" si="3"/>
        <v>osm</v>
      </c>
      <c r="E2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https://raw.githubusercontent.com/Sud-Austral/mapa_insumos2/main/osm/compras_tienda_de_muebles/?CUT_COM=00000.json</v>
      </c>
    </row>
    <row r="228" spans="1:5" x14ac:dyDescent="0.3">
      <c r="A228" s="34" t="s">
        <v>664</v>
      </c>
      <c r="B228" s="13" t="s">
        <v>94</v>
      </c>
      <c r="C228" s="16" t="s">
        <v>246</v>
      </c>
      <c r="D228" s="11" t="str">
        <f t="shared" si="3"/>
        <v>osm</v>
      </c>
      <c r="E2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https://raw.githubusercontent.com/Sud-Austral/mapa_insumos2/main/osm/ocio-deporte_centro_deportivo/?CUT_COM=00000.json</v>
      </c>
    </row>
    <row r="229" spans="1:5" x14ac:dyDescent="0.3">
      <c r="A229" s="34" t="s">
        <v>665</v>
      </c>
      <c r="B229" s="13" t="s">
        <v>135</v>
      </c>
      <c r="C229" s="16" t="s">
        <v>246</v>
      </c>
      <c r="D229" s="11" t="str">
        <f t="shared" si="3"/>
        <v>osm</v>
      </c>
      <c r="E2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https://raw.githubusercontent.com/Sud-Austral/mapa_insumos2/main/osm/publico_prision/?CUT_COM=00000.json</v>
      </c>
    </row>
    <row r="230" spans="1:5" x14ac:dyDescent="0.3">
      <c r="A230" s="34" t="s">
        <v>666</v>
      </c>
      <c r="B230" s="13" t="s">
        <v>125</v>
      </c>
      <c r="C230" s="16" t="s">
        <v>246</v>
      </c>
      <c r="D230" s="11" t="str">
        <f t="shared" si="3"/>
        <v>osm</v>
      </c>
      <c r="E2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https://raw.githubusercontent.com/Sud-Austral/mapa_insumos2/main/osm/abastecimiento_sitio_publico/?CUT_COM=00000.json</v>
      </c>
    </row>
    <row r="231" spans="1:5" x14ac:dyDescent="0.3">
      <c r="A231" s="34" t="s">
        <v>667</v>
      </c>
      <c r="B231" s="13" t="s">
        <v>116</v>
      </c>
      <c r="C231" s="16" t="s">
        <v>246</v>
      </c>
      <c r="D231" s="11" t="str">
        <f t="shared" si="3"/>
        <v>osm</v>
      </c>
      <c r="E2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https://raw.githubusercontent.com/Sud-Austral/mapa_insumos2/main/osm/salud_clinica/?CUT_COM=00000.json</v>
      </c>
    </row>
    <row r="232" spans="1:5" x14ac:dyDescent="0.3">
      <c r="A232" s="34" t="s">
        <v>668</v>
      </c>
      <c r="B232" s="13" t="s">
        <v>162</v>
      </c>
      <c r="C232" s="16" t="s">
        <v>246</v>
      </c>
      <c r="D232" s="11" t="str">
        <f t="shared" si="3"/>
        <v>osm</v>
      </c>
      <c r="E2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https://raw.githubusercontent.com/Sud-Austral/mapa_insumos2/main/osm/compras_general/?CUT_COM=00000.json</v>
      </c>
    </row>
    <row r="233" spans="1:5" x14ac:dyDescent="0.3">
      <c r="A233" s="34" t="s">
        <v>669</v>
      </c>
      <c r="B233" s="13" t="s">
        <v>124</v>
      </c>
      <c r="C233" s="16" t="s">
        <v>246</v>
      </c>
      <c r="D233" s="11" t="str">
        <f t="shared" si="3"/>
        <v>osm</v>
      </c>
      <c r="E2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https://raw.githubusercontent.com/Sud-Austral/mapa_insumos2/main/osm/publico_centro_comunitario/?CUT_COM=00000.json</v>
      </c>
    </row>
    <row r="234" spans="1:5" x14ac:dyDescent="0.3">
      <c r="A234" s="34" t="s">
        <v>670</v>
      </c>
      <c r="B234" s="13" t="s">
        <v>151</v>
      </c>
      <c r="C234" s="16" t="s">
        <v>246</v>
      </c>
      <c r="D234" s="11" t="str">
        <f t="shared" si="3"/>
        <v>osm</v>
      </c>
      <c r="E2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https://raw.githubusercontent.com/Sud-Austral/mapa_insumos2/main/osm/compras_peluqueria/?CUT_COM=00000.json</v>
      </c>
    </row>
    <row r="235" spans="1:5" x14ac:dyDescent="0.3">
      <c r="A235" s="34" t="s">
        <v>671</v>
      </c>
      <c r="B235" s="13" t="s">
        <v>186</v>
      </c>
      <c r="C235" s="16" t="s">
        <v>246</v>
      </c>
      <c r="D235" s="11" t="str">
        <f t="shared" si="3"/>
        <v>osm</v>
      </c>
      <c r="E2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https://raw.githubusercontent.com/Sud-Austral/mapa_insumos2/main/osm/turismo_-_destinos_obra_de_arte/?CUT_COM=00000.json</v>
      </c>
    </row>
    <row r="236" spans="1:5" x14ac:dyDescent="0.3">
      <c r="A236" s="34" t="s">
        <v>672</v>
      </c>
      <c r="B236" s="13" t="s">
        <v>194</v>
      </c>
      <c r="C236" s="16" t="s">
        <v>246</v>
      </c>
      <c r="D236" s="11" t="str">
        <f t="shared" si="3"/>
        <v>osm</v>
      </c>
      <c r="E2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https://raw.githubusercontent.com/Sud-Austral/mapa_insumos2/main/osm/publico_embajada/?CUT_COM=00000.json</v>
      </c>
    </row>
    <row r="237" spans="1:5" x14ac:dyDescent="0.3">
      <c r="A237" s="34" t="s">
        <v>673</v>
      </c>
      <c r="B237" s="13" t="s">
        <v>188</v>
      </c>
      <c r="C237" s="16" t="s">
        <v>246</v>
      </c>
      <c r="D237" s="11" t="str">
        <f t="shared" si="3"/>
        <v>osm</v>
      </c>
      <c r="E2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https://raw.githubusercontent.com/Sud-Austral/mapa_insumos2/main/osm/compras_tienda_exterior/?CUT_COM=00000.json</v>
      </c>
    </row>
    <row r="238" spans="1:5" x14ac:dyDescent="0.3">
      <c r="A238" s="34" t="s">
        <v>674</v>
      </c>
      <c r="B238" s="13" t="s">
        <v>180</v>
      </c>
      <c r="C238" s="16" t="s">
        <v>246</v>
      </c>
      <c r="D238" s="11" t="str">
        <f t="shared" si="3"/>
        <v>osm</v>
      </c>
      <c r="E2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https://raw.githubusercontent.com/Sud-Austral/mapa_insumos2/main/osm/compras_optica/?CUT_COM=00000.json</v>
      </c>
    </row>
    <row r="239" spans="1:5" x14ac:dyDescent="0.3">
      <c r="A239" s="34" t="s">
        <v>675</v>
      </c>
      <c r="B239" s="13" t="s">
        <v>163</v>
      </c>
      <c r="C239" s="16" t="s">
        <v>246</v>
      </c>
      <c r="D239" s="11" t="str">
        <f t="shared" si="3"/>
        <v>osm</v>
      </c>
      <c r="E2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https://raw.githubusercontent.com/Sud-Austral/mapa_insumos2/main/osm/compras_tienda_de_bicicletas/?CUT_COM=00000.json</v>
      </c>
    </row>
    <row r="240" spans="1:5" x14ac:dyDescent="0.3">
      <c r="A240" s="34" t="s">
        <v>676</v>
      </c>
      <c r="B240" s="13" t="s">
        <v>196</v>
      </c>
      <c r="C240" s="16" t="s">
        <v>246</v>
      </c>
      <c r="D240" s="11" t="str">
        <f t="shared" si="3"/>
        <v>osm</v>
      </c>
      <c r="E2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https://raw.githubusercontent.com/Sud-Austral/mapa_insumos2/main/osm/compras_lavanderia/?CUT_COM=00000.json</v>
      </c>
    </row>
    <row r="241" spans="1:5" x14ac:dyDescent="0.3">
      <c r="A241" s="34" t="s">
        <v>45</v>
      </c>
      <c r="B241" s="13" t="s">
        <v>87</v>
      </c>
      <c r="C241" s="16" t="s">
        <v>246</v>
      </c>
      <c r="D241" s="11" t="str">
        <f t="shared" si="3"/>
        <v>osm</v>
      </c>
      <c r="E2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https://raw.githubusercontent.com/Sud-Austral/mapa_insumos2/main/osm/publico_estacion_de_bomberos/?CUT_COM=00000.json</v>
      </c>
    </row>
    <row r="242" spans="1:5" x14ac:dyDescent="0.3">
      <c r="A242" s="34" t="s">
        <v>677</v>
      </c>
      <c r="B242" s="13" t="s">
        <v>127</v>
      </c>
      <c r="C242" s="16" t="s">
        <v>246</v>
      </c>
      <c r="D242" s="11" t="str">
        <f t="shared" si="3"/>
        <v>osm</v>
      </c>
      <c r="E2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https://raw.githubusercontent.com/Sud-Austral/mapa_insumos2/main/osm/ocio_club_nocturno/?CUT_COM=00000.json</v>
      </c>
    </row>
    <row r="243" spans="1:5" x14ac:dyDescent="0.3">
      <c r="A243" s="34" t="s">
        <v>678</v>
      </c>
      <c r="B243" s="13" t="s">
        <v>140</v>
      </c>
      <c r="C243" s="16" t="s">
        <v>246</v>
      </c>
      <c r="D243" s="11" t="str">
        <f t="shared" si="3"/>
        <v>osm</v>
      </c>
      <c r="E2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https://raw.githubusercontent.com/Sud-Austral/mapa_insumos2/main/osm/compras_verduleria/?CUT_COM=00000.json</v>
      </c>
    </row>
    <row r="244" spans="1:5" x14ac:dyDescent="0.3">
      <c r="A244" s="34" t="s">
        <v>679</v>
      </c>
      <c r="B244" s="13" t="s">
        <v>160</v>
      </c>
      <c r="C244" s="16" t="s">
        <v>246</v>
      </c>
      <c r="D244" s="11" t="str">
        <f t="shared" si="3"/>
        <v>osm</v>
      </c>
      <c r="E2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https://raw.githubusercontent.com/Sud-Austral/mapa_insumos2/main/osm/salud_dentista/?CUT_COM=00000.json</v>
      </c>
    </row>
    <row r="245" spans="1:5" x14ac:dyDescent="0.3">
      <c r="A245" s="34" t="s">
        <v>680</v>
      </c>
      <c r="B245" s="13" t="s">
        <v>187</v>
      </c>
      <c r="C245" s="16" t="s">
        <v>246</v>
      </c>
      <c r="D245" s="11" t="str">
        <f t="shared" si="3"/>
        <v>osm</v>
      </c>
      <c r="E2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https://raw.githubusercontent.com/Sud-Austral/mapa_insumos2/main/osm/compras_tienda_telefonos_moviles/?CUT_COM=00000.json</v>
      </c>
    </row>
    <row r="246" spans="1:5" x14ac:dyDescent="0.3">
      <c r="A246" s="34" t="s">
        <v>681</v>
      </c>
      <c r="B246" s="13" t="s">
        <v>128</v>
      </c>
      <c r="C246" s="16" t="s">
        <v>246</v>
      </c>
      <c r="D246" s="11" t="str">
        <f t="shared" si="3"/>
        <v>osm</v>
      </c>
      <c r="E2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https://raw.githubusercontent.com/Sud-Austral/mapa_insumos2/main/osm/alojamiento_motel/?CUT_COM=00000.json</v>
      </c>
    </row>
    <row r="247" spans="1:5" x14ac:dyDescent="0.3">
      <c r="A247" s="34" t="s">
        <v>682</v>
      </c>
      <c r="B247" s="13" t="s">
        <v>155</v>
      </c>
      <c r="C247" s="16" t="s">
        <v>246</v>
      </c>
      <c r="D247" s="11" t="str">
        <f t="shared" si="3"/>
        <v>osm</v>
      </c>
      <c r="E2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https://raw.githubusercontent.com/Sud-Austral/mapa_insumos2/main/osm/compras_tienda_de_zapatos/?CUT_COM=00000.json</v>
      </c>
    </row>
    <row r="248" spans="1:5" x14ac:dyDescent="0.3">
      <c r="A248" s="34" t="s">
        <v>683</v>
      </c>
      <c r="B248" s="13" t="s">
        <v>179</v>
      </c>
      <c r="C248" s="16" t="s">
        <v>246</v>
      </c>
      <c r="D248" s="11" t="str">
        <f t="shared" si="3"/>
        <v>osm</v>
      </c>
      <c r="E2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https://raw.githubusercontent.com/Sud-Austral/mapa_insumos2/main/osm/salud_veterinario/?CUT_COM=00000.json</v>
      </c>
    </row>
    <row r="249" spans="1:5" x14ac:dyDescent="0.3">
      <c r="A249" s="34" t="s">
        <v>684</v>
      </c>
      <c r="B249" s="13" t="s">
        <v>141</v>
      </c>
      <c r="C249" s="16" t="s">
        <v>246</v>
      </c>
      <c r="D249" s="11" t="str">
        <f t="shared" si="3"/>
        <v>osm</v>
      </c>
      <c r="E2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https://raw.githubusercontent.com/Sud-Austral/mapa_insumos2/main/osm/compras_ropa/?CUT_COM=00000.json</v>
      </c>
    </row>
    <row r="250" spans="1:5" x14ac:dyDescent="0.3">
      <c r="A250" s="34" t="s">
        <v>685</v>
      </c>
      <c r="B250" s="13" t="s">
        <v>139</v>
      </c>
      <c r="C250" s="16" t="s">
        <v>246</v>
      </c>
      <c r="D250" s="11" t="str">
        <f t="shared" si="3"/>
        <v>osm</v>
      </c>
      <c r="E2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https://raw.githubusercontent.com/Sud-Austral/mapa_insumos2/main/osm/compras_bebidas/?CUT_COM=00000.json</v>
      </c>
    </row>
    <row r="251" spans="1:5" x14ac:dyDescent="0.3">
      <c r="A251" s="34" t="s">
        <v>35</v>
      </c>
      <c r="B251" s="13" t="s">
        <v>190</v>
      </c>
      <c r="C251" s="16" t="s">
        <v>246</v>
      </c>
      <c r="D251" s="11" t="str">
        <f t="shared" si="3"/>
        <v>osm</v>
      </c>
      <c r="E2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https://raw.githubusercontent.com/Sud-Austral/mapa_insumos2/main/osm/compras_lavado_de_autos/?CUT_COM=00000.json</v>
      </c>
    </row>
    <row r="252" spans="1:5" x14ac:dyDescent="0.3">
      <c r="A252" s="34" t="s">
        <v>686</v>
      </c>
      <c r="B252" s="13" t="s">
        <v>178</v>
      </c>
      <c r="C252" s="16" t="s">
        <v>246</v>
      </c>
      <c r="D252" s="11" t="str">
        <f t="shared" si="3"/>
        <v>osm</v>
      </c>
      <c r="E2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https://raw.githubusercontent.com/Sud-Austral/mapa_insumos2/main/osm/abastecimiento_cerveceria/?CUT_COM=00000.json</v>
      </c>
    </row>
    <row r="253" spans="1:5" x14ac:dyDescent="0.3">
      <c r="A253" s="34" t="s">
        <v>687</v>
      </c>
      <c r="B253" s="13" t="s">
        <v>126</v>
      </c>
      <c r="C253" s="16" t="s">
        <v>246</v>
      </c>
      <c r="D253" s="11" t="str">
        <f t="shared" si="3"/>
        <v>osm</v>
      </c>
      <c r="E2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https://raw.githubusercontent.com/Sud-Austral/mapa_insumos2/main/osm/compras_carniceria/?CUT_COM=00000.json</v>
      </c>
    </row>
    <row r="254" spans="1:5" x14ac:dyDescent="0.3">
      <c r="A254" s="34" t="s">
        <v>688</v>
      </c>
      <c r="B254" s="13" t="s">
        <v>181</v>
      </c>
      <c r="C254" s="16" t="s">
        <v>246</v>
      </c>
      <c r="D254" s="11" t="str">
        <f t="shared" si="3"/>
        <v>osm</v>
      </c>
      <c r="E2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https://raw.githubusercontent.com/Sud-Austral/mapa_insumos2/main/osm/compras_papeleria/?CUT_COM=00000.json</v>
      </c>
    </row>
    <row r="255" spans="1:5" x14ac:dyDescent="0.3">
      <c r="A255" s="34" t="s">
        <v>689</v>
      </c>
      <c r="B255" s="13" t="s">
        <v>164</v>
      </c>
      <c r="C255" s="16" t="s">
        <v>246</v>
      </c>
      <c r="D255" s="11" t="str">
        <f t="shared" si="3"/>
        <v>osm</v>
      </c>
      <c r="E2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https://raw.githubusercontent.com/Sud-Austral/mapa_insumos2/main/osm/ocio_cine/?CUT_COM=00000.json</v>
      </c>
    </row>
    <row r="256" spans="1:5" x14ac:dyDescent="0.3">
      <c r="A256" s="34" t="s">
        <v>690</v>
      </c>
      <c r="B256" s="13" t="s">
        <v>193</v>
      </c>
      <c r="C256" s="16" t="s">
        <v>246</v>
      </c>
      <c r="D256" s="11" t="str">
        <f t="shared" si="3"/>
        <v>osm</v>
      </c>
      <c r="E2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https://raw.githubusercontent.com/Sud-Austral/mapa_insumos2/main/osm/compras_joyeria/?CUT_COM=00000.json</v>
      </c>
    </row>
    <row r="257" spans="1:5" x14ac:dyDescent="0.3">
      <c r="A257" s="34" t="s">
        <v>691</v>
      </c>
      <c r="B257" s="13" t="s">
        <v>154</v>
      </c>
      <c r="C257" s="16" t="s">
        <v>246</v>
      </c>
      <c r="D257" s="11" t="str">
        <f t="shared" si="3"/>
        <v>osm</v>
      </c>
      <c r="E2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https://raw.githubusercontent.com/Sud-Austral/mapa_insumos2/main/osm/compras_florista/?CUT_COM=00000.json</v>
      </c>
    </row>
    <row r="258" spans="1:5" x14ac:dyDescent="0.3">
      <c r="A258" s="34" t="s">
        <v>692</v>
      </c>
      <c r="B258" s="13" t="s">
        <v>162</v>
      </c>
      <c r="C258" s="16" t="s">
        <v>246</v>
      </c>
      <c r="D258" s="11" t="str">
        <f t="shared" si="3"/>
        <v>osm</v>
      </c>
      <c r="E2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https://raw.githubusercontent.com/Sud-Austral/mapa_insumos2/main/osm/compras_general/?CUT_COM=00000.json</v>
      </c>
    </row>
    <row r="259" spans="1:5" x14ac:dyDescent="0.3">
      <c r="A259" s="34" t="s">
        <v>693</v>
      </c>
      <c r="B259" s="13" t="s">
        <v>189</v>
      </c>
      <c r="C259" s="16" t="s">
        <v>246</v>
      </c>
      <c r="D259" s="11" t="str">
        <f t="shared" si="3"/>
        <v>osm</v>
      </c>
      <c r="E2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https://raw.githubusercontent.com/Sud-Austral/mapa_insumos2/main/osm/compras_salon_de_belleza/?CUT_COM=00000.json</v>
      </c>
    </row>
    <row r="260" spans="1:5" x14ac:dyDescent="0.3">
      <c r="A260" s="34" t="s">
        <v>694</v>
      </c>
      <c r="B260" s="13" t="s">
        <v>152</v>
      </c>
      <c r="C260" s="16" t="s">
        <v>246</v>
      </c>
      <c r="D260" s="11" t="str">
        <f t="shared" ref="D260:D323" si="4">+D259</f>
        <v>osm</v>
      </c>
      <c r="E2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https://raw.githubusercontent.com/Sud-Austral/mapa_insumos2/main/osm/publico_asilo_de_ancianos/?CUT_COM=00000.json</v>
      </c>
    </row>
    <row r="261" spans="1:5" x14ac:dyDescent="0.3">
      <c r="A261" s="34" t="s">
        <v>46</v>
      </c>
      <c r="B261" s="13" t="s">
        <v>84</v>
      </c>
      <c r="C261" s="16" t="s">
        <v>246</v>
      </c>
      <c r="D261" s="11" t="str">
        <f t="shared" si="4"/>
        <v>osm</v>
      </c>
      <c r="E2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https://raw.githubusercontent.com/Sud-Austral/mapa_insumos2/main/osm/ocio-deporte_terreno_de_juego/?CUT_COM=00000.json</v>
      </c>
    </row>
    <row r="262" spans="1:5" x14ac:dyDescent="0.3">
      <c r="A262" s="34" t="s">
        <v>695</v>
      </c>
      <c r="B262" s="13" t="s">
        <v>88</v>
      </c>
      <c r="C262" s="16" t="s">
        <v>246</v>
      </c>
      <c r="D262" s="11" t="str">
        <f t="shared" si="4"/>
        <v>osm</v>
      </c>
      <c r="E2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https://raw.githubusercontent.com/Sud-Austral/mapa_insumos2/main/osm/educacion_colegio/?CUT_COM=00000.json</v>
      </c>
    </row>
    <row r="263" spans="1:5" x14ac:dyDescent="0.3">
      <c r="A263" s="34" t="s">
        <v>696</v>
      </c>
      <c r="B263" s="13" t="s">
        <v>90</v>
      </c>
      <c r="C263" s="16" t="s">
        <v>246</v>
      </c>
      <c r="D263" s="11" t="str">
        <f t="shared" si="4"/>
        <v>osm</v>
      </c>
      <c r="E2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https://raw.githubusercontent.com/Sud-Austral/mapa_insumos2/main/osm/ocio_parque/?CUT_COM=00000.json</v>
      </c>
    </row>
    <row r="264" spans="1:5" x14ac:dyDescent="0.3">
      <c r="A264" s="34" t="s">
        <v>697</v>
      </c>
      <c r="B264" s="13" t="s">
        <v>209</v>
      </c>
      <c r="C264" s="16" t="s">
        <v>246</v>
      </c>
      <c r="D264" s="11" t="str">
        <f t="shared" si="4"/>
        <v>osm</v>
      </c>
      <c r="E2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https://raw.githubusercontent.com/Sud-Austral/mapa_insumos2/main/osm/publico_buzon/?CUT_COM=00000.json</v>
      </c>
    </row>
    <row r="265" spans="1:5" x14ac:dyDescent="0.3">
      <c r="A265" s="34" t="s">
        <v>698</v>
      </c>
      <c r="B265" s="13" t="s">
        <v>92</v>
      </c>
      <c r="C265" s="16" t="s">
        <v>246</v>
      </c>
      <c r="D265" s="11" t="str">
        <f t="shared" si="4"/>
        <v>osm</v>
      </c>
      <c r="E2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https://raw.githubusercontent.com/Sud-Austral/mapa_insumos2/main/osm/punto_de_interes_torre/?CUT_COM=00000.json</v>
      </c>
    </row>
    <row r="266" spans="1:5" x14ac:dyDescent="0.3">
      <c r="A266" s="34" t="s">
        <v>699</v>
      </c>
      <c r="B266" s="13" t="s">
        <v>191</v>
      </c>
      <c r="C266" s="16" t="s">
        <v>246</v>
      </c>
      <c r="D266" s="11" t="str">
        <f t="shared" si="4"/>
        <v>osm</v>
      </c>
      <c r="E2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https://raw.githubusercontent.com/Sud-Austral/mapa_insumos2/main/osm/compras_tienda_de_computadoras/?CUT_COM=00000.json</v>
      </c>
    </row>
    <row r="267" spans="1:5" x14ac:dyDescent="0.3">
      <c r="A267" s="34" t="s">
        <v>700</v>
      </c>
      <c r="B267" s="13" t="s">
        <v>176</v>
      </c>
      <c r="C267" s="16" t="s">
        <v>246</v>
      </c>
      <c r="D267" s="11" t="str">
        <f t="shared" si="4"/>
        <v>osm</v>
      </c>
      <c r="E2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https://raw.githubusercontent.com/Sud-Austral/mapa_insumos2/main/osm/compras_concesionario_de_coches/?CUT_COM=00000.json</v>
      </c>
    </row>
    <row r="268" spans="1:5" x14ac:dyDescent="0.3">
      <c r="A268" s="34" t="s">
        <v>701</v>
      </c>
      <c r="B268" s="13" t="s">
        <v>210</v>
      </c>
      <c r="C268" s="16" t="s">
        <v>246</v>
      </c>
      <c r="D268" s="11" t="str">
        <f t="shared" si="4"/>
        <v>osm</v>
      </c>
      <c r="E2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https://raw.githubusercontent.com/Sud-Austral/mapa_insumos2/main/osm/publico_telefono/?CUT_COM=00000.json</v>
      </c>
    </row>
    <row r="269" spans="1:5" x14ac:dyDescent="0.3">
      <c r="A269" s="34" t="s">
        <v>702</v>
      </c>
      <c r="B269" s="13" t="s">
        <v>192</v>
      </c>
      <c r="C269" s="16" t="s">
        <v>246</v>
      </c>
      <c r="D269" s="11" t="str">
        <f t="shared" si="4"/>
        <v>osm</v>
      </c>
      <c r="E2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https://raw.githubusercontent.com/Sud-Austral/mapa_insumos2/main/osm/compras_tienda_de_deportes/?CUT_COM=00000.json</v>
      </c>
    </row>
    <row r="270" spans="1:5" x14ac:dyDescent="0.3">
      <c r="A270" s="34" t="s">
        <v>703</v>
      </c>
      <c r="B270" s="13" t="s">
        <v>206</v>
      </c>
      <c r="C270" s="16" t="s">
        <v>246</v>
      </c>
      <c r="D270" s="11" t="str">
        <f t="shared" si="4"/>
        <v>osm</v>
      </c>
      <c r="E2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https://raw.githubusercontent.com/Sud-Austral/mapa_insumos2/main/osm/ocio-deporte_pista_de_hielo/?CUT_COM=00000.json</v>
      </c>
    </row>
    <row r="271" spans="1:5" x14ac:dyDescent="0.3">
      <c r="A271" s="34" t="s">
        <v>704</v>
      </c>
      <c r="B271" s="13" t="s">
        <v>158</v>
      </c>
      <c r="C271" s="16" t="s">
        <v>246</v>
      </c>
      <c r="D271" s="11" t="str">
        <f t="shared" si="4"/>
        <v>osm</v>
      </c>
      <c r="E2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https://raw.githubusercontent.com/Sud-Austral/mapa_insumos2/main/osm/compras_centro_de_jardineria/?CUT_COM=00000.json</v>
      </c>
    </row>
    <row r="272" spans="1:5" x14ac:dyDescent="0.3">
      <c r="A272" s="34" t="s">
        <v>705</v>
      </c>
      <c r="B272" s="13" t="s">
        <v>115</v>
      </c>
      <c r="C272" s="16" t="s">
        <v>246</v>
      </c>
      <c r="D272" s="11" t="str">
        <f t="shared" si="4"/>
        <v>osm</v>
      </c>
      <c r="E2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https://raw.githubusercontent.com/Sud-Austral/mapa_insumos2/main/osm/punto_de_interes_torre_de_agua/?CUT_COM=00000.json</v>
      </c>
    </row>
    <row r="273" spans="1:5" x14ac:dyDescent="0.3">
      <c r="A273" s="34" t="s">
        <v>706</v>
      </c>
      <c r="B273" s="13" t="s">
        <v>211</v>
      </c>
      <c r="C273" s="16" t="s">
        <v>246</v>
      </c>
      <c r="D273" s="11" t="str">
        <f t="shared" si="4"/>
        <v>osm</v>
      </c>
      <c r="E2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https://raw.githubusercontent.com/Sud-Austral/mapa_insumos2/main/osm/alojamiento_sitio_de_caravanas/?CUT_COM=00000.json</v>
      </c>
    </row>
    <row r="274" spans="1:5" x14ac:dyDescent="0.3">
      <c r="A274" s="34" t="s">
        <v>707</v>
      </c>
      <c r="B274" s="13" t="s">
        <v>122</v>
      </c>
      <c r="C274" s="16" t="s">
        <v>246</v>
      </c>
      <c r="D274" s="11" t="str">
        <f t="shared" si="4"/>
        <v>osm</v>
      </c>
      <c r="E2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https://raw.githubusercontent.com/Sud-Austral/mapa_insumos2/main/osm/alojamiento_chalet/?CUT_COM=00000.json</v>
      </c>
    </row>
    <row r="275" spans="1:5" x14ac:dyDescent="0.3">
      <c r="A275" s="34" t="s">
        <v>708</v>
      </c>
      <c r="B275" s="13" t="s">
        <v>136</v>
      </c>
      <c r="C275" s="16" t="s">
        <v>246</v>
      </c>
      <c r="D275" s="11" t="str">
        <f t="shared" si="4"/>
        <v>osm</v>
      </c>
      <c r="E2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https://raw.githubusercontent.com/Sud-Austral/mapa_insumos2/main/osm/publico_mercado/?CUT_COM=00000.json</v>
      </c>
    </row>
    <row r="276" spans="1:5" x14ac:dyDescent="0.3">
      <c r="A276" s="34" t="s">
        <v>709</v>
      </c>
      <c r="B276" s="13" t="s">
        <v>198</v>
      </c>
      <c r="C276" s="16" t="s">
        <v>246</v>
      </c>
      <c r="D276" s="11" t="str">
        <f t="shared" si="4"/>
        <v>osm</v>
      </c>
      <c r="E2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https://raw.githubusercontent.com/Sud-Austral/mapa_insumos2/main/osm/compras_alquiler_de_bicicletas/?CUT_COM=00000.json</v>
      </c>
    </row>
    <row r="277" spans="1:5" x14ac:dyDescent="0.3">
      <c r="A277" s="34" t="s">
        <v>710</v>
      </c>
      <c r="B277" s="13" t="s">
        <v>167</v>
      </c>
      <c r="C277" s="16" t="s">
        <v>246</v>
      </c>
      <c r="D277" s="11" t="str">
        <f t="shared" si="4"/>
        <v>osm</v>
      </c>
      <c r="E2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https://raw.githubusercontent.com/Sud-Austral/mapa_insumos2/main/osm/publico_centro_de_arte/?CUT_COM=00000.json</v>
      </c>
    </row>
    <row r="278" spans="1:5" x14ac:dyDescent="0.3">
      <c r="A278" s="34" t="s">
        <v>711</v>
      </c>
      <c r="B278" s="13" t="s">
        <v>173</v>
      </c>
      <c r="C278" s="16" t="s">
        <v>246</v>
      </c>
      <c r="D278" s="11" t="str">
        <f t="shared" si="4"/>
        <v>osm</v>
      </c>
      <c r="E2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https://raw.githubusercontent.com/Sud-Austral/mapa_insumos2/main/osm/punto_de_interes_fuente/?CUT_COM=00000.json</v>
      </c>
    </row>
    <row r="279" spans="1:5" x14ac:dyDescent="0.3">
      <c r="A279" s="34" t="s">
        <v>712</v>
      </c>
      <c r="B279" s="13" t="s">
        <v>195</v>
      </c>
      <c r="C279" s="16" t="s">
        <v>246</v>
      </c>
      <c r="D279" s="11" t="str">
        <f t="shared" si="4"/>
        <v>osm</v>
      </c>
      <c r="E2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https://raw.githubusercontent.com/Sud-Austral/mapa_insumos2/main/osm/compras_tienda_de_juguetes/?CUT_COM=00000.json</v>
      </c>
    </row>
    <row r="280" spans="1:5" x14ac:dyDescent="0.3">
      <c r="A280" s="34" t="s">
        <v>713</v>
      </c>
      <c r="B280" s="13" t="s">
        <v>121</v>
      </c>
      <c r="C280" s="16" t="s">
        <v>246</v>
      </c>
      <c r="D280" s="11" t="str">
        <f t="shared" si="4"/>
        <v>osm</v>
      </c>
      <c r="E2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https://raw.githubusercontent.com/Sud-Austral/mapa_insumos2/main/osm/salud_hospital/?CUT_COM=00000.json</v>
      </c>
    </row>
    <row r="281" spans="1:5" x14ac:dyDescent="0.3">
      <c r="A281" s="34" t="s">
        <v>47</v>
      </c>
      <c r="B281" s="13" t="s">
        <v>182</v>
      </c>
      <c r="C281" s="16" t="s">
        <v>246</v>
      </c>
      <c r="D281" s="11" t="str">
        <f t="shared" si="4"/>
        <v>osm</v>
      </c>
      <c r="E2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https://raw.githubusercontent.com/Sud-Austral/mapa_insumos2/main/osm/punto_de_interes_camara_de_vigilancia/?CUT_COM=00000.json</v>
      </c>
    </row>
    <row r="282" spans="1:5" x14ac:dyDescent="0.3">
      <c r="A282" s="34" t="s">
        <v>714</v>
      </c>
      <c r="B282" s="13" t="s">
        <v>149</v>
      </c>
      <c r="C282" s="16" t="s">
        <v>246</v>
      </c>
      <c r="D282" s="11" t="str">
        <f t="shared" si="4"/>
        <v>osm</v>
      </c>
      <c r="E2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https://raw.githubusercontent.com/Sud-Austral/mapa_insumos2/main/osm/turismo_-_destinos_ermita/?CUT_COM=00000.json</v>
      </c>
    </row>
    <row r="283" spans="1:5" x14ac:dyDescent="0.3">
      <c r="A283" s="34" t="s">
        <v>715</v>
      </c>
      <c r="B283" s="13" t="s">
        <v>185</v>
      </c>
      <c r="C283" s="16" t="s">
        <v>246</v>
      </c>
      <c r="D283" s="11" t="str">
        <f t="shared" si="4"/>
        <v>osm</v>
      </c>
      <c r="E2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https://raw.githubusercontent.com/Sud-Austral/mapa_insumos2/main/osm/compras_libreria/?CUT_COM=00000.json</v>
      </c>
    </row>
    <row r="284" spans="1:5" x14ac:dyDescent="0.3">
      <c r="A284" s="34" t="s">
        <v>716</v>
      </c>
      <c r="B284" s="13" t="s">
        <v>175</v>
      </c>
      <c r="C284" s="16" t="s">
        <v>246</v>
      </c>
      <c r="D284" s="11" t="str">
        <f t="shared" si="4"/>
        <v>osm</v>
      </c>
      <c r="E2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https://raw.githubusercontent.com/Sud-Austral/mapa_insumos2/main/osm/punto_de_interes_pozo/?CUT_COM=00000.json</v>
      </c>
    </row>
    <row r="285" spans="1:5" x14ac:dyDescent="0.3">
      <c r="A285" s="34" t="s">
        <v>717</v>
      </c>
      <c r="B285" s="13" t="s">
        <v>169</v>
      </c>
      <c r="C285" s="16" t="s">
        <v>246</v>
      </c>
      <c r="D285" s="11" t="str">
        <f t="shared" si="4"/>
        <v>osm</v>
      </c>
      <c r="E2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https://raw.githubusercontent.com/Sud-Austral/mapa_insumos2/main/osm/educacion_universidad/?CUT_COM=00000.json</v>
      </c>
    </row>
    <row r="286" spans="1:5" x14ac:dyDescent="0.3">
      <c r="A286" s="34" t="s">
        <v>718</v>
      </c>
      <c r="B286" s="13" t="s">
        <v>146</v>
      </c>
      <c r="C286" s="16" t="s">
        <v>246</v>
      </c>
      <c r="D286" s="11" t="str">
        <f t="shared" si="4"/>
        <v>osm</v>
      </c>
      <c r="E2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https://raw.githubusercontent.com/Sud-Austral/mapa_insumos2/main/osm/ocio_teatro/?CUT_COM=00000.json</v>
      </c>
    </row>
    <row r="287" spans="1:5" x14ac:dyDescent="0.3">
      <c r="A287" s="34" t="s">
        <v>719</v>
      </c>
      <c r="B287" s="13" t="s">
        <v>134</v>
      </c>
      <c r="C287" s="16" t="s">
        <v>246</v>
      </c>
      <c r="D287" s="11" t="str">
        <f t="shared" si="4"/>
        <v>osm</v>
      </c>
      <c r="E2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https://raw.githubusercontent.com/Sud-Austral/mapa_insumos2/main/osm/punto_de_interes_torre_de_observacion/?CUT_COM=00000.json</v>
      </c>
    </row>
    <row r="288" spans="1:5" x14ac:dyDescent="0.3">
      <c r="A288" s="34" t="s">
        <v>720</v>
      </c>
      <c r="B288" s="13" t="s">
        <v>132</v>
      </c>
      <c r="C288" s="16" t="s">
        <v>246</v>
      </c>
      <c r="D288" s="11" t="str">
        <f t="shared" si="4"/>
        <v>osm</v>
      </c>
      <c r="E2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https://raw.githubusercontent.com/Sud-Austral/mapa_insumos2/main/osm/punto_de_interes_planta_de_aguas_residuales/?CUT_COM=00000.json</v>
      </c>
    </row>
    <row r="289" spans="1:5" x14ac:dyDescent="0.3">
      <c r="A289" s="34" t="s">
        <v>721</v>
      </c>
      <c r="B289" s="13" t="s">
        <v>170</v>
      </c>
      <c r="C289" s="16" t="s">
        <v>246</v>
      </c>
      <c r="D289" s="11" t="str">
        <f t="shared" si="4"/>
        <v>osm</v>
      </c>
      <c r="E2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https://raw.githubusercontent.com/Sud-Austral/mapa_insumos2/main/osm/punto_de_interes_molino_de_agua/?CUT_COM=00000.json</v>
      </c>
    </row>
    <row r="290" spans="1:5" x14ac:dyDescent="0.3">
      <c r="A290" s="34" t="s">
        <v>722</v>
      </c>
      <c r="B290" s="13" t="s">
        <v>183</v>
      </c>
      <c r="C290" s="16" t="s">
        <v>246</v>
      </c>
      <c r="D290" s="11" t="str">
        <f t="shared" si="4"/>
        <v>osm</v>
      </c>
      <c r="E2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https://raw.githubusercontent.com/Sud-Austral/mapa_insumos2/main/osm/punto_de_interes_molino/?CUT_COM=00000.json</v>
      </c>
    </row>
    <row r="291" spans="1:5" x14ac:dyDescent="0.3">
      <c r="A291" s="34" t="s">
        <v>723</v>
      </c>
      <c r="B291" s="13" t="s">
        <v>177</v>
      </c>
      <c r="C291" s="16" t="s">
        <v>246</v>
      </c>
      <c r="D291" s="11" t="str">
        <f t="shared" si="4"/>
        <v>osm</v>
      </c>
      <c r="E2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https://raw.githubusercontent.com/Sud-Austral/mapa_insumos2/main/osm/educacion_universidad/college/?CUT_COM=00000.json</v>
      </c>
    </row>
    <row r="292" spans="1:5" x14ac:dyDescent="0.3">
      <c r="A292" s="34" t="s">
        <v>724</v>
      </c>
      <c r="B292" s="13" t="s">
        <v>143</v>
      </c>
      <c r="C292" s="16" t="s">
        <v>246</v>
      </c>
      <c r="D292" s="11" t="str">
        <f t="shared" si="4"/>
        <v>osm</v>
      </c>
      <c r="E2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https://raw.githubusercontent.com/Sud-Austral/mapa_insumos2/main/osm/punto_de_interes_abastecimiento/?CUT_COM=00000.json</v>
      </c>
    </row>
    <row r="293" spans="1:5" x14ac:dyDescent="0.3">
      <c r="A293" s="34" t="s">
        <v>725</v>
      </c>
      <c r="B293" s="13" t="s">
        <v>174</v>
      </c>
      <c r="C293" s="16" t="s">
        <v>246</v>
      </c>
      <c r="D293" s="11" t="str">
        <f t="shared" si="4"/>
        <v>osm</v>
      </c>
      <c r="E2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https://raw.githubusercontent.com/Sud-Austral/mapa_insumos2/main/osm/turismo_-_destinos_zoologico/?CUT_COM=00000.json</v>
      </c>
    </row>
    <row r="294" spans="1:5" x14ac:dyDescent="0.3">
      <c r="A294" s="34" t="s">
        <v>726</v>
      </c>
      <c r="B294" s="13" t="s">
        <v>159</v>
      </c>
      <c r="C294" s="16" t="s">
        <v>246</v>
      </c>
      <c r="D294" s="11" t="str">
        <f t="shared" si="4"/>
        <v>osm</v>
      </c>
      <c r="E2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https://raw.githubusercontent.com/Sud-Austral/mapa_insumos2/main/osm/turismo_-_destinos_parque_tematico/?CUT_COM=00000.json</v>
      </c>
    </row>
    <row r="295" spans="1:5" x14ac:dyDescent="0.3">
      <c r="A295" s="34" t="s">
        <v>727</v>
      </c>
      <c r="B295" s="13" t="s">
        <v>130</v>
      </c>
      <c r="C295" s="16" t="s">
        <v>246</v>
      </c>
      <c r="D295" s="11" t="str">
        <f t="shared" si="4"/>
        <v>osm</v>
      </c>
      <c r="E2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https://raw.githubusercontent.com/Sud-Austral/mapa_insumos2/main/osm/compras_centro_comercial/?CUT_COM=00000.json</v>
      </c>
    </row>
    <row r="296" spans="1:5" x14ac:dyDescent="0.3">
      <c r="A296" s="34" t="s">
        <v>728</v>
      </c>
      <c r="B296" s="13" t="s">
        <v>168</v>
      </c>
      <c r="C296" s="16" t="s">
        <v>246</v>
      </c>
      <c r="D296" s="11" t="str">
        <f t="shared" si="4"/>
        <v>osm</v>
      </c>
      <c r="E2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https://raw.githubusercontent.com/Sud-Austral/mapa_insumos2/main/osm/abastecimiento_zona_de_comidas/?CUT_COM=00000.json</v>
      </c>
    </row>
    <row r="297" spans="1:5" x14ac:dyDescent="0.3">
      <c r="A297" s="34" t="s">
        <v>729</v>
      </c>
      <c r="B297" s="13" t="s">
        <v>91</v>
      </c>
      <c r="C297" s="16" t="s">
        <v>246</v>
      </c>
      <c r="D297" s="11" t="str">
        <f t="shared" si="4"/>
        <v>osm</v>
      </c>
      <c r="E2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https://raw.githubusercontent.com/Sud-Austral/mapa_insumos2/main/osm/publico_cementerio/?CUT_COM=00000.json</v>
      </c>
    </row>
    <row r="298" spans="1:5" x14ac:dyDescent="0.3">
      <c r="A298" s="34" t="s">
        <v>730</v>
      </c>
      <c r="B298" s="13" t="s">
        <v>212</v>
      </c>
      <c r="C298" s="16" t="s">
        <v>246</v>
      </c>
      <c r="D298" s="11" t="str">
        <f t="shared" si="4"/>
        <v>osm</v>
      </c>
      <c r="E2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https://raw.githubusercontent.com/Sud-Austral/mapa_insumos2/main/osm/turismo_-_destinos_campo_de_batalla/?CUT_COM=00000.json</v>
      </c>
    </row>
    <row r="299" spans="1:5" x14ac:dyDescent="0.3">
      <c r="A299" s="34" t="s">
        <v>731</v>
      </c>
      <c r="B299" s="13" t="s">
        <v>131</v>
      </c>
      <c r="C299" s="16" t="s">
        <v>246</v>
      </c>
      <c r="D299" s="11" t="str">
        <f t="shared" si="4"/>
        <v>osm</v>
      </c>
      <c r="E2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https://raw.githubusercontent.com/Sud-Austral/mapa_insumos2/main/osm/publico_edificio_publico/?CUT_COM=00000.json</v>
      </c>
    </row>
    <row r="300" spans="1:5" x14ac:dyDescent="0.3">
      <c r="A300" s="34" t="s">
        <v>732</v>
      </c>
      <c r="B300" s="13" t="s">
        <v>110</v>
      </c>
      <c r="C300" s="16" t="s">
        <v>246</v>
      </c>
      <c r="D300" s="11" t="str">
        <f t="shared" si="4"/>
        <v>osm</v>
      </c>
      <c r="E3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https://raw.githubusercontent.com/Sud-Austral/mapa_insumos2/main/osm/ocio-deporte_estadio/?CUT_COM=00000.json</v>
      </c>
    </row>
    <row r="301" spans="1:5" x14ac:dyDescent="0.3">
      <c r="A301" s="34" t="s">
        <v>34</v>
      </c>
      <c r="B301" s="13" t="s">
        <v>156</v>
      </c>
      <c r="C301" s="16" t="s">
        <v>246</v>
      </c>
      <c r="D301" s="11" t="str">
        <f t="shared" si="4"/>
        <v>osm</v>
      </c>
      <c r="E3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https://raw.githubusercontent.com/Sud-Austral/mapa_insumos2/main/osm/publico_reciclaje_vidrio/?CUT_COM=00000.json</v>
      </c>
    </row>
    <row r="302" spans="1:5" x14ac:dyDescent="0.3">
      <c r="A302" s="34" t="s">
        <v>733</v>
      </c>
      <c r="B302" s="13" t="s">
        <v>199</v>
      </c>
      <c r="C302" s="16" t="s">
        <v>246</v>
      </c>
      <c r="D302" s="11" t="str">
        <f t="shared" si="4"/>
        <v>osm</v>
      </c>
      <c r="E3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https://raw.githubusercontent.com/Sud-Austral/mapa_insumos2/main/osm/turismo_-_destinos_cruce_de_camino/?CUT_COM=00000.json</v>
      </c>
    </row>
    <row r="303" spans="1:5" x14ac:dyDescent="0.3">
      <c r="A303" s="34" t="s">
        <v>734</v>
      </c>
      <c r="B303" s="13" t="s">
        <v>161</v>
      </c>
      <c r="C303" s="16" t="s">
        <v>246</v>
      </c>
      <c r="D303" s="11" t="str">
        <f t="shared" si="4"/>
        <v>osm</v>
      </c>
      <c r="E3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https://raw.githubusercontent.com/Sud-Austral/mapa_insumos2/main/osm/compras_quimico/?CUT_COM=00000.json</v>
      </c>
    </row>
    <row r="304" spans="1:5" x14ac:dyDescent="0.3">
      <c r="A304" s="34" t="s">
        <v>735</v>
      </c>
      <c r="B304" s="13" t="s">
        <v>172</v>
      </c>
      <c r="C304" s="16" t="s">
        <v>246</v>
      </c>
      <c r="D304" s="11" t="str">
        <f t="shared" si="4"/>
        <v>osm</v>
      </c>
      <c r="E3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https://raw.githubusercontent.com/Sud-Austral/mapa_insumos2/main/osm/turismo_-_destinos_castillo/?CUT_COM=00000.json</v>
      </c>
    </row>
    <row r="305" spans="1:5" x14ac:dyDescent="0.3">
      <c r="A305" s="34" t="s">
        <v>736</v>
      </c>
      <c r="B305" s="13" t="s">
        <v>202</v>
      </c>
      <c r="C305" s="16" t="s">
        <v>246</v>
      </c>
      <c r="D305" s="11" t="str">
        <f t="shared" si="4"/>
        <v>osm</v>
      </c>
      <c r="E3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https://raw.githubusercontent.com/Sud-Austral/mapa_insumos2/main/osm/compras_venta_periodicos/?CUT_COM=00000.json</v>
      </c>
    </row>
    <row r="306" spans="1:5" x14ac:dyDescent="0.3">
      <c r="A306" s="34" t="s">
        <v>737</v>
      </c>
      <c r="B306" s="13" t="s">
        <v>213</v>
      </c>
      <c r="C306" s="16" t="s">
        <v>246</v>
      </c>
      <c r="D306" s="11" t="str">
        <f t="shared" si="4"/>
        <v>osm</v>
      </c>
      <c r="E3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https://raw.githubusercontent.com/Sud-Austral/mapa_insumos2/main/osm/punto_de_interes_puesto_de_caza/?CUT_COM=00000.json</v>
      </c>
    </row>
    <row r="307" spans="1:5" x14ac:dyDescent="0.3">
      <c r="A307" s="34" t="s">
        <v>738</v>
      </c>
      <c r="B307" s="13" t="s">
        <v>184</v>
      </c>
      <c r="C307" s="16" t="s">
        <v>246</v>
      </c>
      <c r="D307" s="11" t="str">
        <f t="shared" si="4"/>
        <v>osm</v>
      </c>
      <c r="E3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https://raw.githubusercontent.com/Sud-Austral/mapa_insumos2/main/osm/turismo_-_destinos_fuerte/?CUT_COM=00000.json</v>
      </c>
    </row>
    <row r="308" spans="1:5" x14ac:dyDescent="0.3">
      <c r="A308" s="34" t="s">
        <v>739</v>
      </c>
      <c r="B308" s="13" t="s">
        <v>214</v>
      </c>
      <c r="C308" s="16" t="s">
        <v>246</v>
      </c>
      <c r="D308" s="11" t="str">
        <f t="shared" si="4"/>
        <v>osm</v>
      </c>
      <c r="E3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https://raw.githubusercontent.com/Sud-Austral/mapa_insumos2/main/osm/compras_tienda_de_videos/?CUT_COM=00000.json</v>
      </c>
    </row>
    <row r="309" spans="1:5" x14ac:dyDescent="0.3">
      <c r="A309" s="34" t="s">
        <v>740</v>
      </c>
      <c r="B309" s="13" t="s">
        <v>215</v>
      </c>
      <c r="C309" s="16" t="s">
        <v>246</v>
      </c>
      <c r="D309" s="11" t="str">
        <f t="shared" si="4"/>
        <v>osm</v>
      </c>
      <c r="E3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https://raw.githubusercontent.com/Sud-Austral/mapa_insumos2/main/osm/compras_maquina_expendedora/?CUT_COM=00000.json</v>
      </c>
    </row>
    <row r="310" spans="1:5" x14ac:dyDescent="0.3">
      <c r="A310" s="34" t="s">
        <v>741</v>
      </c>
      <c r="B310" s="13" t="s">
        <v>1309</v>
      </c>
      <c r="C310" s="16" t="s">
        <v>246</v>
      </c>
      <c r="D310" s="11" t="str">
        <f t="shared" si="4"/>
        <v>osm</v>
      </c>
      <c r="E3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https://raw.githubusercontent.com/Sud-Austral/mapa_insumos2/main/osm/carreteras-muy_pequenias_pista/?CUT_COM=00000.json</v>
      </c>
    </row>
    <row r="311" spans="1:5" x14ac:dyDescent="0.3">
      <c r="A311" s="34" t="s">
        <v>742</v>
      </c>
      <c r="B311" s="13" t="s">
        <v>197</v>
      </c>
      <c r="C311" s="16" t="s">
        <v>246</v>
      </c>
      <c r="D311" s="11" t="str">
        <f t="shared" si="4"/>
        <v>osm</v>
      </c>
      <c r="E3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https://raw.githubusercontent.com/Sud-Austral/mapa_insumos2/main/osm/publico_reciclaje_metal/?CUT_COM=00000.json</v>
      </c>
    </row>
    <row r="312" spans="1:5" x14ac:dyDescent="0.3">
      <c r="A312" s="34" t="s">
        <v>743</v>
      </c>
      <c r="B312" s="13" t="s">
        <v>203</v>
      </c>
      <c r="C312" s="16" t="s">
        <v>246</v>
      </c>
      <c r="D312" s="11" t="str">
        <f t="shared" si="4"/>
        <v>osm</v>
      </c>
      <c r="E3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https://raw.githubusercontent.com/Sud-Austral/mapa_insumos2/main/osm/publico_papel_reciclado/?CUT_COM=00000.json</v>
      </c>
    </row>
    <row r="313" spans="1:5" x14ac:dyDescent="0.3">
      <c r="A313" s="34" t="s">
        <v>744</v>
      </c>
      <c r="B313" s="13" t="s">
        <v>200</v>
      </c>
      <c r="C313" s="16" t="s">
        <v>246</v>
      </c>
      <c r="D313" s="11" t="str">
        <f t="shared" si="4"/>
        <v>osm</v>
      </c>
      <c r="E3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https://raw.githubusercontent.com/Sud-Austral/mapa_insumos2/main/osm/ocio_parque_para_perro/?CUT_COM=00000.json</v>
      </c>
    </row>
    <row r="314" spans="1:5" x14ac:dyDescent="0.3">
      <c r="A314" s="34" t="s">
        <v>745</v>
      </c>
      <c r="B314" s="13" t="s">
        <v>216</v>
      </c>
      <c r="C314" s="16" t="s">
        <v>246</v>
      </c>
      <c r="D314" s="11" t="str">
        <f t="shared" si="4"/>
        <v>osm</v>
      </c>
      <c r="E3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https://raw.githubusercontent.com/Sud-Austral/mapa_insumos2/main/osm/combustible_y_estacionamiento_expendedor_estacionamiento/?CUT_COM=00000.json</v>
      </c>
    </row>
    <row r="315" spans="1:5" x14ac:dyDescent="0.3">
      <c r="A315" s="34" t="s">
        <v>746</v>
      </c>
      <c r="B315" s="13" t="s">
        <v>145</v>
      </c>
      <c r="C315" s="16" t="s">
        <v>246</v>
      </c>
      <c r="D315" s="11" t="str">
        <f t="shared" si="4"/>
        <v>osm</v>
      </c>
      <c r="E3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https://raw.githubusercontent.com/Sud-Austral/mapa_insumos2/main/osm/ocio-deporte_campo_de_golf/?CUT_COM=00000.json</v>
      </c>
    </row>
    <row r="316" spans="1:5" x14ac:dyDescent="0.3">
      <c r="A316" s="34" t="s">
        <v>747</v>
      </c>
      <c r="B316" s="13" t="s">
        <v>1041</v>
      </c>
      <c r="C316" s="16" t="s">
        <v>22</v>
      </c>
      <c r="D316" s="11" t="str">
        <f t="shared" si="4"/>
        <v>osm</v>
      </c>
      <c r="E3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https://raw.githubusercontent.com/Sud-Austral/mapa_insumos2/main/osm/vias_ferreas_carril_pol/?CUT_COM=00000.json</v>
      </c>
    </row>
    <row r="317" spans="1:5" x14ac:dyDescent="0.3">
      <c r="A317" s="34" t="s">
        <v>748</v>
      </c>
      <c r="B317" s="13" t="s">
        <v>1042</v>
      </c>
      <c r="C317" s="16" t="s">
        <v>22</v>
      </c>
      <c r="D317" s="11" t="str">
        <f t="shared" si="4"/>
        <v>osm</v>
      </c>
      <c r="E3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https://raw.githubusercontent.com/Sud-Austral/mapa_insumos2/main/osm/vias_ferreas_subterraneo_pol/?CUT_COM=00000.json</v>
      </c>
    </row>
    <row r="318" spans="1:5" x14ac:dyDescent="0.3">
      <c r="A318" s="34" t="s">
        <v>749</v>
      </c>
      <c r="B318" s="13" t="s">
        <v>1043</v>
      </c>
      <c r="C318" s="16" t="s">
        <v>22</v>
      </c>
      <c r="D318" s="11" t="str">
        <f t="shared" si="4"/>
        <v>osm</v>
      </c>
      <c r="E3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https://raw.githubusercontent.com/Sud-Austral/mapa_insumos2/main/osm/vias_ferreas_funicular_pol/?CUT_COM=00000.json</v>
      </c>
    </row>
    <row r="319" spans="1:5" x14ac:dyDescent="0.3">
      <c r="A319" s="34" t="s">
        <v>750</v>
      </c>
      <c r="B319" s="13" t="s">
        <v>1044</v>
      </c>
      <c r="C319" s="16" t="s">
        <v>22</v>
      </c>
      <c r="D319" s="11" t="str">
        <f t="shared" si="4"/>
        <v>osm</v>
      </c>
      <c r="E3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https://raw.githubusercontent.com/Sud-Austral/mapa_insumos2/main/osm/vias_ferreas_rejilla_pol/?CUT_COM=00000.json</v>
      </c>
    </row>
    <row r="320" spans="1:5" x14ac:dyDescent="0.3">
      <c r="A320" s="34" t="s">
        <v>751</v>
      </c>
      <c r="B320" s="13" t="s">
        <v>1045</v>
      </c>
      <c r="C320" s="16" t="s">
        <v>22</v>
      </c>
      <c r="D320" s="11" t="str">
        <f t="shared" si="4"/>
        <v>osm</v>
      </c>
      <c r="E3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https://raw.githubusercontent.com/Sud-Austral/mapa_insumos2/main/osm/vias_ferreas_via_tren_estrecha_pol/?CUT_COM=00000.json</v>
      </c>
    </row>
    <row r="321" spans="1:5" x14ac:dyDescent="0.3">
      <c r="A321" s="34" t="s">
        <v>752</v>
      </c>
      <c r="B321" s="13" t="s">
        <v>1046</v>
      </c>
      <c r="C321" s="16" t="s">
        <v>22</v>
      </c>
      <c r="D321" s="11" t="str">
        <f t="shared" si="4"/>
        <v>osm</v>
      </c>
      <c r="E3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https://raw.githubusercontent.com/Sud-Austral/mapa_insumos2/main/osm/vias_ferreas_via_tren_pol/?CUT_COM=00000.json</v>
      </c>
    </row>
    <row r="322" spans="1:5" x14ac:dyDescent="0.3">
      <c r="A322" s="34" t="s">
        <v>753</v>
      </c>
      <c r="B322" s="13" t="s">
        <v>1047</v>
      </c>
      <c r="C322" s="16" t="s">
        <v>22</v>
      </c>
      <c r="D322" s="11" t="str">
        <f t="shared" si="4"/>
        <v>osm</v>
      </c>
      <c r="E3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https://raw.githubusercontent.com/Sud-Austral/mapa_insumos2/main/osm/vias_ferreas_ferrocarril_en_miniatura_pol/?CUT_COM=00000.json</v>
      </c>
    </row>
    <row r="323" spans="1:5" x14ac:dyDescent="0.3">
      <c r="A323" s="34" t="s">
        <v>754</v>
      </c>
      <c r="B323" s="13" t="s">
        <v>1048</v>
      </c>
      <c r="C323" s="16" t="s">
        <v>22</v>
      </c>
      <c r="D323" s="11" t="str">
        <f t="shared" si="4"/>
        <v>osm</v>
      </c>
      <c r="E3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https://raw.githubusercontent.com/Sud-Austral/mapa_insumos2/main/osm/vias_ferreas_monocarril_pol/?CUT_COM=00000.json</v>
      </c>
    </row>
    <row r="324" spans="1:5" x14ac:dyDescent="0.3">
      <c r="A324" s="34" t="s">
        <v>755</v>
      </c>
      <c r="B324" s="13" t="s">
        <v>1049</v>
      </c>
      <c r="C324" s="16" t="s">
        <v>22</v>
      </c>
      <c r="D324" s="11" t="str">
        <f t="shared" ref="D324:D387" si="5">+D323</f>
        <v>osm</v>
      </c>
      <c r="E3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https://raw.githubusercontent.com/Sud-Austral/mapa_insumos2/main/osm/_residencial_pol/?CUT_COM=00000.json</v>
      </c>
    </row>
    <row r="325" spans="1:5" x14ac:dyDescent="0.3">
      <c r="A325" s="34" t="s">
        <v>756</v>
      </c>
      <c r="B325" s="13" t="s">
        <v>1307</v>
      </c>
      <c r="C325" s="16" t="s">
        <v>22</v>
      </c>
      <c r="D325" s="11" t="str">
        <f t="shared" si="5"/>
        <v>osm</v>
      </c>
      <c r="E3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https://raw.githubusercontent.com/Sud-Austral/mapa_insumos2/main/osm/carreteras-muy_pequenias_pista_pol/?CUT_COM=00000.json</v>
      </c>
    </row>
    <row r="326" spans="1:5" x14ac:dyDescent="0.3">
      <c r="A326" s="34" t="s">
        <v>757</v>
      </c>
      <c r="B326" s="13" t="s">
        <v>1050</v>
      </c>
      <c r="C326" s="16" t="s">
        <v>22</v>
      </c>
      <c r="D326" s="11" t="str">
        <f t="shared" si="5"/>
        <v>osm</v>
      </c>
      <c r="E3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https://raw.githubusercontent.com/Sud-Austral/mapa_insumos2/main/osm/red_vial_carretera_terciaria_pol/?CUT_COM=00000.json</v>
      </c>
    </row>
    <row r="327" spans="1:5" x14ac:dyDescent="0.3">
      <c r="A327" s="34" t="s">
        <v>758</v>
      </c>
      <c r="B327" s="13" t="s">
        <v>1051</v>
      </c>
      <c r="C327" s="16" t="s">
        <v>22</v>
      </c>
      <c r="D327" s="11" t="str">
        <f t="shared" si="5"/>
        <v>osm</v>
      </c>
      <c r="E3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https://raw.githubusercontent.com/Sud-Austral/mapa_insumos2/main/osm/red_vial_no_clasificado_pol/?CUT_COM=00000.json</v>
      </c>
    </row>
    <row r="328" spans="1:5" x14ac:dyDescent="0.3">
      <c r="A328" s="34" t="s">
        <v>759</v>
      </c>
      <c r="B328" s="13" t="s">
        <v>1052</v>
      </c>
      <c r="C328" s="16" t="s">
        <v>22</v>
      </c>
      <c r="D328" s="11" t="str">
        <f t="shared" si="5"/>
        <v>osm</v>
      </c>
      <c r="E3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https://raw.githubusercontent.com/Sud-Austral/mapa_insumos2/main/osm/red_vial_carretera_secundaria_pol/?CUT_COM=00000.json</v>
      </c>
    </row>
    <row r="329" spans="1:5" x14ac:dyDescent="0.3">
      <c r="A329" s="34" t="s">
        <v>760</v>
      </c>
      <c r="B329" s="13" t="s">
        <v>1053</v>
      </c>
      <c r="C329" s="16" t="s">
        <v>22</v>
      </c>
      <c r="D329" s="11" t="str">
        <f t="shared" si="5"/>
        <v>osm</v>
      </c>
      <c r="E3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https://raw.githubusercontent.com/Sud-Austral/mapa_insumos2/main/osm/red_vial_sendero_pol/?CUT_COM=00000.json</v>
      </c>
    </row>
    <row r="330" spans="1:5" x14ac:dyDescent="0.3">
      <c r="A330" s="34" t="s">
        <v>761</v>
      </c>
      <c r="B330" s="13" t="s">
        <v>1054</v>
      </c>
      <c r="C330" s="16" t="s">
        <v>22</v>
      </c>
      <c r="D330" s="11" t="str">
        <f t="shared" si="5"/>
        <v>osm</v>
      </c>
      <c r="E3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https://raw.githubusercontent.com/Sud-Austral/mapa_insumos2/main/osm/red_vial_carretera_primaria_pol/?CUT_COM=00000.json</v>
      </c>
    </row>
    <row r="331" spans="1:5" x14ac:dyDescent="0.3">
      <c r="A331" s="34" t="s">
        <v>762</v>
      </c>
      <c r="B331" s="13" t="s">
        <v>1055</v>
      </c>
      <c r="C331" s="16" t="s">
        <v>22</v>
      </c>
      <c r="D331" s="11" t="str">
        <f t="shared" si="5"/>
        <v>osm</v>
      </c>
      <c r="E3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https://raw.githubusercontent.com/Sud-Austral/mapa_insumos2/main/osm/red_vial_carretera_troncal_pol/?CUT_COM=00000.json</v>
      </c>
    </row>
    <row r="332" spans="1:5" x14ac:dyDescent="0.3">
      <c r="A332" s="34" t="s">
        <v>763</v>
      </c>
      <c r="B332" s="13" t="s">
        <v>1056</v>
      </c>
      <c r="C332" s="16" t="s">
        <v>22</v>
      </c>
      <c r="D332" s="11" t="str">
        <f t="shared" si="5"/>
        <v>osm</v>
      </c>
      <c r="E3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https://raw.githubusercontent.com/Sud-Austral/mapa_insumos2/main/osm/combustible_y_estacionamiento_servicio_pol/?CUT_COM=00000.json</v>
      </c>
    </row>
    <row r="333" spans="1:5" x14ac:dyDescent="0.3">
      <c r="A333" s="34" t="s">
        <v>764</v>
      </c>
      <c r="B333" s="13" t="s">
        <v>1057</v>
      </c>
      <c r="C333" s="16" t="s">
        <v>22</v>
      </c>
      <c r="D333" s="11" t="str">
        <f t="shared" si="5"/>
        <v>osm</v>
      </c>
      <c r="E3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https://raw.githubusercontent.com/Sud-Austral/mapa_insumos2/main/osm/red_vial_pasaje_vecinal_pol/?CUT_COM=00000.json</v>
      </c>
    </row>
    <row r="334" spans="1:5" x14ac:dyDescent="0.3">
      <c r="A334" s="34" t="s">
        <v>765</v>
      </c>
      <c r="B334" s="13" t="s">
        <v>1058</v>
      </c>
      <c r="C334" s="16" t="s">
        <v>22</v>
      </c>
      <c r="D334" s="11" t="str">
        <f t="shared" si="5"/>
        <v>osm</v>
      </c>
      <c r="E3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https://raw.githubusercontent.com/Sud-Austral/mapa_insumos2/main/osm/red_vial_senda_pol/?CUT_COM=00000.json</v>
      </c>
    </row>
    <row r="335" spans="1:5" x14ac:dyDescent="0.3">
      <c r="A335" s="34" t="s">
        <v>766</v>
      </c>
      <c r="B335" s="13" t="s">
        <v>1059</v>
      </c>
      <c r="C335" s="16" t="s">
        <v>22</v>
      </c>
      <c r="D335" s="11" t="str">
        <f t="shared" si="5"/>
        <v>osm</v>
      </c>
      <c r="E3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https://raw.githubusercontent.com/Sud-Austral/mapa_insumos2/main/osm/red_vial_enlace_carretera_troncal_pol/?CUT_COM=00000.json</v>
      </c>
    </row>
    <row r="336" spans="1:5" x14ac:dyDescent="0.3">
      <c r="A336" s="34" t="s">
        <v>767</v>
      </c>
      <c r="B336" s="13" t="s">
        <v>1060</v>
      </c>
      <c r="C336" s="16" t="s">
        <v>22</v>
      </c>
      <c r="D336" s="11" t="str">
        <f t="shared" si="5"/>
        <v>osm</v>
      </c>
      <c r="E3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https://raw.githubusercontent.com/Sud-Austral/mapa_insumos2/main/osm/red_vial_enlace_carretera_principal_pol/?CUT_COM=00000.json</v>
      </c>
    </row>
    <row r="337" spans="1:5" x14ac:dyDescent="0.3">
      <c r="A337" s="34" t="s">
        <v>768</v>
      </c>
      <c r="B337" s="13" t="s">
        <v>1061</v>
      </c>
      <c r="C337" s="16" t="s">
        <v>22</v>
      </c>
      <c r="D337" s="11" t="str">
        <f t="shared" si="5"/>
        <v>osm</v>
      </c>
      <c r="E3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https://raw.githubusercontent.com/Sud-Austral/mapa_insumos2/main/osm/red_vial_camino_grado_5_pol/?CUT_COM=00000.json</v>
      </c>
    </row>
    <row r="338" spans="1:5" x14ac:dyDescent="0.3">
      <c r="A338" s="34" t="s">
        <v>769</v>
      </c>
      <c r="B338" s="13" t="s">
        <v>1062</v>
      </c>
      <c r="C338" s="16" t="s">
        <v>22</v>
      </c>
      <c r="D338" s="11" t="str">
        <f t="shared" si="5"/>
        <v>osm</v>
      </c>
      <c r="E3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https://raw.githubusercontent.com/Sud-Austral/mapa_insumos2/main/osm/red_vial_camino_grado_4_pol/?CUT_COM=00000.json</v>
      </c>
    </row>
    <row r="339" spans="1:5" x14ac:dyDescent="0.3">
      <c r="A339" s="34" t="s">
        <v>770</v>
      </c>
      <c r="B339" s="13" t="s">
        <v>1063</v>
      </c>
      <c r="C339" s="16" t="s">
        <v>22</v>
      </c>
      <c r="D339" s="11" t="str">
        <f t="shared" si="5"/>
        <v>osm</v>
      </c>
      <c r="E3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https://raw.githubusercontent.com/Sud-Austral/mapa_insumos2/main/osm/red_vial_pasos_pol/?CUT_COM=00000.json</v>
      </c>
    </row>
    <row r="340" spans="1:5" x14ac:dyDescent="0.3">
      <c r="A340" s="34" t="s">
        <v>771</v>
      </c>
      <c r="B340" s="13" t="s">
        <v>1064</v>
      </c>
      <c r="C340" s="16" t="s">
        <v>22</v>
      </c>
      <c r="D340" s="11" t="str">
        <f t="shared" si="5"/>
        <v>osm</v>
      </c>
      <c r="E3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https://raw.githubusercontent.com/Sud-Austral/mapa_insumos2/main/osm/red_vial_camino_grado_3_pol/?CUT_COM=00000.json</v>
      </c>
    </row>
    <row r="341" spans="1:5" x14ac:dyDescent="0.3">
      <c r="A341" s="34" t="s">
        <v>772</v>
      </c>
      <c r="B341" s="13" t="s">
        <v>1065</v>
      </c>
      <c r="C341" s="16" t="s">
        <v>22</v>
      </c>
      <c r="D341" s="11" t="str">
        <f t="shared" si="5"/>
        <v>osm</v>
      </c>
      <c r="E3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https://raw.githubusercontent.com/Sud-Austral/mapa_insumos2/main/osm/red_vial_enlace_carretera_secundaria_pol/?CUT_COM=00000.json</v>
      </c>
    </row>
    <row r="342" spans="1:5" x14ac:dyDescent="0.3">
      <c r="A342" s="34" t="s">
        <v>773</v>
      </c>
      <c r="B342" s="13" t="s">
        <v>1066</v>
      </c>
      <c r="C342" s="16" t="s">
        <v>22</v>
      </c>
      <c r="D342" s="11" t="str">
        <f t="shared" si="5"/>
        <v>osm</v>
      </c>
      <c r="E3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https://raw.githubusercontent.com/Sud-Austral/mapa_insumos2/main/osm/red_vial_camino_peatonal_pol/?CUT_COM=00000.json</v>
      </c>
    </row>
    <row r="343" spans="1:5" x14ac:dyDescent="0.3">
      <c r="A343" s="34" t="s">
        <v>774</v>
      </c>
      <c r="B343" s="13" t="s">
        <v>1067</v>
      </c>
      <c r="C343" s="16" t="s">
        <v>22</v>
      </c>
      <c r="D343" s="11" t="str">
        <f t="shared" si="5"/>
        <v>osm</v>
      </c>
      <c r="E3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https://raw.githubusercontent.com/Sud-Austral/mapa_insumos2/main/osm/red_vial_camino_de_herradura_pol/?CUT_COM=00000.json</v>
      </c>
    </row>
    <row r="344" spans="1:5" x14ac:dyDescent="0.3">
      <c r="A344" s="34" t="s">
        <v>775</v>
      </c>
      <c r="B344" s="13" t="s">
        <v>1068</v>
      </c>
      <c r="C344" s="16" t="s">
        <v>22</v>
      </c>
      <c r="D344" s="11" t="str">
        <f t="shared" si="5"/>
        <v>osm</v>
      </c>
      <c r="E3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https://raw.githubusercontent.com/Sud-Austral/mapa_insumos2/main/osm/red_vial_camino_grado_2_pol/?CUT_COM=00000.json</v>
      </c>
    </row>
    <row r="345" spans="1:5" x14ac:dyDescent="0.3">
      <c r="A345" s="34" t="s">
        <v>776</v>
      </c>
      <c r="B345" s="13" t="s">
        <v>1069</v>
      </c>
      <c r="C345" s="16" t="s">
        <v>22</v>
      </c>
      <c r="D345" s="11" t="str">
        <f t="shared" si="5"/>
        <v>osm</v>
      </c>
      <c r="E3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https://raw.githubusercontent.com/Sud-Austral/mapa_insumos2/main/osm/red_vial_desconocido_pol/?CUT_COM=00000.json</v>
      </c>
    </row>
    <row r="346" spans="1:5" x14ac:dyDescent="0.3">
      <c r="A346" s="34" t="s">
        <v>777</v>
      </c>
      <c r="B346" s="13" t="s">
        <v>1070</v>
      </c>
      <c r="C346" s="16" t="s">
        <v>22</v>
      </c>
      <c r="D346" s="11" t="str">
        <f t="shared" si="5"/>
        <v>osm</v>
      </c>
      <c r="E3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https://raw.githubusercontent.com/Sud-Austral/mapa_insumos2/main/osm/red_vial_ciclovia_pol/?CUT_COM=00000.json</v>
      </c>
    </row>
    <row r="347" spans="1:5" x14ac:dyDescent="0.3">
      <c r="A347" s="34" t="s">
        <v>778</v>
      </c>
      <c r="B347" s="13" t="s">
        <v>1071</v>
      </c>
      <c r="C347" s="16" t="s">
        <v>22</v>
      </c>
      <c r="D347" s="11" t="str">
        <f t="shared" si="5"/>
        <v>osm</v>
      </c>
      <c r="E3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https://raw.githubusercontent.com/Sud-Austral/mapa_insumos2/main/osm/red_vial_enlace_carretera_terciaria_pol/?CUT_COM=00000.json</v>
      </c>
    </row>
    <row r="348" spans="1:5" x14ac:dyDescent="0.3">
      <c r="A348" s="34" t="s">
        <v>779</v>
      </c>
      <c r="B348" s="13" t="s">
        <v>1072</v>
      </c>
      <c r="C348" s="16" t="s">
        <v>22</v>
      </c>
      <c r="D348" s="11" t="str">
        <f t="shared" si="5"/>
        <v>osm</v>
      </c>
      <c r="E3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https://raw.githubusercontent.com/Sud-Austral/mapa_insumos2/main/osm/red_vial_enlace_de_autopista_pol/?CUT_COM=00000.json</v>
      </c>
    </row>
    <row r="349" spans="1:5" x14ac:dyDescent="0.3">
      <c r="A349" s="34" t="s">
        <v>780</v>
      </c>
      <c r="B349" s="13" t="s">
        <v>1073</v>
      </c>
      <c r="C349" s="16" t="s">
        <v>22</v>
      </c>
      <c r="D349" s="11" t="str">
        <f t="shared" si="5"/>
        <v>osm</v>
      </c>
      <c r="E3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https://raw.githubusercontent.com/Sud-Austral/mapa_insumos2/main/osm/red_vial_autopista_pol/?CUT_COM=00000.json</v>
      </c>
    </row>
    <row r="350" spans="1:5" x14ac:dyDescent="0.3">
      <c r="A350" s="34" t="s">
        <v>781</v>
      </c>
      <c r="B350" s="13" t="s">
        <v>1074</v>
      </c>
      <c r="C350" s="16" t="s">
        <v>22</v>
      </c>
      <c r="D350" s="11" t="str">
        <f t="shared" si="5"/>
        <v>osm</v>
      </c>
      <c r="E3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https://raw.githubusercontent.com/Sud-Austral/mapa_insumos2/main/osm/red_vial_camino_grado_1_pol/?CUT_COM=00000.json</v>
      </c>
    </row>
    <row r="351" spans="1:5" x14ac:dyDescent="0.3">
      <c r="A351" s="34" t="s">
        <v>39</v>
      </c>
      <c r="B351" s="13" t="s">
        <v>1075</v>
      </c>
      <c r="C351" s="16" t="s">
        <v>22</v>
      </c>
      <c r="D351" s="11" t="str">
        <f t="shared" si="5"/>
        <v>osm</v>
      </c>
      <c r="E3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https://raw.githubusercontent.com/Sud-Austral/mapa_insumos2/main/osm/red_vial_via_bus_pol/?CUT_COM=00000.json</v>
      </c>
    </row>
    <row r="352" spans="1:5" x14ac:dyDescent="0.3">
      <c r="A352" s="34" t="s">
        <v>782</v>
      </c>
      <c r="B352" s="13" t="s">
        <v>1076</v>
      </c>
      <c r="C352" s="16" t="s">
        <v>22</v>
      </c>
      <c r="D352" s="11" t="str">
        <f t="shared" si="5"/>
        <v>osm</v>
      </c>
      <c r="E3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https://raw.githubusercontent.com/Sud-Austral/mapa_insumos2/main/osm/combustible_y_estacionamiento_estacionamiento_pol/?CUT_COM=00000.json</v>
      </c>
    </row>
    <row r="353" spans="1:5" x14ac:dyDescent="0.3">
      <c r="A353" s="34" t="s">
        <v>783</v>
      </c>
      <c r="B353" s="13" t="s">
        <v>1077</v>
      </c>
      <c r="C353" s="16" t="s">
        <v>22</v>
      </c>
      <c r="D353" s="11" t="str">
        <f t="shared" si="5"/>
        <v>osm</v>
      </c>
      <c r="E3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https://raw.githubusercontent.com/Sud-Austral/mapa_insumos2/main/osm/punto_de_interes_en_agua_muelle_pol/?CUT_COM=00000.json</v>
      </c>
    </row>
    <row r="354" spans="1:5" x14ac:dyDescent="0.3">
      <c r="A354" s="34" t="s">
        <v>784</v>
      </c>
      <c r="B354" s="13" t="s">
        <v>1078</v>
      </c>
      <c r="C354" s="16" t="s">
        <v>22</v>
      </c>
      <c r="D354" s="11" t="str">
        <f t="shared" si="5"/>
        <v>osm</v>
      </c>
      <c r="E3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https://raw.githubusercontent.com/Sud-Austral/mapa_insumos2/main/osm/punto_de_interes_en_agua_presa_pol/?CUT_COM=00000.json</v>
      </c>
    </row>
    <row r="355" spans="1:5" x14ac:dyDescent="0.3">
      <c r="A355" s="34" t="s">
        <v>785</v>
      </c>
      <c r="B355" s="13" t="s">
        <v>1310</v>
      </c>
      <c r="C355" s="16" t="s">
        <v>22</v>
      </c>
      <c r="D355" s="11" t="str">
        <f t="shared" si="5"/>
        <v>osm</v>
      </c>
      <c r="E3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https://raw.githubusercontent.com/Sud-Austral/mapa_insumos2/main/osm/punto_de_interes_en_agua_puerto_pequenio_pol/?CUT_COM=00000.json</v>
      </c>
    </row>
    <row r="356" spans="1:5" x14ac:dyDescent="0.3">
      <c r="A356" s="34" t="s">
        <v>786</v>
      </c>
      <c r="B356" s="13" t="s">
        <v>1079</v>
      </c>
      <c r="C356" s="16" t="s">
        <v>22</v>
      </c>
      <c r="D356" s="11" t="str">
        <f t="shared" si="5"/>
        <v>osm</v>
      </c>
      <c r="E3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https://raw.githubusercontent.com/Sud-Austral/mapa_insumos2/main/osm/combustible_y_estacionamiento_gasolinera_pol/?CUT_COM=00000.json</v>
      </c>
    </row>
    <row r="357" spans="1:5" x14ac:dyDescent="0.3">
      <c r="A357" s="34" t="s">
        <v>787</v>
      </c>
      <c r="B357" s="13" t="s">
        <v>1080</v>
      </c>
      <c r="C357" s="16" t="s">
        <v>22</v>
      </c>
      <c r="D357" s="11" t="str">
        <f t="shared" si="5"/>
        <v>osm</v>
      </c>
      <c r="E3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https://raw.githubusercontent.com/Sud-Austral/mapa_insumos2/main/osm/punto_de_interes_en_agua_tranque_pol/?CUT_COM=00000.json</v>
      </c>
    </row>
    <row r="358" spans="1:5" x14ac:dyDescent="0.3">
      <c r="A358" s="34" t="s">
        <v>788</v>
      </c>
      <c r="B358" s="13" t="s">
        <v>1056</v>
      </c>
      <c r="C358" s="16" t="s">
        <v>22</v>
      </c>
      <c r="D358" s="11" t="str">
        <f t="shared" si="5"/>
        <v>osm</v>
      </c>
      <c r="E3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https://raw.githubusercontent.com/Sud-Austral/mapa_insumos2/main/osm/combustible_y_estacionamiento_servicio_pol/?CUT_COM=00000.json</v>
      </c>
    </row>
    <row r="359" spans="1:5" x14ac:dyDescent="0.3">
      <c r="A359" s="34" t="s">
        <v>789</v>
      </c>
      <c r="B359" s="13" t="s">
        <v>1081</v>
      </c>
      <c r="C359" s="16" t="s">
        <v>22</v>
      </c>
      <c r="D359" s="11" t="str">
        <f t="shared" si="5"/>
        <v>osm</v>
      </c>
      <c r="E3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https://raw.githubusercontent.com/Sud-Austral/mapa_insumos2/main/osm/combustible_y_estacionamiento_parking_de_varios_pisos_pol/?CUT_COM=00000.json</v>
      </c>
    </row>
    <row r="360" spans="1:5" x14ac:dyDescent="0.3">
      <c r="A360" s="34" t="s">
        <v>790</v>
      </c>
      <c r="B360" s="13" t="s">
        <v>1082</v>
      </c>
      <c r="C360" s="16" t="s">
        <v>22</v>
      </c>
      <c r="D360" s="11" t="str">
        <f t="shared" si="5"/>
        <v>osm</v>
      </c>
      <c r="E3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https://raw.githubusercontent.com/Sud-Austral/mapa_insumos2/main/osm/combustible_y_estacionamiento_estacionamiento_bicicleta_pol/?CUT_COM=00000.json</v>
      </c>
    </row>
    <row r="361" spans="1:5" x14ac:dyDescent="0.3">
      <c r="A361" s="34" t="s">
        <v>791</v>
      </c>
      <c r="B361" s="13" t="s">
        <v>1083</v>
      </c>
      <c r="C361" s="16" t="s">
        <v>22</v>
      </c>
      <c r="D361" s="11" t="str">
        <f t="shared" si="5"/>
        <v>osm</v>
      </c>
      <c r="E3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https://raw.githubusercontent.com/Sud-Austral/mapa_insumos2/main/osm/combustible_y_estacionamiento_estacionamiento_subterraneo_pol/?CUT_COM=00000.json</v>
      </c>
    </row>
    <row r="362" spans="1:5" x14ac:dyDescent="0.3">
      <c r="A362" s="34" t="s">
        <v>792</v>
      </c>
      <c r="B362" s="13" t="s">
        <v>1084</v>
      </c>
      <c r="C362" s="16" t="s">
        <v>22</v>
      </c>
      <c r="D362" s="11" t="str">
        <f t="shared" si="5"/>
        <v>osm</v>
      </c>
      <c r="E3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https://raw.githubusercontent.com/Sud-Austral/mapa_insumos2/main/osm/punto_de_interes_en_agua_grada_pol/?CUT_COM=00000.json</v>
      </c>
    </row>
    <row r="363" spans="1:5" x14ac:dyDescent="0.3">
      <c r="A363" s="34" t="s">
        <v>793</v>
      </c>
      <c r="B363" s="13" t="s">
        <v>222</v>
      </c>
      <c r="C363" s="16" t="s">
        <v>246</v>
      </c>
      <c r="D363" s="11" t="str">
        <f t="shared" si="5"/>
        <v>osm</v>
      </c>
      <c r="E3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https://raw.githubusercontent.com/Sud-Austral/mapa_insumos2/main/osm/punto_de_interes_en_agua_tranque/?CUT_COM=00000.json</v>
      </c>
    </row>
    <row r="364" spans="1:5" x14ac:dyDescent="0.3">
      <c r="A364" s="34" t="s">
        <v>794</v>
      </c>
      <c r="B364" s="13" t="s">
        <v>227</v>
      </c>
      <c r="C364" s="16" t="s">
        <v>246</v>
      </c>
      <c r="D364" s="11" t="str">
        <f t="shared" si="5"/>
        <v>osm</v>
      </c>
      <c r="E3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https://raw.githubusercontent.com/Sud-Austral/mapa_insumos2/main/osm/punto_de_interes_en_agua_cascada/?CUT_COM=00000.json</v>
      </c>
    </row>
    <row r="365" spans="1:5" x14ac:dyDescent="0.3">
      <c r="A365" s="34" t="s">
        <v>795</v>
      </c>
      <c r="B365" s="13" t="s">
        <v>218</v>
      </c>
      <c r="C365" s="16" t="s">
        <v>246</v>
      </c>
      <c r="D365" s="11" t="str">
        <f t="shared" si="5"/>
        <v>osm</v>
      </c>
      <c r="E3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https://raw.githubusercontent.com/Sud-Austral/mapa_insumos2/main/osm/combustible_y_estacionamiento_estacionamiento/?CUT_COM=00000.json</v>
      </c>
    </row>
    <row r="366" spans="1:5" x14ac:dyDescent="0.3">
      <c r="A366" s="34" t="s">
        <v>796</v>
      </c>
      <c r="B366" s="13" t="s">
        <v>221</v>
      </c>
      <c r="C366" s="16" t="s">
        <v>246</v>
      </c>
      <c r="D366" s="11" t="str">
        <f t="shared" si="5"/>
        <v>osm</v>
      </c>
      <c r="E3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https://raw.githubusercontent.com/Sud-Austral/mapa_insumos2/main/osm/combustible_y_estacionamiento_gasolinera/?CUT_COM=00000.json</v>
      </c>
    </row>
    <row r="367" spans="1:5" x14ac:dyDescent="0.3">
      <c r="A367" s="34" t="s">
        <v>797</v>
      </c>
      <c r="B367" s="13" t="s">
        <v>228</v>
      </c>
      <c r="C367" s="16" t="s">
        <v>246</v>
      </c>
      <c r="D367" s="11" t="str">
        <f t="shared" si="5"/>
        <v>osm</v>
      </c>
      <c r="E3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https://raw.githubusercontent.com/Sud-Austral/mapa_insumos2/main/osm/trafico_radio_de_giro_de_auto/?CUT_COM=00000.json</v>
      </c>
    </row>
    <row r="368" spans="1:5" x14ac:dyDescent="0.3">
      <c r="A368" s="34" t="s">
        <v>798</v>
      </c>
      <c r="B368" s="13" t="s">
        <v>1311</v>
      </c>
      <c r="C368" s="16" t="s">
        <v>246</v>
      </c>
      <c r="D368" s="11" t="str">
        <f t="shared" si="5"/>
        <v>osm</v>
      </c>
      <c r="E3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https://raw.githubusercontent.com/Sud-Austral/mapa_insumos2/main/osm/trafico_senial_de_cruce/?CUT_COM=00000.json</v>
      </c>
    </row>
    <row r="369" spans="1:5" x14ac:dyDescent="0.3">
      <c r="A369" s="34" t="s">
        <v>799</v>
      </c>
      <c r="B369" s="13" t="s">
        <v>1312</v>
      </c>
      <c r="C369" s="16" t="s">
        <v>246</v>
      </c>
      <c r="D369" s="11" t="str">
        <f t="shared" si="5"/>
        <v>osm</v>
      </c>
      <c r="E3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https://raw.githubusercontent.com/Sud-Austral/mapa_insumos2/main/osm/trafico_seniales_de_trafico/?CUT_COM=00000.json</v>
      </c>
    </row>
    <row r="370" spans="1:5" x14ac:dyDescent="0.3">
      <c r="A370" s="34" t="s">
        <v>800</v>
      </c>
      <c r="B370" s="13" t="s">
        <v>224</v>
      </c>
      <c r="C370" s="16" t="s">
        <v>246</v>
      </c>
      <c r="D370" s="11" t="str">
        <f t="shared" si="5"/>
        <v>osm</v>
      </c>
      <c r="E3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https://raw.githubusercontent.com/Sud-Austral/mapa_insumos2/main/osm/combustible_y_estacionamiento_estacionamiento_bicicleta/?CUT_COM=00000.json</v>
      </c>
    </row>
    <row r="371" spans="1:5" x14ac:dyDescent="0.3">
      <c r="A371" s="34" t="s">
        <v>801</v>
      </c>
      <c r="B371" s="13" t="s">
        <v>229</v>
      </c>
      <c r="C371" s="16" t="s">
        <v>246</v>
      </c>
      <c r="D371" s="11" t="str">
        <f t="shared" si="5"/>
        <v>osm</v>
      </c>
      <c r="E3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https://raw.githubusercontent.com/Sud-Austral/mapa_insumos2/main/osm/trafico_farola/?CUT_COM=00000.json</v>
      </c>
    </row>
    <row r="372" spans="1:5" x14ac:dyDescent="0.3">
      <c r="A372" s="34" t="s">
        <v>802</v>
      </c>
      <c r="B372" s="13" t="s">
        <v>226</v>
      </c>
      <c r="C372" s="16" t="s">
        <v>246</v>
      </c>
      <c r="D372" s="11" t="str">
        <f t="shared" si="5"/>
        <v>osm</v>
      </c>
      <c r="E3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https://raw.githubusercontent.com/Sud-Austral/mapa_insumos2/main/osm/punto_de_interes_en_agua_grada/?CUT_COM=00000.json</v>
      </c>
    </row>
    <row r="373" spans="1:5" x14ac:dyDescent="0.3">
      <c r="A373" s="34" t="s">
        <v>803</v>
      </c>
      <c r="B373" s="13" t="s">
        <v>1313</v>
      </c>
      <c r="C373" s="16" t="s">
        <v>246</v>
      </c>
      <c r="D373" s="11" t="str">
        <f t="shared" si="5"/>
        <v>osm</v>
      </c>
      <c r="E3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https://raw.githubusercontent.com/Sud-Austral/mapa_insumos2/main/osm/trafico_senial_de_alto/?CUT_COM=00000.json</v>
      </c>
    </row>
    <row r="374" spans="1:5" x14ac:dyDescent="0.3">
      <c r="A374" s="34" t="s">
        <v>804</v>
      </c>
      <c r="B374" s="13" t="s">
        <v>1314</v>
      </c>
      <c r="C374" s="16" t="s">
        <v>246</v>
      </c>
      <c r="D374" s="11" t="str">
        <f t="shared" si="5"/>
        <v>osm</v>
      </c>
      <c r="E3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https://raw.githubusercontent.com/Sud-Austral/mapa_insumos2/main/osm/trafico_pequenia_rotonda/?CUT_COM=00000.json</v>
      </c>
    </row>
    <row r="375" spans="1:5" x14ac:dyDescent="0.3">
      <c r="A375" s="34" t="s">
        <v>805</v>
      </c>
      <c r="B375" s="13" t="s">
        <v>230</v>
      </c>
      <c r="C375" s="16" t="s">
        <v>246</v>
      </c>
      <c r="D375" s="11" t="str">
        <f t="shared" si="5"/>
        <v>osm</v>
      </c>
      <c r="E3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https://raw.githubusercontent.com/Sud-Austral/mapa_insumos2/main/osm/trafico_cruce_de_autopista/?CUT_COM=00000.json</v>
      </c>
    </row>
    <row r="376" spans="1:5" x14ac:dyDescent="0.3">
      <c r="A376" s="34" t="s">
        <v>806</v>
      </c>
      <c r="B376" s="13" t="s">
        <v>220</v>
      </c>
      <c r="C376" s="16" t="s">
        <v>246</v>
      </c>
      <c r="D376" s="11" t="str">
        <f t="shared" si="5"/>
        <v>osm</v>
      </c>
      <c r="E3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https://raw.githubusercontent.com/Sud-Austral/mapa_insumos2/main/osm/punto_de_interes_en_agua_presa/?CUT_COM=00000.json</v>
      </c>
    </row>
    <row r="377" spans="1:5" x14ac:dyDescent="0.3">
      <c r="A377" s="34" t="s">
        <v>807</v>
      </c>
      <c r="B377" s="13" t="s">
        <v>1315</v>
      </c>
      <c r="C377" s="16" t="s">
        <v>246</v>
      </c>
      <c r="D377" s="11" t="str">
        <f t="shared" si="5"/>
        <v>osm</v>
      </c>
      <c r="E3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https://raw.githubusercontent.com/Sud-Austral/mapa_insumos2/main/osm/punto_de_interes_en_agua_puerto_pequenio/?CUT_COM=00000.json</v>
      </c>
    </row>
    <row r="378" spans="1:5" x14ac:dyDescent="0.3">
      <c r="A378" s="34" t="s">
        <v>808</v>
      </c>
      <c r="B378" s="13" t="s">
        <v>219</v>
      </c>
      <c r="C378" s="16" t="s">
        <v>246</v>
      </c>
      <c r="D378" s="11" t="str">
        <f t="shared" si="5"/>
        <v>osm</v>
      </c>
      <c r="E3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https://raw.githubusercontent.com/Sud-Austral/mapa_insumos2/main/osm/punto_de_interes_en_agua_muelle/?CUT_COM=00000.json</v>
      </c>
    </row>
    <row r="379" spans="1:5" x14ac:dyDescent="0.3">
      <c r="A379" s="34" t="s">
        <v>809</v>
      </c>
      <c r="B379" s="13" t="s">
        <v>217</v>
      </c>
      <c r="C379" s="16" t="s">
        <v>246</v>
      </c>
      <c r="D379" s="11" t="str">
        <f t="shared" si="5"/>
        <v>osm</v>
      </c>
      <c r="E3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https://raw.githubusercontent.com/Sud-Austral/mapa_insumos2/main/osm/combustible_y_estacionamiento_servicio/?CUT_COM=00000.json</v>
      </c>
    </row>
    <row r="380" spans="1:5" x14ac:dyDescent="0.3">
      <c r="A380" s="34" t="s">
        <v>810</v>
      </c>
      <c r="B380" s="13" t="s">
        <v>225</v>
      </c>
      <c r="C380" s="16" t="s">
        <v>246</v>
      </c>
      <c r="D380" s="11" t="str">
        <f t="shared" si="5"/>
        <v>osm</v>
      </c>
      <c r="E3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https://raw.githubusercontent.com/Sud-Austral/mapa_insumos2/main/osm/combustible_y_estacionamiento_estacionamiento_subterraneo/?CUT_COM=00000.json</v>
      </c>
    </row>
    <row r="381" spans="1:5" x14ac:dyDescent="0.3">
      <c r="A381" s="34" t="s">
        <v>811</v>
      </c>
      <c r="B381" s="13" t="s">
        <v>231</v>
      </c>
      <c r="C381" s="16" t="s">
        <v>246</v>
      </c>
      <c r="D381" s="11" t="str">
        <f t="shared" si="5"/>
        <v>osm</v>
      </c>
      <c r="E3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https://raw.githubusercontent.com/Sud-Austral/mapa_insumos2/main/osm/punto_de_interes_en_agua_cortina_retencion_de_agua/?CUT_COM=00000.json</v>
      </c>
    </row>
    <row r="382" spans="1:5" x14ac:dyDescent="0.3">
      <c r="A382" s="34" t="s">
        <v>812</v>
      </c>
      <c r="B382" s="13" t="s">
        <v>232</v>
      </c>
      <c r="C382" s="16" t="s">
        <v>246</v>
      </c>
      <c r="D382" s="11" t="str">
        <f t="shared" si="5"/>
        <v>osm</v>
      </c>
      <c r="E3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https://raw.githubusercontent.com/Sud-Austral/mapa_insumos2/main/osm/trafico_camara_de_vehiculos/?CUT_COM=00000.json</v>
      </c>
    </row>
    <row r="383" spans="1:5" x14ac:dyDescent="0.3">
      <c r="A383" s="34" t="s">
        <v>813</v>
      </c>
      <c r="B383" s="13" t="s">
        <v>223</v>
      </c>
      <c r="C383" s="16" t="s">
        <v>246</v>
      </c>
      <c r="D383" s="11" t="str">
        <f t="shared" si="5"/>
        <v>osm</v>
      </c>
      <c r="E3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https://raw.githubusercontent.com/Sud-Austral/mapa_insumos2/main/osm/combustible_y_estacionamiento_parking_de_varios_pisos/?CUT_COM=00000.json</v>
      </c>
    </row>
    <row r="384" spans="1:5" x14ac:dyDescent="0.3">
      <c r="A384" s="34" t="s">
        <v>814</v>
      </c>
      <c r="B384" s="13" t="s">
        <v>1085</v>
      </c>
      <c r="C384" s="16" t="s">
        <v>22</v>
      </c>
      <c r="D384" s="11" t="str">
        <f t="shared" si="5"/>
        <v>osm</v>
      </c>
      <c r="E3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https://raw.githubusercontent.com/Sud-Austral/mapa_insumos2/main/osm/trafico_aereo_helipuerto_pol/?CUT_COM=00000.json</v>
      </c>
    </row>
    <row r="385" spans="1:5" x14ac:dyDescent="0.3">
      <c r="A385" s="34" t="s">
        <v>815</v>
      </c>
      <c r="B385" s="13" t="s">
        <v>1086</v>
      </c>
      <c r="C385" s="16" t="s">
        <v>22</v>
      </c>
      <c r="D385" s="11" t="str">
        <f t="shared" si="5"/>
        <v>osm</v>
      </c>
      <c r="E3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https://raw.githubusercontent.com/Sud-Austral/mapa_insumos2/main/osm/trafico_aereo_aeropuerto_pol/?CUT_COM=00000.json</v>
      </c>
    </row>
    <row r="386" spans="1:5" x14ac:dyDescent="0.3">
      <c r="A386" s="34" t="s">
        <v>816</v>
      </c>
      <c r="B386" s="13" t="s">
        <v>1087</v>
      </c>
      <c r="C386" s="16" t="s">
        <v>22</v>
      </c>
      <c r="D386" s="11" t="str">
        <f t="shared" si="5"/>
        <v>osm</v>
      </c>
      <c r="E3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https://raw.githubusercontent.com/Sud-Austral/mapa_insumos2/main/osm/transporte_plataforma_de_aeropuerto_pol/?CUT_COM=00000.json</v>
      </c>
    </row>
    <row r="387" spans="1:5" x14ac:dyDescent="0.3">
      <c r="A387" s="34" t="s">
        <v>817</v>
      </c>
      <c r="B387" s="13" t="s">
        <v>1088</v>
      </c>
      <c r="C387" s="16" t="s">
        <v>22</v>
      </c>
      <c r="D387" s="11" t="str">
        <f t="shared" si="5"/>
        <v>osm</v>
      </c>
      <c r="E3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https://raw.githubusercontent.com/Sud-Austral/mapa_insumos2/main/osm/transporte_estacion_de_autobuses_pol/?CUT_COM=00000.json</v>
      </c>
    </row>
    <row r="388" spans="1:5" x14ac:dyDescent="0.3">
      <c r="A388" s="34" t="s">
        <v>818</v>
      </c>
      <c r="B388" s="13" t="s">
        <v>1089</v>
      </c>
      <c r="C388" s="16" t="s">
        <v>22</v>
      </c>
      <c r="D388" s="11" t="str">
        <f t="shared" ref="D388:D411" si="6">+D387</f>
        <v>osm</v>
      </c>
      <c r="E3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https://raw.githubusercontent.com/Sud-Austral/mapa_insumos2/main/osm/trafico_de_agua_terminal_de_ferry_pol/?CUT_COM=00000.json</v>
      </c>
    </row>
    <row r="389" spans="1:5" x14ac:dyDescent="0.3">
      <c r="A389" s="34" t="s">
        <v>819</v>
      </c>
      <c r="B389" s="13" t="s">
        <v>1090</v>
      </c>
      <c r="C389" s="16" t="s">
        <v>22</v>
      </c>
      <c r="D389" s="11" t="str">
        <f t="shared" si="6"/>
        <v>osm</v>
      </c>
      <c r="E3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https://raw.githubusercontent.com/Sud-Austral/mapa_insumos2/main/osm/transporte_parada_de_autobus_pol/?CUT_COM=00000.json</v>
      </c>
    </row>
    <row r="390" spans="1:5" x14ac:dyDescent="0.3">
      <c r="A390" s="34" t="s">
        <v>820</v>
      </c>
      <c r="B390" s="13" t="s">
        <v>1091</v>
      </c>
      <c r="C390" s="16" t="s">
        <v>22</v>
      </c>
      <c r="D390" s="11" t="str">
        <f t="shared" si="6"/>
        <v>osm</v>
      </c>
      <c r="E3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https://raw.githubusercontent.com/Sud-Austral/mapa_insumos2/main/osm/transporte_estacion_de_ferrocarril_pol/?CUT_COM=00000.json</v>
      </c>
    </row>
    <row r="391" spans="1:5" x14ac:dyDescent="0.3">
      <c r="A391" s="34" t="s">
        <v>821</v>
      </c>
      <c r="B391" s="13" t="s">
        <v>1092</v>
      </c>
      <c r="C391" s="16" t="s">
        <v>22</v>
      </c>
      <c r="D391" s="11" t="str">
        <f t="shared" si="6"/>
        <v>osm</v>
      </c>
      <c r="E3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https://raw.githubusercontent.com/Sud-Austral/mapa_insumos2/main/osm/transporte_punto_de_taxi_pol/?CUT_COM=00000.json</v>
      </c>
    </row>
    <row r="392" spans="1:5" x14ac:dyDescent="0.3">
      <c r="A392" s="34" t="s">
        <v>822</v>
      </c>
      <c r="B392" s="13" t="s">
        <v>1093</v>
      </c>
      <c r="C392" s="16" t="s">
        <v>22</v>
      </c>
      <c r="D392" s="11" t="str">
        <f t="shared" si="6"/>
        <v>osm</v>
      </c>
      <c r="E3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https://raw.githubusercontent.com/Sud-Austral/mapa_insumos2/main/osm/trafico_aereo_aerodromo_pol/?CUT_COM=00000.json</v>
      </c>
    </row>
    <row r="393" spans="1:5" x14ac:dyDescent="0.3">
      <c r="A393" s="34" t="s">
        <v>823</v>
      </c>
      <c r="B393" s="13" t="s">
        <v>233</v>
      </c>
      <c r="C393" s="16" t="s">
        <v>246</v>
      </c>
      <c r="D393" s="11" t="str">
        <f t="shared" si="6"/>
        <v>osm</v>
      </c>
      <c r="E3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https://raw.githubusercontent.com/Sud-Austral/mapa_insumos2/main/osm/trafico_aereo_helipuerto/?CUT_COM=00000.json</v>
      </c>
    </row>
    <row r="394" spans="1:5" x14ac:dyDescent="0.3">
      <c r="A394" s="34" t="s">
        <v>824</v>
      </c>
      <c r="B394" s="13" t="s">
        <v>234</v>
      </c>
      <c r="C394" s="16" t="s">
        <v>246</v>
      </c>
      <c r="D394" s="11" t="str">
        <f t="shared" si="6"/>
        <v>osm</v>
      </c>
      <c r="E3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https://raw.githubusercontent.com/Sud-Austral/mapa_insumos2/main/osm/trafico_aereo_aeropuerto/?CUT_COM=00000.json</v>
      </c>
    </row>
    <row r="395" spans="1:5" x14ac:dyDescent="0.3">
      <c r="A395" s="34" t="s">
        <v>825</v>
      </c>
      <c r="B395" s="13" t="s">
        <v>236</v>
      </c>
      <c r="C395" s="16" t="s">
        <v>246</v>
      </c>
      <c r="D395" s="11" t="str">
        <f t="shared" si="6"/>
        <v>osm</v>
      </c>
      <c r="E3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https://raw.githubusercontent.com/Sud-Austral/mapa_insumos2/main/osm/trafico_de_agua_terminal_de_ferry/?CUT_COM=00000.json</v>
      </c>
    </row>
    <row r="396" spans="1:5" x14ac:dyDescent="0.3">
      <c r="A396" s="34" t="s">
        <v>826</v>
      </c>
      <c r="B396" s="13" t="s">
        <v>237</v>
      </c>
      <c r="C396" s="16" t="s">
        <v>246</v>
      </c>
      <c r="D396" s="11" t="str">
        <f t="shared" si="6"/>
        <v>osm</v>
      </c>
      <c r="E3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https://raw.githubusercontent.com/Sud-Austral/mapa_insumos2/main/osm/transporte_parada_de_autobus/?CUT_COM=00000.json</v>
      </c>
    </row>
    <row r="397" spans="1:5" x14ac:dyDescent="0.3">
      <c r="A397" s="34" t="s">
        <v>827</v>
      </c>
      <c r="B397" s="13" t="s">
        <v>235</v>
      </c>
      <c r="C397" s="16" t="s">
        <v>246</v>
      </c>
      <c r="D397" s="11" t="str">
        <f t="shared" si="6"/>
        <v>osm</v>
      </c>
      <c r="E3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https://raw.githubusercontent.com/Sud-Austral/mapa_insumos2/main/osm/transporte_estacion_de_autobuses/?CUT_COM=00000.json</v>
      </c>
    </row>
    <row r="398" spans="1:5" x14ac:dyDescent="0.3">
      <c r="A398" s="34" t="s">
        <v>828</v>
      </c>
      <c r="B398" s="13" t="s">
        <v>239</v>
      </c>
      <c r="C398" s="16" t="s">
        <v>246</v>
      </c>
      <c r="D398" s="11" t="str">
        <f t="shared" si="6"/>
        <v>osm</v>
      </c>
      <c r="E3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https://raw.githubusercontent.com/Sud-Austral/mapa_insumos2/main/osm/transporte_punto_de_taxi/?CUT_COM=00000.json</v>
      </c>
    </row>
    <row r="399" spans="1:5" x14ac:dyDescent="0.3">
      <c r="A399" s="34" t="s">
        <v>829</v>
      </c>
      <c r="B399" s="13" t="s">
        <v>240</v>
      </c>
      <c r="C399" s="16" t="s">
        <v>246</v>
      </c>
      <c r="D399" s="11" t="str">
        <f t="shared" si="6"/>
        <v>osm</v>
      </c>
      <c r="E3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https://raw.githubusercontent.com/Sud-Austral/mapa_insumos2/main/osm/trafico_aereo_aerodromo/?CUT_COM=00000.json</v>
      </c>
    </row>
    <row r="400" spans="1:5" x14ac:dyDescent="0.3">
      <c r="A400" s="34" t="s">
        <v>830</v>
      </c>
      <c r="B400" s="13" t="s">
        <v>238</v>
      </c>
      <c r="C400" s="16" t="s">
        <v>246</v>
      </c>
      <c r="D400" s="11" t="str">
        <f t="shared" si="6"/>
        <v>osm</v>
      </c>
      <c r="E4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https://raw.githubusercontent.com/Sud-Austral/mapa_insumos2/main/osm/transporte_estacion_de_ferrocarril/?CUT_COM=00000.json</v>
      </c>
    </row>
    <row r="401" spans="1:5" x14ac:dyDescent="0.3">
      <c r="A401" s="34" t="s">
        <v>33</v>
      </c>
      <c r="B401" s="13" t="s">
        <v>241</v>
      </c>
      <c r="C401" s="16" t="s">
        <v>246</v>
      </c>
      <c r="D401" s="11" t="str">
        <f t="shared" si="6"/>
        <v>osm</v>
      </c>
      <c r="E4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https://raw.githubusercontent.com/Sud-Austral/mapa_insumos2/main/osm/transporte_parada_ferroviaria/?CUT_COM=00000.json</v>
      </c>
    </row>
    <row r="402" spans="1:5" x14ac:dyDescent="0.3">
      <c r="A402" s="34" t="s">
        <v>32</v>
      </c>
      <c r="B402" s="13" t="s">
        <v>242</v>
      </c>
      <c r="C402" s="16" t="s">
        <v>246</v>
      </c>
      <c r="D402" s="11" t="str">
        <f t="shared" si="6"/>
        <v>osm</v>
      </c>
      <c r="E4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https://raw.githubusercontent.com/Sud-Austral/mapa_insumos2/main/osm/curso_agua_estero/?CUT_COM=00000.json</v>
      </c>
    </row>
    <row r="403" spans="1:5" x14ac:dyDescent="0.3">
      <c r="A403" s="34" t="s">
        <v>831</v>
      </c>
      <c r="B403" s="13" t="s">
        <v>243</v>
      </c>
      <c r="C403" s="16" t="s">
        <v>246</v>
      </c>
      <c r="D403" s="11" t="str">
        <f t="shared" si="6"/>
        <v>osm</v>
      </c>
      <c r="E4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https://raw.githubusercontent.com/Sud-Austral/mapa_insumos2/main/osm/curso_agua_canal/?CUT_COM=00000.json</v>
      </c>
    </row>
    <row r="404" spans="1:5" x14ac:dyDescent="0.3">
      <c r="A404" s="34" t="s">
        <v>832</v>
      </c>
      <c r="B404" s="13" t="s">
        <v>244</v>
      </c>
      <c r="C404" s="16" t="s">
        <v>246</v>
      </c>
      <c r="D404" s="11" t="str">
        <f t="shared" si="6"/>
        <v>osm</v>
      </c>
      <c r="E4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https://raw.githubusercontent.com/Sud-Austral/mapa_insumos2/main/osm/curso_agua_rio/?CUT_COM=00000.json</v>
      </c>
    </row>
    <row r="405" spans="1:5" x14ac:dyDescent="0.3">
      <c r="A405" s="34" t="s">
        <v>833</v>
      </c>
      <c r="B405" s="13" t="s">
        <v>245</v>
      </c>
      <c r="C405" s="16" t="s">
        <v>246</v>
      </c>
      <c r="D405" s="11" t="str">
        <f t="shared" si="6"/>
        <v>osm</v>
      </c>
      <c r="E4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https://raw.githubusercontent.com/Sud-Austral/mapa_insumos2/main/osm/curso_agua_drenaje/?CUT_COM=00000.json</v>
      </c>
    </row>
    <row r="406" spans="1:5" x14ac:dyDescent="0.3">
      <c r="A406" s="34" t="s">
        <v>834</v>
      </c>
      <c r="B406" s="13" t="s">
        <v>1094</v>
      </c>
      <c r="C406" s="16" t="s">
        <v>22</v>
      </c>
      <c r="D406" s="11" t="str">
        <f t="shared" si="6"/>
        <v>osm</v>
      </c>
      <c r="E4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https://raw.githubusercontent.com/Sud-Austral/mapa_insumos2/main/osm/natural_agua_pol/?CUT_COM=00000.json</v>
      </c>
    </row>
    <row r="407" spans="1:5" x14ac:dyDescent="0.3">
      <c r="A407" s="34" t="s">
        <v>835</v>
      </c>
      <c r="B407" s="13" t="s">
        <v>1095</v>
      </c>
      <c r="C407" s="16" t="s">
        <v>22</v>
      </c>
      <c r="D407" s="11" t="str">
        <f t="shared" si="6"/>
        <v>osm</v>
      </c>
      <c r="E4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https://raw.githubusercontent.com/Sud-Austral/mapa_insumos2/main/osm/natural_reservorio_pol/?CUT_COM=00000.json</v>
      </c>
    </row>
    <row r="408" spans="1:5" x14ac:dyDescent="0.3">
      <c r="A408" s="34" t="s">
        <v>836</v>
      </c>
      <c r="B408" s="13" t="s">
        <v>1096</v>
      </c>
      <c r="C408" s="16" t="s">
        <v>22</v>
      </c>
      <c r="D408" s="11" t="str">
        <f t="shared" si="6"/>
        <v>osm</v>
      </c>
      <c r="E4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https://raw.githubusercontent.com/Sud-Austral/mapa_insumos2/main/osm/natural_humedal_pol/?CUT_COM=00000.json</v>
      </c>
    </row>
    <row r="409" spans="1:5" x14ac:dyDescent="0.3">
      <c r="A409" s="34" t="s">
        <v>837</v>
      </c>
      <c r="B409" s="13" t="s">
        <v>1097</v>
      </c>
      <c r="C409" s="16" t="s">
        <v>22</v>
      </c>
      <c r="D409" s="11" t="str">
        <f t="shared" si="6"/>
        <v>osm</v>
      </c>
      <c r="E4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https://raw.githubusercontent.com/Sud-Austral/mapa_insumos2/main/osm/natural_rivera_de_rio_pol/?CUT_COM=00000.json</v>
      </c>
    </row>
    <row r="410" spans="1:5" x14ac:dyDescent="0.3">
      <c r="A410" s="34" t="s">
        <v>838</v>
      </c>
      <c r="B410" s="13" t="s">
        <v>896</v>
      </c>
      <c r="C410" s="16" t="s">
        <v>22</v>
      </c>
      <c r="D410" s="11" t="str">
        <f t="shared" si="6"/>
        <v>osm</v>
      </c>
      <c r="E4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https://raw.githubusercontent.com/Sud-Austral/mapa_insumos2/main/osm/natural_glaciar_pol/?CUT_COM=00000.json</v>
      </c>
    </row>
    <row r="411" spans="1:5" x14ac:dyDescent="0.3">
      <c r="A411" s="34" t="s">
        <v>839</v>
      </c>
      <c r="B411" s="13" t="s">
        <v>1098</v>
      </c>
      <c r="C411" s="16" t="s">
        <v>22</v>
      </c>
      <c r="D411" s="11" t="str">
        <f t="shared" si="6"/>
        <v>osm</v>
      </c>
      <c r="E4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https://raw.githubusercontent.com/Sud-Austral/mapa_insumos2/main/osm/punto_de_interes_en_agua_darsena_pol/?CUT_COM=00000.json</v>
      </c>
    </row>
  </sheetData>
  <phoneticPr fontId="4" type="noConversion"/>
  <hyperlinks>
    <hyperlink ref="E2" r:id="rId1" display="https://raw.githubusercontent.com/Sud-Austral/DATA_MAPA_PUBLIC_V2/main/AGUAS_V2/acuifero/01101.json" xr:uid="{9620B5EA-FCE7-49FB-917D-E04BCEBDC871}"/>
    <hyperlink ref="E3:E411" r:id="rId2" display="https://raw.githubusercontent.com/Sud-Austral/DATA_MAPA_PUBLIC_V2/main/AGUAS_V2/acuifero/01101.json" xr:uid="{9551F32B-CF50-4D40-8534-DFE1B7D25398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409"/>
  <sheetViews>
    <sheetView showGridLines="0" workbookViewId="0">
      <pane ySplit="9" topLeftCell="A307" activePane="bottomLeft" state="frozen"/>
      <selection pane="bottomLeft" activeCell="F317" sqref="F317"/>
    </sheetView>
  </sheetViews>
  <sheetFormatPr baseColWidth="10" defaultRowHeight="14.4" x14ac:dyDescent="0.3"/>
  <cols>
    <col min="1" max="1" width="8.44140625" customWidth="1"/>
    <col min="2" max="2" width="25.88671875" bestFit="1" customWidth="1"/>
    <col min="3" max="3" width="13.109375" customWidth="1"/>
    <col min="4" max="4" width="13.109375" bestFit="1" customWidth="1"/>
    <col min="5" max="5" width="12.77734375" bestFit="1" customWidth="1"/>
    <col min="6" max="6" width="23.109375" bestFit="1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9</v>
      </c>
      <c r="B9" s="3" t="s">
        <v>0</v>
      </c>
      <c r="C9" s="3" t="s">
        <v>10</v>
      </c>
      <c r="D9" s="3" t="s">
        <v>1</v>
      </c>
      <c r="E9" s="3" t="s">
        <v>11</v>
      </c>
      <c r="F9" s="3" t="s">
        <v>7</v>
      </c>
      <c r="G9" s="3" t="s">
        <v>15</v>
      </c>
      <c r="H9" s="3" t="s">
        <v>6</v>
      </c>
      <c r="I9" s="3" t="s">
        <v>8</v>
      </c>
      <c r="J9" s="3" t="s">
        <v>16</v>
      </c>
    </row>
    <row r="10" spans="1:10" ht="15" customHeight="1" x14ac:dyDescent="0.3">
      <c r="A10" s="31" t="s">
        <v>449</v>
      </c>
      <c r="B10" s="23" t="str">
        <f>+VLOOKUP(BD_Capas[[#This Row],[idcapa]],Capas[],2,0)</f>
        <v>edificio_edificio_pol</v>
      </c>
      <c r="C10" s="30">
        <v>1</v>
      </c>
      <c r="D10" s="23" t="s">
        <v>247</v>
      </c>
      <c r="E10" s="24">
        <v>1</v>
      </c>
      <c r="F10" s="23" t="str">
        <f>+BD_Capas[[#This Row],[descripcion_capa]]</f>
        <v>Edificios: Edificios</v>
      </c>
      <c r="G10" s="25">
        <v>7</v>
      </c>
      <c r="H10" s="23" t="s">
        <v>842</v>
      </c>
      <c r="I10" s="28" t="str">
        <f>BD_Capas[[#This Row],[idcapa]]&amp;"-"&amp;BD_Capas[[#This Row],[posición_capa]]</f>
        <v>001-0</v>
      </c>
      <c r="J10" s="29">
        <v>0</v>
      </c>
    </row>
    <row r="11" spans="1:10" x14ac:dyDescent="0.3">
      <c r="A11" s="2" t="str">
        <f>+A10</f>
        <v>001</v>
      </c>
      <c r="B11" t="str">
        <f>+VLOOKUP(BD_Capas[[#This Row],[idcapa]],Capas[],2,0)</f>
        <v>edificio_edificio_pol</v>
      </c>
      <c r="C11" s="4">
        <v>2</v>
      </c>
      <c r="D11" t="s">
        <v>55</v>
      </c>
      <c r="E11" s="21"/>
      <c r="F11" s="22"/>
      <c r="G11" s="5"/>
      <c r="I11" s="6"/>
      <c r="J11" s="7"/>
    </row>
    <row r="12" spans="1:10" x14ac:dyDescent="0.3">
      <c r="A12" s="2" t="str">
        <f t="shared" ref="A12:A29" si="0">+A11</f>
        <v>001</v>
      </c>
      <c r="B12" t="str">
        <f>+VLOOKUP(BD_Capas[[#This Row],[idcapa]],Capas[],2,0)</f>
        <v>edificio_edificio_pol</v>
      </c>
      <c r="C12" s="4">
        <v>3</v>
      </c>
      <c r="D12" t="s">
        <v>248</v>
      </c>
      <c r="E12" s="21"/>
      <c r="F12" s="22"/>
      <c r="G12" s="5"/>
      <c r="I12" s="6"/>
      <c r="J12" s="7"/>
    </row>
    <row r="13" spans="1:10" x14ac:dyDescent="0.3">
      <c r="A13" s="2" t="str">
        <f t="shared" si="0"/>
        <v>001</v>
      </c>
      <c r="B13" t="str">
        <f>+VLOOKUP(BD_Capas[[#This Row],[idcapa]],Capas[],2,0)</f>
        <v>edificio_edificio_pol</v>
      </c>
      <c r="C13" s="4">
        <v>4</v>
      </c>
      <c r="D13" t="s">
        <v>249</v>
      </c>
      <c r="E13" s="21"/>
      <c r="F13" s="22"/>
      <c r="G13" s="5"/>
      <c r="I13" s="6"/>
      <c r="J13" s="7"/>
    </row>
    <row r="14" spans="1:10" x14ac:dyDescent="0.3">
      <c r="A14" s="2" t="str">
        <f t="shared" si="0"/>
        <v>001</v>
      </c>
      <c r="B14" t="str">
        <f>+VLOOKUP(BD_Capas[[#This Row],[idcapa]],Capas[],2,0)</f>
        <v>edificio_edificio_pol</v>
      </c>
      <c r="C14" s="4">
        <v>5</v>
      </c>
      <c r="D14" t="s">
        <v>250</v>
      </c>
      <c r="E14" s="21">
        <v>1</v>
      </c>
      <c r="F14" s="22" t="s">
        <v>841</v>
      </c>
      <c r="G14" s="5">
        <v>3</v>
      </c>
      <c r="H14" t="str">
        <f>+H10&amp;" - Detalle"</f>
        <v>Edificios: Edificios - Detalle</v>
      </c>
      <c r="I14" s="32" t="str">
        <f>BD_Capas[[#This Row],[idcapa]]&amp;"-"&amp;BD_Capas[[#This Row],[posición_capa]]</f>
        <v>001-1</v>
      </c>
      <c r="J14" s="33">
        <v>1</v>
      </c>
    </row>
    <row r="15" spans="1:10" x14ac:dyDescent="0.3">
      <c r="A15" s="2" t="str">
        <f t="shared" si="0"/>
        <v>001</v>
      </c>
      <c r="B15" t="str">
        <f>+VLOOKUP(BD_Capas[[#This Row],[idcapa]],Capas[],2,0)</f>
        <v>edificio_edificio_pol</v>
      </c>
      <c r="C15" s="4">
        <v>6</v>
      </c>
      <c r="D15" t="s">
        <v>251</v>
      </c>
      <c r="E15" s="21"/>
      <c r="F15" s="22"/>
      <c r="G15" s="5"/>
      <c r="I15" s="6"/>
      <c r="J15" s="7"/>
    </row>
    <row r="16" spans="1:10" x14ac:dyDescent="0.3">
      <c r="A16" s="2" t="str">
        <f t="shared" si="0"/>
        <v>001</v>
      </c>
      <c r="B16" t="str">
        <f>+VLOOKUP(BD_Capas[[#This Row],[idcapa]],Capas[],2,0)</f>
        <v>edificio_edificio_pol</v>
      </c>
      <c r="C16" s="4">
        <v>7</v>
      </c>
      <c r="D16" t="s">
        <v>252</v>
      </c>
      <c r="E16" s="21"/>
      <c r="F16" s="22"/>
      <c r="G16" s="5"/>
      <c r="I16" s="6"/>
      <c r="J16" s="7"/>
    </row>
    <row r="17" spans="1:10" x14ac:dyDescent="0.3">
      <c r="A17" s="2" t="str">
        <f t="shared" si="0"/>
        <v>001</v>
      </c>
      <c r="B17" t="str">
        <f>+VLOOKUP(BD_Capas[[#This Row],[idcapa]],Capas[],2,0)</f>
        <v>edificio_edificio_pol</v>
      </c>
      <c r="C17" s="4">
        <v>8</v>
      </c>
      <c r="D17" t="s">
        <v>2</v>
      </c>
      <c r="E17" s="21"/>
      <c r="F17" s="22"/>
      <c r="G17" s="5"/>
      <c r="I17" s="6"/>
      <c r="J17" s="7"/>
    </row>
    <row r="18" spans="1:10" x14ac:dyDescent="0.3">
      <c r="A18" s="2" t="str">
        <f t="shared" si="0"/>
        <v>001</v>
      </c>
      <c r="B18" t="str">
        <f>+VLOOKUP(BD_Capas[[#This Row],[idcapa]],Capas[],2,0)</f>
        <v>edificio_edificio_pol</v>
      </c>
      <c r="C18" s="4">
        <v>9</v>
      </c>
      <c r="D18" t="s">
        <v>253</v>
      </c>
      <c r="E18" s="21">
        <v>1</v>
      </c>
      <c r="F18" s="22" t="s">
        <v>12</v>
      </c>
      <c r="G18" s="5">
        <v>4</v>
      </c>
      <c r="I18" s="6"/>
      <c r="J18" s="7"/>
    </row>
    <row r="19" spans="1:10" x14ac:dyDescent="0.3">
      <c r="A19" s="2" t="str">
        <f t="shared" si="0"/>
        <v>001</v>
      </c>
      <c r="B19" t="str">
        <f>+VLOOKUP(BD_Capas[[#This Row],[idcapa]],Capas[],2,0)</f>
        <v>edificio_edificio_pol</v>
      </c>
      <c r="C19" s="4">
        <v>10</v>
      </c>
      <c r="D19" t="s">
        <v>3</v>
      </c>
      <c r="E19" s="21"/>
      <c r="F19" s="22"/>
      <c r="G19" s="5"/>
      <c r="I19" s="6"/>
      <c r="J19" s="7"/>
    </row>
    <row r="20" spans="1:10" x14ac:dyDescent="0.3">
      <c r="A20" s="2" t="str">
        <f t="shared" si="0"/>
        <v>001</v>
      </c>
      <c r="B20" t="str">
        <f>+VLOOKUP(BD_Capas[[#This Row],[idcapa]],Capas[],2,0)</f>
        <v>edificio_edificio_pol</v>
      </c>
      <c r="C20" s="4">
        <v>11</v>
      </c>
      <c r="D20" t="s">
        <v>254</v>
      </c>
      <c r="E20" s="21">
        <v>1</v>
      </c>
      <c r="F20" s="22" t="s">
        <v>13</v>
      </c>
      <c r="G20" s="5">
        <v>5</v>
      </c>
      <c r="I20" s="6"/>
      <c r="J20" s="7"/>
    </row>
    <row r="21" spans="1:10" x14ac:dyDescent="0.3">
      <c r="A21" s="2" t="str">
        <f t="shared" si="0"/>
        <v>001</v>
      </c>
      <c r="B21" t="str">
        <f>+VLOOKUP(BD_Capas[[#This Row],[idcapa]],Capas[],2,0)</f>
        <v>edificio_edificio_pol</v>
      </c>
      <c r="C21" s="4">
        <v>12</v>
      </c>
      <c r="D21" t="s">
        <v>4</v>
      </c>
      <c r="E21" s="21"/>
      <c r="F21" s="22"/>
      <c r="G21" s="5"/>
      <c r="I21" s="6"/>
      <c r="J21" s="7"/>
    </row>
    <row r="22" spans="1:10" x14ac:dyDescent="0.3">
      <c r="A22" s="2" t="str">
        <f t="shared" si="0"/>
        <v>001</v>
      </c>
      <c r="B22" t="str">
        <f>+VLOOKUP(BD_Capas[[#This Row],[idcapa]],Capas[],2,0)</f>
        <v>edificio_edificio_pol</v>
      </c>
      <c r="C22" s="4">
        <v>13</v>
      </c>
      <c r="D22" t="s">
        <v>255</v>
      </c>
      <c r="E22" s="21">
        <v>1</v>
      </c>
      <c r="F22" s="22" t="s">
        <v>14</v>
      </c>
      <c r="G22" s="5">
        <v>6</v>
      </c>
      <c r="I22" s="6"/>
      <c r="J22" s="7"/>
    </row>
    <row r="23" spans="1:10" x14ac:dyDescent="0.3">
      <c r="A23" s="2" t="str">
        <f t="shared" si="0"/>
        <v>001</v>
      </c>
      <c r="B23" t="str">
        <f>+VLOOKUP(BD_Capas[[#This Row],[idcapa]],Capas[],2,0)</f>
        <v>edificio_edificio_pol</v>
      </c>
      <c r="C23" s="4">
        <v>14</v>
      </c>
      <c r="D23" t="s">
        <v>256</v>
      </c>
      <c r="E23" s="21"/>
      <c r="F23" s="22"/>
      <c r="G23" s="5"/>
      <c r="I23" s="6"/>
      <c r="J23" s="7"/>
    </row>
    <row r="24" spans="1:10" x14ac:dyDescent="0.3">
      <c r="A24" s="2" t="str">
        <f t="shared" si="0"/>
        <v>001</v>
      </c>
      <c r="B24" t="str">
        <f>+VLOOKUP(BD_Capas[[#This Row],[idcapa]],Capas[],2,0)</f>
        <v>edificio_edificio_pol</v>
      </c>
      <c r="C24" s="4">
        <v>15</v>
      </c>
      <c r="D24" t="s">
        <v>1</v>
      </c>
      <c r="E24" s="21"/>
      <c r="F24" s="22"/>
      <c r="G24" s="5"/>
      <c r="I24" s="32"/>
      <c r="J24" s="33"/>
    </row>
    <row r="25" spans="1:10" x14ac:dyDescent="0.3">
      <c r="A25" s="2" t="str">
        <f t="shared" si="0"/>
        <v>001</v>
      </c>
      <c r="B25" t="str">
        <f>+VLOOKUP(BD_Capas[[#This Row],[idcapa]],Capas[],2,0)</f>
        <v>edificio_edificio_pol</v>
      </c>
      <c r="C25" s="4">
        <v>16</v>
      </c>
      <c r="D25" t="s">
        <v>5</v>
      </c>
      <c r="E25" s="21"/>
      <c r="F25" s="22"/>
      <c r="G25" s="5"/>
      <c r="I25" s="32"/>
      <c r="J25" s="33"/>
    </row>
    <row r="26" spans="1:10" x14ac:dyDescent="0.3">
      <c r="A26" s="2" t="str">
        <f t="shared" si="0"/>
        <v>001</v>
      </c>
      <c r="B26" t="str">
        <f>+VLOOKUP(BD_Capas[[#This Row],[idcapa]],Capas[],2,0)</f>
        <v>edificio_edificio_pol</v>
      </c>
      <c r="C26" s="4">
        <v>17</v>
      </c>
      <c r="D26" t="s">
        <v>19</v>
      </c>
      <c r="E26" s="21">
        <v>1</v>
      </c>
      <c r="F26" s="22" t="s">
        <v>19</v>
      </c>
      <c r="G26" s="5">
        <v>2</v>
      </c>
      <c r="I26" s="32"/>
      <c r="J26" s="33"/>
    </row>
    <row r="27" spans="1:10" x14ac:dyDescent="0.3">
      <c r="A27" s="2" t="str">
        <f t="shared" si="0"/>
        <v>001</v>
      </c>
      <c r="B27" t="str">
        <f>+VLOOKUP(BD_Capas[[#This Row],[idcapa]],Capas[],2,0)</f>
        <v>edificio_edificio_pol</v>
      </c>
      <c r="C27" s="4">
        <v>18</v>
      </c>
      <c r="D27" t="s">
        <v>28</v>
      </c>
      <c r="E27" s="21">
        <v>1</v>
      </c>
      <c r="F27" s="22" t="s">
        <v>28</v>
      </c>
      <c r="G27" s="5">
        <v>1</v>
      </c>
      <c r="I27" s="32"/>
      <c r="J27" s="33"/>
    </row>
    <row r="28" spans="1:10" x14ac:dyDescent="0.3">
      <c r="A28" s="2" t="str">
        <f t="shared" si="0"/>
        <v>001</v>
      </c>
      <c r="B28" t="str">
        <f>+VLOOKUP(BD_Capas[[#This Row],[idcapa]],Capas[],2,0)</f>
        <v>edificio_edificio_pol</v>
      </c>
      <c r="C28" s="4">
        <v>19</v>
      </c>
      <c r="D28" t="s">
        <v>257</v>
      </c>
      <c r="E28" s="21"/>
      <c r="F28" s="22"/>
      <c r="G28" s="5"/>
      <c r="I28" s="32"/>
      <c r="J28" s="33"/>
    </row>
    <row r="29" spans="1:10" x14ac:dyDescent="0.3">
      <c r="A29" s="2" t="str">
        <f t="shared" si="0"/>
        <v>001</v>
      </c>
      <c r="B29" t="str">
        <f>+VLOOKUP(BD_Capas[[#This Row],[idcapa]],Capas[],2,0)</f>
        <v>edificio_edificio_pol</v>
      </c>
      <c r="C29" s="4">
        <v>20</v>
      </c>
      <c r="D29" t="s">
        <v>258</v>
      </c>
      <c r="E29" s="21"/>
      <c r="F29" s="22"/>
      <c r="G29" s="5"/>
      <c r="I29" s="32"/>
      <c r="J29" s="33"/>
    </row>
    <row r="30" spans="1:10" x14ac:dyDescent="0.3">
      <c r="A30" s="31" t="s">
        <v>450</v>
      </c>
      <c r="B30" s="23" t="str">
        <f>+VLOOKUP(BD_Capas[[#This Row],[idcapa]],Capas[],2,0)</f>
        <v>natural_acantilado_pol</v>
      </c>
      <c r="C30" s="30">
        <v>1</v>
      </c>
      <c r="D30" s="23" t="s">
        <v>247</v>
      </c>
      <c r="E30" s="21">
        <v>1</v>
      </c>
      <c r="F30" s="22" t="str">
        <f>+BD_Capas[[#This Row],[descripcion_capa]]</f>
        <v>Natural: Acantilado</v>
      </c>
      <c r="G30" s="25">
        <v>7</v>
      </c>
      <c r="H30" s="23" t="s">
        <v>843</v>
      </c>
      <c r="I30" s="26" t="str">
        <f>BD_Capas[[#This Row],[idcapa]]&amp;"-"&amp;BD_Capas[[#This Row],[posición_capa]]</f>
        <v>002-0</v>
      </c>
      <c r="J30" s="27">
        <v>0</v>
      </c>
    </row>
    <row r="31" spans="1:10" x14ac:dyDescent="0.3">
      <c r="A31" s="2" t="str">
        <f>+A30</f>
        <v>002</v>
      </c>
      <c r="B31" t="str">
        <f>+VLOOKUP(BD_Capas[[#This Row],[idcapa]],Capas[],2,0)</f>
        <v>natural_acantilado_pol</v>
      </c>
      <c r="C31" s="4">
        <v>2</v>
      </c>
      <c r="D31" t="s">
        <v>55</v>
      </c>
      <c r="E31" s="21"/>
      <c r="F31" s="22"/>
      <c r="G31" s="5"/>
      <c r="I31" s="6"/>
      <c r="J31" s="7"/>
    </row>
    <row r="32" spans="1:10" x14ac:dyDescent="0.3">
      <c r="A32" s="2" t="str">
        <f t="shared" ref="A32:A49" si="1">+A31</f>
        <v>002</v>
      </c>
      <c r="B32" t="str">
        <f>+VLOOKUP(BD_Capas[[#This Row],[idcapa]],Capas[],2,0)</f>
        <v>natural_acantilado_pol</v>
      </c>
      <c r="C32" s="4">
        <v>3</v>
      </c>
      <c r="D32" t="s">
        <v>248</v>
      </c>
      <c r="E32" s="21"/>
      <c r="F32" s="22"/>
      <c r="G32" s="5"/>
      <c r="I32" s="6"/>
      <c r="J32" s="7"/>
    </row>
    <row r="33" spans="1:10" x14ac:dyDescent="0.3">
      <c r="A33" s="2" t="str">
        <f t="shared" si="1"/>
        <v>002</v>
      </c>
      <c r="B33" t="str">
        <f>+VLOOKUP(BD_Capas[[#This Row],[idcapa]],Capas[],2,0)</f>
        <v>natural_acantilado_pol</v>
      </c>
      <c r="C33" s="4">
        <v>4</v>
      </c>
      <c r="D33" t="s">
        <v>249</v>
      </c>
      <c r="E33" s="21"/>
      <c r="F33" s="22"/>
      <c r="G33" s="5"/>
      <c r="I33" s="6"/>
      <c r="J33" s="7"/>
    </row>
    <row r="34" spans="1:10" x14ac:dyDescent="0.3">
      <c r="A34" s="2" t="str">
        <f t="shared" si="1"/>
        <v>002</v>
      </c>
      <c r="B34" t="str">
        <f>+VLOOKUP(BD_Capas[[#This Row],[idcapa]],Capas[],2,0)</f>
        <v>natural_acantilado_pol</v>
      </c>
      <c r="C34" s="4">
        <v>5</v>
      </c>
      <c r="D34" t="s">
        <v>250</v>
      </c>
      <c r="E34" s="21">
        <v>1</v>
      </c>
      <c r="F34" s="22" t="s">
        <v>841</v>
      </c>
      <c r="G34" s="5">
        <v>3</v>
      </c>
      <c r="H34" t="str">
        <f>+H30&amp;" - Detalle"</f>
        <v>Natural: Acantilado - Detalle</v>
      </c>
      <c r="I34" s="32" t="str">
        <f>BD_Capas[[#This Row],[idcapa]]&amp;"-"&amp;BD_Capas[[#This Row],[posición_capa]]</f>
        <v>002-1</v>
      </c>
      <c r="J34" s="33">
        <v>1</v>
      </c>
    </row>
    <row r="35" spans="1:10" x14ac:dyDescent="0.3">
      <c r="A35" s="2" t="str">
        <f t="shared" si="1"/>
        <v>002</v>
      </c>
      <c r="B35" t="str">
        <f>+VLOOKUP(BD_Capas[[#This Row],[idcapa]],Capas[],2,0)</f>
        <v>natural_acantilado_pol</v>
      </c>
      <c r="C35" s="4">
        <v>6</v>
      </c>
      <c r="D35" t="s">
        <v>251</v>
      </c>
      <c r="E35" s="21"/>
      <c r="F35" s="22"/>
      <c r="G35" s="5"/>
      <c r="I35" s="6"/>
      <c r="J35" s="7"/>
    </row>
    <row r="36" spans="1:10" x14ac:dyDescent="0.3">
      <c r="A36" s="2" t="str">
        <f t="shared" si="1"/>
        <v>002</v>
      </c>
      <c r="B36" t="str">
        <f>+VLOOKUP(BD_Capas[[#This Row],[idcapa]],Capas[],2,0)</f>
        <v>natural_acantilado_pol</v>
      </c>
      <c r="C36" s="4">
        <v>7</v>
      </c>
      <c r="D36" t="s">
        <v>252</v>
      </c>
      <c r="E36" s="21"/>
      <c r="F36" s="22"/>
      <c r="G36" s="5"/>
      <c r="I36" s="6"/>
      <c r="J36" s="7"/>
    </row>
    <row r="37" spans="1:10" x14ac:dyDescent="0.3">
      <c r="A37" s="2" t="str">
        <f t="shared" si="1"/>
        <v>002</v>
      </c>
      <c r="B37" t="str">
        <f>+VLOOKUP(BD_Capas[[#This Row],[idcapa]],Capas[],2,0)</f>
        <v>natural_acantilado_pol</v>
      </c>
      <c r="C37" s="4">
        <v>8</v>
      </c>
      <c r="D37" t="s">
        <v>2</v>
      </c>
      <c r="E37" s="21"/>
      <c r="F37" s="22"/>
      <c r="G37" s="5"/>
      <c r="I37" s="6"/>
      <c r="J37" s="7"/>
    </row>
    <row r="38" spans="1:10" x14ac:dyDescent="0.3">
      <c r="A38" s="2" t="str">
        <f t="shared" si="1"/>
        <v>002</v>
      </c>
      <c r="B38" t="str">
        <f>+VLOOKUP(BD_Capas[[#This Row],[idcapa]],Capas[],2,0)</f>
        <v>natural_acantilado_pol</v>
      </c>
      <c r="C38" s="4">
        <v>9</v>
      </c>
      <c r="D38" t="s">
        <v>253</v>
      </c>
      <c r="E38" s="21">
        <v>1</v>
      </c>
      <c r="F38" s="22" t="s">
        <v>12</v>
      </c>
      <c r="G38" s="5">
        <v>4</v>
      </c>
      <c r="I38" s="6"/>
      <c r="J38" s="7"/>
    </row>
    <row r="39" spans="1:10" x14ac:dyDescent="0.3">
      <c r="A39" s="2" t="str">
        <f t="shared" si="1"/>
        <v>002</v>
      </c>
      <c r="B39" t="str">
        <f>+VLOOKUP(BD_Capas[[#This Row],[idcapa]],Capas[],2,0)</f>
        <v>natural_acantilado_pol</v>
      </c>
      <c r="C39" s="4">
        <v>10</v>
      </c>
      <c r="D39" t="s">
        <v>3</v>
      </c>
      <c r="E39" s="21"/>
      <c r="F39" s="22"/>
      <c r="G39" s="5"/>
      <c r="I39" s="6"/>
      <c r="J39" s="7"/>
    </row>
    <row r="40" spans="1:10" x14ac:dyDescent="0.3">
      <c r="A40" s="2" t="str">
        <f t="shared" si="1"/>
        <v>002</v>
      </c>
      <c r="B40" t="str">
        <f>+VLOOKUP(BD_Capas[[#This Row],[idcapa]],Capas[],2,0)</f>
        <v>natural_acantilado_pol</v>
      </c>
      <c r="C40" s="4">
        <v>11</v>
      </c>
      <c r="D40" t="s">
        <v>254</v>
      </c>
      <c r="E40" s="21">
        <v>1</v>
      </c>
      <c r="F40" s="22" t="s">
        <v>13</v>
      </c>
      <c r="G40" s="5">
        <v>5</v>
      </c>
      <c r="I40" s="6"/>
      <c r="J40" s="7"/>
    </row>
    <row r="41" spans="1:10" x14ac:dyDescent="0.3">
      <c r="A41" s="2" t="str">
        <f t="shared" si="1"/>
        <v>002</v>
      </c>
      <c r="B41" t="str">
        <f>+VLOOKUP(BD_Capas[[#This Row],[idcapa]],Capas[],2,0)</f>
        <v>natural_acantilado_pol</v>
      </c>
      <c r="C41" s="4">
        <v>12</v>
      </c>
      <c r="D41" t="s">
        <v>4</v>
      </c>
      <c r="E41" s="21"/>
      <c r="F41" s="22"/>
      <c r="G41" s="5"/>
      <c r="I41" s="6"/>
      <c r="J41" s="7"/>
    </row>
    <row r="42" spans="1:10" x14ac:dyDescent="0.3">
      <c r="A42" s="2" t="str">
        <f t="shared" si="1"/>
        <v>002</v>
      </c>
      <c r="B42" t="str">
        <f>+VLOOKUP(BD_Capas[[#This Row],[idcapa]],Capas[],2,0)</f>
        <v>natural_acantilado_pol</v>
      </c>
      <c r="C42" s="4">
        <v>13</v>
      </c>
      <c r="D42" t="s">
        <v>255</v>
      </c>
      <c r="E42" s="21">
        <v>1</v>
      </c>
      <c r="F42" s="22" t="s">
        <v>14</v>
      </c>
      <c r="G42" s="5">
        <v>6</v>
      </c>
      <c r="I42" s="6"/>
      <c r="J42" s="7"/>
    </row>
    <row r="43" spans="1:10" x14ac:dyDescent="0.3">
      <c r="A43" s="2" t="str">
        <f t="shared" si="1"/>
        <v>002</v>
      </c>
      <c r="B43" t="str">
        <f>+VLOOKUP(BD_Capas[[#This Row],[idcapa]],Capas[],2,0)</f>
        <v>natural_acantilado_pol</v>
      </c>
      <c r="C43" s="4">
        <v>14</v>
      </c>
      <c r="D43" t="s">
        <v>256</v>
      </c>
      <c r="E43" s="21"/>
      <c r="F43" s="22"/>
      <c r="G43" s="5"/>
      <c r="I43" s="6"/>
      <c r="J43" s="7"/>
    </row>
    <row r="44" spans="1:10" x14ac:dyDescent="0.3">
      <c r="A44" s="2" t="str">
        <f t="shared" si="1"/>
        <v>002</v>
      </c>
      <c r="B44" t="str">
        <f>+VLOOKUP(BD_Capas[[#This Row],[idcapa]],Capas[],2,0)</f>
        <v>natural_acantilado_pol</v>
      </c>
      <c r="C44" s="4">
        <v>15</v>
      </c>
      <c r="D44" t="s">
        <v>1</v>
      </c>
      <c r="E44" s="21"/>
      <c r="F44" s="22"/>
      <c r="G44" s="5"/>
      <c r="I44" s="32"/>
      <c r="J44" s="33"/>
    </row>
    <row r="45" spans="1:10" x14ac:dyDescent="0.3">
      <c r="A45" s="2" t="str">
        <f t="shared" si="1"/>
        <v>002</v>
      </c>
      <c r="B45" t="str">
        <f>+VLOOKUP(BD_Capas[[#This Row],[idcapa]],Capas[],2,0)</f>
        <v>natural_acantilado_pol</v>
      </c>
      <c r="C45" s="4">
        <v>16</v>
      </c>
      <c r="D45" t="s">
        <v>5</v>
      </c>
      <c r="E45" s="21"/>
      <c r="F45" s="22"/>
      <c r="G45" s="5"/>
      <c r="I45" s="32"/>
      <c r="J45" s="33"/>
    </row>
    <row r="46" spans="1:10" x14ac:dyDescent="0.3">
      <c r="A46" s="2" t="str">
        <f t="shared" si="1"/>
        <v>002</v>
      </c>
      <c r="B46" t="str">
        <f>+VLOOKUP(BD_Capas[[#This Row],[idcapa]],Capas[],2,0)</f>
        <v>natural_acantilado_pol</v>
      </c>
      <c r="C46" s="4">
        <v>17</v>
      </c>
      <c r="D46" t="s">
        <v>19</v>
      </c>
      <c r="E46" s="21">
        <v>1</v>
      </c>
      <c r="F46" s="22" t="s">
        <v>19</v>
      </c>
      <c r="G46" s="5">
        <v>2</v>
      </c>
      <c r="I46" s="32"/>
      <c r="J46" s="33"/>
    </row>
    <row r="47" spans="1:10" x14ac:dyDescent="0.3">
      <c r="A47" s="2" t="str">
        <f t="shared" si="1"/>
        <v>002</v>
      </c>
      <c r="B47" t="str">
        <f>+VLOOKUP(BD_Capas[[#This Row],[idcapa]],Capas[],2,0)</f>
        <v>natural_acantilado_pol</v>
      </c>
      <c r="C47" s="4">
        <v>18</v>
      </c>
      <c r="D47" t="s">
        <v>28</v>
      </c>
      <c r="E47" s="21">
        <v>1</v>
      </c>
      <c r="F47" s="22" t="s">
        <v>28</v>
      </c>
      <c r="G47" s="5">
        <v>1</v>
      </c>
      <c r="I47" s="32"/>
      <c r="J47" s="33"/>
    </row>
    <row r="48" spans="1:10" x14ac:dyDescent="0.3">
      <c r="A48" s="2" t="str">
        <f t="shared" si="1"/>
        <v>002</v>
      </c>
      <c r="B48" t="str">
        <f>+VLOOKUP(BD_Capas[[#This Row],[idcapa]],Capas[],2,0)</f>
        <v>natural_acantilado_pol</v>
      </c>
      <c r="C48" s="4">
        <v>19</v>
      </c>
      <c r="D48" t="s">
        <v>257</v>
      </c>
      <c r="E48" s="21"/>
      <c r="F48" s="22"/>
      <c r="G48" s="5"/>
      <c r="I48" s="32"/>
      <c r="J48" s="33"/>
    </row>
    <row r="49" spans="1:10" x14ac:dyDescent="0.3">
      <c r="A49" s="2" t="str">
        <f t="shared" si="1"/>
        <v>002</v>
      </c>
      <c r="B49" t="str">
        <f>+VLOOKUP(BD_Capas[[#This Row],[idcapa]],Capas[],2,0)</f>
        <v>natural_acantilado_pol</v>
      </c>
      <c r="C49" s="4">
        <v>20</v>
      </c>
      <c r="D49" t="s">
        <v>258</v>
      </c>
      <c r="E49" s="21"/>
      <c r="F49" s="22"/>
      <c r="G49" s="5"/>
      <c r="I49" s="32"/>
      <c r="J49" s="33"/>
    </row>
    <row r="50" spans="1:10" x14ac:dyDescent="0.3">
      <c r="A50" s="31" t="s">
        <v>451</v>
      </c>
      <c r="B50" s="23" t="str">
        <f>+VLOOKUP(BD_Capas[[#This Row],[idcapa]],Capas[],2,0)</f>
        <v>natural_glaciar_pol</v>
      </c>
      <c r="C50" s="30">
        <v>1</v>
      </c>
      <c r="D50" s="23" t="s">
        <v>247</v>
      </c>
      <c r="E50" s="21">
        <v>1</v>
      </c>
      <c r="F50" s="22" t="str">
        <f>+BD_Capas[[#This Row],[descripcion_capa]]</f>
        <v>Natural: Glaciar</v>
      </c>
      <c r="G50" s="25">
        <v>7</v>
      </c>
      <c r="H50" s="23" t="s">
        <v>844</v>
      </c>
      <c r="I50" s="26" t="str">
        <f>BD_Capas[[#This Row],[idcapa]]&amp;"-"&amp;BD_Capas[[#This Row],[posición_capa]]</f>
        <v>003-0</v>
      </c>
      <c r="J50" s="27">
        <v>0</v>
      </c>
    </row>
    <row r="51" spans="1:10" x14ac:dyDescent="0.3">
      <c r="A51" s="2" t="str">
        <f>+A50</f>
        <v>003</v>
      </c>
      <c r="B51" t="str">
        <f>+VLOOKUP(BD_Capas[[#This Row],[idcapa]],Capas[],2,0)</f>
        <v>natural_glaciar_pol</v>
      </c>
      <c r="C51" s="4">
        <v>2</v>
      </c>
      <c r="D51" t="s">
        <v>55</v>
      </c>
      <c r="E51" s="21"/>
      <c r="F51" s="22"/>
      <c r="G51" s="5"/>
      <c r="I51" s="6"/>
      <c r="J51" s="7"/>
    </row>
    <row r="52" spans="1:10" x14ac:dyDescent="0.3">
      <c r="A52" s="2" t="str">
        <f t="shared" ref="A52:A69" si="2">+A51</f>
        <v>003</v>
      </c>
      <c r="B52" t="str">
        <f>+VLOOKUP(BD_Capas[[#This Row],[idcapa]],Capas[],2,0)</f>
        <v>natural_glaciar_pol</v>
      </c>
      <c r="C52" s="4">
        <v>3</v>
      </c>
      <c r="D52" t="s">
        <v>248</v>
      </c>
      <c r="E52" s="21"/>
      <c r="F52" s="22"/>
      <c r="G52" s="5"/>
      <c r="I52" s="6"/>
      <c r="J52" s="7"/>
    </row>
    <row r="53" spans="1:10" x14ac:dyDescent="0.3">
      <c r="A53" s="2" t="str">
        <f t="shared" si="2"/>
        <v>003</v>
      </c>
      <c r="B53" t="str">
        <f>+VLOOKUP(BD_Capas[[#This Row],[idcapa]],Capas[],2,0)</f>
        <v>natural_glaciar_pol</v>
      </c>
      <c r="C53" s="4">
        <v>4</v>
      </c>
      <c r="D53" t="s">
        <v>249</v>
      </c>
      <c r="E53" s="21"/>
      <c r="F53" s="22"/>
      <c r="G53" s="5"/>
      <c r="I53" s="6"/>
      <c r="J53" s="7"/>
    </row>
    <row r="54" spans="1:10" x14ac:dyDescent="0.3">
      <c r="A54" s="2" t="str">
        <f t="shared" si="2"/>
        <v>003</v>
      </c>
      <c r="B54" t="str">
        <f>+VLOOKUP(BD_Capas[[#This Row],[idcapa]],Capas[],2,0)</f>
        <v>natural_glaciar_pol</v>
      </c>
      <c r="C54" s="4">
        <v>5</v>
      </c>
      <c r="D54" t="s">
        <v>250</v>
      </c>
      <c r="E54" s="21">
        <v>1</v>
      </c>
      <c r="F54" s="22" t="s">
        <v>841</v>
      </c>
      <c r="G54" s="5">
        <v>3</v>
      </c>
      <c r="H54" t="str">
        <f>+H50&amp;" - Detalle"</f>
        <v>Natural: Glaciar - Detalle</v>
      </c>
      <c r="I54" s="32" t="str">
        <f>BD_Capas[[#This Row],[idcapa]]&amp;"-"&amp;BD_Capas[[#This Row],[posición_capa]]</f>
        <v>003-1</v>
      </c>
      <c r="J54" s="33">
        <v>1</v>
      </c>
    </row>
    <row r="55" spans="1:10" x14ac:dyDescent="0.3">
      <c r="A55" s="2" t="str">
        <f t="shared" si="2"/>
        <v>003</v>
      </c>
      <c r="B55" t="str">
        <f>+VLOOKUP(BD_Capas[[#This Row],[idcapa]],Capas[],2,0)</f>
        <v>natural_glaciar_pol</v>
      </c>
      <c r="C55" s="4">
        <v>6</v>
      </c>
      <c r="D55" t="s">
        <v>251</v>
      </c>
      <c r="E55" s="21"/>
      <c r="F55" s="22"/>
      <c r="G55" s="5"/>
      <c r="I55" s="6"/>
      <c r="J55" s="7"/>
    </row>
    <row r="56" spans="1:10" x14ac:dyDescent="0.3">
      <c r="A56" s="2" t="str">
        <f t="shared" si="2"/>
        <v>003</v>
      </c>
      <c r="B56" t="str">
        <f>+VLOOKUP(BD_Capas[[#This Row],[idcapa]],Capas[],2,0)</f>
        <v>natural_glaciar_pol</v>
      </c>
      <c r="C56" s="4">
        <v>7</v>
      </c>
      <c r="D56" t="s">
        <v>252</v>
      </c>
      <c r="E56" s="21"/>
      <c r="F56" s="22"/>
      <c r="G56" s="5"/>
      <c r="I56" s="6"/>
      <c r="J56" s="7"/>
    </row>
    <row r="57" spans="1:10" x14ac:dyDescent="0.3">
      <c r="A57" s="2" t="str">
        <f t="shared" si="2"/>
        <v>003</v>
      </c>
      <c r="B57" t="str">
        <f>+VLOOKUP(BD_Capas[[#This Row],[idcapa]],Capas[],2,0)</f>
        <v>natural_glaciar_pol</v>
      </c>
      <c r="C57" s="4">
        <v>8</v>
      </c>
      <c r="D57" t="s">
        <v>2</v>
      </c>
      <c r="E57" s="21"/>
      <c r="F57" s="22"/>
      <c r="G57" s="5"/>
      <c r="I57" s="6"/>
      <c r="J57" s="7"/>
    </row>
    <row r="58" spans="1:10" x14ac:dyDescent="0.3">
      <c r="A58" s="2" t="str">
        <f t="shared" si="2"/>
        <v>003</v>
      </c>
      <c r="B58" t="str">
        <f>+VLOOKUP(BD_Capas[[#This Row],[idcapa]],Capas[],2,0)</f>
        <v>natural_glaciar_pol</v>
      </c>
      <c r="C58" s="4">
        <v>9</v>
      </c>
      <c r="D58" t="s">
        <v>253</v>
      </c>
      <c r="E58" s="21">
        <v>1</v>
      </c>
      <c r="F58" s="22" t="s">
        <v>12</v>
      </c>
      <c r="G58" s="5">
        <v>4</v>
      </c>
      <c r="I58" s="6"/>
      <c r="J58" s="7"/>
    </row>
    <row r="59" spans="1:10" x14ac:dyDescent="0.3">
      <c r="A59" s="2" t="str">
        <f t="shared" si="2"/>
        <v>003</v>
      </c>
      <c r="B59" t="str">
        <f>+VLOOKUP(BD_Capas[[#This Row],[idcapa]],Capas[],2,0)</f>
        <v>natural_glaciar_pol</v>
      </c>
      <c r="C59" s="4">
        <v>10</v>
      </c>
      <c r="D59" t="s">
        <v>3</v>
      </c>
      <c r="E59" s="21"/>
      <c r="F59" s="22"/>
      <c r="G59" s="5"/>
      <c r="I59" s="6"/>
      <c r="J59" s="7"/>
    </row>
    <row r="60" spans="1:10" x14ac:dyDescent="0.3">
      <c r="A60" s="2" t="str">
        <f t="shared" si="2"/>
        <v>003</v>
      </c>
      <c r="B60" t="str">
        <f>+VLOOKUP(BD_Capas[[#This Row],[idcapa]],Capas[],2,0)</f>
        <v>natural_glaciar_pol</v>
      </c>
      <c r="C60" s="4">
        <v>11</v>
      </c>
      <c r="D60" t="s">
        <v>254</v>
      </c>
      <c r="E60" s="21">
        <v>1</v>
      </c>
      <c r="F60" s="22" t="s">
        <v>13</v>
      </c>
      <c r="G60" s="5">
        <v>5</v>
      </c>
      <c r="I60" s="6"/>
      <c r="J60" s="7"/>
    </row>
    <row r="61" spans="1:10" x14ac:dyDescent="0.3">
      <c r="A61" s="2" t="str">
        <f t="shared" si="2"/>
        <v>003</v>
      </c>
      <c r="B61" t="str">
        <f>+VLOOKUP(BD_Capas[[#This Row],[idcapa]],Capas[],2,0)</f>
        <v>natural_glaciar_pol</v>
      </c>
      <c r="C61" s="4">
        <v>12</v>
      </c>
      <c r="D61" t="s">
        <v>4</v>
      </c>
      <c r="E61" s="21"/>
      <c r="F61" s="22"/>
      <c r="G61" s="5"/>
      <c r="I61" s="6"/>
      <c r="J61" s="7"/>
    </row>
    <row r="62" spans="1:10" x14ac:dyDescent="0.3">
      <c r="A62" s="2" t="str">
        <f t="shared" si="2"/>
        <v>003</v>
      </c>
      <c r="B62" t="str">
        <f>+VLOOKUP(BD_Capas[[#This Row],[idcapa]],Capas[],2,0)</f>
        <v>natural_glaciar_pol</v>
      </c>
      <c r="C62" s="4">
        <v>13</v>
      </c>
      <c r="D62" t="s">
        <v>255</v>
      </c>
      <c r="E62" s="21">
        <v>1</v>
      </c>
      <c r="F62" s="22" t="s">
        <v>14</v>
      </c>
      <c r="G62" s="5">
        <v>6</v>
      </c>
      <c r="I62" s="6"/>
      <c r="J62" s="7"/>
    </row>
    <row r="63" spans="1:10" x14ac:dyDescent="0.3">
      <c r="A63" s="2" t="str">
        <f t="shared" si="2"/>
        <v>003</v>
      </c>
      <c r="B63" t="str">
        <f>+VLOOKUP(BD_Capas[[#This Row],[idcapa]],Capas[],2,0)</f>
        <v>natural_glaciar_pol</v>
      </c>
      <c r="C63" s="4">
        <v>14</v>
      </c>
      <c r="D63" t="s">
        <v>256</v>
      </c>
      <c r="E63" s="21"/>
      <c r="F63" s="22"/>
      <c r="G63" s="5"/>
      <c r="I63" s="6"/>
      <c r="J63" s="7"/>
    </row>
    <row r="64" spans="1:10" x14ac:dyDescent="0.3">
      <c r="A64" s="2" t="str">
        <f t="shared" si="2"/>
        <v>003</v>
      </c>
      <c r="B64" t="str">
        <f>+VLOOKUP(BD_Capas[[#This Row],[idcapa]],Capas[],2,0)</f>
        <v>natural_glaciar_pol</v>
      </c>
      <c r="C64" s="4">
        <v>15</v>
      </c>
      <c r="D64" t="s">
        <v>1</v>
      </c>
      <c r="E64" s="21"/>
      <c r="F64" s="22"/>
      <c r="G64" s="5"/>
      <c r="I64" s="32"/>
      <c r="J64" s="33"/>
    </row>
    <row r="65" spans="1:10" x14ac:dyDescent="0.3">
      <c r="A65" s="2" t="str">
        <f t="shared" si="2"/>
        <v>003</v>
      </c>
      <c r="B65" t="str">
        <f>+VLOOKUP(BD_Capas[[#This Row],[idcapa]],Capas[],2,0)</f>
        <v>natural_glaciar_pol</v>
      </c>
      <c r="C65" s="4">
        <v>16</v>
      </c>
      <c r="D65" t="s">
        <v>5</v>
      </c>
      <c r="E65" s="21"/>
      <c r="F65" s="22"/>
      <c r="G65" s="5"/>
      <c r="I65" s="32"/>
      <c r="J65" s="33"/>
    </row>
    <row r="66" spans="1:10" x14ac:dyDescent="0.3">
      <c r="A66" s="2" t="str">
        <f t="shared" si="2"/>
        <v>003</v>
      </c>
      <c r="B66" t="str">
        <f>+VLOOKUP(BD_Capas[[#This Row],[idcapa]],Capas[],2,0)</f>
        <v>natural_glaciar_pol</v>
      </c>
      <c r="C66" s="4">
        <v>17</v>
      </c>
      <c r="D66" t="s">
        <v>19</v>
      </c>
      <c r="E66" s="21">
        <v>1</v>
      </c>
      <c r="F66" s="22" t="s">
        <v>19</v>
      </c>
      <c r="G66" s="5">
        <v>2</v>
      </c>
      <c r="I66" s="32"/>
      <c r="J66" s="33"/>
    </row>
    <row r="67" spans="1:10" x14ac:dyDescent="0.3">
      <c r="A67" s="2" t="str">
        <f t="shared" si="2"/>
        <v>003</v>
      </c>
      <c r="B67" t="str">
        <f>+VLOOKUP(BD_Capas[[#This Row],[idcapa]],Capas[],2,0)</f>
        <v>natural_glaciar_pol</v>
      </c>
      <c r="C67" s="4">
        <v>18</v>
      </c>
      <c r="D67" t="s">
        <v>28</v>
      </c>
      <c r="E67" s="21">
        <v>1</v>
      </c>
      <c r="F67" s="22" t="s">
        <v>28</v>
      </c>
      <c r="G67" s="5">
        <v>1</v>
      </c>
      <c r="I67" s="32"/>
      <c r="J67" s="33"/>
    </row>
    <row r="68" spans="1:10" x14ac:dyDescent="0.3">
      <c r="A68" s="2" t="str">
        <f t="shared" si="2"/>
        <v>003</v>
      </c>
      <c r="B68" t="str">
        <f>+VLOOKUP(BD_Capas[[#This Row],[idcapa]],Capas[],2,0)</f>
        <v>natural_glaciar_pol</v>
      </c>
      <c r="C68" s="4">
        <v>19</v>
      </c>
      <c r="D68" t="s">
        <v>257</v>
      </c>
      <c r="E68" s="21"/>
      <c r="F68" s="22"/>
      <c r="G68" s="5"/>
      <c r="I68" s="32"/>
      <c r="J68" s="33"/>
    </row>
    <row r="69" spans="1:10" x14ac:dyDescent="0.3">
      <c r="A69" s="2" t="str">
        <f t="shared" si="2"/>
        <v>003</v>
      </c>
      <c r="B69" t="str">
        <f>+VLOOKUP(BD_Capas[[#This Row],[idcapa]],Capas[],2,0)</f>
        <v>natural_glaciar_pol</v>
      </c>
      <c r="C69" s="4">
        <v>20</v>
      </c>
      <c r="D69" t="s">
        <v>258</v>
      </c>
      <c r="E69" s="21"/>
      <c r="F69" s="22"/>
      <c r="G69" s="5"/>
      <c r="I69" s="32"/>
      <c r="J69" s="33"/>
    </row>
    <row r="70" spans="1:10" x14ac:dyDescent="0.3">
      <c r="A70" s="31" t="s">
        <v>452</v>
      </c>
      <c r="B70" s="23" t="str">
        <f>+VLOOKUP(BD_Capas[[#This Row],[idcapa]],Capas[],2,0)</f>
        <v>natural_playa_pol</v>
      </c>
      <c r="C70" s="30">
        <v>1</v>
      </c>
      <c r="D70" s="23" t="s">
        <v>247</v>
      </c>
      <c r="E70" s="21">
        <v>1</v>
      </c>
      <c r="F70" s="22" t="str">
        <f>+BD_Capas[[#This Row],[descripcion_capa]]</f>
        <v>Natural: Playa</v>
      </c>
      <c r="G70" s="25">
        <v>7</v>
      </c>
      <c r="H70" s="23" t="s">
        <v>845</v>
      </c>
      <c r="I70" s="26" t="str">
        <f>BD_Capas[[#This Row],[idcapa]]&amp;"-"&amp;BD_Capas[[#This Row],[posición_capa]]</f>
        <v>004-0</v>
      </c>
      <c r="J70" s="27">
        <v>0</v>
      </c>
    </row>
    <row r="71" spans="1:10" x14ac:dyDescent="0.3">
      <c r="A71" s="2" t="str">
        <f>+A70</f>
        <v>004</v>
      </c>
      <c r="B71" t="str">
        <f>+VLOOKUP(BD_Capas[[#This Row],[idcapa]],Capas[],2,0)</f>
        <v>natural_playa_pol</v>
      </c>
      <c r="C71" s="4">
        <v>2</v>
      </c>
      <c r="D71" t="s">
        <v>55</v>
      </c>
      <c r="E71" s="21"/>
      <c r="F71" s="22"/>
      <c r="G71" s="5"/>
      <c r="I71" s="6"/>
      <c r="J71" s="7"/>
    </row>
    <row r="72" spans="1:10" x14ac:dyDescent="0.3">
      <c r="A72" s="2" t="str">
        <f t="shared" ref="A72:A89" si="3">+A71</f>
        <v>004</v>
      </c>
      <c r="B72" t="str">
        <f>+VLOOKUP(BD_Capas[[#This Row],[idcapa]],Capas[],2,0)</f>
        <v>natural_playa_pol</v>
      </c>
      <c r="C72" s="4">
        <v>3</v>
      </c>
      <c r="D72" t="s">
        <v>248</v>
      </c>
      <c r="E72" s="21"/>
      <c r="F72" s="22"/>
      <c r="G72" s="5"/>
      <c r="I72" s="6"/>
      <c r="J72" s="7"/>
    </row>
    <row r="73" spans="1:10" x14ac:dyDescent="0.3">
      <c r="A73" s="2" t="str">
        <f t="shared" si="3"/>
        <v>004</v>
      </c>
      <c r="B73" t="str">
        <f>+VLOOKUP(BD_Capas[[#This Row],[idcapa]],Capas[],2,0)</f>
        <v>natural_playa_pol</v>
      </c>
      <c r="C73" s="4">
        <v>4</v>
      </c>
      <c r="D73" t="s">
        <v>249</v>
      </c>
      <c r="E73" s="21"/>
      <c r="F73" s="22"/>
      <c r="G73" s="5"/>
      <c r="I73" s="6"/>
      <c r="J73" s="7"/>
    </row>
    <row r="74" spans="1:10" x14ac:dyDescent="0.3">
      <c r="A74" s="2" t="str">
        <f t="shared" si="3"/>
        <v>004</v>
      </c>
      <c r="B74" t="str">
        <f>+VLOOKUP(BD_Capas[[#This Row],[idcapa]],Capas[],2,0)</f>
        <v>natural_playa_pol</v>
      </c>
      <c r="C74" s="4">
        <v>5</v>
      </c>
      <c r="D74" t="s">
        <v>250</v>
      </c>
      <c r="E74" s="21">
        <v>1</v>
      </c>
      <c r="F74" s="22" t="s">
        <v>841</v>
      </c>
      <c r="G74" s="5">
        <v>3</v>
      </c>
      <c r="H74" t="str">
        <f>+H70&amp;" - Detalle"</f>
        <v>Natural: Playa - Detalle</v>
      </c>
      <c r="I74" s="32" t="str">
        <f>BD_Capas[[#This Row],[idcapa]]&amp;"-"&amp;BD_Capas[[#This Row],[posición_capa]]</f>
        <v>004-1</v>
      </c>
      <c r="J74" s="33">
        <v>1</v>
      </c>
    </row>
    <row r="75" spans="1:10" x14ac:dyDescent="0.3">
      <c r="A75" s="2" t="str">
        <f t="shared" si="3"/>
        <v>004</v>
      </c>
      <c r="B75" t="str">
        <f>+VLOOKUP(BD_Capas[[#This Row],[idcapa]],Capas[],2,0)</f>
        <v>natural_playa_pol</v>
      </c>
      <c r="C75" s="4">
        <v>6</v>
      </c>
      <c r="D75" t="s">
        <v>251</v>
      </c>
      <c r="E75" s="21"/>
      <c r="F75" s="22"/>
      <c r="G75" s="5"/>
      <c r="I75" s="6"/>
      <c r="J75" s="7"/>
    </row>
    <row r="76" spans="1:10" x14ac:dyDescent="0.3">
      <c r="A76" s="2" t="str">
        <f t="shared" si="3"/>
        <v>004</v>
      </c>
      <c r="B76" t="str">
        <f>+VLOOKUP(BD_Capas[[#This Row],[idcapa]],Capas[],2,0)</f>
        <v>natural_playa_pol</v>
      </c>
      <c r="C76" s="4">
        <v>7</v>
      </c>
      <c r="D76" t="s">
        <v>252</v>
      </c>
      <c r="E76" s="21"/>
      <c r="F76" s="22"/>
      <c r="G76" s="5"/>
      <c r="I76" s="6"/>
      <c r="J76" s="7"/>
    </row>
    <row r="77" spans="1:10" x14ac:dyDescent="0.3">
      <c r="A77" s="2" t="str">
        <f t="shared" si="3"/>
        <v>004</v>
      </c>
      <c r="B77" t="str">
        <f>+VLOOKUP(BD_Capas[[#This Row],[idcapa]],Capas[],2,0)</f>
        <v>natural_playa_pol</v>
      </c>
      <c r="C77" s="4">
        <v>8</v>
      </c>
      <c r="D77" t="s">
        <v>2</v>
      </c>
      <c r="E77" s="21"/>
      <c r="F77" s="22"/>
      <c r="G77" s="5"/>
      <c r="I77" s="6"/>
      <c r="J77" s="7"/>
    </row>
    <row r="78" spans="1:10" x14ac:dyDescent="0.3">
      <c r="A78" s="2" t="str">
        <f t="shared" si="3"/>
        <v>004</v>
      </c>
      <c r="B78" t="str">
        <f>+VLOOKUP(BD_Capas[[#This Row],[idcapa]],Capas[],2,0)</f>
        <v>natural_playa_pol</v>
      </c>
      <c r="C78" s="4">
        <v>9</v>
      </c>
      <c r="D78" t="s">
        <v>253</v>
      </c>
      <c r="E78" s="21">
        <v>1</v>
      </c>
      <c r="F78" s="22" t="s">
        <v>12</v>
      </c>
      <c r="G78" s="5">
        <v>4</v>
      </c>
      <c r="I78" s="6"/>
      <c r="J78" s="7"/>
    </row>
    <row r="79" spans="1:10" x14ac:dyDescent="0.3">
      <c r="A79" s="2" t="str">
        <f t="shared" si="3"/>
        <v>004</v>
      </c>
      <c r="B79" t="str">
        <f>+VLOOKUP(BD_Capas[[#This Row],[idcapa]],Capas[],2,0)</f>
        <v>natural_playa_pol</v>
      </c>
      <c r="C79" s="4">
        <v>10</v>
      </c>
      <c r="D79" t="s">
        <v>3</v>
      </c>
      <c r="E79" s="21"/>
      <c r="F79" s="22"/>
      <c r="G79" s="5"/>
      <c r="I79" s="6"/>
      <c r="J79" s="7"/>
    </row>
    <row r="80" spans="1:10" x14ac:dyDescent="0.3">
      <c r="A80" s="2" t="str">
        <f t="shared" si="3"/>
        <v>004</v>
      </c>
      <c r="B80" t="str">
        <f>+VLOOKUP(BD_Capas[[#This Row],[idcapa]],Capas[],2,0)</f>
        <v>natural_playa_pol</v>
      </c>
      <c r="C80" s="4">
        <v>11</v>
      </c>
      <c r="D80" t="s">
        <v>254</v>
      </c>
      <c r="E80" s="21">
        <v>1</v>
      </c>
      <c r="F80" s="22" t="s">
        <v>13</v>
      </c>
      <c r="G80" s="5">
        <v>5</v>
      </c>
      <c r="I80" s="6"/>
      <c r="J80" s="7"/>
    </row>
    <row r="81" spans="1:10" x14ac:dyDescent="0.3">
      <c r="A81" s="2" t="str">
        <f t="shared" si="3"/>
        <v>004</v>
      </c>
      <c r="B81" t="str">
        <f>+VLOOKUP(BD_Capas[[#This Row],[idcapa]],Capas[],2,0)</f>
        <v>natural_playa_pol</v>
      </c>
      <c r="C81" s="4">
        <v>12</v>
      </c>
      <c r="D81" t="s">
        <v>4</v>
      </c>
      <c r="E81" s="21"/>
      <c r="F81" s="22"/>
      <c r="G81" s="5"/>
      <c r="I81" s="6"/>
      <c r="J81" s="7"/>
    </row>
    <row r="82" spans="1:10" x14ac:dyDescent="0.3">
      <c r="A82" s="2" t="str">
        <f t="shared" si="3"/>
        <v>004</v>
      </c>
      <c r="B82" t="str">
        <f>+VLOOKUP(BD_Capas[[#This Row],[idcapa]],Capas[],2,0)</f>
        <v>natural_playa_pol</v>
      </c>
      <c r="C82" s="4">
        <v>13</v>
      </c>
      <c r="D82" t="s">
        <v>255</v>
      </c>
      <c r="E82" s="21">
        <v>1</v>
      </c>
      <c r="F82" s="22" t="s">
        <v>14</v>
      </c>
      <c r="G82" s="5">
        <v>6</v>
      </c>
      <c r="I82" s="6"/>
      <c r="J82" s="7"/>
    </row>
    <row r="83" spans="1:10" x14ac:dyDescent="0.3">
      <c r="A83" s="2" t="str">
        <f t="shared" si="3"/>
        <v>004</v>
      </c>
      <c r="B83" t="str">
        <f>+VLOOKUP(BD_Capas[[#This Row],[idcapa]],Capas[],2,0)</f>
        <v>natural_playa_pol</v>
      </c>
      <c r="C83" s="4">
        <v>14</v>
      </c>
      <c r="D83" t="s">
        <v>256</v>
      </c>
      <c r="E83" s="21"/>
      <c r="F83" s="22"/>
      <c r="G83" s="5"/>
      <c r="I83" s="6"/>
      <c r="J83" s="7"/>
    </row>
    <row r="84" spans="1:10" x14ac:dyDescent="0.3">
      <c r="A84" s="2" t="str">
        <f t="shared" si="3"/>
        <v>004</v>
      </c>
      <c r="B84" t="str">
        <f>+VLOOKUP(BD_Capas[[#This Row],[idcapa]],Capas[],2,0)</f>
        <v>natural_playa_pol</v>
      </c>
      <c r="C84" s="4">
        <v>15</v>
      </c>
      <c r="D84" t="s">
        <v>1</v>
      </c>
      <c r="E84" s="21"/>
      <c r="F84" s="22"/>
      <c r="G84" s="5"/>
      <c r="I84" s="32"/>
      <c r="J84" s="33"/>
    </row>
    <row r="85" spans="1:10" x14ac:dyDescent="0.3">
      <c r="A85" s="2" t="str">
        <f t="shared" si="3"/>
        <v>004</v>
      </c>
      <c r="B85" t="str">
        <f>+VLOOKUP(BD_Capas[[#This Row],[idcapa]],Capas[],2,0)</f>
        <v>natural_playa_pol</v>
      </c>
      <c r="C85" s="4">
        <v>16</v>
      </c>
      <c r="D85" t="s">
        <v>5</v>
      </c>
      <c r="E85" s="21"/>
      <c r="F85" s="22"/>
      <c r="G85" s="5"/>
      <c r="I85" s="32"/>
      <c r="J85" s="33"/>
    </row>
    <row r="86" spans="1:10" x14ac:dyDescent="0.3">
      <c r="A86" s="2" t="str">
        <f t="shared" si="3"/>
        <v>004</v>
      </c>
      <c r="B86" t="str">
        <f>+VLOOKUP(BD_Capas[[#This Row],[idcapa]],Capas[],2,0)</f>
        <v>natural_playa_pol</v>
      </c>
      <c r="C86" s="4">
        <v>17</v>
      </c>
      <c r="D86" t="s">
        <v>19</v>
      </c>
      <c r="E86" s="21">
        <v>1</v>
      </c>
      <c r="F86" s="22" t="s">
        <v>19</v>
      </c>
      <c r="G86" s="5">
        <v>2</v>
      </c>
      <c r="I86" s="32"/>
      <c r="J86" s="33"/>
    </row>
    <row r="87" spans="1:10" x14ac:dyDescent="0.3">
      <c r="A87" s="2" t="str">
        <f t="shared" si="3"/>
        <v>004</v>
      </c>
      <c r="B87" t="str">
        <f>+VLOOKUP(BD_Capas[[#This Row],[idcapa]],Capas[],2,0)</f>
        <v>natural_playa_pol</v>
      </c>
      <c r="C87" s="4">
        <v>18</v>
      </c>
      <c r="D87" t="s">
        <v>28</v>
      </c>
      <c r="E87" s="21">
        <v>1</v>
      </c>
      <c r="F87" s="22" t="s">
        <v>28</v>
      </c>
      <c r="G87" s="5">
        <v>1</v>
      </c>
      <c r="I87" s="32"/>
      <c r="J87" s="33"/>
    </row>
    <row r="88" spans="1:10" x14ac:dyDescent="0.3">
      <c r="A88" s="2" t="str">
        <f t="shared" si="3"/>
        <v>004</v>
      </c>
      <c r="B88" t="str">
        <f>+VLOOKUP(BD_Capas[[#This Row],[idcapa]],Capas[],2,0)</f>
        <v>natural_playa_pol</v>
      </c>
      <c r="C88" s="4">
        <v>19</v>
      </c>
      <c r="D88" t="s">
        <v>257</v>
      </c>
      <c r="E88" s="21"/>
      <c r="F88" s="22"/>
      <c r="G88" s="5"/>
      <c r="I88" s="32"/>
      <c r="J88" s="33"/>
    </row>
    <row r="89" spans="1:10" x14ac:dyDescent="0.3">
      <c r="A89" s="2" t="str">
        <f t="shared" si="3"/>
        <v>004</v>
      </c>
      <c r="B89" t="str">
        <f>+VLOOKUP(BD_Capas[[#This Row],[idcapa]],Capas[],2,0)</f>
        <v>natural_playa_pol</v>
      </c>
      <c r="C89" s="4">
        <v>20</v>
      </c>
      <c r="D89" t="s">
        <v>258</v>
      </c>
      <c r="E89" s="21"/>
      <c r="F89" s="22"/>
      <c r="G89" s="5"/>
      <c r="I89" s="32"/>
      <c r="J89" s="33"/>
    </row>
    <row r="90" spans="1:10" x14ac:dyDescent="0.3">
      <c r="A90" s="31" t="s">
        <v>453</v>
      </c>
      <c r="B90" s="23" t="str">
        <f>+VLOOKUP(BD_Capas[[#This Row],[idcapa]],Capas[],2,0)</f>
        <v>natural_primavera_pol</v>
      </c>
      <c r="C90" s="30">
        <v>1</v>
      </c>
      <c r="D90" s="23" t="s">
        <v>247</v>
      </c>
      <c r="E90" s="21">
        <v>1</v>
      </c>
      <c r="F90" s="22" t="str">
        <f>+BD_Capas[[#This Row],[descripcion_capa]]</f>
        <v>Natural: Primavera</v>
      </c>
      <c r="G90" s="25">
        <v>7</v>
      </c>
      <c r="H90" s="23" t="s">
        <v>846</v>
      </c>
      <c r="I90" s="26" t="str">
        <f>BD_Capas[[#This Row],[idcapa]]&amp;"-"&amp;BD_Capas[[#This Row],[posición_capa]]</f>
        <v>005-0</v>
      </c>
      <c r="J90" s="27">
        <v>0</v>
      </c>
    </row>
    <row r="91" spans="1:10" x14ac:dyDescent="0.3">
      <c r="A91" s="2" t="str">
        <f>+A90</f>
        <v>005</v>
      </c>
      <c r="B91" t="str">
        <f>+VLOOKUP(BD_Capas[[#This Row],[idcapa]],Capas[],2,0)</f>
        <v>natural_primavera_pol</v>
      </c>
      <c r="C91" s="4">
        <v>2</v>
      </c>
      <c r="D91" t="s">
        <v>55</v>
      </c>
      <c r="E91" s="21"/>
      <c r="F91" s="22"/>
      <c r="G91" s="5"/>
      <c r="I91" s="6"/>
      <c r="J91" s="7"/>
    </row>
    <row r="92" spans="1:10" x14ac:dyDescent="0.3">
      <c r="A92" s="2" t="str">
        <f t="shared" ref="A92:A109" si="4">+A91</f>
        <v>005</v>
      </c>
      <c r="B92" t="str">
        <f>+VLOOKUP(BD_Capas[[#This Row],[idcapa]],Capas[],2,0)</f>
        <v>natural_primavera_pol</v>
      </c>
      <c r="C92" s="4">
        <v>3</v>
      </c>
      <c r="D92" t="s">
        <v>248</v>
      </c>
      <c r="E92" s="21"/>
      <c r="F92" s="22"/>
      <c r="G92" s="5"/>
      <c r="I92" s="6"/>
      <c r="J92" s="7"/>
    </row>
    <row r="93" spans="1:10" x14ac:dyDescent="0.3">
      <c r="A93" s="2" t="str">
        <f t="shared" si="4"/>
        <v>005</v>
      </c>
      <c r="B93" t="str">
        <f>+VLOOKUP(BD_Capas[[#This Row],[idcapa]],Capas[],2,0)</f>
        <v>natural_primavera_pol</v>
      </c>
      <c r="C93" s="4">
        <v>4</v>
      </c>
      <c r="D93" t="s">
        <v>249</v>
      </c>
      <c r="E93" s="21"/>
      <c r="F93" s="22"/>
      <c r="G93" s="5"/>
      <c r="I93" s="6"/>
      <c r="J93" s="7"/>
    </row>
    <row r="94" spans="1:10" x14ac:dyDescent="0.3">
      <c r="A94" s="2" t="str">
        <f t="shared" si="4"/>
        <v>005</v>
      </c>
      <c r="B94" t="str">
        <f>+VLOOKUP(BD_Capas[[#This Row],[idcapa]],Capas[],2,0)</f>
        <v>natural_primavera_pol</v>
      </c>
      <c r="C94" s="4">
        <v>5</v>
      </c>
      <c r="D94" t="s">
        <v>250</v>
      </c>
      <c r="E94" s="21">
        <v>1</v>
      </c>
      <c r="F94" s="22" t="s">
        <v>841</v>
      </c>
      <c r="G94" s="5">
        <v>3</v>
      </c>
      <c r="H94" t="str">
        <f>+H90&amp;" - Detalle"</f>
        <v>Natural: Primavera - Detalle</v>
      </c>
      <c r="I94" s="32" t="str">
        <f>BD_Capas[[#This Row],[idcapa]]&amp;"-"&amp;BD_Capas[[#This Row],[posición_capa]]</f>
        <v>005-1</v>
      </c>
      <c r="J94" s="33">
        <v>1</v>
      </c>
    </row>
    <row r="95" spans="1:10" x14ac:dyDescent="0.3">
      <c r="A95" s="2" t="str">
        <f t="shared" si="4"/>
        <v>005</v>
      </c>
      <c r="B95" t="str">
        <f>+VLOOKUP(BD_Capas[[#This Row],[idcapa]],Capas[],2,0)</f>
        <v>natural_primavera_pol</v>
      </c>
      <c r="C95" s="4">
        <v>6</v>
      </c>
      <c r="D95" t="s">
        <v>251</v>
      </c>
      <c r="E95" s="21"/>
      <c r="F95" s="22"/>
      <c r="G95" s="5"/>
      <c r="I95" s="6"/>
      <c r="J95" s="7"/>
    </row>
    <row r="96" spans="1:10" x14ac:dyDescent="0.3">
      <c r="A96" s="2" t="str">
        <f t="shared" si="4"/>
        <v>005</v>
      </c>
      <c r="B96" t="str">
        <f>+VLOOKUP(BD_Capas[[#This Row],[idcapa]],Capas[],2,0)</f>
        <v>natural_primavera_pol</v>
      </c>
      <c r="C96" s="4">
        <v>7</v>
      </c>
      <c r="D96" t="s">
        <v>252</v>
      </c>
      <c r="E96" s="21"/>
      <c r="F96" s="22"/>
      <c r="G96" s="5"/>
      <c r="I96" s="6"/>
      <c r="J96" s="7"/>
    </row>
    <row r="97" spans="1:10" x14ac:dyDescent="0.3">
      <c r="A97" s="2" t="str">
        <f t="shared" si="4"/>
        <v>005</v>
      </c>
      <c r="B97" t="str">
        <f>+VLOOKUP(BD_Capas[[#This Row],[idcapa]],Capas[],2,0)</f>
        <v>natural_primavera_pol</v>
      </c>
      <c r="C97" s="4">
        <v>8</v>
      </c>
      <c r="D97" t="s">
        <v>2</v>
      </c>
      <c r="E97" s="21"/>
      <c r="F97" s="22"/>
      <c r="G97" s="5"/>
      <c r="I97" s="6"/>
      <c r="J97" s="7"/>
    </row>
    <row r="98" spans="1:10" x14ac:dyDescent="0.3">
      <c r="A98" s="2" t="str">
        <f t="shared" si="4"/>
        <v>005</v>
      </c>
      <c r="B98" t="str">
        <f>+VLOOKUP(BD_Capas[[#This Row],[idcapa]],Capas[],2,0)</f>
        <v>natural_primavera_pol</v>
      </c>
      <c r="C98" s="4">
        <v>9</v>
      </c>
      <c r="D98" t="s">
        <v>253</v>
      </c>
      <c r="E98" s="21">
        <v>1</v>
      </c>
      <c r="F98" s="22" t="s">
        <v>12</v>
      </c>
      <c r="G98" s="5">
        <v>4</v>
      </c>
      <c r="I98" s="6"/>
      <c r="J98" s="7"/>
    </row>
    <row r="99" spans="1:10" x14ac:dyDescent="0.3">
      <c r="A99" s="2" t="str">
        <f t="shared" si="4"/>
        <v>005</v>
      </c>
      <c r="B99" t="str">
        <f>+VLOOKUP(BD_Capas[[#This Row],[idcapa]],Capas[],2,0)</f>
        <v>natural_primavera_pol</v>
      </c>
      <c r="C99" s="4">
        <v>10</v>
      </c>
      <c r="D99" t="s">
        <v>3</v>
      </c>
      <c r="E99" s="21"/>
      <c r="F99" s="22"/>
      <c r="G99" s="5"/>
      <c r="I99" s="6"/>
      <c r="J99" s="7"/>
    </row>
    <row r="100" spans="1:10" x14ac:dyDescent="0.3">
      <c r="A100" s="2" t="str">
        <f t="shared" si="4"/>
        <v>005</v>
      </c>
      <c r="B100" t="str">
        <f>+VLOOKUP(BD_Capas[[#This Row],[idcapa]],Capas[],2,0)</f>
        <v>natural_primavera_pol</v>
      </c>
      <c r="C100" s="4">
        <v>11</v>
      </c>
      <c r="D100" t="s">
        <v>254</v>
      </c>
      <c r="E100" s="21">
        <v>1</v>
      </c>
      <c r="F100" s="22" t="s">
        <v>13</v>
      </c>
      <c r="G100" s="5">
        <v>5</v>
      </c>
      <c r="I100" s="6"/>
      <c r="J100" s="7"/>
    </row>
    <row r="101" spans="1:10" x14ac:dyDescent="0.3">
      <c r="A101" s="2" t="str">
        <f t="shared" si="4"/>
        <v>005</v>
      </c>
      <c r="B101" t="str">
        <f>+VLOOKUP(BD_Capas[[#This Row],[idcapa]],Capas[],2,0)</f>
        <v>natural_primavera_pol</v>
      </c>
      <c r="C101" s="4">
        <v>12</v>
      </c>
      <c r="D101" t="s">
        <v>4</v>
      </c>
      <c r="E101" s="21"/>
      <c r="F101" s="22"/>
      <c r="G101" s="5"/>
      <c r="I101" s="6"/>
      <c r="J101" s="7"/>
    </row>
    <row r="102" spans="1:10" x14ac:dyDescent="0.3">
      <c r="A102" s="2" t="str">
        <f t="shared" si="4"/>
        <v>005</v>
      </c>
      <c r="B102" t="str">
        <f>+VLOOKUP(BD_Capas[[#This Row],[idcapa]],Capas[],2,0)</f>
        <v>natural_primavera_pol</v>
      </c>
      <c r="C102" s="4">
        <v>13</v>
      </c>
      <c r="D102" t="s">
        <v>255</v>
      </c>
      <c r="E102" s="21">
        <v>1</v>
      </c>
      <c r="F102" s="22" t="s">
        <v>14</v>
      </c>
      <c r="G102" s="5">
        <v>6</v>
      </c>
      <c r="I102" s="6"/>
      <c r="J102" s="7"/>
    </row>
    <row r="103" spans="1:10" x14ac:dyDescent="0.3">
      <c r="A103" s="2" t="str">
        <f t="shared" si="4"/>
        <v>005</v>
      </c>
      <c r="B103" t="str">
        <f>+VLOOKUP(BD_Capas[[#This Row],[idcapa]],Capas[],2,0)</f>
        <v>natural_primavera_pol</v>
      </c>
      <c r="C103" s="4">
        <v>14</v>
      </c>
      <c r="D103" t="s">
        <v>256</v>
      </c>
      <c r="E103" s="21"/>
      <c r="F103" s="22"/>
      <c r="G103" s="5"/>
      <c r="I103" s="6"/>
      <c r="J103" s="7"/>
    </row>
    <row r="104" spans="1:10" x14ac:dyDescent="0.3">
      <c r="A104" s="2" t="str">
        <f t="shared" si="4"/>
        <v>005</v>
      </c>
      <c r="B104" t="str">
        <f>+VLOOKUP(BD_Capas[[#This Row],[idcapa]],Capas[],2,0)</f>
        <v>natural_primavera_pol</v>
      </c>
      <c r="C104" s="4">
        <v>15</v>
      </c>
      <c r="D104" t="s">
        <v>1</v>
      </c>
      <c r="E104" s="21"/>
      <c r="F104" s="22"/>
      <c r="G104" s="5"/>
      <c r="I104" s="32"/>
      <c r="J104" s="33"/>
    </row>
    <row r="105" spans="1:10" x14ac:dyDescent="0.3">
      <c r="A105" s="2" t="str">
        <f t="shared" si="4"/>
        <v>005</v>
      </c>
      <c r="B105" t="str">
        <f>+VLOOKUP(BD_Capas[[#This Row],[idcapa]],Capas[],2,0)</f>
        <v>natural_primavera_pol</v>
      </c>
      <c r="C105" s="4">
        <v>16</v>
      </c>
      <c r="D105" t="s">
        <v>5</v>
      </c>
      <c r="E105" s="21"/>
      <c r="F105" s="22"/>
      <c r="G105" s="5"/>
      <c r="I105" s="32"/>
      <c r="J105" s="33"/>
    </row>
    <row r="106" spans="1:10" x14ac:dyDescent="0.3">
      <c r="A106" s="2" t="str">
        <f t="shared" si="4"/>
        <v>005</v>
      </c>
      <c r="B106" t="str">
        <f>+VLOOKUP(BD_Capas[[#This Row],[idcapa]],Capas[],2,0)</f>
        <v>natural_primavera_pol</v>
      </c>
      <c r="C106" s="4">
        <v>17</v>
      </c>
      <c r="D106" t="s">
        <v>19</v>
      </c>
      <c r="E106" s="21">
        <v>1</v>
      </c>
      <c r="F106" s="22" t="s">
        <v>19</v>
      </c>
      <c r="G106" s="5">
        <v>2</v>
      </c>
      <c r="I106" s="32"/>
      <c r="J106" s="33"/>
    </row>
    <row r="107" spans="1:10" x14ac:dyDescent="0.3">
      <c r="A107" s="2" t="str">
        <f t="shared" si="4"/>
        <v>005</v>
      </c>
      <c r="B107" t="str">
        <f>+VLOOKUP(BD_Capas[[#This Row],[idcapa]],Capas[],2,0)</f>
        <v>natural_primavera_pol</v>
      </c>
      <c r="C107" s="4">
        <v>18</v>
      </c>
      <c r="D107" t="s">
        <v>28</v>
      </c>
      <c r="E107" s="21">
        <v>1</v>
      </c>
      <c r="F107" s="22" t="s">
        <v>28</v>
      </c>
      <c r="G107" s="5">
        <v>1</v>
      </c>
      <c r="I107" s="32"/>
      <c r="J107" s="33"/>
    </row>
    <row r="108" spans="1:10" x14ac:dyDescent="0.3">
      <c r="A108" s="2" t="str">
        <f t="shared" si="4"/>
        <v>005</v>
      </c>
      <c r="B108" t="str">
        <f>+VLOOKUP(BD_Capas[[#This Row],[idcapa]],Capas[],2,0)</f>
        <v>natural_primavera_pol</v>
      </c>
      <c r="C108" s="4">
        <v>19</v>
      </c>
      <c r="D108" t="s">
        <v>257</v>
      </c>
      <c r="E108" s="21"/>
      <c r="F108" s="22"/>
      <c r="G108" s="5"/>
      <c r="I108" s="32"/>
      <c r="J108" s="33"/>
    </row>
    <row r="109" spans="1:10" x14ac:dyDescent="0.3">
      <c r="A109" s="2" t="str">
        <f t="shared" si="4"/>
        <v>005</v>
      </c>
      <c r="B109" t="str">
        <f>+VLOOKUP(BD_Capas[[#This Row],[idcapa]],Capas[],2,0)</f>
        <v>natural_primavera_pol</v>
      </c>
      <c r="C109" s="4">
        <v>20</v>
      </c>
      <c r="D109" t="s">
        <v>258</v>
      </c>
      <c r="E109" s="21"/>
      <c r="F109" s="22"/>
      <c r="G109" s="5"/>
      <c r="I109" s="32"/>
      <c r="J109" s="33"/>
    </row>
    <row r="110" spans="1:10" x14ac:dyDescent="0.3">
      <c r="A110" s="31" t="s">
        <v>454</v>
      </c>
      <c r="B110" s="23" t="str">
        <f>+VLOOKUP(BD_Capas[[#This Row],[idcapa]],Capas[],2,0)</f>
        <v>natural_arbol_pol</v>
      </c>
      <c r="C110" s="30">
        <v>1</v>
      </c>
      <c r="D110" s="23" t="s">
        <v>247</v>
      </c>
      <c r="E110" s="21">
        <v>1</v>
      </c>
      <c r="F110" s="22" t="str">
        <f>+BD_Capas[[#This Row],[descripcion_capa]]</f>
        <v>Natural: Árbol</v>
      </c>
      <c r="G110" s="25">
        <v>7</v>
      </c>
      <c r="H110" s="23" t="s">
        <v>847</v>
      </c>
      <c r="I110" s="26" t="str">
        <f>BD_Capas[[#This Row],[idcapa]]&amp;"-"&amp;BD_Capas[[#This Row],[posición_capa]]</f>
        <v>006-0</v>
      </c>
      <c r="J110" s="27">
        <v>0</v>
      </c>
    </row>
    <row r="111" spans="1:10" x14ac:dyDescent="0.3">
      <c r="A111" s="2" t="str">
        <f>+A110</f>
        <v>006</v>
      </c>
      <c r="B111" t="str">
        <f>+VLOOKUP(BD_Capas[[#This Row],[idcapa]],Capas[],2,0)</f>
        <v>natural_arbol_pol</v>
      </c>
      <c r="C111" s="4">
        <v>2</v>
      </c>
      <c r="D111" t="s">
        <v>55</v>
      </c>
      <c r="E111" s="21"/>
      <c r="F111" s="22"/>
      <c r="G111" s="5"/>
      <c r="I111" s="6"/>
      <c r="J111" s="7"/>
    </row>
    <row r="112" spans="1:10" x14ac:dyDescent="0.3">
      <c r="A112" s="2" t="str">
        <f t="shared" ref="A112:A129" si="5">+A111</f>
        <v>006</v>
      </c>
      <c r="B112" t="str">
        <f>+VLOOKUP(BD_Capas[[#This Row],[idcapa]],Capas[],2,0)</f>
        <v>natural_arbol_pol</v>
      </c>
      <c r="C112" s="4">
        <v>3</v>
      </c>
      <c r="D112" t="s">
        <v>248</v>
      </c>
      <c r="E112" s="21"/>
      <c r="F112" s="22"/>
      <c r="G112" s="5"/>
      <c r="I112" s="6"/>
      <c r="J112" s="7"/>
    </row>
    <row r="113" spans="1:10" x14ac:dyDescent="0.3">
      <c r="A113" s="2" t="str">
        <f t="shared" si="5"/>
        <v>006</v>
      </c>
      <c r="B113" t="str">
        <f>+VLOOKUP(BD_Capas[[#This Row],[idcapa]],Capas[],2,0)</f>
        <v>natural_arbol_pol</v>
      </c>
      <c r="C113" s="4">
        <v>4</v>
      </c>
      <c r="D113" t="s">
        <v>249</v>
      </c>
      <c r="E113" s="21"/>
      <c r="F113" s="22"/>
      <c r="G113" s="5"/>
      <c r="I113" s="6"/>
      <c r="J113" s="7"/>
    </row>
    <row r="114" spans="1:10" x14ac:dyDescent="0.3">
      <c r="A114" s="2" t="str">
        <f t="shared" si="5"/>
        <v>006</v>
      </c>
      <c r="B114" t="str">
        <f>+VLOOKUP(BD_Capas[[#This Row],[idcapa]],Capas[],2,0)</f>
        <v>natural_arbol_pol</v>
      </c>
      <c r="C114" s="4">
        <v>5</v>
      </c>
      <c r="D114" t="s">
        <v>250</v>
      </c>
      <c r="E114" s="21">
        <v>1</v>
      </c>
      <c r="F114" s="22" t="s">
        <v>841</v>
      </c>
      <c r="G114" s="5">
        <v>3</v>
      </c>
      <c r="H114" t="str">
        <f>+H110&amp;" - Detalle"</f>
        <v>Natural: Árbol - Detalle</v>
      </c>
      <c r="I114" s="32" t="str">
        <f>BD_Capas[[#This Row],[idcapa]]&amp;"-"&amp;BD_Capas[[#This Row],[posición_capa]]</f>
        <v>006-1</v>
      </c>
      <c r="J114" s="33">
        <v>1</v>
      </c>
    </row>
    <row r="115" spans="1:10" x14ac:dyDescent="0.3">
      <c r="A115" s="2" t="str">
        <f t="shared" si="5"/>
        <v>006</v>
      </c>
      <c r="B115" t="str">
        <f>+VLOOKUP(BD_Capas[[#This Row],[idcapa]],Capas[],2,0)</f>
        <v>natural_arbol_pol</v>
      </c>
      <c r="C115" s="4">
        <v>6</v>
      </c>
      <c r="D115" t="s">
        <v>251</v>
      </c>
      <c r="E115" s="21"/>
      <c r="F115" s="22"/>
      <c r="G115" s="5"/>
      <c r="I115" s="6"/>
      <c r="J115" s="7"/>
    </row>
    <row r="116" spans="1:10" x14ac:dyDescent="0.3">
      <c r="A116" s="2" t="str">
        <f t="shared" si="5"/>
        <v>006</v>
      </c>
      <c r="B116" t="str">
        <f>+VLOOKUP(BD_Capas[[#This Row],[idcapa]],Capas[],2,0)</f>
        <v>natural_arbol_pol</v>
      </c>
      <c r="C116" s="4">
        <v>7</v>
      </c>
      <c r="D116" t="s">
        <v>252</v>
      </c>
      <c r="E116" s="21"/>
      <c r="F116" s="22"/>
      <c r="G116" s="5"/>
      <c r="I116" s="6"/>
      <c r="J116" s="7"/>
    </row>
    <row r="117" spans="1:10" x14ac:dyDescent="0.3">
      <c r="A117" s="2" t="str">
        <f t="shared" si="5"/>
        <v>006</v>
      </c>
      <c r="B117" t="str">
        <f>+VLOOKUP(BD_Capas[[#This Row],[idcapa]],Capas[],2,0)</f>
        <v>natural_arbol_pol</v>
      </c>
      <c r="C117" s="4">
        <v>8</v>
      </c>
      <c r="D117" t="s">
        <v>2</v>
      </c>
      <c r="E117" s="21"/>
      <c r="F117" s="22"/>
      <c r="G117" s="5"/>
      <c r="I117" s="6"/>
      <c r="J117" s="7"/>
    </row>
    <row r="118" spans="1:10" x14ac:dyDescent="0.3">
      <c r="A118" s="2" t="str">
        <f t="shared" si="5"/>
        <v>006</v>
      </c>
      <c r="B118" t="str">
        <f>+VLOOKUP(BD_Capas[[#This Row],[idcapa]],Capas[],2,0)</f>
        <v>natural_arbol_pol</v>
      </c>
      <c r="C118" s="4">
        <v>9</v>
      </c>
      <c r="D118" t="s">
        <v>253</v>
      </c>
      <c r="E118" s="21">
        <v>1</v>
      </c>
      <c r="F118" s="22" t="s">
        <v>12</v>
      </c>
      <c r="G118" s="5">
        <v>4</v>
      </c>
      <c r="I118" s="6"/>
      <c r="J118" s="7"/>
    </row>
    <row r="119" spans="1:10" x14ac:dyDescent="0.3">
      <c r="A119" s="2" t="str">
        <f t="shared" si="5"/>
        <v>006</v>
      </c>
      <c r="B119" t="str">
        <f>+VLOOKUP(BD_Capas[[#This Row],[idcapa]],Capas[],2,0)</f>
        <v>natural_arbol_pol</v>
      </c>
      <c r="C119" s="4">
        <v>10</v>
      </c>
      <c r="D119" t="s">
        <v>3</v>
      </c>
      <c r="E119" s="21"/>
      <c r="F119" s="22"/>
      <c r="G119" s="5"/>
      <c r="I119" s="6"/>
      <c r="J119" s="7"/>
    </row>
    <row r="120" spans="1:10" x14ac:dyDescent="0.3">
      <c r="A120" s="2" t="str">
        <f t="shared" si="5"/>
        <v>006</v>
      </c>
      <c r="B120" t="str">
        <f>+VLOOKUP(BD_Capas[[#This Row],[idcapa]],Capas[],2,0)</f>
        <v>natural_arbol_pol</v>
      </c>
      <c r="C120" s="4">
        <v>11</v>
      </c>
      <c r="D120" t="s">
        <v>254</v>
      </c>
      <c r="E120" s="21">
        <v>1</v>
      </c>
      <c r="F120" s="22" t="s">
        <v>13</v>
      </c>
      <c r="G120" s="5">
        <v>5</v>
      </c>
      <c r="I120" s="6"/>
      <c r="J120" s="7"/>
    </row>
    <row r="121" spans="1:10" x14ac:dyDescent="0.3">
      <c r="A121" s="2" t="str">
        <f t="shared" si="5"/>
        <v>006</v>
      </c>
      <c r="B121" t="str">
        <f>+VLOOKUP(BD_Capas[[#This Row],[idcapa]],Capas[],2,0)</f>
        <v>natural_arbol_pol</v>
      </c>
      <c r="C121" s="4">
        <v>12</v>
      </c>
      <c r="D121" t="s">
        <v>4</v>
      </c>
      <c r="E121" s="21"/>
      <c r="F121" s="22"/>
      <c r="G121" s="5"/>
      <c r="I121" s="6"/>
      <c r="J121" s="7"/>
    </row>
    <row r="122" spans="1:10" x14ac:dyDescent="0.3">
      <c r="A122" s="2" t="str">
        <f t="shared" si="5"/>
        <v>006</v>
      </c>
      <c r="B122" t="str">
        <f>+VLOOKUP(BD_Capas[[#This Row],[idcapa]],Capas[],2,0)</f>
        <v>natural_arbol_pol</v>
      </c>
      <c r="C122" s="4">
        <v>13</v>
      </c>
      <c r="D122" t="s">
        <v>255</v>
      </c>
      <c r="E122" s="21">
        <v>1</v>
      </c>
      <c r="F122" s="22" t="s">
        <v>14</v>
      </c>
      <c r="G122" s="5">
        <v>6</v>
      </c>
      <c r="I122" s="6"/>
      <c r="J122" s="7"/>
    </row>
    <row r="123" spans="1:10" x14ac:dyDescent="0.3">
      <c r="A123" s="2" t="str">
        <f t="shared" si="5"/>
        <v>006</v>
      </c>
      <c r="B123" t="str">
        <f>+VLOOKUP(BD_Capas[[#This Row],[idcapa]],Capas[],2,0)</f>
        <v>natural_arbol_pol</v>
      </c>
      <c r="C123" s="4">
        <v>14</v>
      </c>
      <c r="D123" t="s">
        <v>256</v>
      </c>
      <c r="E123" s="21"/>
      <c r="F123" s="22"/>
      <c r="G123" s="5"/>
      <c r="I123" s="6"/>
      <c r="J123" s="7"/>
    </row>
    <row r="124" spans="1:10" x14ac:dyDescent="0.3">
      <c r="A124" s="2" t="str">
        <f t="shared" si="5"/>
        <v>006</v>
      </c>
      <c r="B124" t="str">
        <f>+VLOOKUP(BD_Capas[[#This Row],[idcapa]],Capas[],2,0)</f>
        <v>natural_arbol_pol</v>
      </c>
      <c r="C124" s="4">
        <v>15</v>
      </c>
      <c r="D124" t="s">
        <v>1</v>
      </c>
      <c r="E124" s="21"/>
      <c r="F124" s="22"/>
      <c r="G124" s="5"/>
      <c r="I124" s="32"/>
      <c r="J124" s="33"/>
    </row>
    <row r="125" spans="1:10" x14ac:dyDescent="0.3">
      <c r="A125" s="2" t="str">
        <f t="shared" si="5"/>
        <v>006</v>
      </c>
      <c r="B125" t="str">
        <f>+VLOOKUP(BD_Capas[[#This Row],[idcapa]],Capas[],2,0)</f>
        <v>natural_arbol_pol</v>
      </c>
      <c r="C125" s="4">
        <v>16</v>
      </c>
      <c r="D125" t="s">
        <v>5</v>
      </c>
      <c r="E125" s="21"/>
      <c r="F125" s="22"/>
      <c r="G125" s="5"/>
      <c r="I125" s="32"/>
      <c r="J125" s="33"/>
    </row>
    <row r="126" spans="1:10" x14ac:dyDescent="0.3">
      <c r="A126" s="2" t="str">
        <f t="shared" si="5"/>
        <v>006</v>
      </c>
      <c r="B126" t="str">
        <f>+VLOOKUP(BD_Capas[[#This Row],[idcapa]],Capas[],2,0)</f>
        <v>natural_arbol_pol</v>
      </c>
      <c r="C126" s="4">
        <v>17</v>
      </c>
      <c r="D126" t="s">
        <v>19</v>
      </c>
      <c r="E126" s="21">
        <v>1</v>
      </c>
      <c r="F126" s="22" t="s">
        <v>19</v>
      </c>
      <c r="G126" s="5">
        <v>2</v>
      </c>
      <c r="I126" s="32"/>
      <c r="J126" s="33"/>
    </row>
    <row r="127" spans="1:10" x14ac:dyDescent="0.3">
      <c r="A127" s="2" t="str">
        <f t="shared" si="5"/>
        <v>006</v>
      </c>
      <c r="B127" t="str">
        <f>+VLOOKUP(BD_Capas[[#This Row],[idcapa]],Capas[],2,0)</f>
        <v>natural_arbol_pol</v>
      </c>
      <c r="C127" s="4">
        <v>18</v>
      </c>
      <c r="D127" t="s">
        <v>28</v>
      </c>
      <c r="E127" s="21">
        <v>1</v>
      </c>
      <c r="F127" s="22" t="s">
        <v>28</v>
      </c>
      <c r="G127" s="5">
        <v>1</v>
      </c>
      <c r="I127" s="32"/>
      <c r="J127" s="33"/>
    </row>
    <row r="128" spans="1:10" x14ac:dyDescent="0.3">
      <c r="A128" s="2" t="str">
        <f t="shared" si="5"/>
        <v>006</v>
      </c>
      <c r="B128" t="str">
        <f>+VLOOKUP(BD_Capas[[#This Row],[idcapa]],Capas[],2,0)</f>
        <v>natural_arbol_pol</v>
      </c>
      <c r="C128" s="4">
        <v>19</v>
      </c>
      <c r="D128" t="s">
        <v>257</v>
      </c>
      <c r="E128" s="21"/>
      <c r="F128" s="22"/>
      <c r="G128" s="5"/>
      <c r="I128" s="32"/>
      <c r="J128" s="33"/>
    </row>
    <row r="129" spans="1:10" x14ac:dyDescent="0.3">
      <c r="A129" s="2" t="str">
        <f t="shared" si="5"/>
        <v>006</v>
      </c>
      <c r="B129" t="str">
        <f>+VLOOKUP(BD_Capas[[#This Row],[idcapa]],Capas[],2,0)</f>
        <v>natural_arbol_pol</v>
      </c>
      <c r="C129" s="4">
        <v>20</v>
      </c>
      <c r="D129" t="s">
        <v>258</v>
      </c>
      <c r="E129" s="21"/>
      <c r="F129" s="22"/>
      <c r="G129" s="5"/>
      <c r="I129" s="32"/>
      <c r="J129" s="33"/>
    </row>
    <row r="130" spans="1:10" x14ac:dyDescent="0.3">
      <c r="A130" s="31" t="s">
        <v>455</v>
      </c>
      <c r="B130" s="23" t="str">
        <f>+VLOOKUP(BD_Capas[[#This Row],[idcapa]],Capas[],2,0)</f>
        <v>natural_arbol</v>
      </c>
      <c r="C130" s="30">
        <v>1</v>
      </c>
      <c r="D130" s="23" t="s">
        <v>247</v>
      </c>
      <c r="E130" s="21">
        <v>1</v>
      </c>
      <c r="F130" s="22" t="str">
        <f>+BD_Capas[[#This Row],[descripcion_capa]]</f>
        <v>Natural: Árbol Localización</v>
      </c>
      <c r="G130" s="25">
        <v>7</v>
      </c>
      <c r="H130" s="23" t="s">
        <v>848</v>
      </c>
      <c r="I130" s="26" t="str">
        <f>BD_Capas[[#This Row],[idcapa]]&amp;"-"&amp;BD_Capas[[#This Row],[posición_capa]]</f>
        <v>007-0</v>
      </c>
      <c r="J130" s="27">
        <v>0</v>
      </c>
    </row>
    <row r="131" spans="1:10" x14ac:dyDescent="0.3">
      <c r="A131" s="2" t="str">
        <f>+A130</f>
        <v>007</v>
      </c>
      <c r="B131" t="str">
        <f>+VLOOKUP(BD_Capas[[#This Row],[idcapa]],Capas[],2,0)</f>
        <v>natural_arbol</v>
      </c>
      <c r="C131" s="4">
        <v>2</v>
      </c>
      <c r="D131" t="s">
        <v>55</v>
      </c>
      <c r="E131" s="21"/>
      <c r="F131" s="22"/>
      <c r="G131" s="5"/>
      <c r="I131" s="6"/>
      <c r="J131" s="7"/>
    </row>
    <row r="132" spans="1:10" x14ac:dyDescent="0.3">
      <c r="A132" s="2" t="str">
        <f t="shared" ref="A132:A149" si="6">+A131</f>
        <v>007</v>
      </c>
      <c r="B132" t="str">
        <f>+VLOOKUP(BD_Capas[[#This Row],[idcapa]],Capas[],2,0)</f>
        <v>natural_arbol</v>
      </c>
      <c r="C132" s="4">
        <v>3</v>
      </c>
      <c r="D132" t="s">
        <v>248</v>
      </c>
      <c r="E132" s="21"/>
      <c r="F132" s="22"/>
      <c r="G132" s="5"/>
      <c r="I132" s="6"/>
      <c r="J132" s="7"/>
    </row>
    <row r="133" spans="1:10" x14ac:dyDescent="0.3">
      <c r="A133" s="2" t="str">
        <f t="shared" si="6"/>
        <v>007</v>
      </c>
      <c r="B133" t="str">
        <f>+VLOOKUP(BD_Capas[[#This Row],[idcapa]],Capas[],2,0)</f>
        <v>natural_arbol</v>
      </c>
      <c r="C133" s="4">
        <v>4</v>
      </c>
      <c r="D133" t="s">
        <v>249</v>
      </c>
      <c r="E133" s="21"/>
      <c r="F133" s="22"/>
      <c r="G133" s="5"/>
      <c r="I133" s="6"/>
      <c r="J133" s="7"/>
    </row>
    <row r="134" spans="1:10" x14ac:dyDescent="0.3">
      <c r="A134" s="2" t="str">
        <f t="shared" si="6"/>
        <v>007</v>
      </c>
      <c r="B134" t="str">
        <f>+VLOOKUP(BD_Capas[[#This Row],[idcapa]],Capas[],2,0)</f>
        <v>natural_arbol</v>
      </c>
      <c r="C134" s="4">
        <v>5</v>
      </c>
      <c r="D134" t="s">
        <v>250</v>
      </c>
      <c r="E134" s="21">
        <v>1</v>
      </c>
      <c r="F134" s="22" t="s">
        <v>841</v>
      </c>
      <c r="G134" s="5">
        <v>3</v>
      </c>
      <c r="H134" t="str">
        <f>+H130&amp;" - Detalle"</f>
        <v>Natural: Árbol Localización - Detalle</v>
      </c>
      <c r="I134" s="32" t="str">
        <f>BD_Capas[[#This Row],[idcapa]]&amp;"-"&amp;BD_Capas[[#This Row],[posición_capa]]</f>
        <v>007-1</v>
      </c>
      <c r="J134" s="33">
        <v>1</v>
      </c>
    </row>
    <row r="135" spans="1:10" x14ac:dyDescent="0.3">
      <c r="A135" s="2" t="str">
        <f t="shared" si="6"/>
        <v>007</v>
      </c>
      <c r="B135" t="str">
        <f>+VLOOKUP(BD_Capas[[#This Row],[idcapa]],Capas[],2,0)</f>
        <v>natural_arbol</v>
      </c>
      <c r="C135" s="4">
        <v>6</v>
      </c>
      <c r="D135" t="s">
        <v>251</v>
      </c>
      <c r="E135" s="21"/>
      <c r="F135" s="22"/>
      <c r="G135" s="5"/>
      <c r="I135" s="6"/>
      <c r="J135" s="7"/>
    </row>
    <row r="136" spans="1:10" x14ac:dyDescent="0.3">
      <c r="A136" s="2" t="str">
        <f t="shared" si="6"/>
        <v>007</v>
      </c>
      <c r="B136" t="str">
        <f>+VLOOKUP(BD_Capas[[#This Row],[idcapa]],Capas[],2,0)</f>
        <v>natural_arbol</v>
      </c>
      <c r="C136" s="4">
        <v>7</v>
      </c>
      <c r="D136" t="s">
        <v>252</v>
      </c>
      <c r="E136" s="21"/>
      <c r="F136" s="22"/>
      <c r="G136" s="5"/>
      <c r="I136" s="6"/>
      <c r="J136" s="7"/>
    </row>
    <row r="137" spans="1:10" x14ac:dyDescent="0.3">
      <c r="A137" s="2" t="str">
        <f t="shared" si="6"/>
        <v>007</v>
      </c>
      <c r="B137" t="str">
        <f>+VLOOKUP(BD_Capas[[#This Row],[idcapa]],Capas[],2,0)</f>
        <v>natural_arbol</v>
      </c>
      <c r="C137" s="4">
        <v>8</v>
      </c>
      <c r="D137" t="s">
        <v>2</v>
      </c>
      <c r="E137" s="21"/>
      <c r="F137" s="22"/>
      <c r="G137" s="5"/>
      <c r="I137" s="6"/>
      <c r="J137" s="7"/>
    </row>
    <row r="138" spans="1:10" x14ac:dyDescent="0.3">
      <c r="A138" s="2" t="str">
        <f t="shared" si="6"/>
        <v>007</v>
      </c>
      <c r="B138" t="str">
        <f>+VLOOKUP(BD_Capas[[#This Row],[idcapa]],Capas[],2,0)</f>
        <v>natural_arbol</v>
      </c>
      <c r="C138" s="4">
        <v>9</v>
      </c>
      <c r="D138" t="s">
        <v>253</v>
      </c>
      <c r="E138" s="21">
        <v>1</v>
      </c>
      <c r="F138" s="22" t="s">
        <v>12</v>
      </c>
      <c r="G138" s="5">
        <v>4</v>
      </c>
      <c r="I138" s="6"/>
      <c r="J138" s="7"/>
    </row>
    <row r="139" spans="1:10" x14ac:dyDescent="0.3">
      <c r="A139" s="2" t="str">
        <f t="shared" si="6"/>
        <v>007</v>
      </c>
      <c r="B139" t="str">
        <f>+VLOOKUP(BD_Capas[[#This Row],[idcapa]],Capas[],2,0)</f>
        <v>natural_arbol</v>
      </c>
      <c r="C139" s="4">
        <v>10</v>
      </c>
      <c r="D139" t="s">
        <v>3</v>
      </c>
      <c r="E139" s="21"/>
      <c r="F139" s="22"/>
      <c r="G139" s="5"/>
      <c r="I139" s="6"/>
      <c r="J139" s="7"/>
    </row>
    <row r="140" spans="1:10" x14ac:dyDescent="0.3">
      <c r="A140" s="2" t="str">
        <f t="shared" si="6"/>
        <v>007</v>
      </c>
      <c r="B140" t="str">
        <f>+VLOOKUP(BD_Capas[[#This Row],[idcapa]],Capas[],2,0)</f>
        <v>natural_arbol</v>
      </c>
      <c r="C140" s="4">
        <v>11</v>
      </c>
      <c r="D140" t="s">
        <v>254</v>
      </c>
      <c r="E140" s="21">
        <v>1</v>
      </c>
      <c r="F140" s="22" t="s">
        <v>13</v>
      </c>
      <c r="G140" s="5">
        <v>5</v>
      </c>
      <c r="I140" s="6"/>
      <c r="J140" s="7"/>
    </row>
    <row r="141" spans="1:10" x14ac:dyDescent="0.3">
      <c r="A141" s="2" t="str">
        <f t="shared" si="6"/>
        <v>007</v>
      </c>
      <c r="B141" t="str">
        <f>+VLOOKUP(BD_Capas[[#This Row],[idcapa]],Capas[],2,0)</f>
        <v>natural_arbol</v>
      </c>
      <c r="C141" s="4">
        <v>12</v>
      </c>
      <c r="D141" t="s">
        <v>4</v>
      </c>
      <c r="E141" s="21"/>
      <c r="F141" s="22"/>
      <c r="G141" s="5"/>
      <c r="I141" s="6"/>
      <c r="J141" s="7"/>
    </row>
    <row r="142" spans="1:10" x14ac:dyDescent="0.3">
      <c r="A142" s="2" t="str">
        <f t="shared" si="6"/>
        <v>007</v>
      </c>
      <c r="B142" t="str">
        <f>+VLOOKUP(BD_Capas[[#This Row],[idcapa]],Capas[],2,0)</f>
        <v>natural_arbol</v>
      </c>
      <c r="C142" s="4">
        <v>13</v>
      </c>
      <c r="D142" t="s">
        <v>255</v>
      </c>
      <c r="E142" s="21">
        <v>1</v>
      </c>
      <c r="F142" s="22" t="s">
        <v>14</v>
      </c>
      <c r="G142" s="5">
        <v>6</v>
      </c>
      <c r="I142" s="6"/>
      <c r="J142" s="7"/>
    </row>
    <row r="143" spans="1:10" x14ac:dyDescent="0.3">
      <c r="A143" s="2" t="str">
        <f t="shared" si="6"/>
        <v>007</v>
      </c>
      <c r="B143" t="str">
        <f>+VLOOKUP(BD_Capas[[#This Row],[idcapa]],Capas[],2,0)</f>
        <v>natural_arbol</v>
      </c>
      <c r="C143" s="4">
        <v>14</v>
      </c>
      <c r="D143" t="s">
        <v>256</v>
      </c>
      <c r="E143" s="21"/>
      <c r="F143" s="22"/>
      <c r="G143" s="5"/>
      <c r="I143" s="6"/>
      <c r="J143" s="7"/>
    </row>
    <row r="144" spans="1:10" x14ac:dyDescent="0.3">
      <c r="A144" s="2" t="str">
        <f t="shared" si="6"/>
        <v>007</v>
      </c>
      <c r="B144" t="str">
        <f>+VLOOKUP(BD_Capas[[#This Row],[idcapa]],Capas[],2,0)</f>
        <v>natural_arbol</v>
      </c>
      <c r="C144" s="4">
        <v>15</v>
      </c>
      <c r="D144" t="s">
        <v>1</v>
      </c>
      <c r="E144" s="21"/>
      <c r="F144" s="22"/>
      <c r="G144" s="5"/>
      <c r="I144" s="32"/>
      <c r="J144" s="33"/>
    </row>
    <row r="145" spans="1:10" x14ac:dyDescent="0.3">
      <c r="A145" s="2" t="str">
        <f t="shared" si="6"/>
        <v>007</v>
      </c>
      <c r="B145" t="str">
        <f>+VLOOKUP(BD_Capas[[#This Row],[idcapa]],Capas[],2,0)</f>
        <v>natural_arbol</v>
      </c>
      <c r="C145" s="4">
        <v>16</v>
      </c>
      <c r="D145" t="s">
        <v>5</v>
      </c>
      <c r="E145" s="21"/>
      <c r="F145" s="22"/>
      <c r="G145" s="5"/>
      <c r="I145" s="32"/>
      <c r="J145" s="33"/>
    </row>
    <row r="146" spans="1:10" x14ac:dyDescent="0.3">
      <c r="A146" s="2" t="str">
        <f t="shared" si="6"/>
        <v>007</v>
      </c>
      <c r="B146" t="str">
        <f>+VLOOKUP(BD_Capas[[#This Row],[idcapa]],Capas[],2,0)</f>
        <v>natural_arbol</v>
      </c>
      <c r="C146" s="4">
        <v>17</v>
      </c>
      <c r="D146" t="s">
        <v>19</v>
      </c>
      <c r="E146" s="21">
        <v>1</v>
      </c>
      <c r="F146" s="22" t="s">
        <v>19</v>
      </c>
      <c r="G146" s="5">
        <v>2</v>
      </c>
      <c r="I146" s="32"/>
      <c r="J146" s="33"/>
    </row>
    <row r="147" spans="1:10" x14ac:dyDescent="0.3">
      <c r="A147" s="2" t="str">
        <f t="shared" si="6"/>
        <v>007</v>
      </c>
      <c r="B147" t="str">
        <f>+VLOOKUP(BD_Capas[[#This Row],[idcapa]],Capas[],2,0)</f>
        <v>natural_arbol</v>
      </c>
      <c r="C147" s="4">
        <v>18</v>
      </c>
      <c r="D147" t="s">
        <v>28</v>
      </c>
      <c r="E147" s="21">
        <v>1</v>
      </c>
      <c r="F147" s="22" t="s">
        <v>28</v>
      </c>
      <c r="G147" s="5">
        <v>1</v>
      </c>
      <c r="I147" s="32"/>
      <c r="J147" s="33"/>
    </row>
    <row r="148" spans="1:10" x14ac:dyDescent="0.3">
      <c r="A148" s="2" t="str">
        <f t="shared" si="6"/>
        <v>007</v>
      </c>
      <c r="B148" t="str">
        <f>+VLOOKUP(BD_Capas[[#This Row],[idcapa]],Capas[],2,0)</f>
        <v>natural_arbol</v>
      </c>
      <c r="C148" s="4">
        <v>19</v>
      </c>
      <c r="D148" t="s">
        <v>257</v>
      </c>
      <c r="E148" s="21"/>
      <c r="F148" s="22"/>
      <c r="G148" s="5"/>
      <c r="I148" s="32"/>
      <c r="J148" s="33"/>
    </row>
    <row r="149" spans="1:10" x14ac:dyDescent="0.3">
      <c r="A149" s="2" t="str">
        <f t="shared" si="6"/>
        <v>007</v>
      </c>
      <c r="B149" t="str">
        <f>+VLOOKUP(BD_Capas[[#This Row],[idcapa]],Capas[],2,0)</f>
        <v>natural_arbol</v>
      </c>
      <c r="C149" s="4">
        <v>20</v>
      </c>
      <c r="D149" t="s">
        <v>258</v>
      </c>
      <c r="E149" s="21"/>
      <c r="F149" s="22"/>
      <c r="G149" s="5"/>
      <c r="I149" s="32"/>
      <c r="J149" s="33"/>
    </row>
    <row r="150" spans="1:10" x14ac:dyDescent="0.3">
      <c r="A150" s="31" t="s">
        <v>456</v>
      </c>
      <c r="B150" s="23" t="str">
        <f>+VLOOKUP(BD_Capas[[#This Row],[idcapa]],Capas[],2,0)</f>
        <v>natural_cumbre_de_montania</v>
      </c>
      <c r="C150" s="30">
        <v>1</v>
      </c>
      <c r="D150" s="23" t="s">
        <v>247</v>
      </c>
      <c r="E150" s="21">
        <v>1</v>
      </c>
      <c r="F150" s="22" t="str">
        <f>+BD_Capas[[#This Row],[descripcion_capa]]</f>
        <v>Natural: Cumbre Localización</v>
      </c>
      <c r="G150" s="25">
        <v>7</v>
      </c>
      <c r="H150" s="23" t="s">
        <v>849</v>
      </c>
      <c r="I150" s="26" t="str">
        <f>BD_Capas[[#This Row],[idcapa]]&amp;"-"&amp;BD_Capas[[#This Row],[posición_capa]]</f>
        <v>008-0</v>
      </c>
      <c r="J150" s="27">
        <v>0</v>
      </c>
    </row>
    <row r="151" spans="1:10" x14ac:dyDescent="0.3">
      <c r="A151" s="2" t="str">
        <f>+A150</f>
        <v>008</v>
      </c>
      <c r="B151" t="str">
        <f>+VLOOKUP(BD_Capas[[#This Row],[idcapa]],Capas[],2,0)</f>
        <v>natural_cumbre_de_montania</v>
      </c>
      <c r="C151" s="4">
        <v>2</v>
      </c>
      <c r="D151" t="s">
        <v>55</v>
      </c>
      <c r="E151" s="21"/>
      <c r="F151" s="22"/>
      <c r="G151" s="5"/>
      <c r="I151" s="6"/>
      <c r="J151" s="7"/>
    </row>
    <row r="152" spans="1:10" x14ac:dyDescent="0.3">
      <c r="A152" s="2" t="str">
        <f t="shared" ref="A152:A169" si="7">+A151</f>
        <v>008</v>
      </c>
      <c r="B152" t="str">
        <f>+VLOOKUP(BD_Capas[[#This Row],[idcapa]],Capas[],2,0)</f>
        <v>natural_cumbre_de_montania</v>
      </c>
      <c r="C152" s="4">
        <v>3</v>
      </c>
      <c r="D152" t="s">
        <v>248</v>
      </c>
      <c r="E152" s="21"/>
      <c r="F152" s="22"/>
      <c r="G152" s="5"/>
      <c r="I152" s="6"/>
      <c r="J152" s="7"/>
    </row>
    <row r="153" spans="1:10" x14ac:dyDescent="0.3">
      <c r="A153" s="2" t="str">
        <f t="shared" si="7"/>
        <v>008</v>
      </c>
      <c r="B153" t="str">
        <f>+VLOOKUP(BD_Capas[[#This Row],[idcapa]],Capas[],2,0)</f>
        <v>natural_cumbre_de_montania</v>
      </c>
      <c r="C153" s="4">
        <v>4</v>
      </c>
      <c r="D153" t="s">
        <v>249</v>
      </c>
      <c r="E153" s="21"/>
      <c r="F153" s="22"/>
      <c r="G153" s="5"/>
      <c r="I153" s="6"/>
      <c r="J153" s="7"/>
    </row>
    <row r="154" spans="1:10" x14ac:dyDescent="0.3">
      <c r="A154" s="2" t="str">
        <f t="shared" si="7"/>
        <v>008</v>
      </c>
      <c r="B154" t="str">
        <f>+VLOOKUP(BD_Capas[[#This Row],[idcapa]],Capas[],2,0)</f>
        <v>natural_cumbre_de_montania</v>
      </c>
      <c r="C154" s="4">
        <v>5</v>
      </c>
      <c r="D154" t="s">
        <v>250</v>
      </c>
      <c r="E154" s="21">
        <v>1</v>
      </c>
      <c r="F154" s="22" t="s">
        <v>841</v>
      </c>
      <c r="G154" s="5">
        <v>3</v>
      </c>
      <c r="H154" t="str">
        <f>+H150&amp;" - Detalle"</f>
        <v>Natural: Cumbre Localización - Detalle</v>
      </c>
      <c r="I154" s="32" t="str">
        <f>BD_Capas[[#This Row],[idcapa]]&amp;"-"&amp;BD_Capas[[#This Row],[posición_capa]]</f>
        <v>008-1</v>
      </c>
      <c r="J154" s="33">
        <v>1</v>
      </c>
    </row>
    <row r="155" spans="1:10" x14ac:dyDescent="0.3">
      <c r="A155" s="2" t="str">
        <f t="shared" si="7"/>
        <v>008</v>
      </c>
      <c r="B155" t="str">
        <f>+VLOOKUP(BD_Capas[[#This Row],[idcapa]],Capas[],2,0)</f>
        <v>natural_cumbre_de_montania</v>
      </c>
      <c r="C155" s="4">
        <v>6</v>
      </c>
      <c r="D155" t="s">
        <v>251</v>
      </c>
      <c r="E155" s="21"/>
      <c r="F155" s="22"/>
      <c r="G155" s="5"/>
      <c r="I155" s="6"/>
      <c r="J155" s="7"/>
    </row>
    <row r="156" spans="1:10" x14ac:dyDescent="0.3">
      <c r="A156" s="2" t="str">
        <f t="shared" si="7"/>
        <v>008</v>
      </c>
      <c r="B156" t="str">
        <f>+VLOOKUP(BD_Capas[[#This Row],[idcapa]],Capas[],2,0)</f>
        <v>natural_cumbre_de_montania</v>
      </c>
      <c r="C156" s="4">
        <v>7</v>
      </c>
      <c r="D156" t="s">
        <v>252</v>
      </c>
      <c r="E156" s="21"/>
      <c r="F156" s="22"/>
      <c r="G156" s="5"/>
      <c r="I156" s="6"/>
      <c r="J156" s="7"/>
    </row>
    <row r="157" spans="1:10" x14ac:dyDescent="0.3">
      <c r="A157" s="2" t="str">
        <f t="shared" si="7"/>
        <v>008</v>
      </c>
      <c r="B157" t="str">
        <f>+VLOOKUP(BD_Capas[[#This Row],[idcapa]],Capas[],2,0)</f>
        <v>natural_cumbre_de_montania</v>
      </c>
      <c r="C157" s="4">
        <v>8</v>
      </c>
      <c r="D157" t="s">
        <v>2</v>
      </c>
      <c r="E157" s="21"/>
      <c r="F157" s="22"/>
      <c r="G157" s="5"/>
      <c r="I157" s="6"/>
      <c r="J157" s="7"/>
    </row>
    <row r="158" spans="1:10" x14ac:dyDescent="0.3">
      <c r="A158" s="2" t="str">
        <f t="shared" si="7"/>
        <v>008</v>
      </c>
      <c r="B158" t="str">
        <f>+VLOOKUP(BD_Capas[[#This Row],[idcapa]],Capas[],2,0)</f>
        <v>natural_cumbre_de_montania</v>
      </c>
      <c r="C158" s="4">
        <v>9</v>
      </c>
      <c r="D158" t="s">
        <v>253</v>
      </c>
      <c r="E158" s="21">
        <v>1</v>
      </c>
      <c r="F158" s="22" t="s">
        <v>12</v>
      </c>
      <c r="G158" s="5">
        <v>4</v>
      </c>
      <c r="I158" s="6"/>
      <c r="J158" s="7"/>
    </row>
    <row r="159" spans="1:10" x14ac:dyDescent="0.3">
      <c r="A159" s="2" t="str">
        <f t="shared" si="7"/>
        <v>008</v>
      </c>
      <c r="B159" t="str">
        <f>+VLOOKUP(BD_Capas[[#This Row],[idcapa]],Capas[],2,0)</f>
        <v>natural_cumbre_de_montania</v>
      </c>
      <c r="C159" s="4">
        <v>10</v>
      </c>
      <c r="D159" t="s">
        <v>3</v>
      </c>
      <c r="E159" s="21"/>
      <c r="F159" s="22"/>
      <c r="G159" s="5"/>
      <c r="I159" s="6"/>
      <c r="J159" s="7"/>
    </row>
    <row r="160" spans="1:10" x14ac:dyDescent="0.3">
      <c r="A160" s="2" t="str">
        <f t="shared" si="7"/>
        <v>008</v>
      </c>
      <c r="B160" t="str">
        <f>+VLOOKUP(BD_Capas[[#This Row],[idcapa]],Capas[],2,0)</f>
        <v>natural_cumbre_de_montania</v>
      </c>
      <c r="C160" s="4">
        <v>11</v>
      </c>
      <c r="D160" t="s">
        <v>254</v>
      </c>
      <c r="E160" s="21">
        <v>1</v>
      </c>
      <c r="F160" s="22" t="s">
        <v>13</v>
      </c>
      <c r="G160" s="5">
        <v>5</v>
      </c>
      <c r="I160" s="6"/>
      <c r="J160" s="7"/>
    </row>
    <row r="161" spans="1:10" x14ac:dyDescent="0.3">
      <c r="A161" s="2" t="str">
        <f t="shared" si="7"/>
        <v>008</v>
      </c>
      <c r="B161" t="str">
        <f>+VLOOKUP(BD_Capas[[#This Row],[idcapa]],Capas[],2,0)</f>
        <v>natural_cumbre_de_montania</v>
      </c>
      <c r="C161" s="4">
        <v>12</v>
      </c>
      <c r="D161" t="s">
        <v>4</v>
      </c>
      <c r="E161" s="21"/>
      <c r="F161" s="22"/>
      <c r="G161" s="5"/>
      <c r="I161" s="6"/>
      <c r="J161" s="7"/>
    </row>
    <row r="162" spans="1:10" x14ac:dyDescent="0.3">
      <c r="A162" s="2" t="str">
        <f t="shared" si="7"/>
        <v>008</v>
      </c>
      <c r="B162" t="str">
        <f>+VLOOKUP(BD_Capas[[#This Row],[idcapa]],Capas[],2,0)</f>
        <v>natural_cumbre_de_montania</v>
      </c>
      <c r="C162" s="4">
        <v>13</v>
      </c>
      <c r="D162" t="s">
        <v>255</v>
      </c>
      <c r="E162" s="21">
        <v>1</v>
      </c>
      <c r="F162" s="22" t="s">
        <v>14</v>
      </c>
      <c r="G162" s="5">
        <v>6</v>
      </c>
      <c r="I162" s="6"/>
      <c r="J162" s="7"/>
    </row>
    <row r="163" spans="1:10" x14ac:dyDescent="0.3">
      <c r="A163" s="2" t="str">
        <f t="shared" si="7"/>
        <v>008</v>
      </c>
      <c r="B163" t="str">
        <f>+VLOOKUP(BD_Capas[[#This Row],[idcapa]],Capas[],2,0)</f>
        <v>natural_cumbre_de_montania</v>
      </c>
      <c r="C163" s="4">
        <v>14</v>
      </c>
      <c r="D163" t="s">
        <v>256</v>
      </c>
      <c r="E163" s="21"/>
      <c r="F163" s="22"/>
      <c r="G163" s="5"/>
      <c r="I163" s="6"/>
      <c r="J163" s="7"/>
    </row>
    <row r="164" spans="1:10" x14ac:dyDescent="0.3">
      <c r="A164" s="2" t="str">
        <f t="shared" si="7"/>
        <v>008</v>
      </c>
      <c r="B164" t="str">
        <f>+VLOOKUP(BD_Capas[[#This Row],[idcapa]],Capas[],2,0)</f>
        <v>natural_cumbre_de_montania</v>
      </c>
      <c r="C164" s="4">
        <v>15</v>
      </c>
      <c r="D164" t="s">
        <v>1</v>
      </c>
      <c r="E164" s="21"/>
      <c r="F164" s="22"/>
      <c r="G164" s="5"/>
      <c r="I164" s="32"/>
      <c r="J164" s="33"/>
    </row>
    <row r="165" spans="1:10" x14ac:dyDescent="0.3">
      <c r="A165" s="2" t="str">
        <f t="shared" si="7"/>
        <v>008</v>
      </c>
      <c r="B165" t="str">
        <f>+VLOOKUP(BD_Capas[[#This Row],[idcapa]],Capas[],2,0)</f>
        <v>natural_cumbre_de_montania</v>
      </c>
      <c r="C165" s="4">
        <v>16</v>
      </c>
      <c r="D165" t="s">
        <v>5</v>
      </c>
      <c r="E165" s="21"/>
      <c r="F165" s="22"/>
      <c r="G165" s="5"/>
      <c r="I165" s="32"/>
      <c r="J165" s="33"/>
    </row>
    <row r="166" spans="1:10" x14ac:dyDescent="0.3">
      <c r="A166" s="2" t="str">
        <f t="shared" si="7"/>
        <v>008</v>
      </c>
      <c r="B166" t="str">
        <f>+VLOOKUP(BD_Capas[[#This Row],[idcapa]],Capas[],2,0)</f>
        <v>natural_cumbre_de_montania</v>
      </c>
      <c r="C166" s="4">
        <v>17</v>
      </c>
      <c r="D166" t="s">
        <v>19</v>
      </c>
      <c r="E166" s="21">
        <v>1</v>
      </c>
      <c r="F166" s="22" t="s">
        <v>19</v>
      </c>
      <c r="G166" s="5">
        <v>2</v>
      </c>
      <c r="I166" s="32"/>
      <c r="J166" s="33"/>
    </row>
    <row r="167" spans="1:10" x14ac:dyDescent="0.3">
      <c r="A167" s="2" t="str">
        <f t="shared" si="7"/>
        <v>008</v>
      </c>
      <c r="B167" t="str">
        <f>+VLOOKUP(BD_Capas[[#This Row],[idcapa]],Capas[],2,0)</f>
        <v>natural_cumbre_de_montania</v>
      </c>
      <c r="C167" s="4">
        <v>18</v>
      </c>
      <c r="D167" t="s">
        <v>28</v>
      </c>
      <c r="E167" s="21">
        <v>1</v>
      </c>
      <c r="F167" s="22" t="s">
        <v>28</v>
      </c>
      <c r="G167" s="5">
        <v>1</v>
      </c>
      <c r="I167" s="32"/>
      <c r="J167" s="33"/>
    </row>
    <row r="168" spans="1:10" x14ac:dyDescent="0.3">
      <c r="A168" s="2" t="str">
        <f t="shared" si="7"/>
        <v>008</v>
      </c>
      <c r="B168" t="str">
        <f>+VLOOKUP(BD_Capas[[#This Row],[idcapa]],Capas[],2,0)</f>
        <v>natural_cumbre_de_montania</v>
      </c>
      <c r="C168" s="4">
        <v>19</v>
      </c>
      <c r="D168" t="s">
        <v>257</v>
      </c>
      <c r="E168" s="21"/>
      <c r="F168" s="22"/>
      <c r="G168" s="5"/>
      <c r="I168" s="32"/>
      <c r="J168" s="33"/>
    </row>
    <row r="169" spans="1:10" x14ac:dyDescent="0.3">
      <c r="A169" s="2" t="str">
        <f t="shared" si="7"/>
        <v>008</v>
      </c>
      <c r="B169" t="str">
        <f>+VLOOKUP(BD_Capas[[#This Row],[idcapa]],Capas[],2,0)</f>
        <v>natural_cumbre_de_montania</v>
      </c>
      <c r="C169" s="4">
        <v>20</v>
      </c>
      <c r="D169" t="s">
        <v>258</v>
      </c>
      <c r="E169" s="21"/>
      <c r="F169" s="22"/>
      <c r="G169" s="5"/>
      <c r="I169" s="32"/>
      <c r="J169" s="33"/>
    </row>
    <row r="170" spans="1:10" x14ac:dyDescent="0.3">
      <c r="A170" s="31" t="s">
        <v>457</v>
      </c>
      <c r="B170" s="23" t="str">
        <f>+VLOOKUP(BD_Capas[[#This Row],[idcapa]],Capas[],2,0)</f>
        <v>natural_acantilado</v>
      </c>
      <c r="C170" s="30">
        <v>1</v>
      </c>
      <c r="D170" s="23" t="s">
        <v>247</v>
      </c>
      <c r="E170" s="21">
        <v>1</v>
      </c>
      <c r="F170" s="22" t="str">
        <f>+BD_Capas[[#This Row],[descripcion_capa]]</f>
        <v>Natural: Acantilado Localización</v>
      </c>
      <c r="G170" s="25">
        <v>7</v>
      </c>
      <c r="H170" s="23" t="s">
        <v>850</v>
      </c>
      <c r="I170" s="26" t="str">
        <f>BD_Capas[[#This Row],[idcapa]]&amp;"-"&amp;BD_Capas[[#This Row],[posición_capa]]</f>
        <v>009-0</v>
      </c>
      <c r="J170" s="27">
        <v>0</v>
      </c>
    </row>
    <row r="171" spans="1:10" x14ac:dyDescent="0.3">
      <c r="A171" s="2" t="str">
        <f>+A170</f>
        <v>009</v>
      </c>
      <c r="B171" t="str">
        <f>+VLOOKUP(BD_Capas[[#This Row],[idcapa]],Capas[],2,0)</f>
        <v>natural_acantilado</v>
      </c>
      <c r="C171" s="4">
        <v>2</v>
      </c>
      <c r="D171" t="s">
        <v>55</v>
      </c>
      <c r="E171" s="21"/>
      <c r="F171" s="22"/>
      <c r="G171" s="5"/>
      <c r="I171" s="6"/>
      <c r="J171" s="7"/>
    </row>
    <row r="172" spans="1:10" x14ac:dyDescent="0.3">
      <c r="A172" s="2" t="str">
        <f t="shared" ref="A172:A189" si="8">+A171</f>
        <v>009</v>
      </c>
      <c r="B172" t="str">
        <f>+VLOOKUP(BD_Capas[[#This Row],[idcapa]],Capas[],2,0)</f>
        <v>natural_acantilado</v>
      </c>
      <c r="C172" s="4">
        <v>3</v>
      </c>
      <c r="D172" t="s">
        <v>248</v>
      </c>
      <c r="E172" s="21"/>
      <c r="F172" s="22"/>
      <c r="G172" s="5"/>
      <c r="I172" s="6"/>
      <c r="J172" s="7"/>
    </row>
    <row r="173" spans="1:10" x14ac:dyDescent="0.3">
      <c r="A173" s="2" t="str">
        <f t="shared" si="8"/>
        <v>009</v>
      </c>
      <c r="B173" t="str">
        <f>+VLOOKUP(BD_Capas[[#This Row],[idcapa]],Capas[],2,0)</f>
        <v>natural_acantilado</v>
      </c>
      <c r="C173" s="4">
        <v>4</v>
      </c>
      <c r="D173" t="s">
        <v>249</v>
      </c>
      <c r="E173" s="21"/>
      <c r="F173" s="22"/>
      <c r="G173" s="5"/>
      <c r="I173" s="6"/>
      <c r="J173" s="7"/>
    </row>
    <row r="174" spans="1:10" x14ac:dyDescent="0.3">
      <c r="A174" s="2" t="str">
        <f t="shared" si="8"/>
        <v>009</v>
      </c>
      <c r="B174" t="str">
        <f>+VLOOKUP(BD_Capas[[#This Row],[idcapa]],Capas[],2,0)</f>
        <v>natural_acantilado</v>
      </c>
      <c r="C174" s="4">
        <v>5</v>
      </c>
      <c r="D174" t="s">
        <v>250</v>
      </c>
      <c r="E174" s="21">
        <v>1</v>
      </c>
      <c r="F174" s="22" t="s">
        <v>841</v>
      </c>
      <c r="G174" s="5">
        <v>3</v>
      </c>
      <c r="H174" t="str">
        <f>+H170&amp;" - Detalle"</f>
        <v>Natural: Acantilado Localización - Detalle</v>
      </c>
      <c r="I174" s="32" t="str">
        <f>BD_Capas[[#This Row],[idcapa]]&amp;"-"&amp;BD_Capas[[#This Row],[posición_capa]]</f>
        <v>009-1</v>
      </c>
      <c r="J174" s="33">
        <v>1</v>
      </c>
    </row>
    <row r="175" spans="1:10" x14ac:dyDescent="0.3">
      <c r="A175" s="2" t="str">
        <f t="shared" si="8"/>
        <v>009</v>
      </c>
      <c r="B175" t="str">
        <f>+VLOOKUP(BD_Capas[[#This Row],[idcapa]],Capas[],2,0)</f>
        <v>natural_acantilado</v>
      </c>
      <c r="C175" s="4">
        <v>6</v>
      </c>
      <c r="D175" t="s">
        <v>251</v>
      </c>
      <c r="E175" s="21"/>
      <c r="F175" s="22"/>
      <c r="G175" s="5"/>
      <c r="I175" s="6"/>
      <c r="J175" s="7"/>
    </row>
    <row r="176" spans="1:10" x14ac:dyDescent="0.3">
      <c r="A176" s="2" t="str">
        <f t="shared" si="8"/>
        <v>009</v>
      </c>
      <c r="B176" t="str">
        <f>+VLOOKUP(BD_Capas[[#This Row],[idcapa]],Capas[],2,0)</f>
        <v>natural_acantilado</v>
      </c>
      <c r="C176" s="4">
        <v>7</v>
      </c>
      <c r="D176" t="s">
        <v>252</v>
      </c>
      <c r="E176" s="21"/>
      <c r="F176" s="22"/>
      <c r="G176" s="5"/>
      <c r="I176" s="6"/>
      <c r="J176" s="7"/>
    </row>
    <row r="177" spans="1:10" x14ac:dyDescent="0.3">
      <c r="A177" s="2" t="str">
        <f t="shared" si="8"/>
        <v>009</v>
      </c>
      <c r="B177" t="str">
        <f>+VLOOKUP(BD_Capas[[#This Row],[idcapa]],Capas[],2,0)</f>
        <v>natural_acantilado</v>
      </c>
      <c r="C177" s="4">
        <v>8</v>
      </c>
      <c r="D177" t="s">
        <v>2</v>
      </c>
      <c r="E177" s="21"/>
      <c r="F177" s="22"/>
      <c r="G177" s="5"/>
      <c r="I177" s="6"/>
      <c r="J177" s="7"/>
    </row>
    <row r="178" spans="1:10" x14ac:dyDescent="0.3">
      <c r="A178" s="2" t="str">
        <f t="shared" si="8"/>
        <v>009</v>
      </c>
      <c r="B178" t="str">
        <f>+VLOOKUP(BD_Capas[[#This Row],[idcapa]],Capas[],2,0)</f>
        <v>natural_acantilado</v>
      </c>
      <c r="C178" s="4">
        <v>9</v>
      </c>
      <c r="D178" t="s">
        <v>253</v>
      </c>
      <c r="E178" s="21">
        <v>1</v>
      </c>
      <c r="F178" s="22" t="s">
        <v>12</v>
      </c>
      <c r="G178" s="5">
        <v>4</v>
      </c>
      <c r="I178" s="6"/>
      <c r="J178" s="7"/>
    </row>
    <row r="179" spans="1:10" x14ac:dyDescent="0.3">
      <c r="A179" s="2" t="str">
        <f t="shared" si="8"/>
        <v>009</v>
      </c>
      <c r="B179" t="str">
        <f>+VLOOKUP(BD_Capas[[#This Row],[idcapa]],Capas[],2,0)</f>
        <v>natural_acantilado</v>
      </c>
      <c r="C179" s="4">
        <v>10</v>
      </c>
      <c r="D179" t="s">
        <v>3</v>
      </c>
      <c r="E179" s="21"/>
      <c r="F179" s="22"/>
      <c r="G179" s="5"/>
      <c r="I179" s="6"/>
      <c r="J179" s="7"/>
    </row>
    <row r="180" spans="1:10" x14ac:dyDescent="0.3">
      <c r="A180" s="2" t="str">
        <f t="shared" si="8"/>
        <v>009</v>
      </c>
      <c r="B180" t="str">
        <f>+VLOOKUP(BD_Capas[[#This Row],[idcapa]],Capas[],2,0)</f>
        <v>natural_acantilado</v>
      </c>
      <c r="C180" s="4">
        <v>11</v>
      </c>
      <c r="D180" t="s">
        <v>254</v>
      </c>
      <c r="E180" s="21">
        <v>1</v>
      </c>
      <c r="F180" s="22" t="s">
        <v>13</v>
      </c>
      <c r="G180" s="5">
        <v>5</v>
      </c>
      <c r="I180" s="6"/>
      <c r="J180" s="7"/>
    </row>
    <row r="181" spans="1:10" x14ac:dyDescent="0.3">
      <c r="A181" s="2" t="str">
        <f t="shared" si="8"/>
        <v>009</v>
      </c>
      <c r="B181" t="str">
        <f>+VLOOKUP(BD_Capas[[#This Row],[idcapa]],Capas[],2,0)</f>
        <v>natural_acantilado</v>
      </c>
      <c r="C181" s="4">
        <v>12</v>
      </c>
      <c r="D181" t="s">
        <v>4</v>
      </c>
      <c r="E181" s="21"/>
      <c r="F181" s="22"/>
      <c r="G181" s="5"/>
      <c r="I181" s="6"/>
      <c r="J181" s="7"/>
    </row>
    <row r="182" spans="1:10" x14ac:dyDescent="0.3">
      <c r="A182" s="2" t="str">
        <f t="shared" si="8"/>
        <v>009</v>
      </c>
      <c r="B182" t="str">
        <f>+VLOOKUP(BD_Capas[[#This Row],[idcapa]],Capas[],2,0)</f>
        <v>natural_acantilado</v>
      </c>
      <c r="C182" s="4">
        <v>13</v>
      </c>
      <c r="D182" t="s">
        <v>255</v>
      </c>
      <c r="E182" s="21">
        <v>1</v>
      </c>
      <c r="F182" s="22" t="s">
        <v>14</v>
      </c>
      <c r="G182" s="5">
        <v>6</v>
      </c>
      <c r="I182" s="6"/>
      <c r="J182" s="7"/>
    </row>
    <row r="183" spans="1:10" x14ac:dyDescent="0.3">
      <c r="A183" s="2" t="str">
        <f t="shared" si="8"/>
        <v>009</v>
      </c>
      <c r="B183" t="str">
        <f>+VLOOKUP(BD_Capas[[#This Row],[idcapa]],Capas[],2,0)</f>
        <v>natural_acantilado</v>
      </c>
      <c r="C183" s="4">
        <v>14</v>
      </c>
      <c r="D183" t="s">
        <v>256</v>
      </c>
      <c r="E183" s="21"/>
      <c r="F183" s="22"/>
      <c r="G183" s="5"/>
      <c r="I183" s="6"/>
      <c r="J183" s="7"/>
    </row>
    <row r="184" spans="1:10" x14ac:dyDescent="0.3">
      <c r="A184" s="2" t="str">
        <f t="shared" si="8"/>
        <v>009</v>
      </c>
      <c r="B184" t="str">
        <f>+VLOOKUP(BD_Capas[[#This Row],[idcapa]],Capas[],2,0)</f>
        <v>natural_acantilado</v>
      </c>
      <c r="C184" s="4">
        <v>15</v>
      </c>
      <c r="D184" t="s">
        <v>1</v>
      </c>
      <c r="E184" s="21"/>
      <c r="F184" s="22"/>
      <c r="G184" s="5"/>
      <c r="I184" s="32"/>
      <c r="J184" s="33"/>
    </row>
    <row r="185" spans="1:10" x14ac:dyDescent="0.3">
      <c r="A185" s="2" t="str">
        <f t="shared" si="8"/>
        <v>009</v>
      </c>
      <c r="B185" t="str">
        <f>+VLOOKUP(BD_Capas[[#This Row],[idcapa]],Capas[],2,0)</f>
        <v>natural_acantilado</v>
      </c>
      <c r="C185" s="4">
        <v>16</v>
      </c>
      <c r="D185" t="s">
        <v>5</v>
      </c>
      <c r="E185" s="21"/>
      <c r="F185" s="22"/>
      <c r="G185" s="5"/>
      <c r="I185" s="32"/>
      <c r="J185" s="33"/>
    </row>
    <row r="186" spans="1:10" x14ac:dyDescent="0.3">
      <c r="A186" s="2" t="str">
        <f t="shared" si="8"/>
        <v>009</v>
      </c>
      <c r="B186" t="str">
        <f>+VLOOKUP(BD_Capas[[#This Row],[idcapa]],Capas[],2,0)</f>
        <v>natural_acantilado</v>
      </c>
      <c r="C186" s="4">
        <v>17</v>
      </c>
      <c r="D186" t="s">
        <v>19</v>
      </c>
      <c r="E186" s="21">
        <v>1</v>
      </c>
      <c r="F186" s="22" t="s">
        <v>19</v>
      </c>
      <c r="G186" s="5">
        <v>2</v>
      </c>
      <c r="I186" s="32"/>
      <c r="J186" s="33"/>
    </row>
    <row r="187" spans="1:10" x14ac:dyDescent="0.3">
      <c r="A187" s="2" t="str">
        <f t="shared" si="8"/>
        <v>009</v>
      </c>
      <c r="B187" t="str">
        <f>+VLOOKUP(BD_Capas[[#This Row],[idcapa]],Capas[],2,0)</f>
        <v>natural_acantilado</v>
      </c>
      <c r="C187" s="4">
        <v>18</v>
      </c>
      <c r="D187" t="s">
        <v>28</v>
      </c>
      <c r="E187" s="21">
        <v>1</v>
      </c>
      <c r="F187" s="22" t="s">
        <v>28</v>
      </c>
      <c r="G187" s="5">
        <v>1</v>
      </c>
      <c r="I187" s="32"/>
      <c r="J187" s="33"/>
    </row>
    <row r="188" spans="1:10" x14ac:dyDescent="0.3">
      <c r="A188" s="2" t="str">
        <f t="shared" si="8"/>
        <v>009</v>
      </c>
      <c r="B188" t="str">
        <f>+VLOOKUP(BD_Capas[[#This Row],[idcapa]],Capas[],2,0)</f>
        <v>natural_acantilado</v>
      </c>
      <c r="C188" s="4">
        <v>19</v>
      </c>
      <c r="D188" t="s">
        <v>257</v>
      </c>
      <c r="E188" s="21"/>
      <c r="F188" s="22"/>
      <c r="G188" s="5"/>
      <c r="I188" s="32"/>
      <c r="J188" s="33"/>
    </row>
    <row r="189" spans="1:10" x14ac:dyDescent="0.3">
      <c r="A189" s="2" t="str">
        <f t="shared" si="8"/>
        <v>009</v>
      </c>
      <c r="B189" t="str">
        <f>+VLOOKUP(BD_Capas[[#This Row],[idcapa]],Capas[],2,0)</f>
        <v>natural_acantilado</v>
      </c>
      <c r="C189" s="4">
        <v>20</v>
      </c>
      <c r="D189" t="s">
        <v>258</v>
      </c>
      <c r="E189" s="21"/>
      <c r="F189" s="22"/>
      <c r="G189" s="5"/>
      <c r="I189" s="32"/>
      <c r="J189" s="33"/>
    </row>
    <row r="190" spans="1:10" x14ac:dyDescent="0.3">
      <c r="A190" s="31" t="s">
        <v>458</v>
      </c>
      <c r="B190" s="23" t="str">
        <f>+VLOOKUP(BD_Capas[[#This Row],[idcapa]],Capas[],2,0)</f>
        <v>natural_volcan</v>
      </c>
      <c r="C190" s="30">
        <v>1</v>
      </c>
      <c r="D190" s="23" t="s">
        <v>247</v>
      </c>
      <c r="E190" s="21">
        <v>1</v>
      </c>
      <c r="F190" s="22" t="str">
        <f>+BD_Capas[[#This Row],[descripcion_capa]]</f>
        <v>Natural: Volcán Localización</v>
      </c>
      <c r="G190" s="25">
        <v>7</v>
      </c>
      <c r="H190" s="23" t="s">
        <v>851</v>
      </c>
      <c r="I190" s="26" t="str">
        <f>BD_Capas[[#This Row],[idcapa]]&amp;"-"&amp;BD_Capas[[#This Row],[posición_capa]]</f>
        <v>010-0</v>
      </c>
      <c r="J190" s="27">
        <v>0</v>
      </c>
    </row>
    <row r="191" spans="1:10" x14ac:dyDescent="0.3">
      <c r="A191" s="2" t="str">
        <f>+A190</f>
        <v>010</v>
      </c>
      <c r="B191" t="str">
        <f>+VLOOKUP(BD_Capas[[#This Row],[idcapa]],Capas[],2,0)</f>
        <v>natural_volcan</v>
      </c>
      <c r="C191" s="4">
        <v>2</v>
      </c>
      <c r="D191" t="s">
        <v>55</v>
      </c>
      <c r="E191" s="21"/>
      <c r="F191" s="22"/>
      <c r="G191" s="5"/>
      <c r="I191" s="6"/>
      <c r="J191" s="7"/>
    </row>
    <row r="192" spans="1:10" x14ac:dyDescent="0.3">
      <c r="A192" s="2" t="str">
        <f t="shared" ref="A192:A209" si="9">+A191</f>
        <v>010</v>
      </c>
      <c r="B192" t="str">
        <f>+VLOOKUP(BD_Capas[[#This Row],[idcapa]],Capas[],2,0)</f>
        <v>natural_volcan</v>
      </c>
      <c r="C192" s="4">
        <v>3</v>
      </c>
      <c r="D192" t="s">
        <v>248</v>
      </c>
      <c r="E192" s="21"/>
      <c r="F192" s="22"/>
      <c r="G192" s="5"/>
      <c r="I192" s="6"/>
      <c r="J192" s="7"/>
    </row>
    <row r="193" spans="1:10" x14ac:dyDescent="0.3">
      <c r="A193" s="2" t="str">
        <f t="shared" si="9"/>
        <v>010</v>
      </c>
      <c r="B193" t="str">
        <f>+VLOOKUP(BD_Capas[[#This Row],[idcapa]],Capas[],2,0)</f>
        <v>natural_volcan</v>
      </c>
      <c r="C193" s="4">
        <v>4</v>
      </c>
      <c r="D193" t="s">
        <v>249</v>
      </c>
      <c r="E193" s="21"/>
      <c r="F193" s="22"/>
      <c r="G193" s="5"/>
      <c r="I193" s="6"/>
      <c r="J193" s="7"/>
    </row>
    <row r="194" spans="1:10" x14ac:dyDescent="0.3">
      <c r="A194" s="2" t="str">
        <f t="shared" si="9"/>
        <v>010</v>
      </c>
      <c r="B194" t="str">
        <f>+VLOOKUP(BD_Capas[[#This Row],[idcapa]],Capas[],2,0)</f>
        <v>natural_volcan</v>
      </c>
      <c r="C194" s="4">
        <v>5</v>
      </c>
      <c r="D194" t="s">
        <v>250</v>
      </c>
      <c r="E194" s="21">
        <v>1</v>
      </c>
      <c r="F194" s="22" t="s">
        <v>841</v>
      </c>
      <c r="G194" s="5">
        <v>3</v>
      </c>
      <c r="H194" t="str">
        <f>+H190&amp;" - Detalle"</f>
        <v>Natural: Volcán Localización - Detalle</v>
      </c>
      <c r="I194" s="32" t="str">
        <f>BD_Capas[[#This Row],[idcapa]]&amp;"-"&amp;BD_Capas[[#This Row],[posición_capa]]</f>
        <v>010-1</v>
      </c>
      <c r="J194" s="33">
        <v>1</v>
      </c>
    </row>
    <row r="195" spans="1:10" x14ac:dyDescent="0.3">
      <c r="A195" s="2" t="str">
        <f t="shared" si="9"/>
        <v>010</v>
      </c>
      <c r="B195" t="str">
        <f>+VLOOKUP(BD_Capas[[#This Row],[idcapa]],Capas[],2,0)</f>
        <v>natural_volcan</v>
      </c>
      <c r="C195" s="4">
        <v>6</v>
      </c>
      <c r="D195" t="s">
        <v>251</v>
      </c>
      <c r="E195" s="21"/>
      <c r="F195" s="22"/>
      <c r="G195" s="5"/>
      <c r="I195" s="6"/>
      <c r="J195" s="7"/>
    </row>
    <row r="196" spans="1:10" x14ac:dyDescent="0.3">
      <c r="A196" s="2" t="str">
        <f t="shared" si="9"/>
        <v>010</v>
      </c>
      <c r="B196" t="str">
        <f>+VLOOKUP(BD_Capas[[#This Row],[idcapa]],Capas[],2,0)</f>
        <v>natural_volcan</v>
      </c>
      <c r="C196" s="4">
        <v>7</v>
      </c>
      <c r="D196" t="s">
        <v>252</v>
      </c>
      <c r="E196" s="21"/>
      <c r="F196" s="22"/>
      <c r="G196" s="5"/>
      <c r="I196" s="6"/>
      <c r="J196" s="7"/>
    </row>
    <row r="197" spans="1:10" x14ac:dyDescent="0.3">
      <c r="A197" s="2" t="str">
        <f t="shared" si="9"/>
        <v>010</v>
      </c>
      <c r="B197" t="str">
        <f>+VLOOKUP(BD_Capas[[#This Row],[idcapa]],Capas[],2,0)</f>
        <v>natural_volcan</v>
      </c>
      <c r="C197" s="4">
        <v>8</v>
      </c>
      <c r="D197" t="s">
        <v>2</v>
      </c>
      <c r="E197" s="21"/>
      <c r="F197" s="22"/>
      <c r="G197" s="5"/>
      <c r="I197" s="6"/>
      <c r="J197" s="7"/>
    </row>
    <row r="198" spans="1:10" x14ac:dyDescent="0.3">
      <c r="A198" s="2" t="str">
        <f t="shared" si="9"/>
        <v>010</v>
      </c>
      <c r="B198" t="str">
        <f>+VLOOKUP(BD_Capas[[#This Row],[idcapa]],Capas[],2,0)</f>
        <v>natural_volcan</v>
      </c>
      <c r="C198" s="4">
        <v>9</v>
      </c>
      <c r="D198" t="s">
        <v>253</v>
      </c>
      <c r="E198" s="21">
        <v>1</v>
      </c>
      <c r="F198" s="22" t="s">
        <v>12</v>
      </c>
      <c r="G198" s="5">
        <v>4</v>
      </c>
      <c r="I198" s="6"/>
      <c r="J198" s="7"/>
    </row>
    <row r="199" spans="1:10" x14ac:dyDescent="0.3">
      <c r="A199" s="2" t="str">
        <f t="shared" si="9"/>
        <v>010</v>
      </c>
      <c r="B199" t="str">
        <f>+VLOOKUP(BD_Capas[[#This Row],[idcapa]],Capas[],2,0)</f>
        <v>natural_volcan</v>
      </c>
      <c r="C199" s="4">
        <v>10</v>
      </c>
      <c r="D199" t="s">
        <v>3</v>
      </c>
      <c r="E199" s="21"/>
      <c r="F199" s="22"/>
      <c r="G199" s="5"/>
      <c r="I199" s="6"/>
      <c r="J199" s="7"/>
    </row>
    <row r="200" spans="1:10" x14ac:dyDescent="0.3">
      <c r="A200" s="2" t="str">
        <f t="shared" si="9"/>
        <v>010</v>
      </c>
      <c r="B200" t="str">
        <f>+VLOOKUP(BD_Capas[[#This Row],[idcapa]],Capas[],2,0)</f>
        <v>natural_volcan</v>
      </c>
      <c r="C200" s="4">
        <v>11</v>
      </c>
      <c r="D200" t="s">
        <v>254</v>
      </c>
      <c r="E200" s="21">
        <v>1</v>
      </c>
      <c r="F200" s="22" t="s">
        <v>13</v>
      </c>
      <c r="G200" s="5">
        <v>5</v>
      </c>
      <c r="I200" s="6"/>
      <c r="J200" s="7"/>
    </row>
    <row r="201" spans="1:10" x14ac:dyDescent="0.3">
      <c r="A201" s="2" t="str">
        <f t="shared" si="9"/>
        <v>010</v>
      </c>
      <c r="B201" t="str">
        <f>+VLOOKUP(BD_Capas[[#This Row],[idcapa]],Capas[],2,0)</f>
        <v>natural_volcan</v>
      </c>
      <c r="C201" s="4">
        <v>12</v>
      </c>
      <c r="D201" t="s">
        <v>4</v>
      </c>
      <c r="E201" s="21"/>
      <c r="F201" s="22"/>
      <c r="G201" s="5"/>
      <c r="I201" s="6"/>
      <c r="J201" s="7"/>
    </row>
    <row r="202" spans="1:10" x14ac:dyDescent="0.3">
      <c r="A202" s="2" t="str">
        <f t="shared" si="9"/>
        <v>010</v>
      </c>
      <c r="B202" t="str">
        <f>+VLOOKUP(BD_Capas[[#This Row],[idcapa]],Capas[],2,0)</f>
        <v>natural_volcan</v>
      </c>
      <c r="C202" s="4">
        <v>13</v>
      </c>
      <c r="D202" t="s">
        <v>255</v>
      </c>
      <c r="E202" s="21">
        <v>1</v>
      </c>
      <c r="F202" s="22" t="s">
        <v>14</v>
      </c>
      <c r="G202" s="5">
        <v>6</v>
      </c>
      <c r="I202" s="6"/>
      <c r="J202" s="7"/>
    </row>
    <row r="203" spans="1:10" x14ac:dyDescent="0.3">
      <c r="A203" s="2" t="str">
        <f t="shared" si="9"/>
        <v>010</v>
      </c>
      <c r="B203" t="str">
        <f>+VLOOKUP(BD_Capas[[#This Row],[idcapa]],Capas[],2,0)</f>
        <v>natural_volcan</v>
      </c>
      <c r="C203" s="4">
        <v>14</v>
      </c>
      <c r="D203" t="s">
        <v>256</v>
      </c>
      <c r="E203" s="21"/>
      <c r="F203" s="22"/>
      <c r="G203" s="5"/>
      <c r="I203" s="6"/>
      <c r="J203" s="7"/>
    </row>
    <row r="204" spans="1:10" x14ac:dyDescent="0.3">
      <c r="A204" s="2" t="str">
        <f t="shared" si="9"/>
        <v>010</v>
      </c>
      <c r="B204" t="str">
        <f>+VLOOKUP(BD_Capas[[#This Row],[idcapa]],Capas[],2,0)</f>
        <v>natural_volcan</v>
      </c>
      <c r="C204" s="4">
        <v>15</v>
      </c>
      <c r="D204" t="s">
        <v>1</v>
      </c>
      <c r="E204" s="21"/>
      <c r="F204" s="22"/>
      <c r="G204" s="5"/>
      <c r="I204" s="32"/>
      <c r="J204" s="33"/>
    </row>
    <row r="205" spans="1:10" x14ac:dyDescent="0.3">
      <c r="A205" s="2" t="str">
        <f t="shared" si="9"/>
        <v>010</v>
      </c>
      <c r="B205" t="str">
        <f>+VLOOKUP(BD_Capas[[#This Row],[idcapa]],Capas[],2,0)</f>
        <v>natural_volcan</v>
      </c>
      <c r="C205" s="4">
        <v>16</v>
      </c>
      <c r="D205" t="s">
        <v>5</v>
      </c>
      <c r="E205" s="21"/>
      <c r="F205" s="22"/>
      <c r="G205" s="5"/>
      <c r="I205" s="32"/>
      <c r="J205" s="33"/>
    </row>
    <row r="206" spans="1:10" x14ac:dyDescent="0.3">
      <c r="A206" s="2" t="str">
        <f t="shared" si="9"/>
        <v>010</v>
      </c>
      <c r="B206" t="str">
        <f>+VLOOKUP(BD_Capas[[#This Row],[idcapa]],Capas[],2,0)</f>
        <v>natural_volcan</v>
      </c>
      <c r="C206" s="4">
        <v>17</v>
      </c>
      <c r="D206" t="s">
        <v>19</v>
      </c>
      <c r="E206" s="21">
        <v>1</v>
      </c>
      <c r="F206" s="22" t="s">
        <v>19</v>
      </c>
      <c r="G206" s="5">
        <v>2</v>
      </c>
      <c r="I206" s="32"/>
      <c r="J206" s="33"/>
    </row>
    <row r="207" spans="1:10" x14ac:dyDescent="0.3">
      <c r="A207" s="2" t="str">
        <f t="shared" si="9"/>
        <v>010</v>
      </c>
      <c r="B207" t="str">
        <f>+VLOOKUP(BD_Capas[[#This Row],[idcapa]],Capas[],2,0)</f>
        <v>natural_volcan</v>
      </c>
      <c r="C207" s="4">
        <v>18</v>
      </c>
      <c r="D207" t="s">
        <v>28</v>
      </c>
      <c r="E207" s="21">
        <v>1</v>
      </c>
      <c r="F207" s="22" t="s">
        <v>28</v>
      </c>
      <c r="G207" s="5">
        <v>1</v>
      </c>
      <c r="I207" s="32"/>
      <c r="J207" s="33"/>
    </row>
    <row r="208" spans="1:10" x14ac:dyDescent="0.3">
      <c r="A208" s="2" t="str">
        <f t="shared" si="9"/>
        <v>010</v>
      </c>
      <c r="B208" t="str">
        <f>+VLOOKUP(BD_Capas[[#This Row],[idcapa]],Capas[],2,0)</f>
        <v>natural_volcan</v>
      </c>
      <c r="C208" s="4">
        <v>19</v>
      </c>
      <c r="D208" t="s">
        <v>257</v>
      </c>
      <c r="E208" s="21"/>
      <c r="F208" s="22"/>
      <c r="G208" s="5"/>
      <c r="I208" s="32"/>
      <c r="J208" s="33"/>
    </row>
    <row r="209" spans="1:10" x14ac:dyDescent="0.3">
      <c r="A209" s="2" t="str">
        <f t="shared" si="9"/>
        <v>010</v>
      </c>
      <c r="B209" t="str">
        <f>+VLOOKUP(BD_Capas[[#This Row],[idcapa]],Capas[],2,0)</f>
        <v>natural_volcan</v>
      </c>
      <c r="C209" s="4">
        <v>20</v>
      </c>
      <c r="D209" t="s">
        <v>258</v>
      </c>
      <c r="E209" s="21"/>
      <c r="F209" s="22"/>
      <c r="G209" s="5"/>
      <c r="I209" s="32"/>
      <c r="J209" s="33"/>
    </row>
    <row r="210" spans="1:10" x14ac:dyDescent="0.3">
      <c r="A210" s="31" t="s">
        <v>459</v>
      </c>
      <c r="B210" s="23" t="str">
        <f>+VLOOKUP(BD_Capas[[#This Row],[idcapa]],Capas[],2,0)</f>
        <v>natural_playa</v>
      </c>
      <c r="C210" s="30">
        <v>1</v>
      </c>
      <c r="D210" s="23" t="s">
        <v>247</v>
      </c>
      <c r="E210" s="21">
        <v>1</v>
      </c>
      <c r="F210" s="22" t="str">
        <f>+BD_Capas[[#This Row],[descripcion_capa]]</f>
        <v>Natural: Playa Localización</v>
      </c>
      <c r="G210" s="25">
        <v>7</v>
      </c>
      <c r="H210" s="23" t="s">
        <v>1316</v>
      </c>
      <c r="I210" s="26" t="str">
        <f>BD_Capas[[#This Row],[idcapa]]&amp;"-"&amp;BD_Capas[[#This Row],[posición_capa]]</f>
        <v>011-0</v>
      </c>
      <c r="J210" s="27">
        <v>0</v>
      </c>
    </row>
    <row r="211" spans="1:10" x14ac:dyDescent="0.3">
      <c r="A211" s="2" t="str">
        <f>+A210</f>
        <v>011</v>
      </c>
      <c r="B211" t="str">
        <f>+VLOOKUP(BD_Capas[[#This Row],[idcapa]],Capas[],2,0)</f>
        <v>natural_playa</v>
      </c>
      <c r="C211" s="4">
        <v>2</v>
      </c>
      <c r="D211" t="s">
        <v>55</v>
      </c>
      <c r="E211" s="21"/>
      <c r="F211" s="22"/>
      <c r="G211" s="5"/>
      <c r="I211" s="6"/>
      <c r="J211" s="7"/>
    </row>
    <row r="212" spans="1:10" x14ac:dyDescent="0.3">
      <c r="A212" s="2" t="str">
        <f t="shared" ref="A212:A229" si="10">+A211</f>
        <v>011</v>
      </c>
      <c r="B212" t="str">
        <f>+VLOOKUP(BD_Capas[[#This Row],[idcapa]],Capas[],2,0)</f>
        <v>natural_playa</v>
      </c>
      <c r="C212" s="4">
        <v>3</v>
      </c>
      <c r="D212" t="s">
        <v>248</v>
      </c>
      <c r="E212" s="21"/>
      <c r="F212" s="22"/>
      <c r="G212" s="5"/>
      <c r="I212" s="6"/>
      <c r="J212" s="7"/>
    </row>
    <row r="213" spans="1:10" x14ac:dyDescent="0.3">
      <c r="A213" s="2" t="str">
        <f t="shared" si="10"/>
        <v>011</v>
      </c>
      <c r="B213" t="str">
        <f>+VLOOKUP(BD_Capas[[#This Row],[idcapa]],Capas[],2,0)</f>
        <v>natural_playa</v>
      </c>
      <c r="C213" s="4">
        <v>4</v>
      </c>
      <c r="D213" t="s">
        <v>249</v>
      </c>
      <c r="E213" s="21"/>
      <c r="F213" s="22"/>
      <c r="G213" s="5"/>
      <c r="I213" s="6"/>
      <c r="J213" s="7"/>
    </row>
    <row r="214" spans="1:10" x14ac:dyDescent="0.3">
      <c r="A214" s="2" t="str">
        <f t="shared" si="10"/>
        <v>011</v>
      </c>
      <c r="B214" t="str">
        <f>+VLOOKUP(BD_Capas[[#This Row],[idcapa]],Capas[],2,0)</f>
        <v>natural_playa</v>
      </c>
      <c r="C214" s="4">
        <v>5</v>
      </c>
      <c r="D214" t="s">
        <v>250</v>
      </c>
      <c r="E214" s="21">
        <v>1</v>
      </c>
      <c r="F214" s="22" t="s">
        <v>841</v>
      </c>
      <c r="G214" s="5">
        <v>3</v>
      </c>
      <c r="H214" t="str">
        <f>+H210&amp;" - Detalle"</f>
        <v>Natural: Playa Localización - Detalle</v>
      </c>
      <c r="I214" s="32" t="str">
        <f>BD_Capas[[#This Row],[idcapa]]&amp;"-"&amp;BD_Capas[[#This Row],[posición_capa]]</f>
        <v>011-1</v>
      </c>
      <c r="J214" s="33">
        <v>1</v>
      </c>
    </row>
    <row r="215" spans="1:10" x14ac:dyDescent="0.3">
      <c r="A215" s="2" t="str">
        <f t="shared" si="10"/>
        <v>011</v>
      </c>
      <c r="B215" t="str">
        <f>+VLOOKUP(BD_Capas[[#This Row],[idcapa]],Capas[],2,0)</f>
        <v>natural_playa</v>
      </c>
      <c r="C215" s="4">
        <v>6</v>
      </c>
      <c r="D215" t="s">
        <v>251</v>
      </c>
      <c r="E215" s="21"/>
      <c r="F215" s="22"/>
      <c r="G215" s="5"/>
      <c r="I215" s="6"/>
      <c r="J215" s="7"/>
    </row>
    <row r="216" spans="1:10" x14ac:dyDescent="0.3">
      <c r="A216" s="2" t="str">
        <f t="shared" si="10"/>
        <v>011</v>
      </c>
      <c r="B216" t="str">
        <f>+VLOOKUP(BD_Capas[[#This Row],[idcapa]],Capas[],2,0)</f>
        <v>natural_playa</v>
      </c>
      <c r="C216" s="4">
        <v>7</v>
      </c>
      <c r="D216" t="s">
        <v>252</v>
      </c>
      <c r="E216" s="21"/>
      <c r="F216" s="22"/>
      <c r="G216" s="5"/>
      <c r="I216" s="6"/>
      <c r="J216" s="7"/>
    </row>
    <row r="217" spans="1:10" x14ac:dyDescent="0.3">
      <c r="A217" s="2" t="str">
        <f t="shared" si="10"/>
        <v>011</v>
      </c>
      <c r="B217" t="str">
        <f>+VLOOKUP(BD_Capas[[#This Row],[idcapa]],Capas[],2,0)</f>
        <v>natural_playa</v>
      </c>
      <c r="C217" s="4">
        <v>8</v>
      </c>
      <c r="D217" t="s">
        <v>2</v>
      </c>
      <c r="E217" s="21"/>
      <c r="F217" s="22"/>
      <c r="G217" s="5"/>
      <c r="I217" s="6"/>
      <c r="J217" s="7"/>
    </row>
    <row r="218" spans="1:10" x14ac:dyDescent="0.3">
      <c r="A218" s="2" t="str">
        <f t="shared" si="10"/>
        <v>011</v>
      </c>
      <c r="B218" t="str">
        <f>+VLOOKUP(BD_Capas[[#This Row],[idcapa]],Capas[],2,0)</f>
        <v>natural_playa</v>
      </c>
      <c r="C218" s="4">
        <v>9</v>
      </c>
      <c r="D218" t="s">
        <v>253</v>
      </c>
      <c r="E218" s="21">
        <v>1</v>
      </c>
      <c r="F218" s="22" t="s">
        <v>12</v>
      </c>
      <c r="G218" s="5">
        <v>4</v>
      </c>
      <c r="I218" s="6"/>
      <c r="J218" s="7"/>
    </row>
    <row r="219" spans="1:10" x14ac:dyDescent="0.3">
      <c r="A219" s="2" t="str">
        <f t="shared" si="10"/>
        <v>011</v>
      </c>
      <c r="B219" t="str">
        <f>+VLOOKUP(BD_Capas[[#This Row],[idcapa]],Capas[],2,0)</f>
        <v>natural_playa</v>
      </c>
      <c r="C219" s="4">
        <v>10</v>
      </c>
      <c r="D219" t="s">
        <v>3</v>
      </c>
      <c r="E219" s="21"/>
      <c r="F219" s="22"/>
      <c r="G219" s="5"/>
      <c r="I219" s="6"/>
      <c r="J219" s="7"/>
    </row>
    <row r="220" spans="1:10" x14ac:dyDescent="0.3">
      <c r="A220" s="2" t="str">
        <f t="shared" si="10"/>
        <v>011</v>
      </c>
      <c r="B220" t="str">
        <f>+VLOOKUP(BD_Capas[[#This Row],[idcapa]],Capas[],2,0)</f>
        <v>natural_playa</v>
      </c>
      <c r="C220" s="4">
        <v>11</v>
      </c>
      <c r="D220" t="s">
        <v>254</v>
      </c>
      <c r="E220" s="21">
        <v>1</v>
      </c>
      <c r="F220" s="22" t="s">
        <v>13</v>
      </c>
      <c r="G220" s="5">
        <v>5</v>
      </c>
      <c r="I220" s="6"/>
      <c r="J220" s="7"/>
    </row>
    <row r="221" spans="1:10" x14ac:dyDescent="0.3">
      <c r="A221" s="2" t="str">
        <f t="shared" si="10"/>
        <v>011</v>
      </c>
      <c r="B221" t="str">
        <f>+VLOOKUP(BD_Capas[[#This Row],[idcapa]],Capas[],2,0)</f>
        <v>natural_playa</v>
      </c>
      <c r="C221" s="4">
        <v>12</v>
      </c>
      <c r="D221" t="s">
        <v>4</v>
      </c>
      <c r="E221" s="21"/>
      <c r="F221" s="22"/>
      <c r="G221" s="5"/>
      <c r="I221" s="6"/>
      <c r="J221" s="7"/>
    </row>
    <row r="222" spans="1:10" x14ac:dyDescent="0.3">
      <c r="A222" s="2" t="str">
        <f t="shared" si="10"/>
        <v>011</v>
      </c>
      <c r="B222" t="str">
        <f>+VLOOKUP(BD_Capas[[#This Row],[idcapa]],Capas[],2,0)</f>
        <v>natural_playa</v>
      </c>
      <c r="C222" s="4">
        <v>13</v>
      </c>
      <c r="D222" t="s">
        <v>255</v>
      </c>
      <c r="E222" s="21">
        <v>1</v>
      </c>
      <c r="F222" s="22" t="s">
        <v>14</v>
      </c>
      <c r="G222" s="5">
        <v>6</v>
      </c>
      <c r="I222" s="6"/>
      <c r="J222" s="7"/>
    </row>
    <row r="223" spans="1:10" x14ac:dyDescent="0.3">
      <c r="A223" s="2" t="str">
        <f t="shared" si="10"/>
        <v>011</v>
      </c>
      <c r="B223" t="str">
        <f>+VLOOKUP(BD_Capas[[#This Row],[idcapa]],Capas[],2,0)</f>
        <v>natural_playa</v>
      </c>
      <c r="C223" s="4">
        <v>14</v>
      </c>
      <c r="D223" t="s">
        <v>256</v>
      </c>
      <c r="E223" s="21"/>
      <c r="F223" s="22"/>
      <c r="G223" s="5"/>
      <c r="I223" s="6"/>
      <c r="J223" s="7"/>
    </row>
    <row r="224" spans="1:10" x14ac:dyDescent="0.3">
      <c r="A224" s="2" t="str">
        <f t="shared" si="10"/>
        <v>011</v>
      </c>
      <c r="B224" t="str">
        <f>+VLOOKUP(BD_Capas[[#This Row],[idcapa]],Capas[],2,0)</f>
        <v>natural_playa</v>
      </c>
      <c r="C224" s="4">
        <v>15</v>
      </c>
      <c r="D224" t="s">
        <v>1</v>
      </c>
      <c r="E224" s="21"/>
      <c r="F224" s="22"/>
      <c r="G224" s="5"/>
      <c r="I224" s="32"/>
      <c r="J224" s="33"/>
    </row>
    <row r="225" spans="1:10" x14ac:dyDescent="0.3">
      <c r="A225" s="2" t="str">
        <f t="shared" si="10"/>
        <v>011</v>
      </c>
      <c r="B225" t="str">
        <f>+VLOOKUP(BD_Capas[[#This Row],[idcapa]],Capas[],2,0)</f>
        <v>natural_playa</v>
      </c>
      <c r="C225" s="4">
        <v>16</v>
      </c>
      <c r="D225" t="s">
        <v>5</v>
      </c>
      <c r="E225" s="21"/>
      <c r="F225" s="22"/>
      <c r="G225" s="5"/>
      <c r="I225" s="32"/>
      <c r="J225" s="33"/>
    </row>
    <row r="226" spans="1:10" x14ac:dyDescent="0.3">
      <c r="A226" s="2" t="str">
        <f t="shared" si="10"/>
        <v>011</v>
      </c>
      <c r="B226" t="str">
        <f>+VLOOKUP(BD_Capas[[#This Row],[idcapa]],Capas[],2,0)</f>
        <v>natural_playa</v>
      </c>
      <c r="C226" s="4">
        <v>17</v>
      </c>
      <c r="D226" t="s">
        <v>19</v>
      </c>
      <c r="E226" s="21">
        <v>1</v>
      </c>
      <c r="F226" s="22" t="s">
        <v>19</v>
      </c>
      <c r="G226" s="5">
        <v>2</v>
      </c>
      <c r="I226" s="32"/>
      <c r="J226" s="33"/>
    </row>
    <row r="227" spans="1:10" x14ac:dyDescent="0.3">
      <c r="A227" s="2" t="str">
        <f t="shared" si="10"/>
        <v>011</v>
      </c>
      <c r="B227" t="str">
        <f>+VLOOKUP(BD_Capas[[#This Row],[idcapa]],Capas[],2,0)</f>
        <v>natural_playa</v>
      </c>
      <c r="C227" s="4">
        <v>18</v>
      </c>
      <c r="D227" t="s">
        <v>28</v>
      </c>
      <c r="E227" s="21">
        <v>1</v>
      </c>
      <c r="F227" s="22" t="s">
        <v>28</v>
      </c>
      <c r="G227" s="5">
        <v>1</v>
      </c>
      <c r="I227" s="32"/>
      <c r="J227" s="33"/>
    </row>
    <row r="228" spans="1:10" x14ac:dyDescent="0.3">
      <c r="A228" s="2" t="str">
        <f t="shared" si="10"/>
        <v>011</v>
      </c>
      <c r="B228" t="str">
        <f>+VLOOKUP(BD_Capas[[#This Row],[idcapa]],Capas[],2,0)</f>
        <v>natural_playa</v>
      </c>
      <c r="C228" s="4">
        <v>19</v>
      </c>
      <c r="D228" t="s">
        <v>257</v>
      </c>
      <c r="E228" s="21"/>
      <c r="F228" s="22"/>
      <c r="G228" s="5"/>
      <c r="I228" s="32"/>
      <c r="J228" s="33"/>
    </row>
    <row r="229" spans="1:10" x14ac:dyDescent="0.3">
      <c r="A229" s="2" t="str">
        <f t="shared" si="10"/>
        <v>011</v>
      </c>
      <c r="B229" t="str">
        <f>+VLOOKUP(BD_Capas[[#This Row],[idcapa]],Capas[],2,0)</f>
        <v>natural_playa</v>
      </c>
      <c r="C229" s="4">
        <v>20</v>
      </c>
      <c r="D229" t="s">
        <v>258</v>
      </c>
      <c r="E229" s="21"/>
      <c r="F229" s="22"/>
      <c r="G229" s="5"/>
      <c r="I229" s="32"/>
      <c r="J229" s="33"/>
    </row>
    <row r="230" spans="1:10" x14ac:dyDescent="0.3">
      <c r="A230" s="31" t="s">
        <v>460</v>
      </c>
      <c r="B230" s="23" t="str">
        <f>+VLOOKUP(BD_Capas[[#This Row],[idcapa]],Capas[],2,0)</f>
        <v>natural_entrada_a_cueva</v>
      </c>
      <c r="C230" s="30">
        <v>1</v>
      </c>
      <c r="D230" s="23" t="s">
        <v>247</v>
      </c>
      <c r="E230" s="21">
        <v>1</v>
      </c>
      <c r="F230" s="22" t="str">
        <f>+BD_Capas[[#This Row],[descripcion_capa]]</f>
        <v>Natural: Entrada a Cueva Localización</v>
      </c>
      <c r="G230" s="25">
        <v>7</v>
      </c>
      <c r="H230" s="23" t="s">
        <v>1318</v>
      </c>
      <c r="I230" s="26" t="str">
        <f>BD_Capas[[#This Row],[idcapa]]&amp;"-"&amp;BD_Capas[[#This Row],[posición_capa]]</f>
        <v>012-0</v>
      </c>
      <c r="J230" s="27">
        <v>0</v>
      </c>
    </row>
    <row r="231" spans="1:10" x14ac:dyDescent="0.3">
      <c r="A231" s="2" t="str">
        <f>+A230</f>
        <v>012</v>
      </c>
      <c r="B231" t="str">
        <f>+VLOOKUP(BD_Capas[[#This Row],[idcapa]],Capas[],2,0)</f>
        <v>natural_entrada_a_cueva</v>
      </c>
      <c r="C231" s="4">
        <v>2</v>
      </c>
      <c r="D231" t="s">
        <v>55</v>
      </c>
      <c r="E231" s="21"/>
      <c r="F231" s="22"/>
      <c r="G231" s="5"/>
      <c r="I231" s="6"/>
      <c r="J231" s="7"/>
    </row>
    <row r="232" spans="1:10" x14ac:dyDescent="0.3">
      <c r="A232" s="2" t="str">
        <f t="shared" ref="A232:A249" si="11">+A231</f>
        <v>012</v>
      </c>
      <c r="B232" t="str">
        <f>+VLOOKUP(BD_Capas[[#This Row],[idcapa]],Capas[],2,0)</f>
        <v>natural_entrada_a_cueva</v>
      </c>
      <c r="C232" s="4">
        <v>3</v>
      </c>
      <c r="D232" t="s">
        <v>248</v>
      </c>
      <c r="E232" s="21"/>
      <c r="F232" s="22"/>
      <c r="G232" s="5"/>
      <c r="I232" s="6"/>
      <c r="J232" s="7"/>
    </row>
    <row r="233" spans="1:10" x14ac:dyDescent="0.3">
      <c r="A233" s="2" t="str">
        <f t="shared" si="11"/>
        <v>012</v>
      </c>
      <c r="B233" t="str">
        <f>+VLOOKUP(BD_Capas[[#This Row],[idcapa]],Capas[],2,0)</f>
        <v>natural_entrada_a_cueva</v>
      </c>
      <c r="C233" s="4">
        <v>4</v>
      </c>
      <c r="D233" t="s">
        <v>249</v>
      </c>
      <c r="E233" s="21"/>
      <c r="F233" s="22"/>
      <c r="G233" s="5"/>
      <c r="I233" s="6"/>
      <c r="J233" s="7"/>
    </row>
    <row r="234" spans="1:10" x14ac:dyDescent="0.3">
      <c r="A234" s="2" t="str">
        <f t="shared" si="11"/>
        <v>012</v>
      </c>
      <c r="B234" t="str">
        <f>+VLOOKUP(BD_Capas[[#This Row],[idcapa]],Capas[],2,0)</f>
        <v>natural_entrada_a_cueva</v>
      </c>
      <c r="C234" s="4">
        <v>5</v>
      </c>
      <c r="D234" t="s">
        <v>250</v>
      </c>
      <c r="E234" s="21">
        <v>1</v>
      </c>
      <c r="F234" s="22" t="s">
        <v>841</v>
      </c>
      <c r="G234" s="5">
        <v>3</v>
      </c>
      <c r="H234" t="str">
        <f>+H230&amp;" - Detalle"</f>
        <v>Natural: Entrada a Cueva Localización - Detalle</v>
      </c>
      <c r="I234" s="32" t="str">
        <f>BD_Capas[[#This Row],[idcapa]]&amp;"-"&amp;BD_Capas[[#This Row],[posición_capa]]</f>
        <v>012-1</v>
      </c>
      <c r="J234" s="33">
        <v>1</v>
      </c>
    </row>
    <row r="235" spans="1:10" x14ac:dyDescent="0.3">
      <c r="A235" s="2" t="str">
        <f t="shared" si="11"/>
        <v>012</v>
      </c>
      <c r="B235" t="str">
        <f>+VLOOKUP(BD_Capas[[#This Row],[idcapa]],Capas[],2,0)</f>
        <v>natural_entrada_a_cueva</v>
      </c>
      <c r="C235" s="4">
        <v>6</v>
      </c>
      <c r="D235" t="s">
        <v>251</v>
      </c>
      <c r="E235" s="21"/>
      <c r="F235" s="22"/>
      <c r="G235" s="5"/>
      <c r="I235" s="6"/>
      <c r="J235" s="7"/>
    </row>
    <row r="236" spans="1:10" x14ac:dyDescent="0.3">
      <c r="A236" s="2" t="str">
        <f t="shared" si="11"/>
        <v>012</v>
      </c>
      <c r="B236" t="str">
        <f>+VLOOKUP(BD_Capas[[#This Row],[idcapa]],Capas[],2,0)</f>
        <v>natural_entrada_a_cueva</v>
      </c>
      <c r="C236" s="4">
        <v>7</v>
      </c>
      <c r="D236" t="s">
        <v>252</v>
      </c>
      <c r="E236" s="21"/>
      <c r="F236" s="22"/>
      <c r="G236" s="5"/>
      <c r="I236" s="6"/>
      <c r="J236" s="7"/>
    </row>
    <row r="237" spans="1:10" x14ac:dyDescent="0.3">
      <c r="A237" s="2" t="str">
        <f t="shared" si="11"/>
        <v>012</v>
      </c>
      <c r="B237" t="str">
        <f>+VLOOKUP(BD_Capas[[#This Row],[idcapa]],Capas[],2,0)</f>
        <v>natural_entrada_a_cueva</v>
      </c>
      <c r="C237" s="4">
        <v>8</v>
      </c>
      <c r="D237" t="s">
        <v>2</v>
      </c>
      <c r="E237" s="21"/>
      <c r="F237" s="22"/>
      <c r="G237" s="5"/>
      <c r="I237" s="6"/>
      <c r="J237" s="7"/>
    </row>
    <row r="238" spans="1:10" x14ac:dyDescent="0.3">
      <c r="A238" s="2" t="str">
        <f t="shared" si="11"/>
        <v>012</v>
      </c>
      <c r="B238" t="str">
        <f>+VLOOKUP(BD_Capas[[#This Row],[idcapa]],Capas[],2,0)</f>
        <v>natural_entrada_a_cueva</v>
      </c>
      <c r="C238" s="4">
        <v>9</v>
      </c>
      <c r="D238" t="s">
        <v>253</v>
      </c>
      <c r="E238" s="21">
        <v>1</v>
      </c>
      <c r="F238" s="22" t="s">
        <v>12</v>
      </c>
      <c r="G238" s="5">
        <v>4</v>
      </c>
      <c r="I238" s="6"/>
      <c r="J238" s="7"/>
    </row>
    <row r="239" spans="1:10" x14ac:dyDescent="0.3">
      <c r="A239" s="2" t="str">
        <f t="shared" si="11"/>
        <v>012</v>
      </c>
      <c r="B239" t="str">
        <f>+VLOOKUP(BD_Capas[[#This Row],[idcapa]],Capas[],2,0)</f>
        <v>natural_entrada_a_cueva</v>
      </c>
      <c r="C239" s="4">
        <v>10</v>
      </c>
      <c r="D239" t="s">
        <v>3</v>
      </c>
      <c r="E239" s="21"/>
      <c r="F239" s="22"/>
      <c r="G239" s="5"/>
      <c r="I239" s="6"/>
      <c r="J239" s="7"/>
    </row>
    <row r="240" spans="1:10" x14ac:dyDescent="0.3">
      <c r="A240" s="2" t="str">
        <f t="shared" si="11"/>
        <v>012</v>
      </c>
      <c r="B240" t="str">
        <f>+VLOOKUP(BD_Capas[[#This Row],[idcapa]],Capas[],2,0)</f>
        <v>natural_entrada_a_cueva</v>
      </c>
      <c r="C240" s="4">
        <v>11</v>
      </c>
      <c r="D240" t="s">
        <v>254</v>
      </c>
      <c r="E240" s="21">
        <v>1</v>
      </c>
      <c r="F240" s="22" t="s">
        <v>13</v>
      </c>
      <c r="G240" s="5">
        <v>5</v>
      </c>
      <c r="I240" s="6"/>
      <c r="J240" s="7"/>
    </row>
    <row r="241" spans="1:10" x14ac:dyDescent="0.3">
      <c r="A241" s="2" t="str">
        <f t="shared" si="11"/>
        <v>012</v>
      </c>
      <c r="B241" t="str">
        <f>+VLOOKUP(BD_Capas[[#This Row],[idcapa]],Capas[],2,0)</f>
        <v>natural_entrada_a_cueva</v>
      </c>
      <c r="C241" s="4">
        <v>12</v>
      </c>
      <c r="D241" t="s">
        <v>4</v>
      </c>
      <c r="E241" s="21"/>
      <c r="F241" s="22"/>
      <c r="G241" s="5"/>
      <c r="I241" s="6"/>
      <c r="J241" s="7"/>
    </row>
    <row r="242" spans="1:10" x14ac:dyDescent="0.3">
      <c r="A242" s="2" t="str">
        <f t="shared" si="11"/>
        <v>012</v>
      </c>
      <c r="B242" t="str">
        <f>+VLOOKUP(BD_Capas[[#This Row],[idcapa]],Capas[],2,0)</f>
        <v>natural_entrada_a_cueva</v>
      </c>
      <c r="C242" s="4">
        <v>13</v>
      </c>
      <c r="D242" t="s">
        <v>255</v>
      </c>
      <c r="E242" s="21">
        <v>1</v>
      </c>
      <c r="F242" s="22" t="s">
        <v>14</v>
      </c>
      <c r="G242" s="5">
        <v>6</v>
      </c>
      <c r="I242" s="6"/>
      <c r="J242" s="7"/>
    </row>
    <row r="243" spans="1:10" x14ac:dyDescent="0.3">
      <c r="A243" s="2" t="str">
        <f t="shared" si="11"/>
        <v>012</v>
      </c>
      <c r="B243" t="str">
        <f>+VLOOKUP(BD_Capas[[#This Row],[idcapa]],Capas[],2,0)</f>
        <v>natural_entrada_a_cueva</v>
      </c>
      <c r="C243" s="4">
        <v>14</v>
      </c>
      <c r="D243" t="s">
        <v>256</v>
      </c>
      <c r="E243" s="21"/>
      <c r="F243" s="22"/>
      <c r="G243" s="5"/>
      <c r="I243" s="6"/>
      <c r="J243" s="7"/>
    </row>
    <row r="244" spans="1:10" x14ac:dyDescent="0.3">
      <c r="A244" s="2" t="str">
        <f t="shared" si="11"/>
        <v>012</v>
      </c>
      <c r="B244" t="str">
        <f>+VLOOKUP(BD_Capas[[#This Row],[idcapa]],Capas[],2,0)</f>
        <v>natural_entrada_a_cueva</v>
      </c>
      <c r="C244" s="4">
        <v>15</v>
      </c>
      <c r="D244" t="s">
        <v>1</v>
      </c>
      <c r="E244" s="21"/>
      <c r="F244" s="22"/>
      <c r="G244" s="5"/>
      <c r="I244" s="32"/>
      <c r="J244" s="33"/>
    </row>
    <row r="245" spans="1:10" x14ac:dyDescent="0.3">
      <c r="A245" s="2" t="str">
        <f t="shared" si="11"/>
        <v>012</v>
      </c>
      <c r="B245" t="str">
        <f>+VLOOKUP(BD_Capas[[#This Row],[idcapa]],Capas[],2,0)</f>
        <v>natural_entrada_a_cueva</v>
      </c>
      <c r="C245" s="4">
        <v>16</v>
      </c>
      <c r="D245" t="s">
        <v>5</v>
      </c>
      <c r="E245" s="21"/>
      <c r="F245" s="22"/>
      <c r="G245" s="5"/>
      <c r="I245" s="32"/>
      <c r="J245" s="33"/>
    </row>
    <row r="246" spans="1:10" x14ac:dyDescent="0.3">
      <c r="A246" s="2" t="str">
        <f t="shared" si="11"/>
        <v>012</v>
      </c>
      <c r="B246" t="str">
        <f>+VLOOKUP(BD_Capas[[#This Row],[idcapa]],Capas[],2,0)</f>
        <v>natural_entrada_a_cueva</v>
      </c>
      <c r="C246" s="4">
        <v>17</v>
      </c>
      <c r="D246" t="s">
        <v>19</v>
      </c>
      <c r="E246" s="21">
        <v>1</v>
      </c>
      <c r="F246" s="22" t="s">
        <v>19</v>
      </c>
      <c r="G246" s="5">
        <v>2</v>
      </c>
      <c r="I246" s="32"/>
      <c r="J246" s="33"/>
    </row>
    <row r="247" spans="1:10" x14ac:dyDescent="0.3">
      <c r="A247" s="2" t="str">
        <f t="shared" si="11"/>
        <v>012</v>
      </c>
      <c r="B247" t="str">
        <f>+VLOOKUP(BD_Capas[[#This Row],[idcapa]],Capas[],2,0)</f>
        <v>natural_entrada_a_cueva</v>
      </c>
      <c r="C247" s="4">
        <v>18</v>
      </c>
      <c r="D247" t="s">
        <v>28</v>
      </c>
      <c r="E247" s="21">
        <v>1</v>
      </c>
      <c r="F247" s="22" t="s">
        <v>28</v>
      </c>
      <c r="G247" s="5">
        <v>1</v>
      </c>
      <c r="I247" s="32"/>
      <c r="J247" s="33"/>
    </row>
    <row r="248" spans="1:10" x14ac:dyDescent="0.3">
      <c r="A248" s="2" t="str">
        <f t="shared" si="11"/>
        <v>012</v>
      </c>
      <c r="B248" t="str">
        <f>+VLOOKUP(BD_Capas[[#This Row],[idcapa]],Capas[],2,0)</f>
        <v>natural_entrada_a_cueva</v>
      </c>
      <c r="C248" s="4">
        <v>19</v>
      </c>
      <c r="D248" t="s">
        <v>257</v>
      </c>
      <c r="E248" s="21"/>
      <c r="F248" s="22"/>
      <c r="G248" s="5"/>
      <c r="I248" s="32"/>
      <c r="J248" s="33"/>
    </row>
    <row r="249" spans="1:10" x14ac:dyDescent="0.3">
      <c r="A249" s="2" t="str">
        <f t="shared" si="11"/>
        <v>012</v>
      </c>
      <c r="B249" t="str">
        <f>+VLOOKUP(BD_Capas[[#This Row],[idcapa]],Capas[],2,0)</f>
        <v>natural_entrada_a_cueva</v>
      </c>
      <c r="C249" s="4">
        <v>20</v>
      </c>
      <c r="D249" t="s">
        <v>258</v>
      </c>
      <c r="E249" s="21"/>
      <c r="F249" s="22"/>
      <c r="G249" s="5"/>
      <c r="I249" s="32"/>
      <c r="J249" s="33"/>
    </row>
    <row r="250" spans="1:10" x14ac:dyDescent="0.3">
      <c r="A250" s="31" t="s">
        <v>461</v>
      </c>
      <c r="B250" s="23" t="str">
        <f>+VLOOKUP(BD_Capas[[#This Row],[idcapa]],Capas[],2,0)</f>
        <v>natural_primavera</v>
      </c>
      <c r="C250" s="30">
        <v>1</v>
      </c>
      <c r="D250" s="23" t="s">
        <v>247</v>
      </c>
      <c r="E250" s="21">
        <v>1</v>
      </c>
      <c r="F250" s="22" t="str">
        <f>+BD_Capas[[#This Row],[descripcion_capa]]</f>
        <v>Natural: Primavera Localización</v>
      </c>
      <c r="G250" s="25">
        <v>7</v>
      </c>
      <c r="H250" s="23" t="s">
        <v>1321</v>
      </c>
      <c r="I250" s="26" t="str">
        <f>BD_Capas[[#This Row],[idcapa]]&amp;"-"&amp;BD_Capas[[#This Row],[posición_capa]]</f>
        <v>013-0</v>
      </c>
      <c r="J250" s="27">
        <v>0</v>
      </c>
    </row>
    <row r="251" spans="1:10" x14ac:dyDescent="0.3">
      <c r="A251" s="2" t="str">
        <f>+A250</f>
        <v>013</v>
      </c>
      <c r="B251" t="str">
        <f>+VLOOKUP(BD_Capas[[#This Row],[idcapa]],Capas[],2,0)</f>
        <v>natural_primavera</v>
      </c>
      <c r="C251" s="4">
        <v>2</v>
      </c>
      <c r="D251" t="s">
        <v>55</v>
      </c>
      <c r="E251" s="21"/>
      <c r="F251" s="22"/>
      <c r="G251" s="5"/>
      <c r="I251" s="6"/>
      <c r="J251" s="7"/>
    </row>
    <row r="252" spans="1:10" x14ac:dyDescent="0.3">
      <c r="A252" s="2" t="str">
        <f t="shared" ref="A252:A269" si="12">+A251</f>
        <v>013</v>
      </c>
      <c r="B252" t="str">
        <f>+VLOOKUP(BD_Capas[[#This Row],[idcapa]],Capas[],2,0)</f>
        <v>natural_primavera</v>
      </c>
      <c r="C252" s="4">
        <v>3</v>
      </c>
      <c r="D252" t="s">
        <v>248</v>
      </c>
      <c r="E252" s="21"/>
      <c r="F252" s="22"/>
      <c r="G252" s="5"/>
      <c r="I252" s="6"/>
      <c r="J252" s="7"/>
    </row>
    <row r="253" spans="1:10" x14ac:dyDescent="0.3">
      <c r="A253" s="2" t="str">
        <f t="shared" si="12"/>
        <v>013</v>
      </c>
      <c r="B253" t="str">
        <f>+VLOOKUP(BD_Capas[[#This Row],[idcapa]],Capas[],2,0)</f>
        <v>natural_primavera</v>
      </c>
      <c r="C253" s="4">
        <v>4</v>
      </c>
      <c r="D253" t="s">
        <v>249</v>
      </c>
      <c r="E253" s="21"/>
      <c r="F253" s="22"/>
      <c r="G253" s="5"/>
      <c r="I253" s="6"/>
      <c r="J253" s="7"/>
    </row>
    <row r="254" spans="1:10" x14ac:dyDescent="0.3">
      <c r="A254" s="2" t="str">
        <f t="shared" si="12"/>
        <v>013</v>
      </c>
      <c r="B254" t="str">
        <f>+VLOOKUP(BD_Capas[[#This Row],[idcapa]],Capas[],2,0)</f>
        <v>natural_primavera</v>
      </c>
      <c r="C254" s="4">
        <v>5</v>
      </c>
      <c r="D254" t="s">
        <v>250</v>
      </c>
      <c r="E254" s="21">
        <v>1</v>
      </c>
      <c r="F254" s="22" t="s">
        <v>841</v>
      </c>
      <c r="G254" s="5">
        <v>3</v>
      </c>
      <c r="H254" t="str">
        <f>+H250&amp;" - Detalle"</f>
        <v>Natural: Primavera Localización - Detalle</v>
      </c>
      <c r="I254" s="32" t="str">
        <f>BD_Capas[[#This Row],[idcapa]]&amp;"-"&amp;BD_Capas[[#This Row],[posición_capa]]</f>
        <v>013-1</v>
      </c>
      <c r="J254" s="33">
        <v>1</v>
      </c>
    </row>
    <row r="255" spans="1:10" x14ac:dyDescent="0.3">
      <c r="A255" s="2" t="str">
        <f t="shared" si="12"/>
        <v>013</v>
      </c>
      <c r="B255" t="str">
        <f>+VLOOKUP(BD_Capas[[#This Row],[idcapa]],Capas[],2,0)</f>
        <v>natural_primavera</v>
      </c>
      <c r="C255" s="4">
        <v>6</v>
      </c>
      <c r="D255" t="s">
        <v>251</v>
      </c>
      <c r="E255" s="21"/>
      <c r="F255" s="22"/>
      <c r="G255" s="5"/>
      <c r="I255" s="6"/>
      <c r="J255" s="7"/>
    </row>
    <row r="256" spans="1:10" x14ac:dyDescent="0.3">
      <c r="A256" s="2" t="str">
        <f t="shared" si="12"/>
        <v>013</v>
      </c>
      <c r="B256" t="str">
        <f>+VLOOKUP(BD_Capas[[#This Row],[idcapa]],Capas[],2,0)</f>
        <v>natural_primavera</v>
      </c>
      <c r="C256" s="4">
        <v>7</v>
      </c>
      <c r="D256" t="s">
        <v>252</v>
      </c>
      <c r="E256" s="21"/>
      <c r="F256" s="22"/>
      <c r="G256" s="5"/>
      <c r="I256" s="6"/>
      <c r="J256" s="7"/>
    </row>
    <row r="257" spans="1:10" x14ac:dyDescent="0.3">
      <c r="A257" s="2" t="str">
        <f t="shared" si="12"/>
        <v>013</v>
      </c>
      <c r="B257" t="str">
        <f>+VLOOKUP(BD_Capas[[#This Row],[idcapa]],Capas[],2,0)</f>
        <v>natural_primavera</v>
      </c>
      <c r="C257" s="4">
        <v>8</v>
      </c>
      <c r="D257" t="s">
        <v>2</v>
      </c>
      <c r="E257" s="21"/>
      <c r="F257" s="22"/>
      <c r="G257" s="5"/>
      <c r="I257" s="6"/>
      <c r="J257" s="7"/>
    </row>
    <row r="258" spans="1:10" x14ac:dyDescent="0.3">
      <c r="A258" s="2" t="str">
        <f t="shared" si="12"/>
        <v>013</v>
      </c>
      <c r="B258" t="str">
        <f>+VLOOKUP(BD_Capas[[#This Row],[idcapa]],Capas[],2,0)</f>
        <v>natural_primavera</v>
      </c>
      <c r="C258" s="4">
        <v>9</v>
      </c>
      <c r="D258" t="s">
        <v>253</v>
      </c>
      <c r="E258" s="21">
        <v>1</v>
      </c>
      <c r="F258" s="22" t="s">
        <v>12</v>
      </c>
      <c r="G258" s="5">
        <v>4</v>
      </c>
      <c r="I258" s="6"/>
      <c r="J258" s="7"/>
    </row>
    <row r="259" spans="1:10" x14ac:dyDescent="0.3">
      <c r="A259" s="2" t="str">
        <f t="shared" si="12"/>
        <v>013</v>
      </c>
      <c r="B259" t="str">
        <f>+VLOOKUP(BD_Capas[[#This Row],[idcapa]],Capas[],2,0)</f>
        <v>natural_primavera</v>
      </c>
      <c r="C259" s="4">
        <v>10</v>
      </c>
      <c r="D259" t="s">
        <v>3</v>
      </c>
      <c r="E259" s="21"/>
      <c r="F259" s="22"/>
      <c r="G259" s="5"/>
      <c r="I259" s="6"/>
      <c r="J259" s="7"/>
    </row>
    <row r="260" spans="1:10" x14ac:dyDescent="0.3">
      <c r="A260" s="2" t="str">
        <f t="shared" si="12"/>
        <v>013</v>
      </c>
      <c r="B260" t="str">
        <f>+VLOOKUP(BD_Capas[[#This Row],[idcapa]],Capas[],2,0)</f>
        <v>natural_primavera</v>
      </c>
      <c r="C260" s="4">
        <v>11</v>
      </c>
      <c r="D260" t="s">
        <v>254</v>
      </c>
      <c r="E260" s="21">
        <v>1</v>
      </c>
      <c r="F260" s="22" t="s">
        <v>13</v>
      </c>
      <c r="G260" s="5">
        <v>5</v>
      </c>
      <c r="I260" s="6"/>
      <c r="J260" s="7"/>
    </row>
    <row r="261" spans="1:10" x14ac:dyDescent="0.3">
      <c r="A261" s="2" t="str">
        <f t="shared" si="12"/>
        <v>013</v>
      </c>
      <c r="B261" t="str">
        <f>+VLOOKUP(BD_Capas[[#This Row],[idcapa]],Capas[],2,0)</f>
        <v>natural_primavera</v>
      </c>
      <c r="C261" s="4">
        <v>12</v>
      </c>
      <c r="D261" t="s">
        <v>4</v>
      </c>
      <c r="E261" s="21"/>
      <c r="F261" s="22"/>
      <c r="G261" s="5"/>
      <c r="I261" s="6"/>
      <c r="J261" s="7"/>
    </row>
    <row r="262" spans="1:10" x14ac:dyDescent="0.3">
      <c r="A262" s="2" t="str">
        <f t="shared" si="12"/>
        <v>013</v>
      </c>
      <c r="B262" t="str">
        <f>+VLOOKUP(BD_Capas[[#This Row],[idcapa]],Capas[],2,0)</f>
        <v>natural_primavera</v>
      </c>
      <c r="C262" s="4">
        <v>13</v>
      </c>
      <c r="D262" t="s">
        <v>255</v>
      </c>
      <c r="E262" s="21">
        <v>1</v>
      </c>
      <c r="F262" s="22" t="s">
        <v>14</v>
      </c>
      <c r="G262" s="5">
        <v>6</v>
      </c>
      <c r="I262" s="6"/>
      <c r="J262" s="7"/>
    </row>
    <row r="263" spans="1:10" x14ac:dyDescent="0.3">
      <c r="A263" s="2" t="str">
        <f t="shared" si="12"/>
        <v>013</v>
      </c>
      <c r="B263" t="str">
        <f>+VLOOKUP(BD_Capas[[#This Row],[idcapa]],Capas[],2,0)</f>
        <v>natural_primavera</v>
      </c>
      <c r="C263" s="4">
        <v>14</v>
      </c>
      <c r="D263" t="s">
        <v>256</v>
      </c>
      <c r="E263" s="21"/>
      <c r="F263" s="22"/>
      <c r="G263" s="5"/>
      <c r="I263" s="6"/>
      <c r="J263" s="7"/>
    </row>
    <row r="264" spans="1:10" x14ac:dyDescent="0.3">
      <c r="A264" s="2" t="str">
        <f t="shared" si="12"/>
        <v>013</v>
      </c>
      <c r="B264" t="str">
        <f>+VLOOKUP(BD_Capas[[#This Row],[idcapa]],Capas[],2,0)</f>
        <v>natural_primavera</v>
      </c>
      <c r="C264" s="4">
        <v>15</v>
      </c>
      <c r="D264" t="s">
        <v>1</v>
      </c>
      <c r="E264" s="21"/>
      <c r="F264" s="22"/>
      <c r="G264" s="5"/>
      <c r="I264" s="32"/>
      <c r="J264" s="33"/>
    </row>
    <row r="265" spans="1:10" x14ac:dyDescent="0.3">
      <c r="A265" s="2" t="str">
        <f t="shared" si="12"/>
        <v>013</v>
      </c>
      <c r="B265" t="str">
        <f>+VLOOKUP(BD_Capas[[#This Row],[idcapa]],Capas[],2,0)</f>
        <v>natural_primavera</v>
      </c>
      <c r="C265" s="4">
        <v>16</v>
      </c>
      <c r="D265" t="s">
        <v>5</v>
      </c>
      <c r="E265" s="21"/>
      <c r="F265" s="22"/>
      <c r="G265" s="5"/>
      <c r="I265" s="32"/>
      <c r="J265" s="33"/>
    </row>
    <row r="266" spans="1:10" x14ac:dyDescent="0.3">
      <c r="A266" s="2" t="str">
        <f t="shared" si="12"/>
        <v>013</v>
      </c>
      <c r="B266" t="str">
        <f>+VLOOKUP(BD_Capas[[#This Row],[idcapa]],Capas[],2,0)</f>
        <v>natural_primavera</v>
      </c>
      <c r="C266" s="4">
        <v>17</v>
      </c>
      <c r="D266" t="s">
        <v>19</v>
      </c>
      <c r="E266" s="21">
        <v>1</v>
      </c>
      <c r="F266" s="22" t="s">
        <v>19</v>
      </c>
      <c r="G266" s="5">
        <v>2</v>
      </c>
      <c r="I266" s="32"/>
      <c r="J266" s="33"/>
    </row>
    <row r="267" spans="1:10" x14ac:dyDescent="0.3">
      <c r="A267" s="2" t="str">
        <f t="shared" si="12"/>
        <v>013</v>
      </c>
      <c r="B267" t="str">
        <f>+VLOOKUP(BD_Capas[[#This Row],[idcapa]],Capas[],2,0)</f>
        <v>natural_primavera</v>
      </c>
      <c r="C267" s="4">
        <v>18</v>
      </c>
      <c r="D267" t="s">
        <v>28</v>
      </c>
      <c r="E267" s="21">
        <v>1</v>
      </c>
      <c r="F267" s="22" t="s">
        <v>28</v>
      </c>
      <c r="G267" s="5">
        <v>1</v>
      </c>
      <c r="I267" s="32"/>
      <c r="J267" s="33"/>
    </row>
    <row r="268" spans="1:10" x14ac:dyDescent="0.3">
      <c r="A268" s="2" t="str">
        <f t="shared" si="12"/>
        <v>013</v>
      </c>
      <c r="B268" t="str">
        <f>+VLOOKUP(BD_Capas[[#This Row],[idcapa]],Capas[],2,0)</f>
        <v>natural_primavera</v>
      </c>
      <c r="C268" s="4">
        <v>19</v>
      </c>
      <c r="D268" t="s">
        <v>257</v>
      </c>
      <c r="E268" s="21"/>
      <c r="F268" s="22"/>
      <c r="G268" s="5"/>
      <c r="I268" s="32"/>
      <c r="J268" s="33"/>
    </row>
    <row r="269" spans="1:10" x14ac:dyDescent="0.3">
      <c r="A269" s="2" t="str">
        <f t="shared" si="12"/>
        <v>013</v>
      </c>
      <c r="B269" t="str">
        <f>+VLOOKUP(BD_Capas[[#This Row],[idcapa]],Capas[],2,0)</f>
        <v>natural_primavera</v>
      </c>
      <c r="C269" s="4">
        <v>20</v>
      </c>
      <c r="D269" t="s">
        <v>258</v>
      </c>
      <c r="E269" s="21"/>
      <c r="F269" s="22"/>
      <c r="G269" s="5"/>
      <c r="I269" s="32"/>
      <c r="J269" s="33"/>
    </row>
    <row r="270" spans="1:10" x14ac:dyDescent="0.3">
      <c r="A270" s="31" t="s">
        <v>462</v>
      </c>
      <c r="B270" s="23" t="str">
        <f>+VLOOKUP(BD_Capas[[#This Row],[idcapa]],Capas[],2,0)</f>
        <v>natural_glaciar</v>
      </c>
      <c r="C270" s="30">
        <v>1</v>
      </c>
      <c r="D270" s="23" t="s">
        <v>247</v>
      </c>
      <c r="E270" s="21">
        <v>1</v>
      </c>
      <c r="F270" s="22" t="str">
        <f>+BD_Capas[[#This Row],[descripcion_capa]]</f>
        <v>Natural: Glaciar Localización</v>
      </c>
      <c r="G270" s="25">
        <v>7</v>
      </c>
      <c r="H270" s="23" t="s">
        <v>1320</v>
      </c>
      <c r="I270" s="26" t="str">
        <f>BD_Capas[[#This Row],[idcapa]]&amp;"-"&amp;BD_Capas[[#This Row],[posición_capa]]</f>
        <v>014-0</v>
      </c>
      <c r="J270" s="27">
        <v>0</v>
      </c>
    </row>
    <row r="271" spans="1:10" x14ac:dyDescent="0.3">
      <c r="A271" s="2" t="str">
        <f>+A270</f>
        <v>014</v>
      </c>
      <c r="B271" t="str">
        <f>+VLOOKUP(BD_Capas[[#This Row],[idcapa]],Capas[],2,0)</f>
        <v>natural_glaciar</v>
      </c>
      <c r="C271" s="4">
        <v>2</v>
      </c>
      <c r="D271" t="s">
        <v>55</v>
      </c>
      <c r="E271" s="21"/>
      <c r="F271" s="22"/>
      <c r="G271" s="5"/>
      <c r="I271" s="6"/>
      <c r="J271" s="7"/>
    </row>
    <row r="272" spans="1:10" x14ac:dyDescent="0.3">
      <c r="A272" s="2" t="str">
        <f t="shared" ref="A272:A289" si="13">+A271</f>
        <v>014</v>
      </c>
      <c r="B272" t="str">
        <f>+VLOOKUP(BD_Capas[[#This Row],[idcapa]],Capas[],2,0)</f>
        <v>natural_glaciar</v>
      </c>
      <c r="C272" s="4">
        <v>3</v>
      </c>
      <c r="D272" t="s">
        <v>248</v>
      </c>
      <c r="E272" s="21"/>
      <c r="F272" s="22"/>
      <c r="G272" s="5"/>
      <c r="I272" s="6"/>
      <c r="J272" s="7"/>
    </row>
    <row r="273" spans="1:10" x14ac:dyDescent="0.3">
      <c r="A273" s="2" t="str">
        <f t="shared" si="13"/>
        <v>014</v>
      </c>
      <c r="B273" t="str">
        <f>+VLOOKUP(BD_Capas[[#This Row],[idcapa]],Capas[],2,0)</f>
        <v>natural_glaciar</v>
      </c>
      <c r="C273" s="4">
        <v>4</v>
      </c>
      <c r="D273" t="s">
        <v>249</v>
      </c>
      <c r="E273" s="21"/>
      <c r="F273" s="22"/>
      <c r="G273" s="5"/>
      <c r="I273" s="6"/>
      <c r="J273" s="7"/>
    </row>
    <row r="274" spans="1:10" x14ac:dyDescent="0.3">
      <c r="A274" s="2" t="str">
        <f t="shared" si="13"/>
        <v>014</v>
      </c>
      <c r="B274" t="str">
        <f>+VLOOKUP(BD_Capas[[#This Row],[idcapa]],Capas[],2,0)</f>
        <v>natural_glaciar</v>
      </c>
      <c r="C274" s="4">
        <v>5</v>
      </c>
      <c r="D274" t="s">
        <v>250</v>
      </c>
      <c r="E274" s="21">
        <v>1</v>
      </c>
      <c r="F274" s="22" t="s">
        <v>841</v>
      </c>
      <c r="G274" s="5">
        <v>3</v>
      </c>
      <c r="H274" t="str">
        <f>+H270&amp;" - Detalle"</f>
        <v>Natural: Glaciar Localización - Detalle</v>
      </c>
      <c r="I274" s="32" t="str">
        <f>BD_Capas[[#This Row],[idcapa]]&amp;"-"&amp;BD_Capas[[#This Row],[posición_capa]]</f>
        <v>014-1</v>
      </c>
      <c r="J274" s="33">
        <v>1</v>
      </c>
    </row>
    <row r="275" spans="1:10" x14ac:dyDescent="0.3">
      <c r="A275" s="2" t="str">
        <f t="shared" si="13"/>
        <v>014</v>
      </c>
      <c r="B275" t="str">
        <f>+VLOOKUP(BD_Capas[[#This Row],[idcapa]],Capas[],2,0)</f>
        <v>natural_glaciar</v>
      </c>
      <c r="C275" s="4">
        <v>6</v>
      </c>
      <c r="D275" t="s">
        <v>251</v>
      </c>
      <c r="E275" s="21"/>
      <c r="F275" s="22"/>
      <c r="G275" s="5"/>
      <c r="I275" s="6"/>
      <c r="J275" s="7"/>
    </row>
    <row r="276" spans="1:10" x14ac:dyDescent="0.3">
      <c r="A276" s="2" t="str">
        <f t="shared" si="13"/>
        <v>014</v>
      </c>
      <c r="B276" t="str">
        <f>+VLOOKUP(BD_Capas[[#This Row],[idcapa]],Capas[],2,0)</f>
        <v>natural_glaciar</v>
      </c>
      <c r="C276" s="4">
        <v>7</v>
      </c>
      <c r="D276" t="s">
        <v>252</v>
      </c>
      <c r="E276" s="21"/>
      <c r="F276" s="22"/>
      <c r="G276" s="5"/>
      <c r="I276" s="6"/>
      <c r="J276" s="7"/>
    </row>
    <row r="277" spans="1:10" x14ac:dyDescent="0.3">
      <c r="A277" s="2" t="str">
        <f t="shared" si="13"/>
        <v>014</v>
      </c>
      <c r="B277" t="str">
        <f>+VLOOKUP(BD_Capas[[#This Row],[idcapa]],Capas[],2,0)</f>
        <v>natural_glaciar</v>
      </c>
      <c r="C277" s="4">
        <v>8</v>
      </c>
      <c r="D277" t="s">
        <v>2</v>
      </c>
      <c r="E277" s="21"/>
      <c r="F277" s="22"/>
      <c r="G277" s="5"/>
      <c r="I277" s="6"/>
      <c r="J277" s="7"/>
    </row>
    <row r="278" spans="1:10" x14ac:dyDescent="0.3">
      <c r="A278" s="2" t="str">
        <f t="shared" si="13"/>
        <v>014</v>
      </c>
      <c r="B278" t="str">
        <f>+VLOOKUP(BD_Capas[[#This Row],[idcapa]],Capas[],2,0)</f>
        <v>natural_glaciar</v>
      </c>
      <c r="C278" s="4">
        <v>9</v>
      </c>
      <c r="D278" t="s">
        <v>253</v>
      </c>
      <c r="E278" s="21">
        <v>1</v>
      </c>
      <c r="F278" s="22" t="s">
        <v>12</v>
      </c>
      <c r="G278" s="5">
        <v>4</v>
      </c>
      <c r="I278" s="6"/>
      <c r="J278" s="7"/>
    </row>
    <row r="279" spans="1:10" x14ac:dyDescent="0.3">
      <c r="A279" s="2" t="str">
        <f t="shared" si="13"/>
        <v>014</v>
      </c>
      <c r="B279" t="str">
        <f>+VLOOKUP(BD_Capas[[#This Row],[idcapa]],Capas[],2,0)</f>
        <v>natural_glaciar</v>
      </c>
      <c r="C279" s="4">
        <v>10</v>
      </c>
      <c r="D279" t="s">
        <v>3</v>
      </c>
      <c r="E279" s="21"/>
      <c r="F279" s="22"/>
      <c r="G279" s="5"/>
      <c r="I279" s="6"/>
      <c r="J279" s="7"/>
    </row>
    <row r="280" spans="1:10" x14ac:dyDescent="0.3">
      <c r="A280" s="2" t="str">
        <f t="shared" si="13"/>
        <v>014</v>
      </c>
      <c r="B280" t="str">
        <f>+VLOOKUP(BD_Capas[[#This Row],[idcapa]],Capas[],2,0)</f>
        <v>natural_glaciar</v>
      </c>
      <c r="C280" s="4">
        <v>11</v>
      </c>
      <c r="D280" t="s">
        <v>254</v>
      </c>
      <c r="E280" s="21">
        <v>1</v>
      </c>
      <c r="F280" s="22" t="s">
        <v>13</v>
      </c>
      <c r="G280" s="5">
        <v>5</v>
      </c>
      <c r="I280" s="6"/>
      <c r="J280" s="7"/>
    </row>
    <row r="281" spans="1:10" x14ac:dyDescent="0.3">
      <c r="A281" s="2" t="str">
        <f t="shared" si="13"/>
        <v>014</v>
      </c>
      <c r="B281" t="str">
        <f>+VLOOKUP(BD_Capas[[#This Row],[idcapa]],Capas[],2,0)</f>
        <v>natural_glaciar</v>
      </c>
      <c r="C281" s="4">
        <v>12</v>
      </c>
      <c r="D281" t="s">
        <v>4</v>
      </c>
      <c r="E281" s="21"/>
      <c r="F281" s="22"/>
      <c r="G281" s="5"/>
      <c r="I281" s="6"/>
      <c r="J281" s="7"/>
    </row>
    <row r="282" spans="1:10" x14ac:dyDescent="0.3">
      <c r="A282" s="2" t="str">
        <f t="shared" si="13"/>
        <v>014</v>
      </c>
      <c r="B282" t="str">
        <f>+VLOOKUP(BD_Capas[[#This Row],[idcapa]],Capas[],2,0)</f>
        <v>natural_glaciar</v>
      </c>
      <c r="C282" s="4">
        <v>13</v>
      </c>
      <c r="D282" t="s">
        <v>255</v>
      </c>
      <c r="E282" s="21">
        <v>1</v>
      </c>
      <c r="F282" s="22" t="s">
        <v>14</v>
      </c>
      <c r="G282" s="5">
        <v>6</v>
      </c>
      <c r="I282" s="6"/>
      <c r="J282" s="7"/>
    </row>
    <row r="283" spans="1:10" x14ac:dyDescent="0.3">
      <c r="A283" s="2" t="str">
        <f t="shared" si="13"/>
        <v>014</v>
      </c>
      <c r="B283" t="str">
        <f>+VLOOKUP(BD_Capas[[#This Row],[idcapa]],Capas[],2,0)</f>
        <v>natural_glaciar</v>
      </c>
      <c r="C283" s="4">
        <v>14</v>
      </c>
      <c r="D283" t="s">
        <v>256</v>
      </c>
      <c r="E283" s="21"/>
      <c r="F283" s="22"/>
      <c r="G283" s="5"/>
      <c r="I283" s="6"/>
      <c r="J283" s="7"/>
    </row>
    <row r="284" spans="1:10" x14ac:dyDescent="0.3">
      <c r="A284" s="2" t="str">
        <f t="shared" si="13"/>
        <v>014</v>
      </c>
      <c r="B284" t="str">
        <f>+VLOOKUP(BD_Capas[[#This Row],[idcapa]],Capas[],2,0)</f>
        <v>natural_glaciar</v>
      </c>
      <c r="C284" s="4">
        <v>15</v>
      </c>
      <c r="D284" t="s">
        <v>1</v>
      </c>
      <c r="E284" s="21"/>
      <c r="F284" s="22"/>
      <c r="G284" s="5"/>
      <c r="I284" s="32"/>
      <c r="J284" s="33"/>
    </row>
    <row r="285" spans="1:10" x14ac:dyDescent="0.3">
      <c r="A285" s="2" t="str">
        <f t="shared" si="13"/>
        <v>014</v>
      </c>
      <c r="B285" t="str">
        <f>+VLOOKUP(BD_Capas[[#This Row],[idcapa]],Capas[],2,0)</f>
        <v>natural_glaciar</v>
      </c>
      <c r="C285" s="4">
        <v>16</v>
      </c>
      <c r="D285" t="s">
        <v>5</v>
      </c>
      <c r="E285" s="21"/>
      <c r="F285" s="22"/>
      <c r="G285" s="5"/>
      <c r="I285" s="32"/>
      <c r="J285" s="33"/>
    </row>
    <row r="286" spans="1:10" x14ac:dyDescent="0.3">
      <c r="A286" s="2" t="str">
        <f t="shared" si="13"/>
        <v>014</v>
      </c>
      <c r="B286" t="str">
        <f>+VLOOKUP(BD_Capas[[#This Row],[idcapa]],Capas[],2,0)</f>
        <v>natural_glaciar</v>
      </c>
      <c r="C286" s="4">
        <v>17</v>
      </c>
      <c r="D286" t="s">
        <v>19</v>
      </c>
      <c r="E286" s="21">
        <v>1</v>
      </c>
      <c r="F286" s="22" t="s">
        <v>19</v>
      </c>
      <c r="G286" s="5">
        <v>2</v>
      </c>
      <c r="I286" s="32"/>
      <c r="J286" s="33"/>
    </row>
    <row r="287" spans="1:10" x14ac:dyDescent="0.3">
      <c r="A287" s="2" t="str">
        <f t="shared" si="13"/>
        <v>014</v>
      </c>
      <c r="B287" t="str">
        <f>+VLOOKUP(BD_Capas[[#This Row],[idcapa]],Capas[],2,0)</f>
        <v>natural_glaciar</v>
      </c>
      <c r="C287" s="4">
        <v>18</v>
      </c>
      <c r="D287" t="s">
        <v>28</v>
      </c>
      <c r="E287" s="21">
        <v>1</v>
      </c>
      <c r="F287" s="22" t="s">
        <v>28</v>
      </c>
      <c r="G287" s="5">
        <v>1</v>
      </c>
      <c r="I287" s="32"/>
      <c r="J287" s="33"/>
    </row>
    <row r="288" spans="1:10" x14ac:dyDescent="0.3">
      <c r="A288" s="2" t="str">
        <f t="shared" si="13"/>
        <v>014</v>
      </c>
      <c r="B288" t="str">
        <f>+VLOOKUP(BD_Capas[[#This Row],[idcapa]],Capas[],2,0)</f>
        <v>natural_glaciar</v>
      </c>
      <c r="C288" s="4">
        <v>19</v>
      </c>
      <c r="D288" t="s">
        <v>257</v>
      </c>
      <c r="E288" s="21"/>
      <c r="F288" s="22"/>
      <c r="G288" s="5"/>
      <c r="I288" s="32"/>
      <c r="J288" s="33"/>
    </row>
    <row r="289" spans="1:10" x14ac:dyDescent="0.3">
      <c r="A289" s="2" t="str">
        <f t="shared" si="13"/>
        <v>014</v>
      </c>
      <c r="B289" t="str">
        <f>+VLOOKUP(BD_Capas[[#This Row],[idcapa]],Capas[],2,0)</f>
        <v>natural_glaciar</v>
      </c>
      <c r="C289" s="4">
        <v>20</v>
      </c>
      <c r="D289" t="s">
        <v>258</v>
      </c>
      <c r="E289" s="21"/>
      <c r="F289" s="22"/>
      <c r="G289" s="5"/>
      <c r="I289" s="32"/>
      <c r="J289" s="33"/>
    </row>
    <row r="290" spans="1:10" x14ac:dyDescent="0.3">
      <c r="A290" s="31" t="s">
        <v>463</v>
      </c>
      <c r="B290" s="23" t="str">
        <f>+VLOOKUP(BD_Capas[[#This Row],[idcapa]],Capas[],2,0)</f>
        <v>lugar_granja_pol</v>
      </c>
      <c r="C290" s="30">
        <v>1</v>
      </c>
      <c r="D290" s="23" t="s">
        <v>247</v>
      </c>
      <c r="E290" s="21">
        <v>1</v>
      </c>
      <c r="F290" s="22" t="str">
        <f>+BD_Capas[[#This Row],[descripcion_capa]]</f>
        <v>Natural: Granja</v>
      </c>
      <c r="G290" s="25">
        <v>7</v>
      </c>
      <c r="H290" s="23" t="s">
        <v>1319</v>
      </c>
      <c r="I290" s="26" t="str">
        <f>BD_Capas[[#This Row],[idcapa]]&amp;"-"&amp;BD_Capas[[#This Row],[posición_capa]]</f>
        <v>015-0</v>
      </c>
      <c r="J290" s="27">
        <v>0</v>
      </c>
    </row>
    <row r="291" spans="1:10" x14ac:dyDescent="0.3">
      <c r="A291" s="2" t="str">
        <f>+A290</f>
        <v>015</v>
      </c>
      <c r="B291" t="str">
        <f>+VLOOKUP(BD_Capas[[#This Row],[idcapa]],Capas[],2,0)</f>
        <v>lugar_granja_pol</v>
      </c>
      <c r="C291" s="4">
        <v>2</v>
      </c>
      <c r="D291" t="s">
        <v>55</v>
      </c>
      <c r="E291" s="21"/>
      <c r="F291" s="22"/>
      <c r="G291" s="5"/>
      <c r="I291" s="6"/>
      <c r="J291" s="7"/>
    </row>
    <row r="292" spans="1:10" x14ac:dyDescent="0.3">
      <c r="A292" s="2" t="str">
        <f t="shared" ref="A292:A309" si="14">+A291</f>
        <v>015</v>
      </c>
      <c r="B292" t="str">
        <f>+VLOOKUP(BD_Capas[[#This Row],[idcapa]],Capas[],2,0)</f>
        <v>lugar_granja_pol</v>
      </c>
      <c r="C292" s="4">
        <v>3</v>
      </c>
      <c r="D292" t="s">
        <v>248</v>
      </c>
      <c r="E292" s="21"/>
      <c r="F292" s="22"/>
      <c r="G292" s="5"/>
      <c r="I292" s="6"/>
      <c r="J292" s="7"/>
    </row>
    <row r="293" spans="1:10" x14ac:dyDescent="0.3">
      <c r="A293" s="2" t="str">
        <f t="shared" si="14"/>
        <v>015</v>
      </c>
      <c r="B293" t="str">
        <f>+VLOOKUP(BD_Capas[[#This Row],[idcapa]],Capas[],2,0)</f>
        <v>lugar_granja_pol</v>
      </c>
      <c r="C293" s="4">
        <v>4</v>
      </c>
      <c r="D293" t="s">
        <v>249</v>
      </c>
      <c r="E293" s="21"/>
      <c r="F293" s="22"/>
      <c r="G293" s="5"/>
      <c r="I293" s="6"/>
      <c r="J293" s="7"/>
    </row>
    <row r="294" spans="1:10" x14ac:dyDescent="0.3">
      <c r="A294" s="2" t="str">
        <f t="shared" si="14"/>
        <v>015</v>
      </c>
      <c r="B294" t="str">
        <f>+VLOOKUP(BD_Capas[[#This Row],[idcapa]],Capas[],2,0)</f>
        <v>lugar_granja_pol</v>
      </c>
      <c r="C294" s="4">
        <v>5</v>
      </c>
      <c r="D294" t="s">
        <v>250</v>
      </c>
      <c r="E294" s="21">
        <v>1</v>
      </c>
      <c r="F294" s="22" t="s">
        <v>841</v>
      </c>
      <c r="G294" s="5">
        <v>3</v>
      </c>
      <c r="H294" t="str">
        <f>+H290&amp;" - Detalle"</f>
        <v>Natural: Granja - Detalle</v>
      </c>
      <c r="I294" s="32" t="str">
        <f>BD_Capas[[#This Row],[idcapa]]&amp;"-"&amp;BD_Capas[[#This Row],[posición_capa]]</f>
        <v>015-1</v>
      </c>
      <c r="J294" s="33">
        <v>1</v>
      </c>
    </row>
    <row r="295" spans="1:10" x14ac:dyDescent="0.3">
      <c r="A295" s="2" t="str">
        <f t="shared" si="14"/>
        <v>015</v>
      </c>
      <c r="B295" t="str">
        <f>+VLOOKUP(BD_Capas[[#This Row],[idcapa]],Capas[],2,0)</f>
        <v>lugar_granja_pol</v>
      </c>
      <c r="C295" s="4">
        <v>6</v>
      </c>
      <c r="D295" t="s">
        <v>251</v>
      </c>
      <c r="E295" s="21"/>
      <c r="F295" s="22"/>
      <c r="G295" s="5"/>
      <c r="I295" s="6"/>
      <c r="J295" s="7"/>
    </row>
    <row r="296" spans="1:10" x14ac:dyDescent="0.3">
      <c r="A296" s="2" t="str">
        <f t="shared" si="14"/>
        <v>015</v>
      </c>
      <c r="B296" t="str">
        <f>+VLOOKUP(BD_Capas[[#This Row],[idcapa]],Capas[],2,0)</f>
        <v>lugar_granja_pol</v>
      </c>
      <c r="C296" s="4">
        <v>7</v>
      </c>
      <c r="D296" t="s">
        <v>252</v>
      </c>
      <c r="E296" s="21"/>
      <c r="F296" s="22"/>
      <c r="G296" s="5"/>
      <c r="I296" s="6"/>
      <c r="J296" s="7"/>
    </row>
    <row r="297" spans="1:10" x14ac:dyDescent="0.3">
      <c r="A297" s="2" t="str">
        <f t="shared" si="14"/>
        <v>015</v>
      </c>
      <c r="B297" t="str">
        <f>+VLOOKUP(BD_Capas[[#This Row],[idcapa]],Capas[],2,0)</f>
        <v>lugar_granja_pol</v>
      </c>
      <c r="C297" s="4">
        <v>8</v>
      </c>
      <c r="D297" t="s">
        <v>2</v>
      </c>
      <c r="E297" s="21"/>
      <c r="F297" s="22"/>
      <c r="G297" s="5"/>
      <c r="I297" s="6"/>
      <c r="J297" s="7"/>
    </row>
    <row r="298" spans="1:10" x14ac:dyDescent="0.3">
      <c r="A298" s="2" t="str">
        <f t="shared" si="14"/>
        <v>015</v>
      </c>
      <c r="B298" t="str">
        <f>+VLOOKUP(BD_Capas[[#This Row],[idcapa]],Capas[],2,0)</f>
        <v>lugar_granja_pol</v>
      </c>
      <c r="C298" s="4">
        <v>9</v>
      </c>
      <c r="D298" t="s">
        <v>253</v>
      </c>
      <c r="E298" s="21">
        <v>1</v>
      </c>
      <c r="F298" s="22" t="s">
        <v>12</v>
      </c>
      <c r="G298" s="5">
        <v>4</v>
      </c>
      <c r="I298" s="6"/>
      <c r="J298" s="7"/>
    </row>
    <row r="299" spans="1:10" x14ac:dyDescent="0.3">
      <c r="A299" s="2" t="str">
        <f t="shared" si="14"/>
        <v>015</v>
      </c>
      <c r="B299" t="str">
        <f>+VLOOKUP(BD_Capas[[#This Row],[idcapa]],Capas[],2,0)</f>
        <v>lugar_granja_pol</v>
      </c>
      <c r="C299" s="4">
        <v>10</v>
      </c>
      <c r="D299" t="s">
        <v>3</v>
      </c>
      <c r="E299" s="21"/>
      <c r="F299" s="22"/>
      <c r="G299" s="5"/>
      <c r="I299" s="6"/>
      <c r="J299" s="7"/>
    </row>
    <row r="300" spans="1:10" x14ac:dyDescent="0.3">
      <c r="A300" s="2" t="str">
        <f t="shared" si="14"/>
        <v>015</v>
      </c>
      <c r="B300" t="str">
        <f>+VLOOKUP(BD_Capas[[#This Row],[idcapa]],Capas[],2,0)</f>
        <v>lugar_granja_pol</v>
      </c>
      <c r="C300" s="4">
        <v>11</v>
      </c>
      <c r="D300" t="s">
        <v>254</v>
      </c>
      <c r="E300" s="21">
        <v>1</v>
      </c>
      <c r="F300" s="22" t="s">
        <v>13</v>
      </c>
      <c r="G300" s="5">
        <v>5</v>
      </c>
      <c r="I300" s="6"/>
      <c r="J300" s="7"/>
    </row>
    <row r="301" spans="1:10" x14ac:dyDescent="0.3">
      <c r="A301" s="2" t="str">
        <f t="shared" si="14"/>
        <v>015</v>
      </c>
      <c r="B301" t="str">
        <f>+VLOOKUP(BD_Capas[[#This Row],[idcapa]],Capas[],2,0)</f>
        <v>lugar_granja_pol</v>
      </c>
      <c r="C301" s="4">
        <v>12</v>
      </c>
      <c r="D301" t="s">
        <v>4</v>
      </c>
      <c r="E301" s="21"/>
      <c r="F301" s="22"/>
      <c r="G301" s="5"/>
      <c r="I301" s="6"/>
      <c r="J301" s="7"/>
    </row>
    <row r="302" spans="1:10" x14ac:dyDescent="0.3">
      <c r="A302" s="2" t="str">
        <f t="shared" si="14"/>
        <v>015</v>
      </c>
      <c r="B302" t="str">
        <f>+VLOOKUP(BD_Capas[[#This Row],[idcapa]],Capas[],2,0)</f>
        <v>lugar_granja_pol</v>
      </c>
      <c r="C302" s="4">
        <v>13</v>
      </c>
      <c r="D302" t="s">
        <v>255</v>
      </c>
      <c r="E302" s="21">
        <v>1</v>
      </c>
      <c r="F302" s="22" t="s">
        <v>14</v>
      </c>
      <c r="G302" s="5">
        <v>6</v>
      </c>
      <c r="I302" s="6"/>
      <c r="J302" s="7"/>
    </row>
    <row r="303" spans="1:10" x14ac:dyDescent="0.3">
      <c r="A303" s="2" t="str">
        <f t="shared" si="14"/>
        <v>015</v>
      </c>
      <c r="B303" t="str">
        <f>+VLOOKUP(BD_Capas[[#This Row],[idcapa]],Capas[],2,0)</f>
        <v>lugar_granja_pol</v>
      </c>
      <c r="C303" s="4">
        <v>14</v>
      </c>
      <c r="D303" t="s">
        <v>256</v>
      </c>
      <c r="E303" s="21"/>
      <c r="F303" s="22"/>
      <c r="G303" s="5"/>
      <c r="I303" s="6"/>
      <c r="J303" s="7"/>
    </row>
    <row r="304" spans="1:10" x14ac:dyDescent="0.3">
      <c r="A304" s="2" t="str">
        <f t="shared" si="14"/>
        <v>015</v>
      </c>
      <c r="B304" t="str">
        <f>+VLOOKUP(BD_Capas[[#This Row],[idcapa]],Capas[],2,0)</f>
        <v>lugar_granja_pol</v>
      </c>
      <c r="C304" s="4">
        <v>15</v>
      </c>
      <c r="D304" t="s">
        <v>1</v>
      </c>
      <c r="E304" s="21"/>
      <c r="F304" s="22"/>
      <c r="G304" s="5"/>
      <c r="I304" s="32"/>
      <c r="J304" s="33"/>
    </row>
    <row r="305" spans="1:10" x14ac:dyDescent="0.3">
      <c r="A305" s="2" t="str">
        <f t="shared" si="14"/>
        <v>015</v>
      </c>
      <c r="B305" t="str">
        <f>+VLOOKUP(BD_Capas[[#This Row],[idcapa]],Capas[],2,0)</f>
        <v>lugar_granja_pol</v>
      </c>
      <c r="C305" s="4">
        <v>16</v>
      </c>
      <c r="D305" t="s">
        <v>5</v>
      </c>
      <c r="E305" s="21"/>
      <c r="F305" s="22"/>
      <c r="G305" s="5"/>
      <c r="I305" s="32"/>
      <c r="J305" s="33"/>
    </row>
    <row r="306" spans="1:10" x14ac:dyDescent="0.3">
      <c r="A306" s="2" t="str">
        <f t="shared" si="14"/>
        <v>015</v>
      </c>
      <c r="B306" t="str">
        <f>+VLOOKUP(BD_Capas[[#This Row],[idcapa]],Capas[],2,0)</f>
        <v>lugar_granja_pol</v>
      </c>
      <c r="C306" s="4">
        <v>17</v>
      </c>
      <c r="D306" t="s">
        <v>19</v>
      </c>
      <c r="E306" s="21">
        <v>1</v>
      </c>
      <c r="F306" s="22" t="s">
        <v>19</v>
      </c>
      <c r="G306" s="5">
        <v>2</v>
      </c>
      <c r="I306" s="32"/>
      <c r="J306" s="33"/>
    </row>
    <row r="307" spans="1:10" x14ac:dyDescent="0.3">
      <c r="A307" s="2" t="str">
        <f t="shared" si="14"/>
        <v>015</v>
      </c>
      <c r="B307" t="str">
        <f>+VLOOKUP(BD_Capas[[#This Row],[idcapa]],Capas[],2,0)</f>
        <v>lugar_granja_pol</v>
      </c>
      <c r="C307" s="4">
        <v>18</v>
      </c>
      <c r="D307" t="s">
        <v>28</v>
      </c>
      <c r="E307" s="21">
        <v>1</v>
      </c>
      <c r="F307" s="22" t="s">
        <v>28</v>
      </c>
      <c r="G307" s="5">
        <v>1</v>
      </c>
      <c r="I307" s="32"/>
      <c r="J307" s="33"/>
    </row>
    <row r="308" spans="1:10" x14ac:dyDescent="0.3">
      <c r="A308" s="2" t="str">
        <f t="shared" si="14"/>
        <v>015</v>
      </c>
      <c r="B308" t="str">
        <f>+VLOOKUP(BD_Capas[[#This Row],[idcapa]],Capas[],2,0)</f>
        <v>lugar_granja_pol</v>
      </c>
      <c r="C308" s="4">
        <v>19</v>
      </c>
      <c r="D308" t="s">
        <v>257</v>
      </c>
      <c r="E308" s="21"/>
      <c r="F308" s="22"/>
      <c r="G308" s="5"/>
      <c r="I308" s="32"/>
      <c r="J308" s="33"/>
    </row>
    <row r="309" spans="1:10" x14ac:dyDescent="0.3">
      <c r="A309" s="2" t="str">
        <f t="shared" si="14"/>
        <v>015</v>
      </c>
      <c r="B309" t="str">
        <f>+VLOOKUP(BD_Capas[[#This Row],[idcapa]],Capas[],2,0)</f>
        <v>lugar_granja_pol</v>
      </c>
      <c r="C309" s="4">
        <v>20</v>
      </c>
      <c r="D309" t="s">
        <v>258</v>
      </c>
      <c r="E309" s="21"/>
      <c r="F309" s="22"/>
      <c r="G309" s="5"/>
      <c r="I309" s="32"/>
      <c r="J309" s="33"/>
    </row>
    <row r="310" spans="1:10" x14ac:dyDescent="0.3">
      <c r="A310" s="31" t="s">
        <v>464</v>
      </c>
      <c r="B310" s="23" t="str">
        <f>+VLOOKUP(BD_Capas[[#This Row],[idcapa]],Capas[],2,0)</f>
        <v>lugar_isla_pol</v>
      </c>
      <c r="C310" s="30">
        <v>1</v>
      </c>
      <c r="D310" s="23" t="s">
        <v>247</v>
      </c>
      <c r="E310" s="21">
        <v>1</v>
      </c>
      <c r="F310" s="22" t="str">
        <f>+BD_Capas[[#This Row],[descripcion_capa]]</f>
        <v>Natural: Isla</v>
      </c>
      <c r="G310" s="25">
        <v>7</v>
      </c>
      <c r="H310" s="23" t="s">
        <v>1360</v>
      </c>
      <c r="I310" s="26" t="str">
        <f>BD_Capas[[#This Row],[idcapa]]&amp;"-"&amp;BD_Capas[[#This Row],[posición_capa]]</f>
        <v>016-0</v>
      </c>
      <c r="J310" s="27">
        <v>0</v>
      </c>
    </row>
    <row r="311" spans="1:10" x14ac:dyDescent="0.3">
      <c r="A311" s="2" t="str">
        <f>+A310</f>
        <v>016</v>
      </c>
      <c r="B311" t="str">
        <f>+VLOOKUP(BD_Capas[[#This Row],[idcapa]],Capas[],2,0)</f>
        <v>lugar_isla_pol</v>
      </c>
      <c r="C311" s="4">
        <v>2</v>
      </c>
      <c r="D311" t="s">
        <v>55</v>
      </c>
      <c r="E311" s="21"/>
      <c r="F311" s="22"/>
      <c r="G311" s="5"/>
      <c r="I311" s="6"/>
      <c r="J311" s="7"/>
    </row>
    <row r="312" spans="1:10" x14ac:dyDescent="0.3">
      <c r="A312" s="2" t="str">
        <f t="shared" ref="A312:A329" si="15">+A311</f>
        <v>016</v>
      </c>
      <c r="B312" t="str">
        <f>+VLOOKUP(BD_Capas[[#This Row],[idcapa]],Capas[],2,0)</f>
        <v>lugar_isla_pol</v>
      </c>
      <c r="C312" s="4">
        <v>3</v>
      </c>
      <c r="D312" t="s">
        <v>248</v>
      </c>
      <c r="E312" s="21"/>
      <c r="F312" s="22"/>
      <c r="G312" s="5"/>
      <c r="I312" s="6"/>
      <c r="J312" s="7"/>
    </row>
    <row r="313" spans="1:10" x14ac:dyDescent="0.3">
      <c r="A313" s="2" t="str">
        <f t="shared" si="15"/>
        <v>016</v>
      </c>
      <c r="B313" t="str">
        <f>+VLOOKUP(BD_Capas[[#This Row],[idcapa]],Capas[],2,0)</f>
        <v>lugar_isla_pol</v>
      </c>
      <c r="C313" s="4">
        <v>4</v>
      </c>
      <c r="D313" t="s">
        <v>249</v>
      </c>
      <c r="E313" s="21"/>
      <c r="F313" s="22"/>
      <c r="G313" s="5"/>
      <c r="I313" s="6"/>
      <c r="J313" s="7"/>
    </row>
    <row r="314" spans="1:10" x14ac:dyDescent="0.3">
      <c r="A314" s="2" t="str">
        <f t="shared" si="15"/>
        <v>016</v>
      </c>
      <c r="B314" t="str">
        <f>+VLOOKUP(BD_Capas[[#This Row],[idcapa]],Capas[],2,0)</f>
        <v>lugar_isla_pol</v>
      </c>
      <c r="C314" s="4">
        <v>5</v>
      </c>
      <c r="D314" t="s">
        <v>250</v>
      </c>
      <c r="E314" s="21">
        <v>1</v>
      </c>
      <c r="F314" s="22" t="s">
        <v>841</v>
      </c>
      <c r="G314" s="5">
        <v>3</v>
      </c>
      <c r="H314" t="str">
        <f>+H310&amp;" - Detalle"</f>
        <v>Natural: Isla - Detalle</v>
      </c>
      <c r="I314" s="32" t="str">
        <f>BD_Capas[[#This Row],[idcapa]]&amp;"-"&amp;BD_Capas[[#This Row],[posición_capa]]</f>
        <v>016-1</v>
      </c>
      <c r="J314" s="33">
        <v>1</v>
      </c>
    </row>
    <row r="315" spans="1:10" x14ac:dyDescent="0.3">
      <c r="A315" s="2" t="str">
        <f t="shared" si="15"/>
        <v>016</v>
      </c>
      <c r="B315" t="str">
        <f>+VLOOKUP(BD_Capas[[#This Row],[idcapa]],Capas[],2,0)</f>
        <v>lugar_isla_pol</v>
      </c>
      <c r="C315" s="4">
        <v>6</v>
      </c>
      <c r="D315" t="s">
        <v>251</v>
      </c>
      <c r="E315" s="21"/>
      <c r="F315" s="22"/>
      <c r="G315" s="5"/>
      <c r="I315" s="6"/>
      <c r="J315" s="7"/>
    </row>
    <row r="316" spans="1:10" x14ac:dyDescent="0.3">
      <c r="A316" s="2" t="str">
        <f t="shared" si="15"/>
        <v>016</v>
      </c>
      <c r="B316" t="str">
        <f>+VLOOKUP(BD_Capas[[#This Row],[idcapa]],Capas[],2,0)</f>
        <v>lugar_isla_pol</v>
      </c>
      <c r="C316" s="4">
        <v>7</v>
      </c>
      <c r="D316" t="s">
        <v>252</v>
      </c>
      <c r="E316" s="21"/>
      <c r="F316" s="22"/>
      <c r="G316" s="5"/>
      <c r="I316" s="6"/>
      <c r="J316" s="7"/>
    </row>
    <row r="317" spans="1:10" x14ac:dyDescent="0.3">
      <c r="A317" s="2" t="str">
        <f t="shared" si="15"/>
        <v>016</v>
      </c>
      <c r="B317" t="str">
        <f>+VLOOKUP(BD_Capas[[#This Row],[idcapa]],Capas[],2,0)</f>
        <v>lugar_isla_pol</v>
      </c>
      <c r="C317" s="4">
        <v>8</v>
      </c>
      <c r="D317" t="s">
        <v>2</v>
      </c>
      <c r="E317" s="21"/>
      <c r="F317" s="22"/>
      <c r="G317" s="5"/>
      <c r="I317" s="6"/>
      <c r="J317" s="7"/>
    </row>
    <row r="318" spans="1:10" x14ac:dyDescent="0.3">
      <c r="A318" s="2" t="str">
        <f t="shared" si="15"/>
        <v>016</v>
      </c>
      <c r="B318" t="str">
        <f>+VLOOKUP(BD_Capas[[#This Row],[idcapa]],Capas[],2,0)</f>
        <v>lugar_isla_pol</v>
      </c>
      <c r="C318" s="4">
        <v>9</v>
      </c>
      <c r="D318" t="s">
        <v>253</v>
      </c>
      <c r="E318" s="21">
        <v>1</v>
      </c>
      <c r="F318" s="22" t="s">
        <v>12</v>
      </c>
      <c r="G318" s="5">
        <v>4</v>
      </c>
      <c r="I318" s="6"/>
      <c r="J318" s="7"/>
    </row>
    <row r="319" spans="1:10" x14ac:dyDescent="0.3">
      <c r="A319" s="2" t="str">
        <f t="shared" si="15"/>
        <v>016</v>
      </c>
      <c r="B319" t="str">
        <f>+VLOOKUP(BD_Capas[[#This Row],[idcapa]],Capas[],2,0)</f>
        <v>lugar_isla_pol</v>
      </c>
      <c r="C319" s="4">
        <v>10</v>
      </c>
      <c r="D319" t="s">
        <v>3</v>
      </c>
      <c r="E319" s="21"/>
      <c r="F319" s="22"/>
      <c r="G319" s="5"/>
      <c r="I319" s="6"/>
      <c r="J319" s="7"/>
    </row>
    <row r="320" spans="1:10" x14ac:dyDescent="0.3">
      <c r="A320" s="2" t="str">
        <f t="shared" si="15"/>
        <v>016</v>
      </c>
      <c r="B320" t="str">
        <f>+VLOOKUP(BD_Capas[[#This Row],[idcapa]],Capas[],2,0)</f>
        <v>lugar_isla_pol</v>
      </c>
      <c r="C320" s="4">
        <v>11</v>
      </c>
      <c r="D320" t="s">
        <v>254</v>
      </c>
      <c r="E320" s="21">
        <v>1</v>
      </c>
      <c r="F320" s="22" t="s">
        <v>13</v>
      </c>
      <c r="G320" s="5">
        <v>5</v>
      </c>
      <c r="I320" s="6"/>
      <c r="J320" s="7"/>
    </row>
    <row r="321" spans="1:10" x14ac:dyDescent="0.3">
      <c r="A321" s="2" t="str">
        <f t="shared" si="15"/>
        <v>016</v>
      </c>
      <c r="B321" t="str">
        <f>+VLOOKUP(BD_Capas[[#This Row],[idcapa]],Capas[],2,0)</f>
        <v>lugar_isla_pol</v>
      </c>
      <c r="C321" s="4">
        <v>12</v>
      </c>
      <c r="D321" t="s">
        <v>4</v>
      </c>
      <c r="E321" s="21"/>
      <c r="F321" s="22"/>
      <c r="G321" s="5"/>
      <c r="I321" s="6"/>
      <c r="J321" s="7"/>
    </row>
    <row r="322" spans="1:10" x14ac:dyDescent="0.3">
      <c r="A322" s="2" t="str">
        <f t="shared" si="15"/>
        <v>016</v>
      </c>
      <c r="B322" t="str">
        <f>+VLOOKUP(BD_Capas[[#This Row],[idcapa]],Capas[],2,0)</f>
        <v>lugar_isla_pol</v>
      </c>
      <c r="C322" s="4">
        <v>13</v>
      </c>
      <c r="D322" t="s">
        <v>255</v>
      </c>
      <c r="E322" s="21">
        <v>1</v>
      </c>
      <c r="F322" s="22" t="s">
        <v>14</v>
      </c>
      <c r="G322" s="5">
        <v>6</v>
      </c>
      <c r="I322" s="6"/>
      <c r="J322" s="7"/>
    </row>
    <row r="323" spans="1:10" x14ac:dyDescent="0.3">
      <c r="A323" s="2" t="str">
        <f t="shared" si="15"/>
        <v>016</v>
      </c>
      <c r="B323" t="str">
        <f>+VLOOKUP(BD_Capas[[#This Row],[idcapa]],Capas[],2,0)</f>
        <v>lugar_isla_pol</v>
      </c>
      <c r="C323" s="4">
        <v>14</v>
      </c>
      <c r="D323" t="s">
        <v>256</v>
      </c>
      <c r="E323" s="21"/>
      <c r="F323" s="22"/>
      <c r="G323" s="5"/>
      <c r="I323" s="6"/>
      <c r="J323" s="7"/>
    </row>
    <row r="324" spans="1:10" x14ac:dyDescent="0.3">
      <c r="A324" s="2" t="str">
        <f t="shared" si="15"/>
        <v>016</v>
      </c>
      <c r="B324" t="str">
        <f>+VLOOKUP(BD_Capas[[#This Row],[idcapa]],Capas[],2,0)</f>
        <v>lugar_isla_pol</v>
      </c>
      <c r="C324" s="4">
        <v>15</v>
      </c>
      <c r="D324" t="s">
        <v>1</v>
      </c>
      <c r="E324" s="21"/>
      <c r="F324" s="22"/>
      <c r="G324" s="5"/>
      <c r="I324" s="32"/>
      <c r="J324" s="33"/>
    </row>
    <row r="325" spans="1:10" x14ac:dyDescent="0.3">
      <c r="A325" s="2" t="str">
        <f t="shared" si="15"/>
        <v>016</v>
      </c>
      <c r="B325" t="str">
        <f>+VLOOKUP(BD_Capas[[#This Row],[idcapa]],Capas[],2,0)</f>
        <v>lugar_isla_pol</v>
      </c>
      <c r="C325" s="4">
        <v>16</v>
      </c>
      <c r="D325" t="s">
        <v>5</v>
      </c>
      <c r="E325" s="21"/>
      <c r="F325" s="22"/>
      <c r="G325" s="5"/>
      <c r="I325" s="32"/>
      <c r="J325" s="33"/>
    </row>
    <row r="326" spans="1:10" x14ac:dyDescent="0.3">
      <c r="A326" s="2" t="str">
        <f t="shared" si="15"/>
        <v>016</v>
      </c>
      <c r="B326" t="str">
        <f>+VLOOKUP(BD_Capas[[#This Row],[idcapa]],Capas[],2,0)</f>
        <v>lugar_isla_pol</v>
      </c>
      <c r="C326" s="4">
        <v>17</v>
      </c>
      <c r="D326" t="s">
        <v>19</v>
      </c>
      <c r="E326" s="21">
        <v>1</v>
      </c>
      <c r="F326" s="22" t="s">
        <v>19</v>
      </c>
      <c r="G326" s="5">
        <v>2</v>
      </c>
      <c r="I326" s="32"/>
      <c r="J326" s="33"/>
    </row>
    <row r="327" spans="1:10" x14ac:dyDescent="0.3">
      <c r="A327" s="2" t="str">
        <f t="shared" si="15"/>
        <v>016</v>
      </c>
      <c r="B327" t="str">
        <f>+VLOOKUP(BD_Capas[[#This Row],[idcapa]],Capas[],2,0)</f>
        <v>lugar_isla_pol</v>
      </c>
      <c r="C327" s="4">
        <v>18</v>
      </c>
      <c r="D327" t="s">
        <v>28</v>
      </c>
      <c r="E327" s="21">
        <v>1</v>
      </c>
      <c r="F327" s="22" t="s">
        <v>28</v>
      </c>
      <c r="G327" s="5">
        <v>1</v>
      </c>
      <c r="I327" s="32"/>
      <c r="J327" s="33"/>
    </row>
    <row r="328" spans="1:10" x14ac:dyDescent="0.3">
      <c r="A328" s="2" t="str">
        <f t="shared" si="15"/>
        <v>016</v>
      </c>
      <c r="B328" t="str">
        <f>+VLOOKUP(BD_Capas[[#This Row],[idcapa]],Capas[],2,0)</f>
        <v>lugar_isla_pol</v>
      </c>
      <c r="C328" s="4">
        <v>19</v>
      </c>
      <c r="D328" t="s">
        <v>257</v>
      </c>
      <c r="E328" s="21"/>
      <c r="F328" s="22"/>
      <c r="G328" s="5"/>
      <c r="I328" s="32"/>
      <c r="J328" s="33"/>
    </row>
    <row r="329" spans="1:10" x14ac:dyDescent="0.3">
      <c r="A329" s="2" t="str">
        <f t="shared" si="15"/>
        <v>016</v>
      </c>
      <c r="B329" t="str">
        <f>+VLOOKUP(BD_Capas[[#This Row],[idcapa]],Capas[],2,0)</f>
        <v>lugar_isla_pol</v>
      </c>
      <c r="C329" s="4">
        <v>20</v>
      </c>
      <c r="D329" t="s">
        <v>258</v>
      </c>
      <c r="E329" s="21"/>
      <c r="F329" s="22"/>
      <c r="G329" s="5"/>
      <c r="I329" s="32"/>
      <c r="J329" s="33"/>
    </row>
    <row r="330" spans="1:10" x14ac:dyDescent="0.3">
      <c r="A330" s="31" t="s">
        <v>465</v>
      </c>
      <c r="B330" s="23" t="str">
        <f>+VLOOKUP(BD_Capas[[#This Row],[idcapa]],Capas[],2,0)</f>
        <v>lugar_region_pol</v>
      </c>
      <c r="C330" s="30">
        <v>1</v>
      </c>
      <c r="D330" s="23" t="s">
        <v>247</v>
      </c>
      <c r="E330" s="21">
        <v>1</v>
      </c>
      <c r="F330" s="22" t="str">
        <f>+BD_Capas[[#This Row],[descripcion_capa]]</f>
        <v>Natural: Región</v>
      </c>
      <c r="G330" s="25">
        <v>7</v>
      </c>
      <c r="H330" s="23" t="s">
        <v>1359</v>
      </c>
      <c r="I330" s="26" t="str">
        <f>BD_Capas[[#This Row],[idcapa]]&amp;"-"&amp;BD_Capas[[#This Row],[posición_capa]]</f>
        <v>017-0</v>
      </c>
      <c r="J330" s="27">
        <v>0</v>
      </c>
    </row>
    <row r="331" spans="1:10" x14ac:dyDescent="0.3">
      <c r="A331" s="2" t="str">
        <f>+A330</f>
        <v>017</v>
      </c>
      <c r="B331" t="str">
        <f>+VLOOKUP(BD_Capas[[#This Row],[idcapa]],Capas[],2,0)</f>
        <v>lugar_region_pol</v>
      </c>
      <c r="C331" s="4">
        <v>2</v>
      </c>
      <c r="D331" t="s">
        <v>55</v>
      </c>
      <c r="E331" s="21"/>
      <c r="F331" s="22"/>
      <c r="G331" s="5"/>
      <c r="I331" s="6"/>
      <c r="J331" s="7"/>
    </row>
    <row r="332" spans="1:10" x14ac:dyDescent="0.3">
      <c r="A332" s="2" t="str">
        <f t="shared" ref="A332:A349" si="16">+A331</f>
        <v>017</v>
      </c>
      <c r="B332" t="str">
        <f>+VLOOKUP(BD_Capas[[#This Row],[idcapa]],Capas[],2,0)</f>
        <v>lugar_region_pol</v>
      </c>
      <c r="C332" s="4">
        <v>3</v>
      </c>
      <c r="D332" t="s">
        <v>248</v>
      </c>
      <c r="E332" s="21"/>
      <c r="F332" s="22"/>
      <c r="G332" s="5"/>
      <c r="I332" s="6"/>
      <c r="J332" s="7"/>
    </row>
    <row r="333" spans="1:10" x14ac:dyDescent="0.3">
      <c r="A333" s="2" t="str">
        <f t="shared" si="16"/>
        <v>017</v>
      </c>
      <c r="B333" t="str">
        <f>+VLOOKUP(BD_Capas[[#This Row],[idcapa]],Capas[],2,0)</f>
        <v>lugar_region_pol</v>
      </c>
      <c r="C333" s="4">
        <v>4</v>
      </c>
      <c r="D333" t="s">
        <v>249</v>
      </c>
      <c r="E333" s="21"/>
      <c r="F333" s="22"/>
      <c r="G333" s="5"/>
      <c r="I333" s="6"/>
      <c r="J333" s="7"/>
    </row>
    <row r="334" spans="1:10" x14ac:dyDescent="0.3">
      <c r="A334" s="2" t="str">
        <f t="shared" si="16"/>
        <v>017</v>
      </c>
      <c r="B334" t="str">
        <f>+VLOOKUP(BD_Capas[[#This Row],[idcapa]],Capas[],2,0)</f>
        <v>lugar_region_pol</v>
      </c>
      <c r="C334" s="4">
        <v>5</v>
      </c>
      <c r="D334" t="s">
        <v>250</v>
      </c>
      <c r="E334" s="21">
        <v>1</v>
      </c>
      <c r="F334" s="22" t="s">
        <v>841</v>
      </c>
      <c r="G334" s="5">
        <v>3</v>
      </c>
      <c r="H334" t="str">
        <f>+H330&amp;" - Detalle"</f>
        <v>Natural: Región - Detalle</v>
      </c>
      <c r="I334" s="32" t="str">
        <f>BD_Capas[[#This Row],[idcapa]]&amp;"-"&amp;BD_Capas[[#This Row],[posición_capa]]</f>
        <v>017-1</v>
      </c>
      <c r="J334" s="33">
        <v>1</v>
      </c>
    </row>
    <row r="335" spans="1:10" x14ac:dyDescent="0.3">
      <c r="A335" s="2" t="str">
        <f t="shared" si="16"/>
        <v>017</v>
      </c>
      <c r="B335" t="str">
        <f>+VLOOKUP(BD_Capas[[#This Row],[idcapa]],Capas[],2,0)</f>
        <v>lugar_region_pol</v>
      </c>
      <c r="C335" s="4">
        <v>6</v>
      </c>
      <c r="D335" t="s">
        <v>251</v>
      </c>
      <c r="E335" s="21"/>
      <c r="F335" s="22"/>
      <c r="G335" s="5"/>
      <c r="I335" s="6"/>
      <c r="J335" s="7"/>
    </row>
    <row r="336" spans="1:10" x14ac:dyDescent="0.3">
      <c r="A336" s="2" t="str">
        <f t="shared" si="16"/>
        <v>017</v>
      </c>
      <c r="B336" t="str">
        <f>+VLOOKUP(BD_Capas[[#This Row],[idcapa]],Capas[],2,0)</f>
        <v>lugar_region_pol</v>
      </c>
      <c r="C336" s="4">
        <v>7</v>
      </c>
      <c r="D336" t="s">
        <v>252</v>
      </c>
      <c r="E336" s="21"/>
      <c r="F336" s="22"/>
      <c r="G336" s="5"/>
      <c r="I336" s="6"/>
      <c r="J336" s="7"/>
    </row>
    <row r="337" spans="1:10" x14ac:dyDescent="0.3">
      <c r="A337" s="2" t="str">
        <f t="shared" si="16"/>
        <v>017</v>
      </c>
      <c r="B337" t="str">
        <f>+VLOOKUP(BD_Capas[[#This Row],[idcapa]],Capas[],2,0)</f>
        <v>lugar_region_pol</v>
      </c>
      <c r="C337" s="4">
        <v>8</v>
      </c>
      <c r="D337" t="s">
        <v>2</v>
      </c>
      <c r="E337" s="21"/>
      <c r="F337" s="22"/>
      <c r="G337" s="5"/>
      <c r="I337" s="6"/>
      <c r="J337" s="7"/>
    </row>
    <row r="338" spans="1:10" x14ac:dyDescent="0.3">
      <c r="A338" s="2" t="str">
        <f t="shared" si="16"/>
        <v>017</v>
      </c>
      <c r="B338" t="str">
        <f>+VLOOKUP(BD_Capas[[#This Row],[idcapa]],Capas[],2,0)</f>
        <v>lugar_region_pol</v>
      </c>
      <c r="C338" s="4">
        <v>9</v>
      </c>
      <c r="D338" t="s">
        <v>253</v>
      </c>
      <c r="E338" s="21">
        <v>1</v>
      </c>
      <c r="F338" s="22" t="s">
        <v>12</v>
      </c>
      <c r="G338" s="5">
        <v>4</v>
      </c>
      <c r="I338" s="6"/>
      <c r="J338" s="7"/>
    </row>
    <row r="339" spans="1:10" x14ac:dyDescent="0.3">
      <c r="A339" s="2" t="str">
        <f t="shared" si="16"/>
        <v>017</v>
      </c>
      <c r="B339" t="str">
        <f>+VLOOKUP(BD_Capas[[#This Row],[idcapa]],Capas[],2,0)</f>
        <v>lugar_region_pol</v>
      </c>
      <c r="C339" s="4">
        <v>10</v>
      </c>
      <c r="D339" t="s">
        <v>3</v>
      </c>
      <c r="E339" s="21"/>
      <c r="F339" s="22"/>
      <c r="G339" s="5"/>
      <c r="I339" s="6"/>
      <c r="J339" s="7"/>
    </row>
    <row r="340" spans="1:10" x14ac:dyDescent="0.3">
      <c r="A340" s="2" t="str">
        <f t="shared" si="16"/>
        <v>017</v>
      </c>
      <c r="B340" t="str">
        <f>+VLOOKUP(BD_Capas[[#This Row],[idcapa]],Capas[],2,0)</f>
        <v>lugar_region_pol</v>
      </c>
      <c r="C340" s="4">
        <v>11</v>
      </c>
      <c r="D340" t="s">
        <v>254</v>
      </c>
      <c r="E340" s="21">
        <v>1</v>
      </c>
      <c r="F340" s="22" t="s">
        <v>13</v>
      </c>
      <c r="G340" s="5">
        <v>5</v>
      </c>
      <c r="I340" s="6"/>
      <c r="J340" s="7"/>
    </row>
    <row r="341" spans="1:10" x14ac:dyDescent="0.3">
      <c r="A341" s="2" t="str">
        <f t="shared" si="16"/>
        <v>017</v>
      </c>
      <c r="B341" t="str">
        <f>+VLOOKUP(BD_Capas[[#This Row],[idcapa]],Capas[],2,0)</f>
        <v>lugar_region_pol</v>
      </c>
      <c r="C341" s="4">
        <v>12</v>
      </c>
      <c r="D341" t="s">
        <v>4</v>
      </c>
      <c r="E341" s="21"/>
      <c r="F341" s="22"/>
      <c r="G341" s="5"/>
      <c r="I341" s="6"/>
      <c r="J341" s="7"/>
    </row>
    <row r="342" spans="1:10" x14ac:dyDescent="0.3">
      <c r="A342" s="2" t="str">
        <f t="shared" si="16"/>
        <v>017</v>
      </c>
      <c r="B342" t="str">
        <f>+VLOOKUP(BD_Capas[[#This Row],[idcapa]],Capas[],2,0)</f>
        <v>lugar_region_pol</v>
      </c>
      <c r="C342" s="4">
        <v>13</v>
      </c>
      <c r="D342" t="s">
        <v>255</v>
      </c>
      <c r="E342" s="21">
        <v>1</v>
      </c>
      <c r="F342" s="22" t="s">
        <v>14</v>
      </c>
      <c r="G342" s="5">
        <v>6</v>
      </c>
      <c r="I342" s="6"/>
      <c r="J342" s="7"/>
    </row>
    <row r="343" spans="1:10" x14ac:dyDescent="0.3">
      <c r="A343" s="2" t="str">
        <f t="shared" si="16"/>
        <v>017</v>
      </c>
      <c r="B343" t="str">
        <f>+VLOOKUP(BD_Capas[[#This Row],[idcapa]],Capas[],2,0)</f>
        <v>lugar_region_pol</v>
      </c>
      <c r="C343" s="4">
        <v>14</v>
      </c>
      <c r="D343" t="s">
        <v>256</v>
      </c>
      <c r="E343" s="21"/>
      <c r="F343" s="22"/>
      <c r="G343" s="5"/>
      <c r="I343" s="6"/>
      <c r="J343" s="7"/>
    </row>
    <row r="344" spans="1:10" x14ac:dyDescent="0.3">
      <c r="A344" s="2" t="str">
        <f t="shared" si="16"/>
        <v>017</v>
      </c>
      <c r="B344" t="str">
        <f>+VLOOKUP(BD_Capas[[#This Row],[idcapa]],Capas[],2,0)</f>
        <v>lugar_region_pol</v>
      </c>
      <c r="C344" s="4">
        <v>15</v>
      </c>
      <c r="D344" t="s">
        <v>1</v>
      </c>
      <c r="E344" s="21"/>
      <c r="F344" s="22"/>
      <c r="G344" s="5"/>
      <c r="I344" s="32"/>
      <c r="J344" s="33"/>
    </row>
    <row r="345" spans="1:10" x14ac:dyDescent="0.3">
      <c r="A345" s="2" t="str">
        <f t="shared" si="16"/>
        <v>017</v>
      </c>
      <c r="B345" t="str">
        <f>+VLOOKUP(BD_Capas[[#This Row],[idcapa]],Capas[],2,0)</f>
        <v>lugar_region_pol</v>
      </c>
      <c r="C345" s="4">
        <v>16</v>
      </c>
      <c r="D345" t="s">
        <v>5</v>
      </c>
      <c r="E345" s="21"/>
      <c r="F345" s="22"/>
      <c r="G345" s="5"/>
      <c r="I345" s="32"/>
      <c r="J345" s="33"/>
    </row>
    <row r="346" spans="1:10" x14ac:dyDescent="0.3">
      <c r="A346" s="2" t="str">
        <f t="shared" si="16"/>
        <v>017</v>
      </c>
      <c r="B346" t="str">
        <f>+VLOOKUP(BD_Capas[[#This Row],[idcapa]],Capas[],2,0)</f>
        <v>lugar_region_pol</v>
      </c>
      <c r="C346" s="4">
        <v>17</v>
      </c>
      <c r="D346" t="s">
        <v>19</v>
      </c>
      <c r="E346" s="21">
        <v>1</v>
      </c>
      <c r="F346" s="22" t="s">
        <v>19</v>
      </c>
      <c r="G346" s="5">
        <v>2</v>
      </c>
      <c r="I346" s="32"/>
      <c r="J346" s="33"/>
    </row>
    <row r="347" spans="1:10" x14ac:dyDescent="0.3">
      <c r="A347" s="2" t="str">
        <f t="shared" si="16"/>
        <v>017</v>
      </c>
      <c r="B347" t="str">
        <f>+VLOOKUP(BD_Capas[[#This Row],[idcapa]],Capas[],2,0)</f>
        <v>lugar_region_pol</v>
      </c>
      <c r="C347" s="4">
        <v>18</v>
      </c>
      <c r="D347" t="s">
        <v>28</v>
      </c>
      <c r="E347" s="21">
        <v>1</v>
      </c>
      <c r="F347" s="22" t="s">
        <v>28</v>
      </c>
      <c r="G347" s="5">
        <v>1</v>
      </c>
      <c r="I347" s="32"/>
      <c r="J347" s="33"/>
    </row>
    <row r="348" spans="1:10" x14ac:dyDescent="0.3">
      <c r="A348" s="2" t="str">
        <f t="shared" si="16"/>
        <v>017</v>
      </c>
      <c r="B348" t="str">
        <f>+VLOOKUP(BD_Capas[[#This Row],[idcapa]],Capas[],2,0)</f>
        <v>lugar_region_pol</v>
      </c>
      <c r="C348" s="4">
        <v>19</v>
      </c>
      <c r="D348" t="s">
        <v>257</v>
      </c>
      <c r="E348" s="21"/>
      <c r="F348" s="22"/>
      <c r="G348" s="5"/>
      <c r="I348" s="32"/>
      <c r="J348" s="33"/>
    </row>
    <row r="349" spans="1:10" x14ac:dyDescent="0.3">
      <c r="A349" s="2" t="str">
        <f t="shared" si="16"/>
        <v>017</v>
      </c>
      <c r="B349" t="str">
        <f>+VLOOKUP(BD_Capas[[#This Row],[idcapa]],Capas[],2,0)</f>
        <v>lugar_region_pol</v>
      </c>
      <c r="C349" s="4">
        <v>20</v>
      </c>
      <c r="D349" t="s">
        <v>258</v>
      </c>
      <c r="E349" s="21"/>
      <c r="F349" s="22"/>
      <c r="G349" s="5"/>
      <c r="I349" s="32"/>
      <c r="J349" s="33"/>
    </row>
    <row r="350" spans="1:10" x14ac:dyDescent="0.3">
      <c r="A350" s="31" t="s">
        <v>466</v>
      </c>
      <c r="B350" s="23" t="str">
        <f>+VLOOKUP(BD_Capas[[#This Row],[idcapa]],Capas[],2,0)</f>
        <v>lugar_aldea_pol</v>
      </c>
      <c r="C350" s="30">
        <v>1</v>
      </c>
      <c r="D350" s="23" t="s">
        <v>247</v>
      </c>
      <c r="E350" s="21">
        <v>1</v>
      </c>
      <c r="F350" s="22" t="str">
        <f>+BD_Capas[[#This Row],[descripcion_capa]]</f>
        <v>Natural: Aldea</v>
      </c>
      <c r="G350" s="25">
        <v>7</v>
      </c>
      <c r="H350" s="23" t="s">
        <v>1358</v>
      </c>
      <c r="I350" s="26" t="str">
        <f>BD_Capas[[#This Row],[idcapa]]&amp;"-"&amp;BD_Capas[[#This Row],[posición_capa]]</f>
        <v>018-0</v>
      </c>
      <c r="J350" s="27">
        <v>0</v>
      </c>
    </row>
    <row r="351" spans="1:10" x14ac:dyDescent="0.3">
      <c r="A351" s="2" t="str">
        <f>+A350</f>
        <v>018</v>
      </c>
      <c r="B351" t="str">
        <f>+VLOOKUP(BD_Capas[[#This Row],[idcapa]],Capas[],2,0)</f>
        <v>lugar_aldea_pol</v>
      </c>
      <c r="C351" s="4">
        <v>2</v>
      </c>
      <c r="D351" t="s">
        <v>55</v>
      </c>
      <c r="E351" s="21"/>
      <c r="F351" s="22"/>
      <c r="G351" s="5"/>
      <c r="I351" s="6"/>
      <c r="J351" s="7"/>
    </row>
    <row r="352" spans="1:10" x14ac:dyDescent="0.3">
      <c r="A352" s="2" t="str">
        <f t="shared" ref="A352:A369" si="17">+A351</f>
        <v>018</v>
      </c>
      <c r="B352" t="str">
        <f>+VLOOKUP(BD_Capas[[#This Row],[idcapa]],Capas[],2,0)</f>
        <v>lugar_aldea_pol</v>
      </c>
      <c r="C352" s="4">
        <v>3</v>
      </c>
      <c r="D352" t="s">
        <v>248</v>
      </c>
      <c r="E352" s="21"/>
      <c r="F352" s="22"/>
      <c r="G352" s="5"/>
      <c r="I352" s="6"/>
      <c r="J352" s="7"/>
    </row>
    <row r="353" spans="1:10" x14ac:dyDescent="0.3">
      <c r="A353" s="2" t="str">
        <f t="shared" si="17"/>
        <v>018</v>
      </c>
      <c r="B353" t="str">
        <f>+VLOOKUP(BD_Capas[[#This Row],[idcapa]],Capas[],2,0)</f>
        <v>lugar_aldea_pol</v>
      </c>
      <c r="C353" s="4">
        <v>4</v>
      </c>
      <c r="D353" t="s">
        <v>249</v>
      </c>
      <c r="E353" s="21"/>
      <c r="F353" s="22"/>
      <c r="G353" s="5"/>
      <c r="I353" s="6"/>
      <c r="J353" s="7"/>
    </row>
    <row r="354" spans="1:10" x14ac:dyDescent="0.3">
      <c r="A354" s="2" t="str">
        <f t="shared" si="17"/>
        <v>018</v>
      </c>
      <c r="B354" t="str">
        <f>+VLOOKUP(BD_Capas[[#This Row],[idcapa]],Capas[],2,0)</f>
        <v>lugar_aldea_pol</v>
      </c>
      <c r="C354" s="4">
        <v>5</v>
      </c>
      <c r="D354" t="s">
        <v>250</v>
      </c>
      <c r="E354" s="21">
        <v>1</v>
      </c>
      <c r="F354" s="22" t="s">
        <v>841</v>
      </c>
      <c r="G354" s="5">
        <v>3</v>
      </c>
      <c r="H354" t="str">
        <f>+H350&amp;" - Detalle"</f>
        <v>Natural: Aldea - Detalle</v>
      </c>
      <c r="I354" s="32" t="str">
        <f>BD_Capas[[#This Row],[idcapa]]&amp;"-"&amp;BD_Capas[[#This Row],[posición_capa]]</f>
        <v>018-1</v>
      </c>
      <c r="J354" s="33">
        <v>1</v>
      </c>
    </row>
    <row r="355" spans="1:10" x14ac:dyDescent="0.3">
      <c r="A355" s="2" t="str">
        <f t="shared" si="17"/>
        <v>018</v>
      </c>
      <c r="B355" t="str">
        <f>+VLOOKUP(BD_Capas[[#This Row],[idcapa]],Capas[],2,0)</f>
        <v>lugar_aldea_pol</v>
      </c>
      <c r="C355" s="4">
        <v>6</v>
      </c>
      <c r="D355" t="s">
        <v>251</v>
      </c>
      <c r="E355" s="21"/>
      <c r="F355" s="22"/>
      <c r="G355" s="5"/>
      <c r="I355" s="6"/>
      <c r="J355" s="7"/>
    </row>
    <row r="356" spans="1:10" x14ac:dyDescent="0.3">
      <c r="A356" s="2" t="str">
        <f t="shared" si="17"/>
        <v>018</v>
      </c>
      <c r="B356" t="str">
        <f>+VLOOKUP(BD_Capas[[#This Row],[idcapa]],Capas[],2,0)</f>
        <v>lugar_aldea_pol</v>
      </c>
      <c r="C356" s="4">
        <v>7</v>
      </c>
      <c r="D356" t="s">
        <v>252</v>
      </c>
      <c r="E356" s="21"/>
      <c r="F356" s="22"/>
      <c r="G356" s="5"/>
      <c r="I356" s="6"/>
      <c r="J356" s="7"/>
    </row>
    <row r="357" spans="1:10" x14ac:dyDescent="0.3">
      <c r="A357" s="2" t="str">
        <f t="shared" si="17"/>
        <v>018</v>
      </c>
      <c r="B357" t="str">
        <f>+VLOOKUP(BD_Capas[[#This Row],[idcapa]],Capas[],2,0)</f>
        <v>lugar_aldea_pol</v>
      </c>
      <c r="C357" s="4">
        <v>8</v>
      </c>
      <c r="D357" t="s">
        <v>2</v>
      </c>
      <c r="E357" s="21"/>
      <c r="F357" s="22"/>
      <c r="G357" s="5"/>
      <c r="I357" s="6"/>
      <c r="J357" s="7"/>
    </row>
    <row r="358" spans="1:10" x14ac:dyDescent="0.3">
      <c r="A358" s="2" t="str">
        <f t="shared" si="17"/>
        <v>018</v>
      </c>
      <c r="B358" t="str">
        <f>+VLOOKUP(BD_Capas[[#This Row],[idcapa]],Capas[],2,0)</f>
        <v>lugar_aldea_pol</v>
      </c>
      <c r="C358" s="4">
        <v>9</v>
      </c>
      <c r="D358" t="s">
        <v>253</v>
      </c>
      <c r="E358" s="21">
        <v>1</v>
      </c>
      <c r="F358" s="22" t="s">
        <v>12</v>
      </c>
      <c r="G358" s="5">
        <v>4</v>
      </c>
      <c r="I358" s="6"/>
      <c r="J358" s="7"/>
    </row>
    <row r="359" spans="1:10" x14ac:dyDescent="0.3">
      <c r="A359" s="2" t="str">
        <f t="shared" si="17"/>
        <v>018</v>
      </c>
      <c r="B359" t="str">
        <f>+VLOOKUP(BD_Capas[[#This Row],[idcapa]],Capas[],2,0)</f>
        <v>lugar_aldea_pol</v>
      </c>
      <c r="C359" s="4">
        <v>10</v>
      </c>
      <c r="D359" t="s">
        <v>3</v>
      </c>
      <c r="E359" s="21"/>
      <c r="F359" s="22"/>
      <c r="G359" s="5"/>
      <c r="I359" s="6"/>
      <c r="J359" s="7"/>
    </row>
    <row r="360" spans="1:10" x14ac:dyDescent="0.3">
      <c r="A360" s="2" t="str">
        <f t="shared" si="17"/>
        <v>018</v>
      </c>
      <c r="B360" t="str">
        <f>+VLOOKUP(BD_Capas[[#This Row],[idcapa]],Capas[],2,0)</f>
        <v>lugar_aldea_pol</v>
      </c>
      <c r="C360" s="4">
        <v>11</v>
      </c>
      <c r="D360" t="s">
        <v>254</v>
      </c>
      <c r="E360" s="21">
        <v>1</v>
      </c>
      <c r="F360" s="22" t="s">
        <v>13</v>
      </c>
      <c r="G360" s="5">
        <v>5</v>
      </c>
      <c r="I360" s="6"/>
      <c r="J360" s="7"/>
    </row>
    <row r="361" spans="1:10" x14ac:dyDescent="0.3">
      <c r="A361" s="2" t="str">
        <f t="shared" si="17"/>
        <v>018</v>
      </c>
      <c r="B361" t="str">
        <f>+VLOOKUP(BD_Capas[[#This Row],[idcapa]],Capas[],2,0)</f>
        <v>lugar_aldea_pol</v>
      </c>
      <c r="C361" s="4">
        <v>12</v>
      </c>
      <c r="D361" t="s">
        <v>4</v>
      </c>
      <c r="E361" s="21"/>
      <c r="F361" s="22"/>
      <c r="G361" s="5"/>
      <c r="I361" s="6"/>
      <c r="J361" s="7"/>
    </row>
    <row r="362" spans="1:10" x14ac:dyDescent="0.3">
      <c r="A362" s="2" t="str">
        <f t="shared" si="17"/>
        <v>018</v>
      </c>
      <c r="B362" t="str">
        <f>+VLOOKUP(BD_Capas[[#This Row],[idcapa]],Capas[],2,0)</f>
        <v>lugar_aldea_pol</v>
      </c>
      <c r="C362" s="4">
        <v>13</v>
      </c>
      <c r="D362" t="s">
        <v>255</v>
      </c>
      <c r="E362" s="21">
        <v>1</v>
      </c>
      <c r="F362" s="22" t="s">
        <v>14</v>
      </c>
      <c r="G362" s="5">
        <v>6</v>
      </c>
      <c r="I362" s="6"/>
      <c r="J362" s="7"/>
    </row>
    <row r="363" spans="1:10" x14ac:dyDescent="0.3">
      <c r="A363" s="2" t="str">
        <f t="shared" si="17"/>
        <v>018</v>
      </c>
      <c r="B363" t="str">
        <f>+VLOOKUP(BD_Capas[[#This Row],[idcapa]],Capas[],2,0)</f>
        <v>lugar_aldea_pol</v>
      </c>
      <c r="C363" s="4">
        <v>14</v>
      </c>
      <c r="D363" t="s">
        <v>256</v>
      </c>
      <c r="E363" s="21"/>
      <c r="F363" s="22"/>
      <c r="G363" s="5"/>
      <c r="I363" s="6"/>
      <c r="J363" s="7"/>
    </row>
    <row r="364" spans="1:10" x14ac:dyDescent="0.3">
      <c r="A364" s="2" t="str">
        <f t="shared" si="17"/>
        <v>018</v>
      </c>
      <c r="B364" t="str">
        <f>+VLOOKUP(BD_Capas[[#This Row],[idcapa]],Capas[],2,0)</f>
        <v>lugar_aldea_pol</v>
      </c>
      <c r="C364" s="4">
        <v>15</v>
      </c>
      <c r="D364" t="s">
        <v>1</v>
      </c>
      <c r="E364" s="21"/>
      <c r="F364" s="22"/>
      <c r="G364" s="5"/>
      <c r="I364" s="32"/>
      <c r="J364" s="33"/>
    </row>
    <row r="365" spans="1:10" x14ac:dyDescent="0.3">
      <c r="A365" s="2" t="str">
        <f t="shared" si="17"/>
        <v>018</v>
      </c>
      <c r="B365" t="str">
        <f>+VLOOKUP(BD_Capas[[#This Row],[idcapa]],Capas[],2,0)</f>
        <v>lugar_aldea_pol</v>
      </c>
      <c r="C365" s="4">
        <v>16</v>
      </c>
      <c r="D365" t="s">
        <v>5</v>
      </c>
      <c r="E365" s="21"/>
      <c r="F365" s="22"/>
      <c r="G365" s="5"/>
      <c r="I365" s="32"/>
      <c r="J365" s="33"/>
    </row>
    <row r="366" spans="1:10" x14ac:dyDescent="0.3">
      <c r="A366" s="2" t="str">
        <f t="shared" si="17"/>
        <v>018</v>
      </c>
      <c r="B366" t="str">
        <f>+VLOOKUP(BD_Capas[[#This Row],[idcapa]],Capas[],2,0)</f>
        <v>lugar_aldea_pol</v>
      </c>
      <c r="C366" s="4">
        <v>17</v>
      </c>
      <c r="D366" t="s">
        <v>19</v>
      </c>
      <c r="E366" s="21">
        <v>1</v>
      </c>
      <c r="F366" s="22" t="s">
        <v>19</v>
      </c>
      <c r="G366" s="5">
        <v>2</v>
      </c>
      <c r="I366" s="32"/>
      <c r="J366" s="33"/>
    </row>
    <row r="367" spans="1:10" x14ac:dyDescent="0.3">
      <c r="A367" s="2" t="str">
        <f t="shared" si="17"/>
        <v>018</v>
      </c>
      <c r="B367" t="str">
        <f>+VLOOKUP(BD_Capas[[#This Row],[idcapa]],Capas[],2,0)</f>
        <v>lugar_aldea_pol</v>
      </c>
      <c r="C367" s="4">
        <v>18</v>
      </c>
      <c r="D367" t="s">
        <v>28</v>
      </c>
      <c r="E367" s="21">
        <v>1</v>
      </c>
      <c r="F367" s="22" t="s">
        <v>28</v>
      </c>
      <c r="G367" s="5">
        <v>1</v>
      </c>
      <c r="I367" s="32"/>
      <c r="J367" s="33"/>
    </row>
    <row r="368" spans="1:10" x14ac:dyDescent="0.3">
      <c r="A368" s="2" t="str">
        <f t="shared" si="17"/>
        <v>018</v>
      </c>
      <c r="B368" t="str">
        <f>+VLOOKUP(BD_Capas[[#This Row],[idcapa]],Capas[],2,0)</f>
        <v>lugar_aldea_pol</v>
      </c>
      <c r="C368" s="4">
        <v>19</v>
      </c>
      <c r="D368" t="s">
        <v>257</v>
      </c>
      <c r="E368" s="21"/>
      <c r="F368" s="22"/>
      <c r="G368" s="5"/>
      <c r="I368" s="32"/>
      <c r="J368" s="33"/>
    </row>
    <row r="369" spans="1:10" x14ac:dyDescent="0.3">
      <c r="A369" s="2" t="str">
        <f t="shared" si="17"/>
        <v>018</v>
      </c>
      <c r="B369" t="str">
        <f>+VLOOKUP(BD_Capas[[#This Row],[idcapa]],Capas[],2,0)</f>
        <v>lugar_aldea_pol</v>
      </c>
      <c r="C369" s="4">
        <v>20</v>
      </c>
      <c r="D369" t="s">
        <v>258</v>
      </c>
      <c r="E369" s="21"/>
      <c r="F369" s="22"/>
      <c r="G369" s="5"/>
      <c r="I369" s="32"/>
      <c r="J369" s="33"/>
    </row>
    <row r="370" spans="1:10" x14ac:dyDescent="0.3">
      <c r="A370" s="31" t="s">
        <v>467</v>
      </c>
      <c r="B370" s="23" t="str">
        <f>+VLOOKUP(BD_Capas[[#This Row],[idcapa]],Capas[],2,0)</f>
        <v>lugar_suburbio_pol</v>
      </c>
      <c r="C370" s="30">
        <v>1</v>
      </c>
      <c r="D370" s="23" t="s">
        <v>247</v>
      </c>
      <c r="E370" s="21">
        <v>1</v>
      </c>
      <c r="F370" s="22" t="str">
        <f>+BD_Capas[[#This Row],[descripcion_capa]]</f>
        <v>Natural: Suburbio</v>
      </c>
      <c r="G370" s="25">
        <v>7</v>
      </c>
      <c r="H370" s="23" t="s">
        <v>1357</v>
      </c>
      <c r="I370" s="26" t="str">
        <f>BD_Capas[[#This Row],[idcapa]]&amp;"-"&amp;BD_Capas[[#This Row],[posición_capa]]</f>
        <v>019-0</v>
      </c>
      <c r="J370" s="27">
        <v>0</v>
      </c>
    </row>
    <row r="371" spans="1:10" x14ac:dyDescent="0.3">
      <c r="A371" s="2" t="str">
        <f>+A370</f>
        <v>019</v>
      </c>
      <c r="B371" t="str">
        <f>+VLOOKUP(BD_Capas[[#This Row],[idcapa]],Capas[],2,0)</f>
        <v>lugar_suburbio_pol</v>
      </c>
      <c r="C371" s="4">
        <v>2</v>
      </c>
      <c r="D371" t="s">
        <v>55</v>
      </c>
      <c r="E371" s="21"/>
      <c r="F371" s="22"/>
      <c r="G371" s="5"/>
      <c r="I371" s="6"/>
      <c r="J371" s="7"/>
    </row>
    <row r="372" spans="1:10" x14ac:dyDescent="0.3">
      <c r="A372" s="2" t="str">
        <f t="shared" ref="A372:A389" si="18">+A371</f>
        <v>019</v>
      </c>
      <c r="B372" t="str">
        <f>+VLOOKUP(BD_Capas[[#This Row],[idcapa]],Capas[],2,0)</f>
        <v>lugar_suburbio_pol</v>
      </c>
      <c r="C372" s="4">
        <v>3</v>
      </c>
      <c r="D372" t="s">
        <v>248</v>
      </c>
      <c r="E372" s="21"/>
      <c r="F372" s="22"/>
      <c r="G372" s="5"/>
      <c r="I372" s="6"/>
      <c r="J372" s="7"/>
    </row>
    <row r="373" spans="1:10" x14ac:dyDescent="0.3">
      <c r="A373" s="2" t="str">
        <f t="shared" si="18"/>
        <v>019</v>
      </c>
      <c r="B373" t="str">
        <f>+VLOOKUP(BD_Capas[[#This Row],[idcapa]],Capas[],2,0)</f>
        <v>lugar_suburbio_pol</v>
      </c>
      <c r="C373" s="4">
        <v>4</v>
      </c>
      <c r="D373" t="s">
        <v>249</v>
      </c>
      <c r="E373" s="21"/>
      <c r="F373" s="22"/>
      <c r="G373" s="5"/>
      <c r="I373" s="6"/>
      <c r="J373" s="7"/>
    </row>
    <row r="374" spans="1:10" x14ac:dyDescent="0.3">
      <c r="A374" s="2" t="str">
        <f t="shared" si="18"/>
        <v>019</v>
      </c>
      <c r="B374" t="str">
        <f>+VLOOKUP(BD_Capas[[#This Row],[idcapa]],Capas[],2,0)</f>
        <v>lugar_suburbio_pol</v>
      </c>
      <c r="C374" s="4">
        <v>5</v>
      </c>
      <c r="D374" t="s">
        <v>250</v>
      </c>
      <c r="E374" s="21">
        <v>1</v>
      </c>
      <c r="F374" s="22" t="s">
        <v>841</v>
      </c>
      <c r="G374" s="5">
        <v>3</v>
      </c>
      <c r="H374" t="str">
        <f>+H370&amp;" - Detalle"</f>
        <v>Natural: Suburbio - Detalle</v>
      </c>
      <c r="I374" s="32" t="str">
        <f>BD_Capas[[#This Row],[idcapa]]&amp;"-"&amp;BD_Capas[[#This Row],[posición_capa]]</f>
        <v>019-1</v>
      </c>
      <c r="J374" s="33">
        <v>1</v>
      </c>
    </row>
    <row r="375" spans="1:10" x14ac:dyDescent="0.3">
      <c r="A375" s="2" t="str">
        <f t="shared" si="18"/>
        <v>019</v>
      </c>
      <c r="B375" t="str">
        <f>+VLOOKUP(BD_Capas[[#This Row],[idcapa]],Capas[],2,0)</f>
        <v>lugar_suburbio_pol</v>
      </c>
      <c r="C375" s="4">
        <v>6</v>
      </c>
      <c r="D375" t="s">
        <v>251</v>
      </c>
      <c r="E375" s="21"/>
      <c r="F375" s="22"/>
      <c r="G375" s="5"/>
      <c r="I375" s="6"/>
      <c r="J375" s="7"/>
    </row>
    <row r="376" spans="1:10" x14ac:dyDescent="0.3">
      <c r="A376" s="2" t="str">
        <f t="shared" si="18"/>
        <v>019</v>
      </c>
      <c r="B376" t="str">
        <f>+VLOOKUP(BD_Capas[[#This Row],[idcapa]],Capas[],2,0)</f>
        <v>lugar_suburbio_pol</v>
      </c>
      <c r="C376" s="4">
        <v>7</v>
      </c>
      <c r="D376" t="s">
        <v>252</v>
      </c>
      <c r="E376" s="21"/>
      <c r="F376" s="22"/>
      <c r="G376" s="5"/>
      <c r="I376" s="6"/>
      <c r="J376" s="7"/>
    </row>
    <row r="377" spans="1:10" x14ac:dyDescent="0.3">
      <c r="A377" s="2" t="str">
        <f t="shared" si="18"/>
        <v>019</v>
      </c>
      <c r="B377" t="str">
        <f>+VLOOKUP(BD_Capas[[#This Row],[idcapa]],Capas[],2,0)</f>
        <v>lugar_suburbio_pol</v>
      </c>
      <c r="C377" s="4">
        <v>8</v>
      </c>
      <c r="D377" t="s">
        <v>2</v>
      </c>
      <c r="E377" s="21"/>
      <c r="F377" s="22"/>
      <c r="G377" s="5"/>
      <c r="I377" s="6"/>
      <c r="J377" s="7"/>
    </row>
    <row r="378" spans="1:10" x14ac:dyDescent="0.3">
      <c r="A378" s="2" t="str">
        <f t="shared" si="18"/>
        <v>019</v>
      </c>
      <c r="B378" t="str">
        <f>+VLOOKUP(BD_Capas[[#This Row],[idcapa]],Capas[],2,0)</f>
        <v>lugar_suburbio_pol</v>
      </c>
      <c r="C378" s="4">
        <v>9</v>
      </c>
      <c r="D378" t="s">
        <v>253</v>
      </c>
      <c r="E378" s="21">
        <v>1</v>
      </c>
      <c r="F378" s="22" t="s">
        <v>12</v>
      </c>
      <c r="G378" s="5">
        <v>4</v>
      </c>
      <c r="I378" s="6"/>
      <c r="J378" s="7"/>
    </row>
    <row r="379" spans="1:10" x14ac:dyDescent="0.3">
      <c r="A379" s="2" t="str">
        <f t="shared" si="18"/>
        <v>019</v>
      </c>
      <c r="B379" t="str">
        <f>+VLOOKUP(BD_Capas[[#This Row],[idcapa]],Capas[],2,0)</f>
        <v>lugar_suburbio_pol</v>
      </c>
      <c r="C379" s="4">
        <v>10</v>
      </c>
      <c r="D379" t="s">
        <v>3</v>
      </c>
      <c r="E379" s="21"/>
      <c r="F379" s="22"/>
      <c r="G379" s="5"/>
      <c r="I379" s="6"/>
      <c r="J379" s="7"/>
    </row>
    <row r="380" spans="1:10" x14ac:dyDescent="0.3">
      <c r="A380" s="2" t="str">
        <f t="shared" si="18"/>
        <v>019</v>
      </c>
      <c r="B380" t="str">
        <f>+VLOOKUP(BD_Capas[[#This Row],[idcapa]],Capas[],2,0)</f>
        <v>lugar_suburbio_pol</v>
      </c>
      <c r="C380" s="4">
        <v>11</v>
      </c>
      <c r="D380" t="s">
        <v>254</v>
      </c>
      <c r="E380" s="21">
        <v>1</v>
      </c>
      <c r="F380" s="22" t="s">
        <v>13</v>
      </c>
      <c r="G380" s="5">
        <v>5</v>
      </c>
      <c r="I380" s="6"/>
      <c r="J380" s="7"/>
    </row>
    <row r="381" spans="1:10" x14ac:dyDescent="0.3">
      <c r="A381" s="2" t="str">
        <f t="shared" si="18"/>
        <v>019</v>
      </c>
      <c r="B381" t="str">
        <f>+VLOOKUP(BD_Capas[[#This Row],[idcapa]],Capas[],2,0)</f>
        <v>lugar_suburbio_pol</v>
      </c>
      <c r="C381" s="4">
        <v>12</v>
      </c>
      <c r="D381" t="s">
        <v>4</v>
      </c>
      <c r="E381" s="21"/>
      <c r="F381" s="22"/>
      <c r="G381" s="5"/>
      <c r="I381" s="6"/>
      <c r="J381" s="7"/>
    </row>
    <row r="382" spans="1:10" x14ac:dyDescent="0.3">
      <c r="A382" s="2" t="str">
        <f t="shared" si="18"/>
        <v>019</v>
      </c>
      <c r="B382" t="str">
        <f>+VLOOKUP(BD_Capas[[#This Row],[idcapa]],Capas[],2,0)</f>
        <v>lugar_suburbio_pol</v>
      </c>
      <c r="C382" s="4">
        <v>13</v>
      </c>
      <c r="D382" t="s">
        <v>255</v>
      </c>
      <c r="E382" s="21">
        <v>1</v>
      </c>
      <c r="F382" s="22" t="s">
        <v>14</v>
      </c>
      <c r="G382" s="5">
        <v>6</v>
      </c>
      <c r="I382" s="6"/>
      <c r="J382" s="7"/>
    </row>
    <row r="383" spans="1:10" x14ac:dyDescent="0.3">
      <c r="A383" s="2" t="str">
        <f t="shared" si="18"/>
        <v>019</v>
      </c>
      <c r="B383" t="str">
        <f>+VLOOKUP(BD_Capas[[#This Row],[idcapa]],Capas[],2,0)</f>
        <v>lugar_suburbio_pol</v>
      </c>
      <c r="C383" s="4">
        <v>14</v>
      </c>
      <c r="D383" t="s">
        <v>256</v>
      </c>
      <c r="E383" s="21"/>
      <c r="F383" s="22"/>
      <c r="G383" s="5"/>
      <c r="I383" s="6"/>
      <c r="J383" s="7"/>
    </row>
    <row r="384" spans="1:10" x14ac:dyDescent="0.3">
      <c r="A384" s="2" t="str">
        <f t="shared" si="18"/>
        <v>019</v>
      </c>
      <c r="B384" t="str">
        <f>+VLOOKUP(BD_Capas[[#This Row],[idcapa]],Capas[],2,0)</f>
        <v>lugar_suburbio_pol</v>
      </c>
      <c r="C384" s="4">
        <v>15</v>
      </c>
      <c r="D384" t="s">
        <v>1</v>
      </c>
      <c r="E384" s="21"/>
      <c r="F384" s="22"/>
      <c r="G384" s="5"/>
      <c r="I384" s="32"/>
      <c r="J384" s="33"/>
    </row>
    <row r="385" spans="1:10" x14ac:dyDescent="0.3">
      <c r="A385" s="2" t="str">
        <f t="shared" si="18"/>
        <v>019</v>
      </c>
      <c r="B385" t="str">
        <f>+VLOOKUP(BD_Capas[[#This Row],[idcapa]],Capas[],2,0)</f>
        <v>lugar_suburbio_pol</v>
      </c>
      <c r="C385" s="4">
        <v>16</v>
      </c>
      <c r="D385" t="s">
        <v>5</v>
      </c>
      <c r="E385" s="21"/>
      <c r="F385" s="22"/>
      <c r="G385" s="5"/>
      <c r="I385" s="32"/>
      <c r="J385" s="33"/>
    </row>
    <row r="386" spans="1:10" x14ac:dyDescent="0.3">
      <c r="A386" s="2" t="str">
        <f t="shared" si="18"/>
        <v>019</v>
      </c>
      <c r="B386" t="str">
        <f>+VLOOKUP(BD_Capas[[#This Row],[idcapa]],Capas[],2,0)</f>
        <v>lugar_suburbio_pol</v>
      </c>
      <c r="C386" s="4">
        <v>17</v>
      </c>
      <c r="D386" t="s">
        <v>19</v>
      </c>
      <c r="E386" s="21">
        <v>1</v>
      </c>
      <c r="F386" s="22" t="s">
        <v>19</v>
      </c>
      <c r="G386" s="5">
        <v>2</v>
      </c>
      <c r="I386" s="32"/>
      <c r="J386" s="33"/>
    </row>
    <row r="387" spans="1:10" x14ac:dyDescent="0.3">
      <c r="A387" s="2" t="str">
        <f t="shared" si="18"/>
        <v>019</v>
      </c>
      <c r="B387" t="str">
        <f>+VLOOKUP(BD_Capas[[#This Row],[idcapa]],Capas[],2,0)</f>
        <v>lugar_suburbio_pol</v>
      </c>
      <c r="C387" s="4">
        <v>18</v>
      </c>
      <c r="D387" t="s">
        <v>28</v>
      </c>
      <c r="E387" s="21">
        <v>1</v>
      </c>
      <c r="F387" s="22" t="s">
        <v>28</v>
      </c>
      <c r="G387" s="5">
        <v>1</v>
      </c>
      <c r="I387" s="32"/>
      <c r="J387" s="33"/>
    </row>
    <row r="388" spans="1:10" x14ac:dyDescent="0.3">
      <c r="A388" s="2" t="str">
        <f t="shared" si="18"/>
        <v>019</v>
      </c>
      <c r="B388" t="str">
        <f>+VLOOKUP(BD_Capas[[#This Row],[idcapa]],Capas[],2,0)</f>
        <v>lugar_suburbio_pol</v>
      </c>
      <c r="C388" s="4">
        <v>19</v>
      </c>
      <c r="D388" t="s">
        <v>257</v>
      </c>
      <c r="E388" s="21"/>
      <c r="F388" s="22"/>
      <c r="G388" s="5"/>
      <c r="I388" s="32"/>
      <c r="J388" s="33"/>
    </row>
    <row r="389" spans="1:10" x14ac:dyDescent="0.3">
      <c r="A389" s="2" t="str">
        <f t="shared" si="18"/>
        <v>019</v>
      </c>
      <c r="B389" t="str">
        <f>+VLOOKUP(BD_Capas[[#This Row],[idcapa]],Capas[],2,0)</f>
        <v>lugar_suburbio_pol</v>
      </c>
      <c r="C389" s="4">
        <v>20</v>
      </c>
      <c r="D389" t="s">
        <v>258</v>
      </c>
      <c r="E389" s="21"/>
      <c r="F389" s="22"/>
      <c r="G389" s="5"/>
      <c r="I389" s="32"/>
      <c r="J389" s="33"/>
    </row>
    <row r="390" spans="1:10" x14ac:dyDescent="0.3">
      <c r="A390" s="31" t="s">
        <v>468</v>
      </c>
      <c r="B390" s="23" t="str">
        <f>+VLOOKUP(BD_Capas[[#This Row],[idcapa]],Capas[],2,0)</f>
        <v>lugar_villa_pol</v>
      </c>
      <c r="C390" s="30">
        <v>1</v>
      </c>
      <c r="D390" s="23" t="s">
        <v>247</v>
      </c>
      <c r="E390" s="21">
        <v>1</v>
      </c>
      <c r="F390" s="22" t="str">
        <f>+BD_Capas[[#This Row],[descripcion_capa]]</f>
        <v>Natural: Villa</v>
      </c>
      <c r="G390" s="25">
        <v>7</v>
      </c>
      <c r="H390" s="23" t="s">
        <v>1356</v>
      </c>
      <c r="I390" s="26" t="str">
        <f>BD_Capas[[#This Row],[idcapa]]&amp;"-"&amp;BD_Capas[[#This Row],[posición_capa]]</f>
        <v>020-0</v>
      </c>
      <c r="J390" s="27">
        <v>0</v>
      </c>
    </row>
    <row r="391" spans="1:10" x14ac:dyDescent="0.3">
      <c r="A391" s="2" t="str">
        <f>+A390</f>
        <v>020</v>
      </c>
      <c r="B391" t="str">
        <f>+VLOOKUP(BD_Capas[[#This Row],[idcapa]],Capas[],2,0)</f>
        <v>lugar_villa_pol</v>
      </c>
      <c r="C391" s="4">
        <v>2</v>
      </c>
      <c r="D391" t="s">
        <v>55</v>
      </c>
      <c r="E391" s="21"/>
      <c r="F391" s="22"/>
      <c r="G391" s="5"/>
      <c r="I391" s="6"/>
      <c r="J391" s="7"/>
    </row>
    <row r="392" spans="1:10" x14ac:dyDescent="0.3">
      <c r="A392" s="2" t="str">
        <f t="shared" ref="A392:A409" si="19">+A391</f>
        <v>020</v>
      </c>
      <c r="B392" t="str">
        <f>+VLOOKUP(BD_Capas[[#This Row],[idcapa]],Capas[],2,0)</f>
        <v>lugar_villa_pol</v>
      </c>
      <c r="C392" s="4">
        <v>3</v>
      </c>
      <c r="D392" t="s">
        <v>248</v>
      </c>
      <c r="E392" s="21"/>
      <c r="F392" s="22"/>
      <c r="G392" s="5"/>
      <c r="I392" s="6"/>
      <c r="J392" s="7"/>
    </row>
    <row r="393" spans="1:10" x14ac:dyDescent="0.3">
      <c r="A393" s="2" t="str">
        <f t="shared" si="19"/>
        <v>020</v>
      </c>
      <c r="B393" t="str">
        <f>+VLOOKUP(BD_Capas[[#This Row],[idcapa]],Capas[],2,0)</f>
        <v>lugar_villa_pol</v>
      </c>
      <c r="C393" s="4">
        <v>4</v>
      </c>
      <c r="D393" t="s">
        <v>249</v>
      </c>
      <c r="E393" s="21"/>
      <c r="F393" s="22"/>
      <c r="G393" s="5"/>
      <c r="I393" s="6"/>
      <c r="J393" s="7"/>
    </row>
    <row r="394" spans="1:10" x14ac:dyDescent="0.3">
      <c r="A394" s="2" t="str">
        <f t="shared" si="19"/>
        <v>020</v>
      </c>
      <c r="B394" t="str">
        <f>+VLOOKUP(BD_Capas[[#This Row],[idcapa]],Capas[],2,0)</f>
        <v>lugar_villa_pol</v>
      </c>
      <c r="C394" s="4">
        <v>5</v>
      </c>
      <c r="D394" t="s">
        <v>250</v>
      </c>
      <c r="E394" s="21">
        <v>1</v>
      </c>
      <c r="F394" s="22" t="s">
        <v>841</v>
      </c>
      <c r="G394" s="5">
        <v>3</v>
      </c>
      <c r="H394" t="str">
        <f>+H390&amp;" - Detalle"</f>
        <v>Natural: Villa - Detalle</v>
      </c>
      <c r="I394" s="32" t="str">
        <f>BD_Capas[[#This Row],[idcapa]]&amp;"-"&amp;BD_Capas[[#This Row],[posición_capa]]</f>
        <v>020-1</v>
      </c>
      <c r="J394" s="33">
        <v>1</v>
      </c>
    </row>
    <row r="395" spans="1:10" x14ac:dyDescent="0.3">
      <c r="A395" s="2" t="str">
        <f t="shared" si="19"/>
        <v>020</v>
      </c>
      <c r="B395" t="str">
        <f>+VLOOKUP(BD_Capas[[#This Row],[idcapa]],Capas[],2,0)</f>
        <v>lugar_villa_pol</v>
      </c>
      <c r="C395" s="4">
        <v>6</v>
      </c>
      <c r="D395" t="s">
        <v>251</v>
      </c>
      <c r="E395" s="21"/>
      <c r="F395" s="22"/>
      <c r="G395" s="5"/>
      <c r="I395" s="6"/>
      <c r="J395" s="7"/>
    </row>
    <row r="396" spans="1:10" x14ac:dyDescent="0.3">
      <c r="A396" s="2" t="str">
        <f t="shared" si="19"/>
        <v>020</v>
      </c>
      <c r="B396" t="str">
        <f>+VLOOKUP(BD_Capas[[#This Row],[idcapa]],Capas[],2,0)</f>
        <v>lugar_villa_pol</v>
      </c>
      <c r="C396" s="4">
        <v>7</v>
      </c>
      <c r="D396" t="s">
        <v>252</v>
      </c>
      <c r="E396" s="21"/>
      <c r="F396" s="22"/>
      <c r="G396" s="5"/>
      <c r="I396" s="6"/>
      <c r="J396" s="7"/>
    </row>
    <row r="397" spans="1:10" x14ac:dyDescent="0.3">
      <c r="A397" s="2" t="str">
        <f t="shared" si="19"/>
        <v>020</v>
      </c>
      <c r="B397" t="str">
        <f>+VLOOKUP(BD_Capas[[#This Row],[idcapa]],Capas[],2,0)</f>
        <v>lugar_villa_pol</v>
      </c>
      <c r="C397" s="4">
        <v>8</v>
      </c>
      <c r="D397" t="s">
        <v>2</v>
      </c>
      <c r="E397" s="21"/>
      <c r="F397" s="22"/>
      <c r="G397" s="5"/>
      <c r="I397" s="6"/>
      <c r="J397" s="7"/>
    </row>
    <row r="398" spans="1:10" x14ac:dyDescent="0.3">
      <c r="A398" s="2" t="str">
        <f t="shared" si="19"/>
        <v>020</v>
      </c>
      <c r="B398" t="str">
        <f>+VLOOKUP(BD_Capas[[#This Row],[idcapa]],Capas[],2,0)</f>
        <v>lugar_villa_pol</v>
      </c>
      <c r="C398" s="4">
        <v>9</v>
      </c>
      <c r="D398" t="s">
        <v>253</v>
      </c>
      <c r="E398" s="21">
        <v>1</v>
      </c>
      <c r="F398" s="22" t="s">
        <v>12</v>
      </c>
      <c r="G398" s="5">
        <v>4</v>
      </c>
      <c r="I398" s="6"/>
      <c r="J398" s="7"/>
    </row>
    <row r="399" spans="1:10" x14ac:dyDescent="0.3">
      <c r="A399" s="2" t="str">
        <f t="shared" si="19"/>
        <v>020</v>
      </c>
      <c r="B399" t="str">
        <f>+VLOOKUP(BD_Capas[[#This Row],[idcapa]],Capas[],2,0)</f>
        <v>lugar_villa_pol</v>
      </c>
      <c r="C399" s="4">
        <v>10</v>
      </c>
      <c r="D399" t="s">
        <v>3</v>
      </c>
      <c r="E399" s="21"/>
      <c r="F399" s="22"/>
      <c r="G399" s="5"/>
      <c r="I399" s="6"/>
      <c r="J399" s="7"/>
    </row>
    <row r="400" spans="1:10" x14ac:dyDescent="0.3">
      <c r="A400" s="2" t="str">
        <f t="shared" si="19"/>
        <v>020</v>
      </c>
      <c r="B400" t="str">
        <f>+VLOOKUP(BD_Capas[[#This Row],[idcapa]],Capas[],2,0)</f>
        <v>lugar_villa_pol</v>
      </c>
      <c r="C400" s="4">
        <v>11</v>
      </c>
      <c r="D400" t="s">
        <v>254</v>
      </c>
      <c r="E400" s="21">
        <v>1</v>
      </c>
      <c r="F400" s="22" t="s">
        <v>13</v>
      </c>
      <c r="G400" s="5">
        <v>5</v>
      </c>
      <c r="I400" s="6"/>
      <c r="J400" s="7"/>
    </row>
    <row r="401" spans="1:10" x14ac:dyDescent="0.3">
      <c r="A401" s="2" t="str">
        <f t="shared" si="19"/>
        <v>020</v>
      </c>
      <c r="B401" t="str">
        <f>+VLOOKUP(BD_Capas[[#This Row],[idcapa]],Capas[],2,0)</f>
        <v>lugar_villa_pol</v>
      </c>
      <c r="C401" s="4">
        <v>12</v>
      </c>
      <c r="D401" t="s">
        <v>4</v>
      </c>
      <c r="E401" s="21"/>
      <c r="F401" s="22"/>
      <c r="G401" s="5"/>
      <c r="I401" s="6"/>
      <c r="J401" s="7"/>
    </row>
    <row r="402" spans="1:10" x14ac:dyDescent="0.3">
      <c r="A402" s="2" t="str">
        <f t="shared" si="19"/>
        <v>020</v>
      </c>
      <c r="B402" t="str">
        <f>+VLOOKUP(BD_Capas[[#This Row],[idcapa]],Capas[],2,0)</f>
        <v>lugar_villa_pol</v>
      </c>
      <c r="C402" s="4">
        <v>13</v>
      </c>
      <c r="D402" t="s">
        <v>255</v>
      </c>
      <c r="E402" s="21">
        <v>1</v>
      </c>
      <c r="F402" s="22" t="s">
        <v>14</v>
      </c>
      <c r="G402" s="5">
        <v>6</v>
      </c>
      <c r="I402" s="6"/>
      <c r="J402" s="7"/>
    </row>
    <row r="403" spans="1:10" x14ac:dyDescent="0.3">
      <c r="A403" s="2" t="str">
        <f t="shared" si="19"/>
        <v>020</v>
      </c>
      <c r="B403" t="str">
        <f>+VLOOKUP(BD_Capas[[#This Row],[idcapa]],Capas[],2,0)</f>
        <v>lugar_villa_pol</v>
      </c>
      <c r="C403" s="4">
        <v>14</v>
      </c>
      <c r="D403" t="s">
        <v>256</v>
      </c>
      <c r="E403" s="21"/>
      <c r="F403" s="22"/>
      <c r="G403" s="5"/>
      <c r="I403" s="6"/>
      <c r="J403" s="7"/>
    </row>
    <row r="404" spans="1:10" x14ac:dyDescent="0.3">
      <c r="A404" s="2" t="str">
        <f t="shared" si="19"/>
        <v>020</v>
      </c>
      <c r="B404" t="str">
        <f>+VLOOKUP(BD_Capas[[#This Row],[idcapa]],Capas[],2,0)</f>
        <v>lugar_villa_pol</v>
      </c>
      <c r="C404" s="4">
        <v>15</v>
      </c>
      <c r="D404" t="s">
        <v>1</v>
      </c>
      <c r="E404" s="21"/>
      <c r="F404" s="22"/>
      <c r="G404" s="5"/>
      <c r="I404" s="32"/>
      <c r="J404" s="33"/>
    </row>
    <row r="405" spans="1:10" x14ac:dyDescent="0.3">
      <c r="A405" s="2" t="str">
        <f t="shared" si="19"/>
        <v>020</v>
      </c>
      <c r="B405" t="str">
        <f>+VLOOKUP(BD_Capas[[#This Row],[idcapa]],Capas[],2,0)</f>
        <v>lugar_villa_pol</v>
      </c>
      <c r="C405" s="4">
        <v>16</v>
      </c>
      <c r="D405" t="s">
        <v>5</v>
      </c>
      <c r="E405" s="21"/>
      <c r="F405" s="22"/>
      <c r="G405" s="5"/>
      <c r="I405" s="32"/>
      <c r="J405" s="33"/>
    </row>
    <row r="406" spans="1:10" x14ac:dyDescent="0.3">
      <c r="A406" s="2" t="str">
        <f t="shared" si="19"/>
        <v>020</v>
      </c>
      <c r="B406" t="str">
        <f>+VLOOKUP(BD_Capas[[#This Row],[idcapa]],Capas[],2,0)</f>
        <v>lugar_villa_pol</v>
      </c>
      <c r="C406" s="4">
        <v>17</v>
      </c>
      <c r="D406" t="s">
        <v>19</v>
      </c>
      <c r="E406" s="21">
        <v>1</v>
      </c>
      <c r="F406" s="22" t="s">
        <v>19</v>
      </c>
      <c r="G406" s="5">
        <v>2</v>
      </c>
      <c r="I406" s="32"/>
      <c r="J406" s="33"/>
    </row>
    <row r="407" spans="1:10" x14ac:dyDescent="0.3">
      <c r="A407" s="2" t="str">
        <f t="shared" si="19"/>
        <v>020</v>
      </c>
      <c r="B407" t="str">
        <f>+VLOOKUP(BD_Capas[[#This Row],[idcapa]],Capas[],2,0)</f>
        <v>lugar_villa_pol</v>
      </c>
      <c r="C407" s="4">
        <v>18</v>
      </c>
      <c r="D407" t="s">
        <v>28</v>
      </c>
      <c r="E407" s="21">
        <v>1</v>
      </c>
      <c r="F407" s="22" t="s">
        <v>28</v>
      </c>
      <c r="G407" s="5">
        <v>1</v>
      </c>
      <c r="I407" s="32"/>
      <c r="J407" s="33"/>
    </row>
    <row r="408" spans="1:10" x14ac:dyDescent="0.3">
      <c r="A408" s="2" t="str">
        <f t="shared" si="19"/>
        <v>020</v>
      </c>
      <c r="B408" t="str">
        <f>+VLOOKUP(BD_Capas[[#This Row],[idcapa]],Capas[],2,0)</f>
        <v>lugar_villa_pol</v>
      </c>
      <c r="C408" s="4">
        <v>19</v>
      </c>
      <c r="D408" t="s">
        <v>257</v>
      </c>
      <c r="E408" s="21"/>
      <c r="F408" s="22"/>
      <c r="G408" s="5"/>
      <c r="I408" s="32"/>
      <c r="J408" s="33"/>
    </row>
    <row r="409" spans="1:10" x14ac:dyDescent="0.3">
      <c r="A409" s="2" t="str">
        <f t="shared" si="19"/>
        <v>020</v>
      </c>
      <c r="B409" t="str">
        <f>+VLOOKUP(BD_Capas[[#This Row],[idcapa]],Capas[],2,0)</f>
        <v>lugar_villa_pol</v>
      </c>
      <c r="C409" s="4">
        <v>20</v>
      </c>
      <c r="D409" t="s">
        <v>258</v>
      </c>
      <c r="E409" s="21"/>
      <c r="F409" s="22"/>
      <c r="G409" s="5"/>
      <c r="I409" s="32"/>
      <c r="J409" s="33"/>
    </row>
  </sheetData>
  <conditionalFormatting sqref="E10:E409">
    <cfRule type="cellIs" dxfId="11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9"/>
  <sheetViews>
    <sheetView showGridLines="0" tabSelected="1" workbookViewId="0">
      <pane ySplit="9" topLeftCell="A10" activePane="bottomLeft" state="frozen"/>
      <selection pane="bottomLeft" activeCell="G47" sqref="G47"/>
    </sheetView>
  </sheetViews>
  <sheetFormatPr baseColWidth="10" defaultRowHeight="14.4" x14ac:dyDescent="0.3"/>
  <cols>
    <col min="1" max="1" width="7.5546875" bestFit="1" customWidth="1"/>
    <col min="2" max="2" width="29.109375" bestFit="1" customWidth="1"/>
    <col min="3" max="3" width="14.109375" bestFit="1" customWidth="1"/>
    <col min="4" max="4" width="31.6640625" bestFit="1" customWidth="1"/>
    <col min="5" max="5" width="17.33203125" bestFit="1" customWidth="1"/>
    <col min="6" max="6" width="32.77734375" bestFit="1" customWidth="1"/>
    <col min="7" max="7" width="46.33203125" customWidth="1"/>
    <col min="8" max="8" width="8.77734375" bestFit="1" customWidth="1"/>
    <col min="9" max="9" width="14.109375" customWidth="1"/>
  </cols>
  <sheetData>
    <row r="9" spans="1:9" x14ac:dyDescent="0.3">
      <c r="A9" t="s">
        <v>19</v>
      </c>
      <c r="B9" t="s">
        <v>30</v>
      </c>
      <c r="C9" s="8" t="s">
        <v>1</v>
      </c>
      <c r="D9" s="8" t="s">
        <v>17</v>
      </c>
      <c r="E9" s="9" t="s">
        <v>18</v>
      </c>
      <c r="F9" t="s">
        <v>20</v>
      </c>
      <c r="G9" s="18" t="s">
        <v>27</v>
      </c>
      <c r="H9" t="s">
        <v>9</v>
      </c>
      <c r="I9" s="11" t="s">
        <v>21</v>
      </c>
    </row>
    <row r="10" spans="1:9" x14ac:dyDescent="0.3">
      <c r="A10" s="1" t="s">
        <v>840</v>
      </c>
      <c r="B10" s="36" t="str">
        <f>+IFERROR(VLOOKUP(BD_Detalles[[#This Row],[Clase]],'Resumen Capas'!$A$4:$B$1048576,2,0),"COMPLETAR")</f>
        <v>Edificios: Edificios</v>
      </c>
      <c r="C10" s="36" t="str">
        <f>+IFERROR(IF(RIGHT(BD_Detalles[[#This Row],[Clase]],1)="0","",VLOOKUP(BD_Detalles[[#This Row],[Clase]],'Resumen Capas'!$A$4:$C$1048576,3,0)),"COMPLETAR")</f>
        <v/>
      </c>
      <c r="D10" s="19" t="s">
        <v>29</v>
      </c>
      <c r="E10" s="38" t="s">
        <v>48</v>
      </c>
      <c r="F10" s="35" t="str">
        <f>+IFERROR(VLOOKUP(BD_Detalles[[#This Row],[Clase]],'Resumen Capas'!$A$4:$C$1048576,2,0),"COMPLETAR")</f>
        <v>Edificios: Edificios</v>
      </c>
      <c r="G10" s="18"/>
      <c r="H10" s="2" t="str">
        <f>+LEFT(BD_Detalles[[#This Row],[Clase]],3)</f>
        <v>001</v>
      </c>
      <c r="I10" s="15" t="str">
        <f>+VLOOKUP(BD_Detalles[[#This Row],[idcapa]],Capas[[idcapa]:[Tipo]],3,0)</f>
        <v>Polígono</v>
      </c>
    </row>
    <row r="11" spans="1:9" x14ac:dyDescent="0.3">
      <c r="A11" s="1" t="s">
        <v>852</v>
      </c>
      <c r="B11" s="36" t="str">
        <f>+IFERROR(VLOOKUP(BD_Detalles[[#This Row],[Clase]],'Resumen Capas'!$A$4:$B$1048576,2,0),"COMPLETAR")</f>
        <v>Edificios: Edificios - Detalle</v>
      </c>
      <c r="C11" s="36" t="str">
        <f>+IFERROR(IF(RIGHT(BD_Detalles[[#This Row],[Clase]],1)="0","",VLOOKUP(BD_Detalles[[#This Row],[Clase]],'Resumen Capas'!$A$4:$C$1048576,3,0)),"COMPLETAR")</f>
        <v>name</v>
      </c>
      <c r="D11" s="20" t="s">
        <v>26</v>
      </c>
      <c r="E11" s="20" t="s">
        <v>52</v>
      </c>
      <c r="F11" s="35" t="str">
        <f>+IFERROR(VLOOKUP(BD_Detalles[[#This Row],[Clase]],'Resumen Capas'!$A$4:$C$1048576,2,0),"COMPLETAR")</f>
        <v>Edificios: Edificios - Detalle</v>
      </c>
      <c r="G11" s="17"/>
      <c r="H11" s="2" t="str">
        <f>+LEFT(BD_Detalles[[#This Row],[Clase]],3)</f>
        <v>001</v>
      </c>
      <c r="I11" s="15" t="str">
        <f>+VLOOKUP(BD_Detalles[[#This Row],[idcapa]],Capas[[idcapa]:[Tipo]],3,0)</f>
        <v>Polígono</v>
      </c>
    </row>
    <row r="12" spans="1:9" x14ac:dyDescent="0.3">
      <c r="A12" s="2" t="s">
        <v>863</v>
      </c>
      <c r="B12" s="36" t="str">
        <f>+IFERROR(VLOOKUP(BD_Detalles[[#This Row],[Clase]],'Resumen Capas'!$A$4:$B$1048576,2,0),"COMPLETAR")</f>
        <v>Natural: Acantilado</v>
      </c>
      <c r="C12" s="36" t="str">
        <f>+IFERROR(IF(RIGHT(BD_Detalles[[#This Row],[Clase]],1)="0","",VLOOKUP(BD_Detalles[[#This Row],[Clase]],'Resumen Capas'!$A$4:$C$1048576,3,0)),"COMPLETAR")</f>
        <v/>
      </c>
      <c r="D12" s="19" t="s">
        <v>29</v>
      </c>
      <c r="E12" s="39" t="s">
        <v>890</v>
      </c>
      <c r="F12" s="35" t="str">
        <f>+IFERROR(VLOOKUP(BD_Detalles[[#This Row],[Clase]],'Resumen Capas'!$A$4:$C$1048576,2,0),"COMPLETAR")</f>
        <v>Natural: Acantilado</v>
      </c>
      <c r="G12" s="17"/>
      <c r="H12" s="2" t="str">
        <f>+LEFT(BD_Detalles[[#This Row],[Clase]],3)</f>
        <v>002</v>
      </c>
      <c r="I12" s="15" t="str">
        <f>+VLOOKUP(BD_Detalles[[#This Row],[idcapa]],Capas[[idcapa]:[Tipo]],3,0)</f>
        <v>Polígono</v>
      </c>
    </row>
    <row r="13" spans="1:9" x14ac:dyDescent="0.3">
      <c r="A13" s="2" t="s">
        <v>872</v>
      </c>
      <c r="B13" s="36" t="str">
        <f>+IFERROR(VLOOKUP(BD_Detalles[[#This Row],[Clase]],'Resumen Capas'!$A$4:$B$1048576,2,0),"COMPLETAR")</f>
        <v>Natural: Acantilado - Detalle</v>
      </c>
      <c r="C13" s="36" t="str">
        <f>+IFERROR(IF(RIGHT(BD_Detalles[[#This Row],[Clase]],1)="0","",VLOOKUP(BD_Detalles[[#This Row],[Clase]],'Resumen Capas'!$A$4:$C$1048576,3,0)),"COMPLETAR")</f>
        <v>name</v>
      </c>
      <c r="D13" s="20" t="s">
        <v>26</v>
      </c>
      <c r="E13" s="20" t="s">
        <v>53</v>
      </c>
      <c r="F13" s="35" t="str">
        <f>+IFERROR(VLOOKUP(BD_Detalles[[#This Row],[Clase]],'Resumen Capas'!$A$4:$C$1048576,2,0),"COMPLETAR")</f>
        <v>Natural: Acantilado - Detalle</v>
      </c>
      <c r="G13" s="17"/>
      <c r="H13" s="2" t="str">
        <f>+LEFT(BD_Detalles[[#This Row],[Clase]],3)</f>
        <v>002</v>
      </c>
      <c r="I13" s="15" t="str">
        <f>+VLOOKUP(BD_Detalles[[#This Row],[idcapa]],Capas[[idcapa]:[Tipo]],3,0)</f>
        <v>Polígono</v>
      </c>
    </row>
    <row r="14" spans="1:9" x14ac:dyDescent="0.3">
      <c r="A14" s="2" t="s">
        <v>864</v>
      </c>
      <c r="B14" s="36" t="str">
        <f>+IFERROR(VLOOKUP(BD_Detalles[[#This Row],[Clase]],'Resumen Capas'!$A$4:$B$1048576,2,0),"COMPLETAR")</f>
        <v>Natural: Glaciar</v>
      </c>
      <c r="C14" s="36" t="str">
        <f>+IFERROR(IF(RIGHT(BD_Detalles[[#This Row],[Clase]],1)="0","",VLOOKUP(BD_Detalles[[#This Row],[Clase]],'Resumen Capas'!$A$4:$C$1048576,3,0)),"COMPLETAR")</f>
        <v/>
      </c>
      <c r="D14" s="19" t="s">
        <v>29</v>
      </c>
      <c r="E14" s="40" t="s">
        <v>31</v>
      </c>
      <c r="F14" s="35" t="str">
        <f>+IFERROR(VLOOKUP(BD_Detalles[[#This Row],[Clase]],'Resumen Capas'!$A$4:$C$1048576,2,0),"COMPLETAR")</f>
        <v>Natural: Glaciar</v>
      </c>
      <c r="G14" s="17"/>
      <c r="H14" s="2" t="str">
        <f>+LEFT(BD_Detalles[[#This Row],[Clase]],3)</f>
        <v>003</v>
      </c>
      <c r="I14" s="15" t="str">
        <f>+VLOOKUP(BD_Detalles[[#This Row],[idcapa]],Capas[[idcapa]:[Tipo]],3,0)</f>
        <v>Polígono</v>
      </c>
    </row>
    <row r="15" spans="1:9" x14ac:dyDescent="0.3">
      <c r="A15" s="2" t="s">
        <v>873</v>
      </c>
      <c r="B15" s="36" t="str">
        <f>+IFERROR(VLOOKUP(BD_Detalles[[#This Row],[Clase]],'Resumen Capas'!$A$4:$B$1048576,2,0),"COMPLETAR")</f>
        <v>Natural: Glaciar - Detalle</v>
      </c>
      <c r="C15" s="36" t="str">
        <f>+IFERROR(IF(RIGHT(BD_Detalles[[#This Row],[Clase]],1)="0","",VLOOKUP(BD_Detalles[[#This Row],[Clase]],'Resumen Capas'!$A$4:$C$1048576,3,0)),"COMPLETAR")</f>
        <v>name</v>
      </c>
      <c r="D15" s="20" t="s">
        <v>26</v>
      </c>
      <c r="E15" s="20" t="s">
        <v>54</v>
      </c>
      <c r="F15" s="35" t="str">
        <f>+IFERROR(VLOOKUP(BD_Detalles[[#This Row],[Clase]],'Resumen Capas'!$A$4:$C$1048576,2,0),"COMPLETAR")</f>
        <v>Natural: Glaciar - Detalle</v>
      </c>
      <c r="G15" s="17"/>
      <c r="H15" s="2" t="str">
        <f>+LEFT(BD_Detalles[[#This Row],[Clase]],3)</f>
        <v>003</v>
      </c>
      <c r="I15" s="15" t="str">
        <f>+VLOOKUP(BD_Detalles[[#This Row],[idcapa]],Capas[[idcapa]:[Tipo]],3,0)</f>
        <v>Polígono</v>
      </c>
    </row>
    <row r="16" spans="1:9" x14ac:dyDescent="0.3">
      <c r="A16" s="2" t="s">
        <v>865</v>
      </c>
      <c r="B16" s="36" t="str">
        <f>+IFERROR(VLOOKUP(BD_Detalles[[#This Row],[Clase]],'Resumen Capas'!$A$4:$B$1048576,2,0),"COMPLETAR")</f>
        <v>Natural: Playa</v>
      </c>
      <c r="C16" s="36" t="str">
        <f>+IFERROR(IF(RIGHT(BD_Detalles[[#This Row],[Clase]],1)="0","",VLOOKUP(BD_Detalles[[#This Row],[Clase]],'Resumen Capas'!$A$4:$C$1048576,3,0)),"COMPLETAR")</f>
        <v/>
      </c>
      <c r="D16" s="19" t="s">
        <v>29</v>
      </c>
      <c r="E16" s="41" t="s">
        <v>891</v>
      </c>
      <c r="F16" s="35" t="str">
        <f>+IFERROR(VLOOKUP(BD_Detalles[[#This Row],[Clase]],'Resumen Capas'!$A$4:$C$1048576,2,0),"COMPLETAR")</f>
        <v>Natural: Playa</v>
      </c>
      <c r="G16" s="17"/>
      <c r="H16" s="2" t="str">
        <f>+LEFT(BD_Detalles[[#This Row],[Clase]],3)</f>
        <v>004</v>
      </c>
      <c r="I16" s="15" t="str">
        <f>+VLOOKUP(BD_Detalles[[#This Row],[idcapa]],Capas[[idcapa]:[Tipo]],3,0)</f>
        <v>Polígono</v>
      </c>
    </row>
    <row r="17" spans="1:9" x14ac:dyDescent="0.3">
      <c r="A17" s="2" t="s">
        <v>874</v>
      </c>
      <c r="B17" s="36" t="str">
        <f>+IFERROR(VLOOKUP(BD_Detalles[[#This Row],[Clase]],'Resumen Capas'!$A$4:$B$1048576,2,0),"COMPLETAR")</f>
        <v>Natural: Playa - Detalle</v>
      </c>
      <c r="C17" s="36" t="str">
        <f>+IFERROR(IF(RIGHT(BD_Detalles[[#This Row],[Clase]],1)="0","",VLOOKUP(BD_Detalles[[#This Row],[Clase]],'Resumen Capas'!$A$4:$C$1048576,3,0)),"COMPLETAR")</f>
        <v>name</v>
      </c>
      <c r="D17" s="20" t="s">
        <v>26</v>
      </c>
      <c r="E17" s="20" t="s">
        <v>52</v>
      </c>
      <c r="F17" s="35" t="str">
        <f>+IFERROR(VLOOKUP(BD_Detalles[[#This Row],[Clase]],'Resumen Capas'!$A$4:$C$1048576,2,0),"COMPLETAR")</f>
        <v>Natural: Playa - Detalle</v>
      </c>
      <c r="G17" s="17"/>
      <c r="H17" s="2" t="str">
        <f>+LEFT(BD_Detalles[[#This Row],[Clase]],3)</f>
        <v>004</v>
      </c>
      <c r="I17" s="15" t="str">
        <f>+VLOOKUP(BD_Detalles[[#This Row],[idcapa]],Capas[[idcapa]:[Tipo]],3,0)</f>
        <v>Polígono</v>
      </c>
    </row>
    <row r="18" spans="1:9" x14ac:dyDescent="0.3">
      <c r="A18" s="2" t="s">
        <v>866</v>
      </c>
      <c r="B18" s="36" t="str">
        <f>+IFERROR(VLOOKUP(BD_Detalles[[#This Row],[Clase]],'Resumen Capas'!$A$4:$B$1048576,2,0),"COMPLETAR")</f>
        <v>Natural: Primavera</v>
      </c>
      <c r="C18" s="36" t="str">
        <f>+IFERROR(IF(RIGHT(BD_Detalles[[#This Row],[Clase]],1)="0","",VLOOKUP(BD_Detalles[[#This Row],[Clase]],'Resumen Capas'!$A$4:$C$1048576,3,0)),"COMPLETAR")</f>
        <v/>
      </c>
      <c r="D18" s="19" t="s">
        <v>29</v>
      </c>
      <c r="E18" s="42" t="s">
        <v>892</v>
      </c>
      <c r="F18" s="35" t="str">
        <f>+IFERROR(VLOOKUP(BD_Detalles[[#This Row],[Clase]],'Resumen Capas'!$A$4:$C$1048576,2,0),"COMPLETAR")</f>
        <v>Natural: Primavera</v>
      </c>
      <c r="G18" s="17"/>
      <c r="H18" s="2" t="str">
        <f>+LEFT(BD_Detalles[[#This Row],[Clase]],3)</f>
        <v>005</v>
      </c>
      <c r="I18" s="15" t="str">
        <f>+VLOOKUP(BD_Detalles[[#This Row],[idcapa]],Capas[[idcapa]:[Tipo]],3,0)</f>
        <v>Polígono</v>
      </c>
    </row>
    <row r="19" spans="1:9" x14ac:dyDescent="0.3">
      <c r="A19" s="2" t="s">
        <v>875</v>
      </c>
      <c r="B19" s="36" t="str">
        <f>+IFERROR(VLOOKUP(BD_Detalles[[#This Row],[Clase]],'Resumen Capas'!$A$4:$B$1048576,2,0),"COMPLETAR")</f>
        <v>Natural: Primavera - Detalle</v>
      </c>
      <c r="C19" s="36" t="str">
        <f>+IFERROR(IF(RIGHT(BD_Detalles[[#This Row],[Clase]],1)="0","",VLOOKUP(BD_Detalles[[#This Row],[Clase]],'Resumen Capas'!$A$4:$C$1048576,3,0)),"COMPLETAR")</f>
        <v>name</v>
      </c>
      <c r="D19" s="20" t="s">
        <v>26</v>
      </c>
      <c r="E19" s="20" t="s">
        <v>53</v>
      </c>
      <c r="F19" s="35" t="str">
        <f>+IFERROR(VLOOKUP(BD_Detalles[[#This Row],[Clase]],'Resumen Capas'!$A$4:$C$1048576,2,0),"COMPLETAR")</f>
        <v>Natural: Primavera - Detalle</v>
      </c>
      <c r="G19" s="17"/>
      <c r="H19" s="2" t="str">
        <f>+LEFT(BD_Detalles[[#This Row],[Clase]],3)</f>
        <v>005</v>
      </c>
      <c r="I19" s="15" t="str">
        <f>+VLOOKUP(BD_Detalles[[#This Row],[idcapa]],Capas[[idcapa]:[Tipo]],3,0)</f>
        <v>Polígono</v>
      </c>
    </row>
    <row r="20" spans="1:9" x14ac:dyDescent="0.3">
      <c r="A20" s="2" t="s">
        <v>867</v>
      </c>
      <c r="B20" s="36" t="str">
        <f>+IFERROR(VLOOKUP(BD_Detalles[[#This Row],[Clase]],'Resumen Capas'!$A$4:$B$1048576,2,0),"COMPLETAR")</f>
        <v>Natural: Árbol</v>
      </c>
      <c r="C20" s="36" t="str">
        <f>+IFERROR(IF(RIGHT(BD_Detalles[[#This Row],[Clase]],1)="0","",VLOOKUP(BD_Detalles[[#This Row],[Clase]],'Resumen Capas'!$A$4:$C$1048576,3,0)),"COMPLETAR")</f>
        <v/>
      </c>
      <c r="D20" s="19" t="s">
        <v>29</v>
      </c>
      <c r="E20" s="43" t="s">
        <v>893</v>
      </c>
      <c r="F20" s="35" t="str">
        <f>+IFERROR(VLOOKUP(BD_Detalles[[#This Row],[Clase]],'Resumen Capas'!$A$4:$C$1048576,2,0),"COMPLETAR")</f>
        <v>Natural: Árbol</v>
      </c>
      <c r="G20" s="17"/>
      <c r="H20" s="2" t="str">
        <f>+LEFT(BD_Detalles[[#This Row],[Clase]],3)</f>
        <v>006</v>
      </c>
      <c r="I20" s="15" t="str">
        <f>+VLOOKUP(BD_Detalles[[#This Row],[idcapa]],Capas[[idcapa]:[Tipo]],3,0)</f>
        <v>Polígono</v>
      </c>
    </row>
    <row r="21" spans="1:9" x14ac:dyDescent="0.3">
      <c r="A21" s="2" t="s">
        <v>876</v>
      </c>
      <c r="B21" s="36" t="str">
        <f>+IFERROR(VLOOKUP(BD_Detalles[[#This Row],[Clase]],'Resumen Capas'!$A$4:$B$1048576,2,0),"COMPLETAR")</f>
        <v>Natural: Árbol - Detalle</v>
      </c>
      <c r="C21" s="36" t="str">
        <f>+IFERROR(IF(RIGHT(BD_Detalles[[#This Row],[Clase]],1)="0","",VLOOKUP(BD_Detalles[[#This Row],[Clase]],'Resumen Capas'!$A$4:$C$1048576,3,0)),"COMPLETAR")</f>
        <v>name</v>
      </c>
      <c r="D21" s="20" t="s">
        <v>26</v>
      </c>
      <c r="E21" s="20" t="s">
        <v>54</v>
      </c>
      <c r="F21" s="35" t="str">
        <f>+IFERROR(VLOOKUP(BD_Detalles[[#This Row],[Clase]],'Resumen Capas'!$A$4:$C$1048576,2,0),"COMPLETAR")</f>
        <v>Natural: Árbol - Detalle</v>
      </c>
      <c r="G21" s="17"/>
      <c r="H21" s="2" t="str">
        <f>+LEFT(BD_Detalles[[#This Row],[Clase]],3)</f>
        <v>006</v>
      </c>
      <c r="I21" s="15" t="str">
        <f>+VLOOKUP(BD_Detalles[[#This Row],[idcapa]],Capas[[idcapa]:[Tipo]],3,0)</f>
        <v>Polígono</v>
      </c>
    </row>
    <row r="22" spans="1:9" x14ac:dyDescent="0.3">
      <c r="A22" s="2" t="s">
        <v>868</v>
      </c>
      <c r="B22" s="36" t="str">
        <f>+IFERROR(VLOOKUP(BD_Detalles[[#This Row],[Clase]],'Resumen Capas'!$A$4:$B$1048576,2,0),"COMPLETAR")</f>
        <v>Natural: Árbol Localización</v>
      </c>
      <c r="C22" s="36" t="str">
        <f>+IFERROR(IF(RIGHT(BD_Detalles[[#This Row],[Clase]],1)="0","",VLOOKUP(BD_Detalles[[#This Row],[Clase]],'Resumen Capas'!$A$4:$C$1048576,3,0)),"COMPLETAR")</f>
        <v/>
      </c>
      <c r="D22" s="19" t="s">
        <v>29</v>
      </c>
      <c r="F22" s="35" t="str">
        <f>+IFERROR(VLOOKUP(BD_Detalles[[#This Row],[Clase]],'Resumen Capas'!$A$4:$C$1048576,2,0),"COMPLETAR")</f>
        <v>Natural: Árbol Localización</v>
      </c>
      <c r="G22" s="37" t="s">
        <v>883</v>
      </c>
      <c r="H22" s="2" t="str">
        <f>+LEFT(BD_Detalles[[#This Row],[Clase]],3)</f>
        <v>007</v>
      </c>
      <c r="I22" s="15" t="str">
        <f>+VLOOKUP(BD_Detalles[[#This Row],[idcapa]],Capas[[idcapa]:[Tipo]],3,0)</f>
        <v>Punto</v>
      </c>
    </row>
    <row r="23" spans="1:9" x14ac:dyDescent="0.3">
      <c r="A23" s="2" t="s">
        <v>877</v>
      </c>
      <c r="B23" s="36" t="str">
        <f>+IFERROR(VLOOKUP(BD_Detalles[[#This Row],[Clase]],'Resumen Capas'!$A$4:$B$1048576,2,0),"COMPLETAR")</f>
        <v>Natural: Árbol Localización - Detalle</v>
      </c>
      <c r="C23" s="36" t="str">
        <f>+IFERROR(IF(RIGHT(BD_Detalles[[#This Row],[Clase]],1)="0","",VLOOKUP(BD_Detalles[[#This Row],[Clase]],'Resumen Capas'!$A$4:$C$1048576,3,0)),"COMPLETAR")</f>
        <v>name</v>
      </c>
      <c r="D23" s="20" t="s">
        <v>26</v>
      </c>
      <c r="E23" s="20" t="s">
        <v>889</v>
      </c>
      <c r="F23" s="35" t="str">
        <f>+IFERROR(VLOOKUP(BD_Detalles[[#This Row],[Clase]],'Resumen Capas'!$A$4:$C$1048576,2,0),"COMPLETAR")</f>
        <v>Natural: Árbol Localización - Detalle</v>
      </c>
      <c r="G23" s="20"/>
      <c r="H23" s="2" t="str">
        <f>+LEFT(BD_Detalles[[#This Row],[Clase]],3)</f>
        <v>007</v>
      </c>
      <c r="I23" s="15" t="str">
        <f>+VLOOKUP(BD_Detalles[[#This Row],[idcapa]],Capas[[idcapa]:[Tipo]],3,0)</f>
        <v>Punto</v>
      </c>
    </row>
    <row r="24" spans="1:9" x14ac:dyDescent="0.3">
      <c r="A24" s="2" t="s">
        <v>869</v>
      </c>
      <c r="B24" s="36" t="str">
        <f>+IFERROR(VLOOKUP(BD_Detalles[[#This Row],[Clase]],'Resumen Capas'!$A$4:$B$1048576,2,0),"COMPLETAR")</f>
        <v>Natural: Cumbre Localización</v>
      </c>
      <c r="C24" s="36" t="str">
        <f>+IFERROR(IF(RIGHT(BD_Detalles[[#This Row],[Clase]],1)="0","",VLOOKUP(BD_Detalles[[#This Row],[Clase]],'Resumen Capas'!$A$4:$C$1048576,3,0)),"COMPLETAR")</f>
        <v/>
      </c>
      <c r="D24" s="19" t="s">
        <v>29</v>
      </c>
      <c r="F24" s="35" t="str">
        <f>+IFERROR(VLOOKUP(BD_Detalles[[#This Row],[Clase]],'Resumen Capas'!$A$4:$C$1048576,2,0),"COMPLETAR")</f>
        <v>Natural: Cumbre Localización</v>
      </c>
      <c r="G24" s="37" t="s">
        <v>882</v>
      </c>
      <c r="H24" s="2" t="str">
        <f>+LEFT(BD_Detalles[[#This Row],[Clase]],3)</f>
        <v>008</v>
      </c>
      <c r="I24" s="15" t="str">
        <f>+VLOOKUP(BD_Detalles[[#This Row],[idcapa]],Capas[[idcapa]:[Tipo]],3,0)</f>
        <v>Punto</v>
      </c>
    </row>
    <row r="25" spans="1:9" x14ac:dyDescent="0.3">
      <c r="A25" s="2" t="s">
        <v>878</v>
      </c>
      <c r="B25" s="36" t="str">
        <f>+IFERROR(VLOOKUP(BD_Detalles[[#This Row],[Clase]],'Resumen Capas'!$A$4:$B$1048576,2,0),"COMPLETAR")</f>
        <v>Natural: Cumbre Localización - Detalle</v>
      </c>
      <c r="C25" s="36" t="str">
        <f>+IFERROR(IF(RIGHT(BD_Detalles[[#This Row],[Clase]],1)="0","",VLOOKUP(BD_Detalles[[#This Row],[Clase]],'Resumen Capas'!$A$4:$C$1048576,3,0)),"COMPLETAR")</f>
        <v>name</v>
      </c>
      <c r="D25" s="20" t="s">
        <v>26</v>
      </c>
      <c r="E25" s="20" t="s">
        <v>888</v>
      </c>
      <c r="F25" s="35" t="str">
        <f>+IFERROR(VLOOKUP(BD_Detalles[[#This Row],[Clase]],'Resumen Capas'!$A$4:$C$1048576,2,0),"COMPLETAR")</f>
        <v>Natural: Cumbre Localización - Detalle</v>
      </c>
      <c r="G25" s="20"/>
      <c r="H25" s="2" t="str">
        <f>+LEFT(BD_Detalles[[#This Row],[Clase]],3)</f>
        <v>008</v>
      </c>
      <c r="I25" s="15" t="str">
        <f>+VLOOKUP(BD_Detalles[[#This Row],[idcapa]],Capas[[idcapa]:[Tipo]],3,0)</f>
        <v>Punto</v>
      </c>
    </row>
    <row r="26" spans="1:9" x14ac:dyDescent="0.3">
      <c r="A26" s="2" t="s">
        <v>870</v>
      </c>
      <c r="B26" s="36" t="str">
        <f>+IFERROR(VLOOKUP(BD_Detalles[[#This Row],[Clase]],'Resumen Capas'!$A$4:$B$1048576,2,0),"COMPLETAR")</f>
        <v>Natural: Acantilado Localización</v>
      </c>
      <c r="C26" s="36" t="str">
        <f>+IFERROR(IF(RIGHT(BD_Detalles[[#This Row],[Clase]],1)="0","",VLOOKUP(BD_Detalles[[#This Row],[Clase]],'Resumen Capas'!$A$4:$C$1048576,3,0)),"COMPLETAR")</f>
        <v/>
      </c>
      <c r="D26" s="19" t="s">
        <v>29</v>
      </c>
      <c r="F26" s="35" t="str">
        <f>+IFERROR(VLOOKUP(BD_Detalles[[#This Row],[Clase]],'Resumen Capas'!$A$4:$C$1048576,2,0),"COMPLETAR")</f>
        <v>Natural: Acantilado Localización</v>
      </c>
      <c r="G26" s="37" t="s">
        <v>884</v>
      </c>
      <c r="H26" s="2" t="str">
        <f>+LEFT(BD_Detalles[[#This Row],[Clase]],3)</f>
        <v>009</v>
      </c>
      <c r="I26" s="15" t="str">
        <f>+VLOOKUP(BD_Detalles[[#This Row],[idcapa]],Capas[[idcapa]:[Tipo]],3,0)</f>
        <v>Punto</v>
      </c>
    </row>
    <row r="27" spans="1:9" x14ac:dyDescent="0.3">
      <c r="A27" s="2" t="s">
        <v>879</v>
      </c>
      <c r="B27" s="36" t="str">
        <f>+IFERROR(VLOOKUP(BD_Detalles[[#This Row],[Clase]],'Resumen Capas'!$A$4:$B$1048576,2,0),"COMPLETAR")</f>
        <v>Natural: Acantilado Localización - Detalle</v>
      </c>
      <c r="C27" s="36" t="str">
        <f>+IFERROR(IF(RIGHT(BD_Detalles[[#This Row],[Clase]],1)="0","",VLOOKUP(BD_Detalles[[#This Row],[Clase]],'Resumen Capas'!$A$4:$C$1048576,3,0)),"COMPLETAR")</f>
        <v>name</v>
      </c>
      <c r="D27" s="20" t="s">
        <v>26</v>
      </c>
      <c r="E27" s="20" t="s">
        <v>887</v>
      </c>
      <c r="F27" s="35" t="str">
        <f>+IFERROR(VLOOKUP(BD_Detalles[[#This Row],[Clase]],'Resumen Capas'!$A$4:$C$1048576,2,0),"COMPLETAR")</f>
        <v>Natural: Acantilado Localización - Detalle</v>
      </c>
      <c r="G27" s="20"/>
      <c r="H27" s="2" t="str">
        <f>+LEFT(BD_Detalles[[#This Row],[Clase]],3)</f>
        <v>009</v>
      </c>
      <c r="I27" s="15" t="str">
        <f>+VLOOKUP(BD_Detalles[[#This Row],[idcapa]],Capas[[idcapa]:[Tipo]],3,0)</f>
        <v>Punto</v>
      </c>
    </row>
    <row r="28" spans="1:9" x14ac:dyDescent="0.3">
      <c r="A28" s="2" t="s">
        <v>871</v>
      </c>
      <c r="B28" s="36" t="str">
        <f>+IFERROR(VLOOKUP(BD_Detalles[[#This Row],[Clase]],'Resumen Capas'!$A$4:$B$1048576,2,0),"COMPLETAR")</f>
        <v>Natural: Volcán Localización</v>
      </c>
      <c r="C28" s="36" t="str">
        <f>+IFERROR(IF(RIGHT(BD_Detalles[[#This Row],[Clase]],1)="0","",VLOOKUP(BD_Detalles[[#This Row],[Clase]],'Resumen Capas'!$A$4:$C$1048576,3,0)),"COMPLETAR")</f>
        <v/>
      </c>
      <c r="D28" s="19" t="s">
        <v>29</v>
      </c>
      <c r="F28" s="35" t="str">
        <f>+IFERROR(VLOOKUP(BD_Detalles[[#This Row],[Clase]],'Resumen Capas'!$A$4:$C$1048576,2,0),"COMPLETAR")</f>
        <v>Natural: Volcán Localización</v>
      </c>
      <c r="G28" s="37" t="s">
        <v>885</v>
      </c>
      <c r="H28" s="2" t="str">
        <f>+LEFT(BD_Detalles[[#This Row],[Clase]],3)</f>
        <v>010</v>
      </c>
      <c r="I28" s="15" t="str">
        <f>+VLOOKUP(BD_Detalles[[#This Row],[idcapa]],Capas[[idcapa]:[Tipo]],3,0)</f>
        <v>Punto</v>
      </c>
    </row>
    <row r="29" spans="1:9" x14ac:dyDescent="0.3">
      <c r="A29" s="2" t="s">
        <v>880</v>
      </c>
      <c r="B29" s="36" t="str">
        <f>+IFERROR(VLOOKUP(BD_Detalles[[#This Row],[Clase]],'Resumen Capas'!$A$4:$B$1048576,2,0),"COMPLETAR")</f>
        <v>Natural: Volcán Localización - Detalle</v>
      </c>
      <c r="C29" s="36" t="str">
        <f>+IFERROR(IF(RIGHT(BD_Detalles[[#This Row],[Clase]],1)="0","",VLOOKUP(BD_Detalles[[#This Row],[Clase]],'Resumen Capas'!$A$4:$C$1048576,3,0)),"COMPLETAR")</f>
        <v>name</v>
      </c>
      <c r="D29" s="20" t="s">
        <v>26</v>
      </c>
      <c r="E29" s="20" t="s">
        <v>886</v>
      </c>
      <c r="F29" s="35" t="str">
        <f>+IFERROR(VLOOKUP(BD_Detalles[[#This Row],[Clase]],'Resumen Capas'!$A$4:$C$1048576,2,0),"COMPLETAR")</f>
        <v>Natural: Volcán Localización - Detalle</v>
      </c>
      <c r="G29" s="20"/>
      <c r="H29" s="2" t="str">
        <f>+LEFT(BD_Detalles[[#This Row],[Clase]],3)</f>
        <v>010</v>
      </c>
      <c r="I29" s="15" t="str">
        <f>+VLOOKUP(BD_Detalles[[#This Row],[idcapa]],Capas[[idcapa]:[Tipo]],3,0)</f>
        <v>Punto</v>
      </c>
    </row>
    <row r="30" spans="1:9" x14ac:dyDescent="0.3">
      <c r="A30" s="1" t="s">
        <v>1322</v>
      </c>
      <c r="B30" s="36" t="str">
        <f>+IFERROR(VLOOKUP(BD_Detalles[[#This Row],[Clase]],'Resumen Capas'!$A$4:$B$1048576,2,0),"COMPLETAR")</f>
        <v>Natural: Playa Localización</v>
      </c>
      <c r="C30" s="36" t="str">
        <f>+IFERROR(IF(RIGHT(BD_Detalles[[#This Row],[Clase]],1)="0","",VLOOKUP(BD_Detalles[[#This Row],[Clase]],'Resumen Capas'!$A$4:$C$1048576,3,0)),"COMPLETAR")</f>
        <v/>
      </c>
      <c r="D30" s="19" t="s">
        <v>29</v>
      </c>
      <c r="F30" s="35" t="str">
        <f>+IFERROR(VLOOKUP(BD_Detalles[[#This Row],[Clase]],'Resumen Capas'!$A$4:$C$1048576,2,0),"COMPLETAR")</f>
        <v>Natural: Playa Localización</v>
      </c>
      <c r="G30" s="44" t="s">
        <v>1348</v>
      </c>
      <c r="H30" s="2" t="str">
        <f>+LEFT(BD_Detalles[[#This Row],[Clase]],3)</f>
        <v>011</v>
      </c>
      <c r="I30" s="15" t="str">
        <f>+VLOOKUP(BD_Detalles[[#This Row],[idcapa]],Capas[[idcapa]:[Tipo]],3,0)</f>
        <v>Punto</v>
      </c>
    </row>
    <row r="31" spans="1:9" x14ac:dyDescent="0.3">
      <c r="A31" s="45" t="s">
        <v>1323</v>
      </c>
      <c r="B31" s="36" t="str">
        <f>+IFERROR(VLOOKUP(BD_Detalles[[#This Row],[Clase]],'Resumen Capas'!$A$4:$B$1048576,2,0),"COMPLETAR")</f>
        <v>Natural: Playa Localización - Detalle</v>
      </c>
      <c r="C31" s="36" t="str">
        <f>+IFERROR(IF(RIGHT(BD_Detalles[[#This Row],[Clase]],1)="0","",VLOOKUP(BD_Detalles[[#This Row],[Clase]],'Resumen Capas'!$A$4:$C$1048576,3,0)),"COMPLETAR")</f>
        <v>name</v>
      </c>
      <c r="D31" s="46" t="s">
        <v>26</v>
      </c>
      <c r="E31" s="46" t="s">
        <v>1347</v>
      </c>
      <c r="F31" s="47" t="str">
        <f>+IFERROR(VLOOKUP(BD_Detalles[[#This Row],[Clase]],'Resumen Capas'!$A$4:$C$1048576,2,0),"COMPLETAR")</f>
        <v>Natural: Playa Localización - Detalle</v>
      </c>
      <c r="G31" s="48"/>
      <c r="H31" s="45" t="str">
        <f>+LEFT(BD_Detalles[[#This Row],[Clase]],3)</f>
        <v>011</v>
      </c>
      <c r="I31" s="49" t="str">
        <f>+VLOOKUP(BD_Detalles[[#This Row],[idcapa]],Capas[[idcapa]:[Tipo]],3,0)</f>
        <v>Punto</v>
      </c>
    </row>
    <row r="32" spans="1:9" x14ac:dyDescent="0.3">
      <c r="A32" s="2" t="s">
        <v>1324</v>
      </c>
      <c r="B32" s="36" t="str">
        <f>+IFERROR(VLOOKUP(BD_Detalles[[#This Row],[Clase]],'Resumen Capas'!$A$4:$B$1048576,2,0),"COMPLETAR")</f>
        <v>Natural: Entrada a Cueva Localización</v>
      </c>
      <c r="C32" s="36" t="str">
        <f>+IFERROR(IF(RIGHT(BD_Detalles[[#This Row],[Clase]],1)="0","",VLOOKUP(BD_Detalles[[#This Row],[Clase]],'Resumen Capas'!$A$4:$C$1048576,3,0)),"COMPLETAR")</f>
        <v/>
      </c>
      <c r="D32" s="19" t="s">
        <v>29</v>
      </c>
      <c r="F32" s="35" t="str">
        <f>+IFERROR(VLOOKUP(BD_Detalles[[#This Row],[Clase]],'Resumen Capas'!$A$4:$C$1048576,2,0),"COMPLETAR")</f>
        <v>Natural: Entrada a Cueva Localización</v>
      </c>
      <c r="G32" s="44" t="s">
        <v>1349</v>
      </c>
      <c r="H32" s="2" t="str">
        <f>+LEFT(BD_Detalles[[#This Row],[Clase]],3)</f>
        <v>012</v>
      </c>
      <c r="I32" s="15" t="str">
        <f>+VLOOKUP(BD_Detalles[[#This Row],[idcapa]],Capas[[idcapa]:[Tipo]],3,0)</f>
        <v>Punto</v>
      </c>
    </row>
    <row r="33" spans="1:9" x14ac:dyDescent="0.3">
      <c r="A33" s="45" t="s">
        <v>1325</v>
      </c>
      <c r="B33" s="36" t="str">
        <f>+IFERROR(VLOOKUP(BD_Detalles[[#This Row],[Clase]],'Resumen Capas'!$A$4:$B$1048576,2,0),"COMPLETAR")</f>
        <v>Natural: Entrada a Cueva Localización - Detalle</v>
      </c>
      <c r="C33" s="36" t="str">
        <f>+IFERROR(IF(RIGHT(BD_Detalles[[#This Row],[Clase]],1)="0","",VLOOKUP(BD_Detalles[[#This Row],[Clase]],'Resumen Capas'!$A$4:$C$1048576,3,0)),"COMPLETAR")</f>
        <v>name</v>
      </c>
      <c r="D33" s="46" t="s">
        <v>26</v>
      </c>
      <c r="E33" s="46" t="s">
        <v>1350</v>
      </c>
      <c r="F33" s="47" t="str">
        <f>+IFERROR(VLOOKUP(BD_Detalles[[#This Row],[Clase]],'Resumen Capas'!$A$4:$C$1048576,2,0),"COMPLETAR")</f>
        <v>Natural: Entrada a Cueva Localización - Detalle</v>
      </c>
      <c r="G33" s="48"/>
      <c r="H33" s="45" t="str">
        <f>+LEFT(BD_Detalles[[#This Row],[Clase]],3)</f>
        <v>012</v>
      </c>
      <c r="I33" s="49" t="str">
        <f>+VLOOKUP(BD_Detalles[[#This Row],[idcapa]],Capas[[idcapa]:[Tipo]],3,0)</f>
        <v>Punto</v>
      </c>
    </row>
    <row r="34" spans="1:9" x14ac:dyDescent="0.3">
      <c r="A34" s="2" t="s">
        <v>1327</v>
      </c>
      <c r="B34" s="36" t="str">
        <f>+IFERROR(VLOOKUP(BD_Detalles[[#This Row],[Clase]],'Resumen Capas'!$A$4:$B$1048576,2,0),"COMPLETAR")</f>
        <v>Natural: Primavera Localización</v>
      </c>
      <c r="C34" s="36" t="str">
        <f>+IFERROR(IF(RIGHT(BD_Detalles[[#This Row],[Clase]],1)="0","",VLOOKUP(BD_Detalles[[#This Row],[Clase]],'Resumen Capas'!$A$4:$C$1048576,3,0)),"COMPLETAR")</f>
        <v/>
      </c>
      <c r="D34" s="19" t="s">
        <v>29</v>
      </c>
      <c r="F34" s="35" t="str">
        <f>+IFERROR(VLOOKUP(BD_Detalles[[#This Row],[Clase]],'Resumen Capas'!$A$4:$C$1048576,2,0),"COMPLETAR")</f>
        <v>Natural: Primavera Localización</v>
      </c>
      <c r="G34" s="44" t="s">
        <v>1351</v>
      </c>
      <c r="H34" s="2" t="str">
        <f>+LEFT(BD_Detalles[[#This Row],[Clase]],3)</f>
        <v>013</v>
      </c>
      <c r="I34" s="15" t="str">
        <f>+VLOOKUP(BD_Detalles[[#This Row],[idcapa]],Capas[[idcapa]:[Tipo]],3,0)</f>
        <v>Punto</v>
      </c>
    </row>
    <row r="35" spans="1:9" x14ac:dyDescent="0.3">
      <c r="A35" s="45" t="s">
        <v>1328</v>
      </c>
      <c r="B35" s="36" t="str">
        <f>+IFERROR(VLOOKUP(BD_Detalles[[#This Row],[Clase]],'Resumen Capas'!$A$4:$B$1048576,2,0),"COMPLETAR")</f>
        <v>Natural: Primavera Localización - Detalle</v>
      </c>
      <c r="C35" s="36" t="str">
        <f>+IFERROR(IF(RIGHT(BD_Detalles[[#This Row],[Clase]],1)="0","",VLOOKUP(BD_Detalles[[#This Row],[Clase]],'Resumen Capas'!$A$4:$C$1048576,3,0)),"COMPLETAR")</f>
        <v>name</v>
      </c>
      <c r="D35" s="46" t="s">
        <v>26</v>
      </c>
      <c r="E35" s="46" t="s">
        <v>1352</v>
      </c>
      <c r="F35" s="47" t="str">
        <f>+IFERROR(VLOOKUP(BD_Detalles[[#This Row],[Clase]],'Resumen Capas'!$A$4:$C$1048576,2,0),"COMPLETAR")</f>
        <v>Natural: Primavera Localización - Detalle</v>
      </c>
      <c r="G35" s="48"/>
      <c r="H35" s="45" t="str">
        <f>+LEFT(BD_Detalles[[#This Row],[Clase]],3)</f>
        <v>013</v>
      </c>
      <c r="I35" s="49" t="str">
        <f>+VLOOKUP(BD_Detalles[[#This Row],[idcapa]],Capas[[idcapa]:[Tipo]],3,0)</f>
        <v>Punto</v>
      </c>
    </row>
    <row r="36" spans="1:9" x14ac:dyDescent="0.3">
      <c r="A36" s="2" t="s">
        <v>1330</v>
      </c>
      <c r="B36" s="36" t="str">
        <f>+IFERROR(VLOOKUP(BD_Detalles[[#This Row],[Clase]],'Resumen Capas'!$A$4:$B$1048576,2,0),"COMPLETAR")</f>
        <v>Natural: Glaciar Localización</v>
      </c>
      <c r="C36" s="36" t="str">
        <f>+IFERROR(IF(RIGHT(BD_Detalles[[#This Row],[Clase]],1)="0","",VLOOKUP(BD_Detalles[[#This Row],[Clase]],'Resumen Capas'!$A$4:$C$1048576,3,0)),"COMPLETAR")</f>
        <v/>
      </c>
      <c r="D36" s="19" t="s">
        <v>29</v>
      </c>
      <c r="F36" s="35" t="str">
        <f>+IFERROR(VLOOKUP(BD_Detalles[[#This Row],[Clase]],'Resumen Capas'!$A$4:$C$1048576,2,0),"COMPLETAR")</f>
        <v>Natural: Glaciar Localización</v>
      </c>
      <c r="G36" s="44" t="s">
        <v>1353</v>
      </c>
      <c r="H36" s="2" t="str">
        <f>+LEFT(BD_Detalles[[#This Row],[Clase]],3)</f>
        <v>014</v>
      </c>
      <c r="I36" s="15" t="str">
        <f>+VLOOKUP(BD_Detalles[[#This Row],[idcapa]],Capas[[idcapa]:[Tipo]],3,0)</f>
        <v>Punto</v>
      </c>
    </row>
    <row r="37" spans="1:9" x14ac:dyDescent="0.3">
      <c r="A37" s="45" t="s">
        <v>1331</v>
      </c>
      <c r="B37" s="36" t="str">
        <f>+IFERROR(VLOOKUP(BD_Detalles[[#This Row],[Clase]],'Resumen Capas'!$A$4:$B$1048576,2,0),"COMPLETAR")</f>
        <v>Natural: Glaciar Localización - Detalle</v>
      </c>
      <c r="C37" s="36" t="str">
        <f>+IFERROR(IF(RIGHT(BD_Detalles[[#This Row],[Clase]],1)="0","",VLOOKUP(BD_Detalles[[#This Row],[Clase]],'Resumen Capas'!$A$4:$C$1048576,3,0)),"COMPLETAR")</f>
        <v>name</v>
      </c>
      <c r="D37" s="46" t="s">
        <v>26</v>
      </c>
      <c r="E37" s="46" t="s">
        <v>1354</v>
      </c>
      <c r="F37" s="47" t="str">
        <f>+IFERROR(VLOOKUP(BD_Detalles[[#This Row],[Clase]],'Resumen Capas'!$A$4:$C$1048576,2,0),"COMPLETAR")</f>
        <v>Natural: Glaciar Localización - Detalle</v>
      </c>
      <c r="G37" s="48"/>
      <c r="H37" s="45" t="str">
        <f>+LEFT(BD_Detalles[[#This Row],[Clase]],3)</f>
        <v>014</v>
      </c>
      <c r="I37" s="49" t="str">
        <f>+VLOOKUP(BD_Detalles[[#This Row],[idcapa]],Capas[[idcapa]:[Tipo]],3,0)</f>
        <v>Punto</v>
      </c>
    </row>
    <row r="38" spans="1:9" x14ac:dyDescent="0.3">
      <c r="A38" s="2" t="s">
        <v>1333</v>
      </c>
      <c r="B38" s="36" t="str">
        <f>+IFERROR(VLOOKUP(BD_Detalles[[#This Row],[Clase]],'Resumen Capas'!$A$4:$B$1048576,2,0),"COMPLETAR")</f>
        <v>Natural: Granja</v>
      </c>
      <c r="C38" s="36" t="str">
        <f>+IFERROR(IF(RIGHT(BD_Detalles[[#This Row],[Clase]],1)="0","",VLOOKUP(BD_Detalles[[#This Row],[Clase]],'Resumen Capas'!$A$4:$C$1048576,3,0)),"COMPLETAR")</f>
        <v/>
      </c>
      <c r="D38" s="19" t="s">
        <v>29</v>
      </c>
      <c r="E38" s="50" t="s">
        <v>1355</v>
      </c>
      <c r="F38" s="35" t="str">
        <f>+IFERROR(VLOOKUP(BD_Detalles[[#This Row],[Clase]],'Resumen Capas'!$A$4:$C$1048576,2,0),"COMPLETAR")</f>
        <v>Natural: Granja</v>
      </c>
      <c r="G38" s="17"/>
      <c r="H38" s="2" t="str">
        <f>+LEFT(BD_Detalles[[#This Row],[Clase]],3)</f>
        <v>015</v>
      </c>
      <c r="I38" s="15" t="str">
        <f>+VLOOKUP(BD_Detalles[[#This Row],[idcapa]],Capas[[idcapa]:[Tipo]],3,0)</f>
        <v>Polígono</v>
      </c>
    </row>
    <row r="39" spans="1:9" x14ac:dyDescent="0.3">
      <c r="A39" s="2" t="s">
        <v>1334</v>
      </c>
      <c r="B39" s="36" t="str">
        <f>+IFERROR(VLOOKUP(BD_Detalles[[#This Row],[Clase]],'Resumen Capas'!$A$4:$B$1048576,2,0),"COMPLETAR")</f>
        <v>Natural: Granja - Detalle</v>
      </c>
      <c r="C39" s="36" t="str">
        <f>+IFERROR(IF(RIGHT(BD_Detalles[[#This Row],[Clase]],1)="0","",VLOOKUP(BD_Detalles[[#This Row],[Clase]],'Resumen Capas'!$A$4:$C$1048576,3,0)),"COMPLETAR")</f>
        <v>name</v>
      </c>
      <c r="D39" s="20" t="s">
        <v>26</v>
      </c>
      <c r="E39" s="20" t="s">
        <v>52</v>
      </c>
      <c r="F39" s="35" t="str">
        <f>+IFERROR(VLOOKUP(BD_Detalles[[#This Row],[Clase]],'Resumen Capas'!$A$4:$C$1048576,2,0),"COMPLETAR")</f>
        <v>Natural: Granja - Detalle</v>
      </c>
      <c r="G39" s="48"/>
      <c r="H39" s="2" t="str">
        <f>+LEFT(BD_Detalles[[#This Row],[Clase]],3)</f>
        <v>015</v>
      </c>
      <c r="I39" s="15" t="str">
        <f>+VLOOKUP(BD_Detalles[[#This Row],[idcapa]],Capas[[idcapa]:[Tipo]],3,0)</f>
        <v>Polígono</v>
      </c>
    </row>
    <row r="40" spans="1:9" x14ac:dyDescent="0.3">
      <c r="A40" s="2" t="s">
        <v>1361</v>
      </c>
      <c r="B40" s="36" t="str">
        <f>+IFERROR(VLOOKUP(BD_Detalles[[#This Row],[Clase]],'Resumen Capas'!$A$4:$B$1048576,2,0),"COMPLETAR")</f>
        <v>Natural: Isla</v>
      </c>
      <c r="C40" s="36" t="str">
        <f>+IFERROR(IF(RIGHT(BD_Detalles[[#This Row],[Clase]],1)="0","",VLOOKUP(BD_Detalles[[#This Row],[Clase]],'Resumen Capas'!$A$4:$C$1048576,3,0)),"COMPLETAR")</f>
        <v/>
      </c>
      <c r="D40" s="19" t="s">
        <v>29</v>
      </c>
      <c r="E40" s="51" t="s">
        <v>1376</v>
      </c>
      <c r="F40" s="35" t="str">
        <f>+IFERROR(VLOOKUP(BD_Detalles[[#This Row],[Clase]],'Resumen Capas'!$A$4:$C$1048576,2,0),"COMPLETAR")</f>
        <v>Natural: Isla</v>
      </c>
      <c r="G40" s="17"/>
      <c r="H40" s="2" t="str">
        <f>+LEFT(BD_Detalles[[#This Row],[Clase]],3)</f>
        <v>016</v>
      </c>
      <c r="I40" s="15" t="str">
        <f>+VLOOKUP(BD_Detalles[[#This Row],[idcapa]],Capas[[idcapa]:[Tipo]],3,0)</f>
        <v>Polígono</v>
      </c>
    </row>
    <row r="41" spans="1:9" x14ac:dyDescent="0.3">
      <c r="A41" s="2" t="s">
        <v>1362</v>
      </c>
      <c r="B41" s="36" t="str">
        <f>+IFERROR(VLOOKUP(BD_Detalles[[#This Row],[Clase]],'Resumen Capas'!$A$4:$B$1048576,2,0),"COMPLETAR")</f>
        <v>Natural: Isla - Detalle</v>
      </c>
      <c r="C41" s="36" t="str">
        <f>+IFERROR(IF(RIGHT(BD_Detalles[[#This Row],[Clase]],1)="0","",VLOOKUP(BD_Detalles[[#This Row],[Clase]],'Resumen Capas'!$A$4:$C$1048576,3,0)),"COMPLETAR")</f>
        <v>name</v>
      </c>
      <c r="D41" s="20" t="s">
        <v>26</v>
      </c>
      <c r="E41" s="20" t="s">
        <v>53</v>
      </c>
      <c r="F41" s="35" t="str">
        <f>+IFERROR(VLOOKUP(BD_Detalles[[#This Row],[Clase]],'Resumen Capas'!$A$4:$C$1048576,2,0),"COMPLETAR")</f>
        <v>Natural: Isla - Detalle</v>
      </c>
      <c r="G41" s="48"/>
      <c r="H41" s="2" t="str">
        <f>+LEFT(BD_Detalles[[#This Row],[Clase]],3)</f>
        <v>016</v>
      </c>
      <c r="I41" s="15" t="str">
        <f>+VLOOKUP(BD_Detalles[[#This Row],[idcapa]],Capas[[idcapa]:[Tipo]],3,0)</f>
        <v>Polígono</v>
      </c>
    </row>
    <row r="42" spans="1:9" x14ac:dyDescent="0.3">
      <c r="A42" s="2" t="s">
        <v>1364</v>
      </c>
      <c r="B42" s="36" t="str">
        <f>+IFERROR(VLOOKUP(BD_Detalles[[#This Row],[Clase]],'Resumen Capas'!$A$4:$B$1048576,2,0),"COMPLETAR")</f>
        <v>Natural: Región</v>
      </c>
      <c r="C42" s="36" t="str">
        <f>+IFERROR(IF(RIGHT(BD_Detalles[[#This Row],[Clase]],1)="0","",VLOOKUP(BD_Detalles[[#This Row],[Clase]],'Resumen Capas'!$A$4:$C$1048576,3,0)),"COMPLETAR")</f>
        <v/>
      </c>
      <c r="D42" s="19" t="s">
        <v>29</v>
      </c>
      <c r="E42" s="52" t="s">
        <v>1377</v>
      </c>
      <c r="F42" s="35" t="str">
        <f>+IFERROR(VLOOKUP(BD_Detalles[[#This Row],[Clase]],'Resumen Capas'!$A$4:$C$1048576,2,0),"COMPLETAR")</f>
        <v>Natural: Región</v>
      </c>
      <c r="G42" s="17"/>
      <c r="H42" s="2" t="str">
        <f>+LEFT(BD_Detalles[[#This Row],[Clase]],3)</f>
        <v>017</v>
      </c>
      <c r="I42" s="15" t="str">
        <f>+VLOOKUP(BD_Detalles[[#This Row],[idcapa]],Capas[[idcapa]:[Tipo]],3,0)</f>
        <v>Polígono</v>
      </c>
    </row>
    <row r="43" spans="1:9" x14ac:dyDescent="0.3">
      <c r="A43" s="2" t="s">
        <v>1365</v>
      </c>
      <c r="B43" s="36" t="str">
        <f>+IFERROR(VLOOKUP(BD_Detalles[[#This Row],[Clase]],'Resumen Capas'!$A$4:$B$1048576,2,0),"COMPLETAR")</f>
        <v>Natural: Región - Detalle</v>
      </c>
      <c r="C43" s="36" t="str">
        <f>+IFERROR(IF(RIGHT(BD_Detalles[[#This Row],[Clase]],1)="0","",VLOOKUP(BD_Detalles[[#This Row],[Clase]],'Resumen Capas'!$A$4:$C$1048576,3,0)),"COMPLETAR")</f>
        <v>name</v>
      </c>
      <c r="D43" s="20" t="s">
        <v>26</v>
      </c>
      <c r="E43" s="20" t="s">
        <v>54</v>
      </c>
      <c r="F43" s="35" t="str">
        <f>+IFERROR(VLOOKUP(BD_Detalles[[#This Row],[Clase]],'Resumen Capas'!$A$4:$C$1048576,2,0),"COMPLETAR")</f>
        <v>Natural: Región - Detalle</v>
      </c>
      <c r="G43" s="48"/>
      <c r="H43" s="2" t="str">
        <f>+LEFT(BD_Detalles[[#This Row],[Clase]],3)</f>
        <v>017</v>
      </c>
      <c r="I43" s="15" t="str">
        <f>+VLOOKUP(BD_Detalles[[#This Row],[idcapa]],Capas[[idcapa]:[Tipo]],3,0)</f>
        <v>Polígono</v>
      </c>
    </row>
    <row r="44" spans="1:9" x14ac:dyDescent="0.3">
      <c r="A44" s="2" t="s">
        <v>1367</v>
      </c>
      <c r="B44" s="36" t="str">
        <f>+IFERROR(VLOOKUP(BD_Detalles[[#This Row],[Clase]],'Resumen Capas'!$A$4:$B$1048576,2,0),"COMPLETAR")</f>
        <v>Natural: Aldea</v>
      </c>
      <c r="C44" s="36" t="str">
        <f>+IFERROR(IF(RIGHT(BD_Detalles[[#This Row],[Clase]],1)="0","",VLOOKUP(BD_Detalles[[#This Row],[Clase]],'Resumen Capas'!$A$4:$C$1048576,3,0)),"COMPLETAR")</f>
        <v/>
      </c>
      <c r="D44" s="19" t="s">
        <v>29</v>
      </c>
      <c r="E44" s="53" t="s">
        <v>1378</v>
      </c>
      <c r="F44" s="35" t="str">
        <f>+IFERROR(VLOOKUP(BD_Detalles[[#This Row],[Clase]],'Resumen Capas'!$A$4:$C$1048576,2,0),"COMPLETAR")</f>
        <v>Natural: Aldea</v>
      </c>
      <c r="G44" s="17"/>
      <c r="H44" s="2" t="str">
        <f>+LEFT(BD_Detalles[[#This Row],[Clase]],3)</f>
        <v>018</v>
      </c>
      <c r="I44" s="15" t="str">
        <f>+VLOOKUP(BD_Detalles[[#This Row],[idcapa]],Capas[[idcapa]:[Tipo]],3,0)</f>
        <v>Polígono</v>
      </c>
    </row>
    <row r="45" spans="1:9" x14ac:dyDescent="0.3">
      <c r="A45" s="2" t="s">
        <v>1368</v>
      </c>
      <c r="B45" s="36" t="str">
        <f>+IFERROR(VLOOKUP(BD_Detalles[[#This Row],[Clase]],'Resumen Capas'!$A$4:$B$1048576,2,0),"COMPLETAR")</f>
        <v>Natural: Aldea - Detalle</v>
      </c>
      <c r="C45" s="36" t="str">
        <f>+IFERROR(IF(RIGHT(BD_Detalles[[#This Row],[Clase]],1)="0","",VLOOKUP(BD_Detalles[[#This Row],[Clase]],'Resumen Capas'!$A$4:$C$1048576,3,0)),"COMPLETAR")</f>
        <v>name</v>
      </c>
      <c r="D45" s="20" t="s">
        <v>26</v>
      </c>
      <c r="E45" s="20" t="s">
        <v>52</v>
      </c>
      <c r="F45" s="35" t="str">
        <f>+IFERROR(VLOOKUP(BD_Detalles[[#This Row],[Clase]],'Resumen Capas'!$A$4:$C$1048576,2,0),"COMPLETAR")</f>
        <v>Natural: Aldea - Detalle</v>
      </c>
      <c r="G45" s="48"/>
      <c r="H45" s="2" t="str">
        <f>+LEFT(BD_Detalles[[#This Row],[Clase]],3)</f>
        <v>018</v>
      </c>
      <c r="I45" s="15" t="str">
        <f>+VLOOKUP(BD_Detalles[[#This Row],[idcapa]],Capas[[idcapa]:[Tipo]],3,0)</f>
        <v>Polígono</v>
      </c>
    </row>
    <row r="46" spans="1:9" x14ac:dyDescent="0.3">
      <c r="A46" s="2" t="s">
        <v>1370</v>
      </c>
      <c r="B46" s="36" t="str">
        <f>+IFERROR(VLOOKUP(BD_Detalles[[#This Row],[Clase]],'Resumen Capas'!$A$4:$B$1048576,2,0),"COMPLETAR")</f>
        <v>Natural: Suburbio</v>
      </c>
      <c r="C46" s="36" t="str">
        <f>+IFERROR(IF(RIGHT(BD_Detalles[[#This Row],[Clase]],1)="0","",VLOOKUP(BD_Detalles[[#This Row],[Clase]],'Resumen Capas'!$A$4:$C$1048576,3,0)),"COMPLETAR")</f>
        <v/>
      </c>
      <c r="D46" s="19" t="s">
        <v>29</v>
      </c>
      <c r="E46" s="54" t="s">
        <v>1379</v>
      </c>
      <c r="F46" s="35" t="str">
        <f>+IFERROR(VLOOKUP(BD_Detalles[[#This Row],[Clase]],'Resumen Capas'!$A$4:$C$1048576,2,0),"COMPLETAR")</f>
        <v>Natural: Suburbio</v>
      </c>
      <c r="G46" s="17"/>
      <c r="H46" s="2" t="str">
        <f>+LEFT(BD_Detalles[[#This Row],[Clase]],3)</f>
        <v>019</v>
      </c>
      <c r="I46" s="15" t="str">
        <f>+VLOOKUP(BD_Detalles[[#This Row],[idcapa]],Capas[[idcapa]:[Tipo]],3,0)</f>
        <v>Polígono</v>
      </c>
    </row>
    <row r="47" spans="1:9" x14ac:dyDescent="0.3">
      <c r="A47" s="2" t="s">
        <v>1371</v>
      </c>
      <c r="B47" s="36" t="str">
        <f>+IFERROR(VLOOKUP(BD_Detalles[[#This Row],[Clase]],'Resumen Capas'!$A$4:$B$1048576,2,0),"COMPLETAR")</f>
        <v>Natural: Suburbio - Detalle</v>
      </c>
      <c r="C47" s="36" t="str">
        <f>+IFERROR(IF(RIGHT(BD_Detalles[[#This Row],[Clase]],1)="0","",VLOOKUP(BD_Detalles[[#This Row],[Clase]],'Resumen Capas'!$A$4:$C$1048576,3,0)),"COMPLETAR")</f>
        <v>name</v>
      </c>
      <c r="D47" s="20" t="s">
        <v>26</v>
      </c>
      <c r="E47" s="20" t="s">
        <v>53</v>
      </c>
      <c r="F47" s="35" t="str">
        <f>+IFERROR(VLOOKUP(BD_Detalles[[#This Row],[Clase]],'Resumen Capas'!$A$4:$C$1048576,2,0),"COMPLETAR")</f>
        <v>Natural: Suburbio - Detalle</v>
      </c>
      <c r="G47" s="48"/>
      <c r="H47" s="2" t="str">
        <f>+LEFT(BD_Detalles[[#This Row],[Clase]],3)</f>
        <v>019</v>
      </c>
      <c r="I47" s="15" t="str">
        <f>+VLOOKUP(BD_Detalles[[#This Row],[idcapa]],Capas[[idcapa]:[Tipo]],3,0)</f>
        <v>Polígono</v>
      </c>
    </row>
    <row r="48" spans="1:9" x14ac:dyDescent="0.3">
      <c r="A48" s="2" t="s">
        <v>1373</v>
      </c>
      <c r="B48" s="36" t="str">
        <f>+IFERROR(VLOOKUP(BD_Detalles[[#This Row],[Clase]],'Resumen Capas'!$A$4:$B$1048576,2,0),"COMPLETAR")</f>
        <v>Natural: Villa</v>
      </c>
      <c r="C48" s="36" t="str">
        <f>+IFERROR(IF(RIGHT(BD_Detalles[[#This Row],[Clase]],1)="0","",VLOOKUP(BD_Detalles[[#This Row],[Clase]],'Resumen Capas'!$A$4:$C$1048576,3,0)),"COMPLETAR")</f>
        <v/>
      </c>
      <c r="D48" s="19" t="s">
        <v>29</v>
      </c>
      <c r="E48" s="55" t="s">
        <v>1380</v>
      </c>
      <c r="F48" s="35" t="str">
        <f>+IFERROR(VLOOKUP(BD_Detalles[[#This Row],[Clase]],'Resumen Capas'!$A$4:$C$1048576,2,0),"COMPLETAR")</f>
        <v>Natural: Villa</v>
      </c>
      <c r="G48" s="17"/>
      <c r="H48" s="2" t="str">
        <f>+LEFT(BD_Detalles[[#This Row],[Clase]],3)</f>
        <v>020</v>
      </c>
      <c r="I48" s="15" t="str">
        <f>+VLOOKUP(BD_Detalles[[#This Row],[idcapa]],Capas[[idcapa]:[Tipo]],3,0)</f>
        <v>Polígono</v>
      </c>
    </row>
    <row r="49" spans="1:9" x14ac:dyDescent="0.3">
      <c r="A49" s="2" t="s">
        <v>1374</v>
      </c>
      <c r="B49" s="36" t="str">
        <f>+IFERROR(VLOOKUP(BD_Detalles[[#This Row],[Clase]],'Resumen Capas'!$A$4:$B$1048576,2,0),"COMPLETAR")</f>
        <v>Natural: Villa - Detalle</v>
      </c>
      <c r="C49" s="36" t="str">
        <f>+IFERROR(IF(RIGHT(BD_Detalles[[#This Row],[Clase]],1)="0","",VLOOKUP(BD_Detalles[[#This Row],[Clase]],'Resumen Capas'!$A$4:$C$1048576,3,0)),"COMPLETAR")</f>
        <v>name</v>
      </c>
      <c r="D49" s="20" t="s">
        <v>26</v>
      </c>
      <c r="E49" s="20" t="s">
        <v>54</v>
      </c>
      <c r="F49" s="35" t="str">
        <f>+IFERROR(VLOOKUP(BD_Detalles[[#This Row],[Clase]],'Resumen Capas'!$A$4:$C$1048576,2,0),"COMPLETAR")</f>
        <v>Natural: Villa - Detalle</v>
      </c>
      <c r="G49" s="48"/>
      <c r="H49" s="2" t="str">
        <f>+LEFT(BD_Detalles[[#This Row],[Clase]],3)</f>
        <v>020</v>
      </c>
      <c r="I49" s="15" t="str">
        <f>+VLOOKUP(BD_Detalles[[#This Row],[idcapa]],Capas[[idcapa]:[Tipo]],3,0)</f>
        <v>Polígono</v>
      </c>
    </row>
  </sheetData>
  <phoneticPr fontId="4" type="noConversion"/>
  <conditionalFormatting sqref="B11:B49">
    <cfRule type="cellIs" dxfId="10" priority="6" operator="equal">
      <formula>"COMPLETAR"</formula>
    </cfRule>
  </conditionalFormatting>
  <conditionalFormatting sqref="B10:C49">
    <cfRule type="cellIs" dxfId="9" priority="5" operator="equal">
      <formula>"COMPLETAR"</formula>
    </cfRule>
  </conditionalFormatting>
  <conditionalFormatting sqref="B30:C31">
    <cfRule type="cellIs" dxfId="8" priority="4" operator="equal">
      <formula>"COMPLETAR"</formula>
    </cfRule>
  </conditionalFormatting>
  <conditionalFormatting sqref="B32:C33">
    <cfRule type="cellIs" dxfId="7" priority="3" operator="equal">
      <formula>"COMPLETAR"</formula>
    </cfRule>
  </conditionalFormatting>
  <conditionalFormatting sqref="B34:C35">
    <cfRule type="cellIs" dxfId="6" priority="2" operator="equal">
      <formula>"COMPLETAR"</formula>
    </cfRule>
  </conditionalFormatting>
  <conditionalFormatting sqref="B36:C37">
    <cfRule type="cellIs" dxfId="5" priority="1" operator="equal">
      <formula>"COMPLETAR"</formula>
    </cfRule>
  </conditionalFormatting>
  <hyperlinks>
    <hyperlink ref="G24" r:id="rId1" xr:uid="{77303FAC-9808-47EE-A28F-25BCDBEC7926}"/>
    <hyperlink ref="G22" r:id="rId2" xr:uid="{A26E3016-B4E8-45A4-B8E5-B8FCA5FD30AD}"/>
    <hyperlink ref="G26" r:id="rId3" xr:uid="{ACC3E242-8210-44A1-A966-51CABA98E6EF}"/>
    <hyperlink ref="G28" r:id="rId4" xr:uid="{94F73EF6-C498-45EE-9EB9-2B30048E8E3F}"/>
  </hyperlinks>
  <pageMargins left="0.7" right="0.7" top="0.75" bottom="0.75" header="0.3" footer="0.3"/>
  <pageSetup paperSize="9" orientation="portrait" horizontalDpi="300" verticalDpi="300" r:id="rId5"/>
  <drawing r:id="rId6"/>
  <tableParts count="1">
    <tablePart r:id="rId7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141"/>
  <sheetViews>
    <sheetView workbookViewId="0"/>
  </sheetViews>
  <sheetFormatPr baseColWidth="10" defaultRowHeight="14.4" x14ac:dyDescent="0.3"/>
  <cols>
    <col min="1" max="1" width="8.77734375" bestFit="1" customWidth="1"/>
    <col min="2" max="2" width="25.88671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32.21875" bestFit="1" customWidth="1"/>
    <col min="7" max="7" width="16.77734375" bestFit="1" customWidth="1"/>
    <col min="8" max="8" width="39.66406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16.6640625" bestFit="1" customWidth="1"/>
    <col min="16" max="16" width="39.664062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  <c r="K1" t="s">
        <v>21</v>
      </c>
      <c r="L1" t="s">
        <v>23</v>
      </c>
      <c r="M1" t="s">
        <v>24</v>
      </c>
      <c r="N1" t="s">
        <v>17</v>
      </c>
      <c r="O1" t="s">
        <v>18</v>
      </c>
      <c r="P1" t="s">
        <v>20</v>
      </c>
      <c r="Q1" t="s">
        <v>27</v>
      </c>
    </row>
    <row r="2" spans="1:17" x14ac:dyDescent="0.3">
      <c r="A2">
        <v>1</v>
      </c>
      <c r="B2" s="10" t="s">
        <v>894</v>
      </c>
      <c r="C2">
        <v>1</v>
      </c>
      <c r="D2" s="10" t="s">
        <v>247</v>
      </c>
      <c r="E2">
        <v>1</v>
      </c>
      <c r="F2" s="10" t="s">
        <v>842</v>
      </c>
      <c r="G2">
        <v>7</v>
      </c>
      <c r="H2" s="10" t="s">
        <v>842</v>
      </c>
      <c r="I2" s="10" t="s">
        <v>840</v>
      </c>
      <c r="J2">
        <v>0</v>
      </c>
      <c r="K2" s="10" t="s">
        <v>22</v>
      </c>
      <c r="L2" t="s">
        <v>1304</v>
      </c>
      <c r="M2" s="10" t="s">
        <v>881</v>
      </c>
      <c r="N2" s="10" t="s">
        <v>29</v>
      </c>
      <c r="O2" s="10" t="s">
        <v>48</v>
      </c>
      <c r="P2" s="10" t="s">
        <v>842</v>
      </c>
    </row>
    <row r="3" spans="1:17" x14ac:dyDescent="0.3">
      <c r="A3">
        <v>1</v>
      </c>
      <c r="B3" s="10" t="s">
        <v>894</v>
      </c>
      <c r="C3">
        <v>5</v>
      </c>
      <c r="D3" s="10" t="s">
        <v>250</v>
      </c>
      <c r="E3">
        <v>1</v>
      </c>
      <c r="F3" s="10" t="s">
        <v>841</v>
      </c>
      <c r="G3">
        <v>3</v>
      </c>
      <c r="H3" s="10" t="s">
        <v>853</v>
      </c>
      <c r="I3" s="10" t="s">
        <v>852</v>
      </c>
      <c r="J3">
        <v>1</v>
      </c>
      <c r="K3" s="10" t="s">
        <v>22</v>
      </c>
      <c r="L3" t="s">
        <v>1304</v>
      </c>
      <c r="M3" s="10" t="s">
        <v>250</v>
      </c>
      <c r="N3" s="10" t="s">
        <v>26</v>
      </c>
      <c r="O3" s="10" t="s">
        <v>52</v>
      </c>
      <c r="P3" s="10" t="s">
        <v>853</v>
      </c>
    </row>
    <row r="4" spans="1:17" x14ac:dyDescent="0.3">
      <c r="A4">
        <v>1</v>
      </c>
      <c r="B4" s="10" t="s">
        <v>894</v>
      </c>
      <c r="C4">
        <v>9</v>
      </c>
      <c r="D4" s="10" t="s">
        <v>253</v>
      </c>
      <c r="E4">
        <v>1</v>
      </c>
      <c r="F4" s="10" t="s">
        <v>12</v>
      </c>
      <c r="G4">
        <v>4</v>
      </c>
      <c r="H4" s="10"/>
      <c r="I4" s="10"/>
      <c r="K4" s="10" t="s">
        <v>22</v>
      </c>
      <c r="L4" t="s">
        <v>1304</v>
      </c>
      <c r="M4" s="10"/>
      <c r="N4" s="10"/>
      <c r="O4" s="10"/>
      <c r="P4" s="10"/>
    </row>
    <row r="5" spans="1:17" x14ac:dyDescent="0.3">
      <c r="A5">
        <v>1</v>
      </c>
      <c r="B5" s="10" t="s">
        <v>894</v>
      </c>
      <c r="C5">
        <v>11</v>
      </c>
      <c r="D5" s="10" t="s">
        <v>254</v>
      </c>
      <c r="E5">
        <v>1</v>
      </c>
      <c r="F5" s="10" t="s">
        <v>13</v>
      </c>
      <c r="G5">
        <v>5</v>
      </c>
      <c r="H5" s="10"/>
      <c r="I5" s="10"/>
      <c r="K5" s="10" t="s">
        <v>22</v>
      </c>
      <c r="L5" t="s">
        <v>1304</v>
      </c>
      <c r="M5" s="10"/>
      <c r="N5" s="10"/>
      <c r="O5" s="10"/>
      <c r="P5" s="10"/>
    </row>
    <row r="6" spans="1:17" x14ac:dyDescent="0.3">
      <c r="A6">
        <v>1</v>
      </c>
      <c r="B6" s="10" t="s">
        <v>894</v>
      </c>
      <c r="C6">
        <v>13</v>
      </c>
      <c r="D6" s="10" t="s">
        <v>255</v>
      </c>
      <c r="E6">
        <v>1</v>
      </c>
      <c r="F6" s="10" t="s">
        <v>14</v>
      </c>
      <c r="G6">
        <v>6</v>
      </c>
      <c r="H6" s="10"/>
      <c r="I6" s="10"/>
      <c r="K6" s="10" t="s">
        <v>22</v>
      </c>
      <c r="L6" t="s">
        <v>1304</v>
      </c>
      <c r="M6" s="10"/>
      <c r="N6" s="10"/>
      <c r="O6" s="10"/>
      <c r="P6" s="10"/>
    </row>
    <row r="7" spans="1:17" x14ac:dyDescent="0.3">
      <c r="A7">
        <v>1</v>
      </c>
      <c r="B7" s="10" t="s">
        <v>894</v>
      </c>
      <c r="C7">
        <v>17</v>
      </c>
      <c r="D7" s="10" t="s">
        <v>19</v>
      </c>
      <c r="E7">
        <v>1</v>
      </c>
      <c r="F7" s="10" t="s">
        <v>19</v>
      </c>
      <c r="G7">
        <v>2</v>
      </c>
      <c r="H7" s="10"/>
      <c r="I7" s="10"/>
      <c r="K7" s="10" t="s">
        <v>22</v>
      </c>
      <c r="L7" t="s">
        <v>1304</v>
      </c>
      <c r="M7" s="10"/>
      <c r="N7" s="10"/>
      <c r="O7" s="10"/>
      <c r="P7" s="10"/>
    </row>
    <row r="8" spans="1:17" x14ac:dyDescent="0.3">
      <c r="A8">
        <v>1</v>
      </c>
      <c r="B8" s="10" t="s">
        <v>894</v>
      </c>
      <c r="C8">
        <v>18</v>
      </c>
      <c r="D8" s="10" t="s">
        <v>28</v>
      </c>
      <c r="E8">
        <v>1</v>
      </c>
      <c r="F8" s="10" t="s">
        <v>28</v>
      </c>
      <c r="G8">
        <v>1</v>
      </c>
      <c r="H8" s="10"/>
      <c r="I8" s="10"/>
      <c r="K8" s="10" t="s">
        <v>22</v>
      </c>
      <c r="L8" t="s">
        <v>1304</v>
      </c>
      <c r="M8" s="10"/>
      <c r="N8" s="10"/>
      <c r="O8" s="10"/>
      <c r="P8" s="10"/>
    </row>
    <row r="9" spans="1:17" x14ac:dyDescent="0.3">
      <c r="A9">
        <v>18</v>
      </c>
      <c r="B9" s="10" t="s">
        <v>903</v>
      </c>
      <c r="C9">
        <v>1</v>
      </c>
      <c r="D9" s="10" t="s">
        <v>247</v>
      </c>
      <c r="E9">
        <v>1</v>
      </c>
      <c r="F9" s="10" t="s">
        <v>1358</v>
      </c>
      <c r="G9">
        <v>7</v>
      </c>
      <c r="H9" s="10" t="s">
        <v>1358</v>
      </c>
      <c r="I9" s="10" t="s">
        <v>1367</v>
      </c>
      <c r="J9">
        <v>0</v>
      </c>
      <c r="K9" s="10" t="s">
        <v>22</v>
      </c>
      <c r="L9" t="s">
        <v>1304</v>
      </c>
      <c r="M9" s="10" t="s">
        <v>881</v>
      </c>
      <c r="N9" s="10" t="s">
        <v>29</v>
      </c>
      <c r="O9" s="10" t="s">
        <v>1378</v>
      </c>
      <c r="P9" s="10" t="s">
        <v>1358</v>
      </c>
    </row>
    <row r="10" spans="1:17" x14ac:dyDescent="0.3">
      <c r="A10">
        <v>18</v>
      </c>
      <c r="B10" s="10" t="s">
        <v>903</v>
      </c>
      <c r="C10">
        <v>5</v>
      </c>
      <c r="D10" s="10" t="s">
        <v>250</v>
      </c>
      <c r="E10">
        <v>1</v>
      </c>
      <c r="F10" s="10" t="s">
        <v>841</v>
      </c>
      <c r="G10">
        <v>3</v>
      </c>
      <c r="H10" s="10" t="s">
        <v>1369</v>
      </c>
      <c r="I10" s="10" t="s">
        <v>1368</v>
      </c>
      <c r="J10">
        <v>1</v>
      </c>
      <c r="K10" s="10" t="s">
        <v>22</v>
      </c>
      <c r="L10" t="s">
        <v>1304</v>
      </c>
      <c r="M10" s="10" t="s">
        <v>250</v>
      </c>
      <c r="N10" s="10" t="s">
        <v>26</v>
      </c>
      <c r="O10" s="10" t="s">
        <v>52</v>
      </c>
      <c r="P10" s="10" t="s">
        <v>1369</v>
      </c>
    </row>
    <row r="11" spans="1:17" x14ac:dyDescent="0.3">
      <c r="A11">
        <v>18</v>
      </c>
      <c r="B11" s="10" t="s">
        <v>903</v>
      </c>
      <c r="C11">
        <v>9</v>
      </c>
      <c r="D11" s="10" t="s">
        <v>253</v>
      </c>
      <c r="E11">
        <v>1</v>
      </c>
      <c r="F11" s="10" t="s">
        <v>12</v>
      </c>
      <c r="G11">
        <v>4</v>
      </c>
      <c r="H11" s="10"/>
      <c r="I11" s="10"/>
      <c r="K11" s="10" t="s">
        <v>22</v>
      </c>
      <c r="L11" t="s">
        <v>1304</v>
      </c>
      <c r="M11" s="10"/>
      <c r="N11" s="10"/>
      <c r="O11" s="10"/>
      <c r="P11" s="10"/>
    </row>
    <row r="12" spans="1:17" x14ac:dyDescent="0.3">
      <c r="A12">
        <v>18</v>
      </c>
      <c r="B12" s="10" t="s">
        <v>903</v>
      </c>
      <c r="C12">
        <v>11</v>
      </c>
      <c r="D12" s="10" t="s">
        <v>254</v>
      </c>
      <c r="E12">
        <v>1</v>
      </c>
      <c r="F12" s="10" t="s">
        <v>13</v>
      </c>
      <c r="G12">
        <v>5</v>
      </c>
      <c r="H12" s="10"/>
      <c r="I12" s="10"/>
      <c r="K12" s="10" t="s">
        <v>22</v>
      </c>
      <c r="L12" t="s">
        <v>1304</v>
      </c>
      <c r="M12" s="10"/>
      <c r="N12" s="10"/>
      <c r="O12" s="10"/>
      <c r="P12" s="10"/>
    </row>
    <row r="13" spans="1:17" x14ac:dyDescent="0.3">
      <c r="A13">
        <v>18</v>
      </c>
      <c r="B13" s="10" t="s">
        <v>903</v>
      </c>
      <c r="C13">
        <v>13</v>
      </c>
      <c r="D13" s="10" t="s">
        <v>255</v>
      </c>
      <c r="E13">
        <v>1</v>
      </c>
      <c r="F13" s="10" t="s">
        <v>14</v>
      </c>
      <c r="G13">
        <v>6</v>
      </c>
      <c r="H13" s="10"/>
      <c r="I13" s="10"/>
      <c r="K13" s="10" t="s">
        <v>22</v>
      </c>
      <c r="L13" t="s">
        <v>1304</v>
      </c>
      <c r="M13" s="10"/>
      <c r="N13" s="10"/>
      <c r="O13" s="10"/>
      <c r="P13" s="10"/>
    </row>
    <row r="14" spans="1:17" x14ac:dyDescent="0.3">
      <c r="A14">
        <v>18</v>
      </c>
      <c r="B14" s="10" t="s">
        <v>903</v>
      </c>
      <c r="C14">
        <v>17</v>
      </c>
      <c r="D14" s="10" t="s">
        <v>19</v>
      </c>
      <c r="E14">
        <v>1</v>
      </c>
      <c r="F14" s="10" t="s">
        <v>19</v>
      </c>
      <c r="G14">
        <v>2</v>
      </c>
      <c r="H14" s="10"/>
      <c r="I14" s="10"/>
      <c r="K14" s="10" t="s">
        <v>22</v>
      </c>
      <c r="L14" t="s">
        <v>1304</v>
      </c>
      <c r="M14" s="10"/>
      <c r="N14" s="10"/>
      <c r="O14" s="10"/>
      <c r="P14" s="10"/>
    </row>
    <row r="15" spans="1:17" x14ac:dyDescent="0.3">
      <c r="A15">
        <v>18</v>
      </c>
      <c r="B15" s="10" t="s">
        <v>903</v>
      </c>
      <c r="C15">
        <v>18</v>
      </c>
      <c r="D15" s="10" t="s">
        <v>28</v>
      </c>
      <c r="E15">
        <v>1</v>
      </c>
      <c r="F15" s="10" t="s">
        <v>28</v>
      </c>
      <c r="G15">
        <v>1</v>
      </c>
      <c r="H15" s="10"/>
      <c r="I15" s="10"/>
      <c r="K15" s="10" t="s">
        <v>22</v>
      </c>
      <c r="L15" t="s">
        <v>1304</v>
      </c>
      <c r="M15" s="10"/>
      <c r="N15" s="10"/>
      <c r="O15" s="10"/>
      <c r="P15" s="10"/>
    </row>
    <row r="16" spans="1:17" x14ac:dyDescent="0.3">
      <c r="A16">
        <v>15</v>
      </c>
      <c r="B16" s="10" t="s">
        <v>900</v>
      </c>
      <c r="C16">
        <v>1</v>
      </c>
      <c r="D16" s="10" t="s">
        <v>247</v>
      </c>
      <c r="E16">
        <v>1</v>
      </c>
      <c r="F16" s="10" t="s">
        <v>1319</v>
      </c>
      <c r="G16">
        <v>7</v>
      </c>
      <c r="H16" s="10" t="s">
        <v>1319</v>
      </c>
      <c r="I16" s="10" t="s">
        <v>1333</v>
      </c>
      <c r="J16">
        <v>0</v>
      </c>
      <c r="K16" s="10" t="s">
        <v>22</v>
      </c>
      <c r="L16" t="s">
        <v>1304</v>
      </c>
      <c r="M16" s="10" t="s">
        <v>881</v>
      </c>
      <c r="N16" s="10" t="s">
        <v>29</v>
      </c>
      <c r="O16" s="10" t="s">
        <v>1355</v>
      </c>
      <c r="P16" s="10" t="s">
        <v>1319</v>
      </c>
    </row>
    <row r="17" spans="1:16" x14ac:dyDescent="0.3">
      <c r="A17">
        <v>15</v>
      </c>
      <c r="B17" s="10" t="s">
        <v>900</v>
      </c>
      <c r="C17">
        <v>5</v>
      </c>
      <c r="D17" s="10" t="s">
        <v>250</v>
      </c>
      <c r="E17">
        <v>1</v>
      </c>
      <c r="F17" s="10" t="s">
        <v>841</v>
      </c>
      <c r="G17">
        <v>3</v>
      </c>
      <c r="H17" s="10" t="s">
        <v>1335</v>
      </c>
      <c r="I17" s="10" t="s">
        <v>1334</v>
      </c>
      <c r="J17">
        <v>1</v>
      </c>
      <c r="K17" s="10" t="s">
        <v>22</v>
      </c>
      <c r="L17" t="s">
        <v>1304</v>
      </c>
      <c r="M17" s="10" t="s">
        <v>250</v>
      </c>
      <c r="N17" s="10" t="s">
        <v>26</v>
      </c>
      <c r="O17" s="10" t="s">
        <v>52</v>
      </c>
      <c r="P17" s="10" t="s">
        <v>1335</v>
      </c>
    </row>
    <row r="18" spans="1:16" x14ac:dyDescent="0.3">
      <c r="A18">
        <v>15</v>
      </c>
      <c r="B18" s="10" t="s">
        <v>900</v>
      </c>
      <c r="C18">
        <v>9</v>
      </c>
      <c r="D18" s="10" t="s">
        <v>253</v>
      </c>
      <c r="E18">
        <v>1</v>
      </c>
      <c r="F18" s="10" t="s">
        <v>12</v>
      </c>
      <c r="G18">
        <v>4</v>
      </c>
      <c r="H18" s="10"/>
      <c r="I18" s="10"/>
      <c r="K18" s="10" t="s">
        <v>22</v>
      </c>
      <c r="L18" t="s">
        <v>1304</v>
      </c>
      <c r="M18" s="10"/>
      <c r="N18" s="10"/>
      <c r="O18" s="10"/>
      <c r="P18" s="10"/>
    </row>
    <row r="19" spans="1:16" x14ac:dyDescent="0.3">
      <c r="A19">
        <v>15</v>
      </c>
      <c r="B19" s="10" t="s">
        <v>900</v>
      </c>
      <c r="C19">
        <v>11</v>
      </c>
      <c r="D19" s="10" t="s">
        <v>254</v>
      </c>
      <c r="E19">
        <v>1</v>
      </c>
      <c r="F19" s="10" t="s">
        <v>13</v>
      </c>
      <c r="G19">
        <v>5</v>
      </c>
      <c r="H19" s="10"/>
      <c r="I19" s="10"/>
      <c r="K19" s="10" t="s">
        <v>22</v>
      </c>
      <c r="L19" t="s">
        <v>1304</v>
      </c>
      <c r="M19" s="10"/>
      <c r="N19" s="10"/>
      <c r="O19" s="10"/>
      <c r="P19" s="10"/>
    </row>
    <row r="20" spans="1:16" x14ac:dyDescent="0.3">
      <c r="A20">
        <v>15</v>
      </c>
      <c r="B20" s="10" t="s">
        <v>900</v>
      </c>
      <c r="C20">
        <v>13</v>
      </c>
      <c r="D20" s="10" t="s">
        <v>255</v>
      </c>
      <c r="E20">
        <v>1</v>
      </c>
      <c r="F20" s="10" t="s">
        <v>14</v>
      </c>
      <c r="G20">
        <v>6</v>
      </c>
      <c r="H20" s="10"/>
      <c r="I20" s="10"/>
      <c r="K20" s="10" t="s">
        <v>22</v>
      </c>
      <c r="L20" t="s">
        <v>1304</v>
      </c>
      <c r="M20" s="10"/>
      <c r="N20" s="10"/>
      <c r="O20" s="10"/>
      <c r="P20" s="10"/>
    </row>
    <row r="21" spans="1:16" x14ac:dyDescent="0.3">
      <c r="A21">
        <v>15</v>
      </c>
      <c r="B21" s="10" t="s">
        <v>900</v>
      </c>
      <c r="C21">
        <v>17</v>
      </c>
      <c r="D21" s="10" t="s">
        <v>19</v>
      </c>
      <c r="E21">
        <v>1</v>
      </c>
      <c r="F21" s="10" t="s">
        <v>19</v>
      </c>
      <c r="G21">
        <v>2</v>
      </c>
      <c r="H21" s="10"/>
      <c r="I21" s="10"/>
      <c r="K21" s="10" t="s">
        <v>22</v>
      </c>
      <c r="L21" t="s">
        <v>1304</v>
      </c>
      <c r="M21" s="10"/>
      <c r="N21" s="10"/>
      <c r="O21" s="10"/>
      <c r="P21" s="10"/>
    </row>
    <row r="22" spans="1:16" x14ac:dyDescent="0.3">
      <c r="A22">
        <v>15</v>
      </c>
      <c r="B22" s="10" t="s">
        <v>900</v>
      </c>
      <c r="C22">
        <v>18</v>
      </c>
      <c r="D22" s="10" t="s">
        <v>28</v>
      </c>
      <c r="E22">
        <v>1</v>
      </c>
      <c r="F22" s="10" t="s">
        <v>28</v>
      </c>
      <c r="G22">
        <v>1</v>
      </c>
      <c r="H22" s="10"/>
      <c r="I22" s="10"/>
      <c r="K22" s="10" t="s">
        <v>22</v>
      </c>
      <c r="L22" t="s">
        <v>1304</v>
      </c>
      <c r="M22" s="10"/>
      <c r="N22" s="10"/>
      <c r="O22" s="10"/>
      <c r="P22" s="10"/>
    </row>
    <row r="23" spans="1:16" x14ac:dyDescent="0.3">
      <c r="A23">
        <v>16</v>
      </c>
      <c r="B23" s="10" t="s">
        <v>901</v>
      </c>
      <c r="C23">
        <v>1</v>
      </c>
      <c r="D23" s="10" t="s">
        <v>247</v>
      </c>
      <c r="E23">
        <v>1</v>
      </c>
      <c r="F23" s="10" t="s">
        <v>1360</v>
      </c>
      <c r="G23">
        <v>7</v>
      </c>
      <c r="H23" s="10" t="s">
        <v>1360</v>
      </c>
      <c r="I23" s="10" t="s">
        <v>1361</v>
      </c>
      <c r="J23">
        <v>0</v>
      </c>
      <c r="K23" s="10" t="s">
        <v>22</v>
      </c>
      <c r="L23" t="s">
        <v>1304</v>
      </c>
      <c r="M23" s="10" t="s">
        <v>881</v>
      </c>
      <c r="N23" s="10" t="s">
        <v>29</v>
      </c>
      <c r="O23" s="10" t="s">
        <v>1376</v>
      </c>
      <c r="P23" s="10" t="s">
        <v>1360</v>
      </c>
    </row>
    <row r="24" spans="1:16" x14ac:dyDescent="0.3">
      <c r="A24">
        <v>16</v>
      </c>
      <c r="B24" s="10" t="s">
        <v>901</v>
      </c>
      <c r="C24">
        <v>5</v>
      </c>
      <c r="D24" s="10" t="s">
        <v>250</v>
      </c>
      <c r="E24">
        <v>1</v>
      </c>
      <c r="F24" s="10" t="s">
        <v>841</v>
      </c>
      <c r="G24">
        <v>3</v>
      </c>
      <c r="H24" s="10" t="s">
        <v>1363</v>
      </c>
      <c r="I24" s="10" t="s">
        <v>1362</v>
      </c>
      <c r="J24">
        <v>1</v>
      </c>
      <c r="K24" s="10" t="s">
        <v>22</v>
      </c>
      <c r="L24" t="s">
        <v>1304</v>
      </c>
      <c r="M24" s="10" t="s">
        <v>250</v>
      </c>
      <c r="N24" s="10" t="s">
        <v>26</v>
      </c>
      <c r="O24" s="10" t="s">
        <v>53</v>
      </c>
      <c r="P24" s="10" t="s">
        <v>1363</v>
      </c>
    </row>
    <row r="25" spans="1:16" x14ac:dyDescent="0.3">
      <c r="A25">
        <v>16</v>
      </c>
      <c r="B25" s="10" t="s">
        <v>901</v>
      </c>
      <c r="C25">
        <v>9</v>
      </c>
      <c r="D25" s="10" t="s">
        <v>253</v>
      </c>
      <c r="E25">
        <v>1</v>
      </c>
      <c r="F25" s="10" t="s">
        <v>12</v>
      </c>
      <c r="G25">
        <v>4</v>
      </c>
      <c r="H25" s="10"/>
      <c r="I25" s="10"/>
      <c r="K25" s="10" t="s">
        <v>22</v>
      </c>
      <c r="L25" t="s">
        <v>1304</v>
      </c>
      <c r="M25" s="10"/>
      <c r="N25" s="10"/>
      <c r="O25" s="10"/>
      <c r="P25" s="10"/>
    </row>
    <row r="26" spans="1:16" x14ac:dyDescent="0.3">
      <c r="A26">
        <v>16</v>
      </c>
      <c r="B26" s="10" t="s">
        <v>901</v>
      </c>
      <c r="C26">
        <v>11</v>
      </c>
      <c r="D26" s="10" t="s">
        <v>254</v>
      </c>
      <c r="E26">
        <v>1</v>
      </c>
      <c r="F26" s="10" t="s">
        <v>13</v>
      </c>
      <c r="G26">
        <v>5</v>
      </c>
      <c r="H26" s="10"/>
      <c r="I26" s="10"/>
      <c r="K26" s="10" t="s">
        <v>22</v>
      </c>
      <c r="L26" t="s">
        <v>1304</v>
      </c>
      <c r="M26" s="10"/>
      <c r="N26" s="10"/>
      <c r="O26" s="10"/>
      <c r="P26" s="10"/>
    </row>
    <row r="27" spans="1:16" x14ac:dyDescent="0.3">
      <c r="A27">
        <v>16</v>
      </c>
      <c r="B27" s="10" t="s">
        <v>901</v>
      </c>
      <c r="C27">
        <v>13</v>
      </c>
      <c r="D27" s="10" t="s">
        <v>255</v>
      </c>
      <c r="E27">
        <v>1</v>
      </c>
      <c r="F27" s="10" t="s">
        <v>14</v>
      </c>
      <c r="G27">
        <v>6</v>
      </c>
      <c r="H27" s="10"/>
      <c r="I27" s="10"/>
      <c r="K27" s="10" t="s">
        <v>22</v>
      </c>
      <c r="L27" t="s">
        <v>1304</v>
      </c>
      <c r="M27" s="10"/>
      <c r="N27" s="10"/>
      <c r="O27" s="10"/>
      <c r="P27" s="10"/>
    </row>
    <row r="28" spans="1:16" x14ac:dyDescent="0.3">
      <c r="A28">
        <v>16</v>
      </c>
      <c r="B28" s="10" t="s">
        <v>901</v>
      </c>
      <c r="C28">
        <v>17</v>
      </c>
      <c r="D28" s="10" t="s">
        <v>19</v>
      </c>
      <c r="E28">
        <v>1</v>
      </c>
      <c r="F28" s="10" t="s">
        <v>19</v>
      </c>
      <c r="G28">
        <v>2</v>
      </c>
      <c r="H28" s="10"/>
      <c r="I28" s="10"/>
      <c r="K28" s="10" t="s">
        <v>22</v>
      </c>
      <c r="L28" t="s">
        <v>1304</v>
      </c>
      <c r="M28" s="10"/>
      <c r="N28" s="10"/>
      <c r="O28" s="10"/>
      <c r="P28" s="10"/>
    </row>
    <row r="29" spans="1:16" x14ac:dyDescent="0.3">
      <c r="A29">
        <v>16</v>
      </c>
      <c r="B29" s="10" t="s">
        <v>901</v>
      </c>
      <c r="C29">
        <v>18</v>
      </c>
      <c r="D29" s="10" t="s">
        <v>28</v>
      </c>
      <c r="E29">
        <v>1</v>
      </c>
      <c r="F29" s="10" t="s">
        <v>28</v>
      </c>
      <c r="G29">
        <v>1</v>
      </c>
      <c r="H29" s="10"/>
      <c r="I29" s="10"/>
      <c r="K29" s="10" t="s">
        <v>22</v>
      </c>
      <c r="L29" t="s">
        <v>1304</v>
      </c>
      <c r="M29" s="10"/>
      <c r="N29" s="10"/>
      <c r="O29" s="10"/>
      <c r="P29" s="10"/>
    </row>
    <row r="30" spans="1:16" x14ac:dyDescent="0.3">
      <c r="A30">
        <v>17</v>
      </c>
      <c r="B30" s="10" t="s">
        <v>902</v>
      </c>
      <c r="C30">
        <v>1</v>
      </c>
      <c r="D30" s="10" t="s">
        <v>247</v>
      </c>
      <c r="E30">
        <v>1</v>
      </c>
      <c r="F30" s="10" t="s">
        <v>1359</v>
      </c>
      <c r="G30">
        <v>7</v>
      </c>
      <c r="H30" s="10" t="s">
        <v>1359</v>
      </c>
      <c r="I30" s="10" t="s">
        <v>1364</v>
      </c>
      <c r="J30">
        <v>0</v>
      </c>
      <c r="K30" s="10" t="s">
        <v>22</v>
      </c>
      <c r="L30" t="s">
        <v>1304</v>
      </c>
      <c r="M30" s="10" t="s">
        <v>881</v>
      </c>
      <c r="N30" s="10" t="s">
        <v>29</v>
      </c>
      <c r="O30" s="10" t="s">
        <v>1377</v>
      </c>
      <c r="P30" s="10" t="s">
        <v>1359</v>
      </c>
    </row>
    <row r="31" spans="1:16" x14ac:dyDescent="0.3">
      <c r="A31">
        <v>17</v>
      </c>
      <c r="B31" s="10" t="s">
        <v>902</v>
      </c>
      <c r="C31">
        <v>5</v>
      </c>
      <c r="D31" s="10" t="s">
        <v>250</v>
      </c>
      <c r="E31">
        <v>1</v>
      </c>
      <c r="F31" s="10" t="s">
        <v>841</v>
      </c>
      <c r="G31">
        <v>3</v>
      </c>
      <c r="H31" s="10" t="s">
        <v>1366</v>
      </c>
      <c r="I31" s="10" t="s">
        <v>1365</v>
      </c>
      <c r="J31">
        <v>1</v>
      </c>
      <c r="K31" s="10" t="s">
        <v>22</v>
      </c>
      <c r="L31" t="s">
        <v>1304</v>
      </c>
      <c r="M31" s="10" t="s">
        <v>250</v>
      </c>
      <c r="N31" s="10" t="s">
        <v>26</v>
      </c>
      <c r="O31" s="10" t="s">
        <v>54</v>
      </c>
      <c r="P31" s="10" t="s">
        <v>1366</v>
      </c>
    </row>
    <row r="32" spans="1:16" x14ac:dyDescent="0.3">
      <c r="A32">
        <v>17</v>
      </c>
      <c r="B32" s="10" t="s">
        <v>902</v>
      </c>
      <c r="C32">
        <v>9</v>
      </c>
      <c r="D32" s="10" t="s">
        <v>253</v>
      </c>
      <c r="E32">
        <v>1</v>
      </c>
      <c r="F32" s="10" t="s">
        <v>12</v>
      </c>
      <c r="G32">
        <v>4</v>
      </c>
      <c r="H32" s="10"/>
      <c r="I32" s="10"/>
      <c r="K32" s="10" t="s">
        <v>22</v>
      </c>
      <c r="L32" t="s">
        <v>1304</v>
      </c>
      <c r="M32" s="10"/>
      <c r="N32" s="10"/>
      <c r="O32" s="10"/>
      <c r="P32" s="10"/>
    </row>
    <row r="33" spans="1:16" x14ac:dyDescent="0.3">
      <c r="A33">
        <v>17</v>
      </c>
      <c r="B33" s="10" t="s">
        <v>902</v>
      </c>
      <c r="C33">
        <v>11</v>
      </c>
      <c r="D33" s="10" t="s">
        <v>254</v>
      </c>
      <c r="E33">
        <v>1</v>
      </c>
      <c r="F33" s="10" t="s">
        <v>13</v>
      </c>
      <c r="G33">
        <v>5</v>
      </c>
      <c r="H33" s="10"/>
      <c r="I33" s="10"/>
      <c r="K33" s="10" t="s">
        <v>22</v>
      </c>
      <c r="L33" t="s">
        <v>1304</v>
      </c>
      <c r="M33" s="10"/>
      <c r="N33" s="10"/>
      <c r="O33" s="10"/>
      <c r="P33" s="10"/>
    </row>
    <row r="34" spans="1:16" x14ac:dyDescent="0.3">
      <c r="A34">
        <v>17</v>
      </c>
      <c r="B34" s="10" t="s">
        <v>902</v>
      </c>
      <c r="C34">
        <v>13</v>
      </c>
      <c r="D34" s="10" t="s">
        <v>255</v>
      </c>
      <c r="E34">
        <v>1</v>
      </c>
      <c r="F34" s="10" t="s">
        <v>14</v>
      </c>
      <c r="G34">
        <v>6</v>
      </c>
      <c r="H34" s="10"/>
      <c r="I34" s="10"/>
      <c r="K34" s="10" t="s">
        <v>22</v>
      </c>
      <c r="L34" t="s">
        <v>1304</v>
      </c>
      <c r="M34" s="10"/>
      <c r="N34" s="10"/>
      <c r="O34" s="10"/>
      <c r="P34" s="10"/>
    </row>
    <row r="35" spans="1:16" x14ac:dyDescent="0.3">
      <c r="A35">
        <v>17</v>
      </c>
      <c r="B35" s="10" t="s">
        <v>902</v>
      </c>
      <c r="C35">
        <v>17</v>
      </c>
      <c r="D35" s="10" t="s">
        <v>19</v>
      </c>
      <c r="E35">
        <v>1</v>
      </c>
      <c r="F35" s="10" t="s">
        <v>19</v>
      </c>
      <c r="G35">
        <v>2</v>
      </c>
      <c r="H35" s="10"/>
      <c r="I35" s="10"/>
      <c r="K35" s="10" t="s">
        <v>22</v>
      </c>
      <c r="L35" t="s">
        <v>1304</v>
      </c>
      <c r="M35" s="10"/>
      <c r="N35" s="10"/>
      <c r="O35" s="10"/>
      <c r="P35" s="10"/>
    </row>
    <row r="36" spans="1:16" x14ac:dyDescent="0.3">
      <c r="A36">
        <v>17</v>
      </c>
      <c r="B36" s="10" t="s">
        <v>902</v>
      </c>
      <c r="C36">
        <v>18</v>
      </c>
      <c r="D36" s="10" t="s">
        <v>28</v>
      </c>
      <c r="E36">
        <v>1</v>
      </c>
      <c r="F36" s="10" t="s">
        <v>28</v>
      </c>
      <c r="G36">
        <v>1</v>
      </c>
      <c r="H36" s="10"/>
      <c r="I36" s="10"/>
      <c r="K36" s="10" t="s">
        <v>22</v>
      </c>
      <c r="L36" t="s">
        <v>1304</v>
      </c>
      <c r="M36" s="10"/>
      <c r="N36" s="10"/>
      <c r="O36" s="10"/>
      <c r="P36" s="10"/>
    </row>
    <row r="37" spans="1:16" x14ac:dyDescent="0.3">
      <c r="A37">
        <v>19</v>
      </c>
      <c r="B37" s="10" t="s">
        <v>904</v>
      </c>
      <c r="C37">
        <v>1</v>
      </c>
      <c r="D37" s="10" t="s">
        <v>247</v>
      </c>
      <c r="E37">
        <v>1</v>
      </c>
      <c r="F37" s="10" t="s">
        <v>1357</v>
      </c>
      <c r="G37">
        <v>7</v>
      </c>
      <c r="H37" s="10" t="s">
        <v>1357</v>
      </c>
      <c r="I37" s="10" t="s">
        <v>1370</v>
      </c>
      <c r="J37">
        <v>0</v>
      </c>
      <c r="K37" s="10" t="s">
        <v>22</v>
      </c>
      <c r="L37" t="s">
        <v>1304</v>
      </c>
      <c r="M37" s="10" t="s">
        <v>881</v>
      </c>
      <c r="N37" s="10" t="s">
        <v>29</v>
      </c>
      <c r="O37" s="10" t="s">
        <v>1379</v>
      </c>
      <c r="P37" s="10" t="s">
        <v>1357</v>
      </c>
    </row>
    <row r="38" spans="1:16" x14ac:dyDescent="0.3">
      <c r="A38">
        <v>19</v>
      </c>
      <c r="B38" s="10" t="s">
        <v>904</v>
      </c>
      <c r="C38">
        <v>5</v>
      </c>
      <c r="D38" s="10" t="s">
        <v>250</v>
      </c>
      <c r="E38">
        <v>1</v>
      </c>
      <c r="F38" s="10" t="s">
        <v>841</v>
      </c>
      <c r="G38">
        <v>3</v>
      </c>
      <c r="H38" s="10" t="s">
        <v>1372</v>
      </c>
      <c r="I38" s="10" t="s">
        <v>1371</v>
      </c>
      <c r="J38">
        <v>1</v>
      </c>
      <c r="K38" s="10" t="s">
        <v>22</v>
      </c>
      <c r="L38" t="s">
        <v>1304</v>
      </c>
      <c r="M38" s="10" t="s">
        <v>250</v>
      </c>
      <c r="N38" s="10" t="s">
        <v>26</v>
      </c>
      <c r="O38" s="10" t="s">
        <v>53</v>
      </c>
      <c r="P38" s="10" t="s">
        <v>1372</v>
      </c>
    </row>
    <row r="39" spans="1:16" x14ac:dyDescent="0.3">
      <c r="A39">
        <v>19</v>
      </c>
      <c r="B39" s="10" t="s">
        <v>904</v>
      </c>
      <c r="C39">
        <v>9</v>
      </c>
      <c r="D39" s="10" t="s">
        <v>253</v>
      </c>
      <c r="E39">
        <v>1</v>
      </c>
      <c r="F39" s="10" t="s">
        <v>12</v>
      </c>
      <c r="G39">
        <v>4</v>
      </c>
      <c r="H39" s="10"/>
      <c r="I39" s="10"/>
      <c r="K39" s="10" t="s">
        <v>22</v>
      </c>
      <c r="L39" t="s">
        <v>1304</v>
      </c>
      <c r="M39" s="10"/>
      <c r="N39" s="10"/>
      <c r="O39" s="10"/>
      <c r="P39" s="10"/>
    </row>
    <row r="40" spans="1:16" x14ac:dyDescent="0.3">
      <c r="A40">
        <v>19</v>
      </c>
      <c r="B40" s="10" t="s">
        <v>904</v>
      </c>
      <c r="C40">
        <v>11</v>
      </c>
      <c r="D40" s="10" t="s">
        <v>254</v>
      </c>
      <c r="E40">
        <v>1</v>
      </c>
      <c r="F40" s="10" t="s">
        <v>13</v>
      </c>
      <c r="G40">
        <v>5</v>
      </c>
      <c r="H40" s="10"/>
      <c r="I40" s="10"/>
      <c r="K40" s="10" t="s">
        <v>22</v>
      </c>
      <c r="L40" t="s">
        <v>1304</v>
      </c>
      <c r="M40" s="10"/>
      <c r="N40" s="10"/>
      <c r="O40" s="10"/>
      <c r="P40" s="10"/>
    </row>
    <row r="41" spans="1:16" x14ac:dyDescent="0.3">
      <c r="A41">
        <v>19</v>
      </c>
      <c r="B41" s="10" t="s">
        <v>904</v>
      </c>
      <c r="C41">
        <v>13</v>
      </c>
      <c r="D41" s="10" t="s">
        <v>255</v>
      </c>
      <c r="E41">
        <v>1</v>
      </c>
      <c r="F41" s="10" t="s">
        <v>14</v>
      </c>
      <c r="G41">
        <v>6</v>
      </c>
      <c r="H41" s="10"/>
      <c r="I41" s="10"/>
      <c r="K41" s="10" t="s">
        <v>22</v>
      </c>
      <c r="L41" t="s">
        <v>1304</v>
      </c>
      <c r="M41" s="10"/>
      <c r="N41" s="10"/>
      <c r="O41" s="10"/>
      <c r="P41" s="10"/>
    </row>
    <row r="42" spans="1:16" x14ac:dyDescent="0.3">
      <c r="A42">
        <v>19</v>
      </c>
      <c r="B42" s="10" t="s">
        <v>904</v>
      </c>
      <c r="C42">
        <v>17</v>
      </c>
      <c r="D42" s="10" t="s">
        <v>19</v>
      </c>
      <c r="E42">
        <v>1</v>
      </c>
      <c r="F42" s="10" t="s">
        <v>19</v>
      </c>
      <c r="G42">
        <v>2</v>
      </c>
      <c r="H42" s="10"/>
      <c r="I42" s="10"/>
      <c r="K42" s="10" t="s">
        <v>22</v>
      </c>
      <c r="L42" t="s">
        <v>1304</v>
      </c>
      <c r="M42" s="10"/>
      <c r="N42" s="10"/>
      <c r="O42" s="10"/>
      <c r="P42" s="10"/>
    </row>
    <row r="43" spans="1:16" x14ac:dyDescent="0.3">
      <c r="A43">
        <v>19</v>
      </c>
      <c r="B43" s="10" t="s">
        <v>904</v>
      </c>
      <c r="C43">
        <v>18</v>
      </c>
      <c r="D43" s="10" t="s">
        <v>28</v>
      </c>
      <c r="E43">
        <v>1</v>
      </c>
      <c r="F43" s="10" t="s">
        <v>28</v>
      </c>
      <c r="G43">
        <v>1</v>
      </c>
      <c r="H43" s="10"/>
      <c r="I43" s="10"/>
      <c r="K43" s="10" t="s">
        <v>22</v>
      </c>
      <c r="L43" t="s">
        <v>1304</v>
      </c>
      <c r="M43" s="10"/>
      <c r="N43" s="10"/>
      <c r="O43" s="10"/>
      <c r="P43" s="10"/>
    </row>
    <row r="44" spans="1:16" x14ac:dyDescent="0.3">
      <c r="A44">
        <v>20</v>
      </c>
      <c r="B44" s="10" t="s">
        <v>905</v>
      </c>
      <c r="C44">
        <v>1</v>
      </c>
      <c r="D44" s="10" t="s">
        <v>247</v>
      </c>
      <c r="E44">
        <v>1</v>
      </c>
      <c r="F44" s="10" t="s">
        <v>1356</v>
      </c>
      <c r="G44">
        <v>7</v>
      </c>
      <c r="H44" s="10" t="s">
        <v>1356</v>
      </c>
      <c r="I44" s="10" t="s">
        <v>1373</v>
      </c>
      <c r="J44">
        <v>0</v>
      </c>
      <c r="K44" s="10" t="s">
        <v>22</v>
      </c>
      <c r="L44" t="s">
        <v>1304</v>
      </c>
      <c r="M44" s="10" t="s">
        <v>881</v>
      </c>
      <c r="N44" s="10" t="s">
        <v>29</v>
      </c>
      <c r="O44" s="10" t="s">
        <v>1380</v>
      </c>
      <c r="P44" s="10" t="s">
        <v>1356</v>
      </c>
    </row>
    <row r="45" spans="1:16" x14ac:dyDescent="0.3">
      <c r="A45">
        <v>20</v>
      </c>
      <c r="B45" s="10" t="s">
        <v>905</v>
      </c>
      <c r="C45">
        <v>5</v>
      </c>
      <c r="D45" s="10" t="s">
        <v>250</v>
      </c>
      <c r="E45">
        <v>1</v>
      </c>
      <c r="F45" s="10" t="s">
        <v>841</v>
      </c>
      <c r="G45">
        <v>3</v>
      </c>
      <c r="H45" s="10" t="s">
        <v>1375</v>
      </c>
      <c r="I45" s="10" t="s">
        <v>1374</v>
      </c>
      <c r="J45">
        <v>1</v>
      </c>
      <c r="K45" s="10" t="s">
        <v>22</v>
      </c>
      <c r="L45" t="s">
        <v>1304</v>
      </c>
      <c r="M45" s="10" t="s">
        <v>250</v>
      </c>
      <c r="N45" s="10" t="s">
        <v>26</v>
      </c>
      <c r="O45" s="10" t="s">
        <v>54</v>
      </c>
      <c r="P45" s="10" t="s">
        <v>1375</v>
      </c>
    </row>
    <row r="46" spans="1:16" x14ac:dyDescent="0.3">
      <c r="A46">
        <v>20</v>
      </c>
      <c r="B46" s="10" t="s">
        <v>905</v>
      </c>
      <c r="C46">
        <v>9</v>
      </c>
      <c r="D46" s="10" t="s">
        <v>253</v>
      </c>
      <c r="E46">
        <v>1</v>
      </c>
      <c r="F46" s="10" t="s">
        <v>12</v>
      </c>
      <c r="G46">
        <v>4</v>
      </c>
      <c r="H46" s="10"/>
      <c r="I46" s="10"/>
      <c r="K46" s="10" t="s">
        <v>22</v>
      </c>
      <c r="L46" t="s">
        <v>1304</v>
      </c>
      <c r="M46" s="10"/>
      <c r="N46" s="10"/>
      <c r="O46" s="10"/>
      <c r="P46" s="10"/>
    </row>
    <row r="47" spans="1:16" x14ac:dyDescent="0.3">
      <c r="A47">
        <v>20</v>
      </c>
      <c r="B47" s="10" t="s">
        <v>905</v>
      </c>
      <c r="C47">
        <v>11</v>
      </c>
      <c r="D47" s="10" t="s">
        <v>254</v>
      </c>
      <c r="E47">
        <v>1</v>
      </c>
      <c r="F47" s="10" t="s">
        <v>13</v>
      </c>
      <c r="G47">
        <v>5</v>
      </c>
      <c r="H47" s="10"/>
      <c r="I47" s="10"/>
      <c r="K47" s="10" t="s">
        <v>22</v>
      </c>
      <c r="L47" t="s">
        <v>1304</v>
      </c>
      <c r="M47" s="10"/>
      <c r="N47" s="10"/>
      <c r="O47" s="10"/>
      <c r="P47" s="10"/>
    </row>
    <row r="48" spans="1:16" x14ac:dyDescent="0.3">
      <c r="A48">
        <v>20</v>
      </c>
      <c r="B48" s="10" t="s">
        <v>905</v>
      </c>
      <c r="C48">
        <v>13</v>
      </c>
      <c r="D48" s="10" t="s">
        <v>255</v>
      </c>
      <c r="E48">
        <v>1</v>
      </c>
      <c r="F48" s="10" t="s">
        <v>14</v>
      </c>
      <c r="G48">
        <v>6</v>
      </c>
      <c r="H48" s="10"/>
      <c r="I48" s="10"/>
      <c r="K48" s="10" t="s">
        <v>22</v>
      </c>
      <c r="L48" t="s">
        <v>1304</v>
      </c>
      <c r="M48" s="10"/>
      <c r="N48" s="10"/>
      <c r="O48" s="10"/>
      <c r="P48" s="10"/>
    </row>
    <row r="49" spans="1:17" x14ac:dyDescent="0.3">
      <c r="A49">
        <v>20</v>
      </c>
      <c r="B49" s="10" t="s">
        <v>905</v>
      </c>
      <c r="C49">
        <v>17</v>
      </c>
      <c r="D49" s="10" t="s">
        <v>19</v>
      </c>
      <c r="E49">
        <v>1</v>
      </c>
      <c r="F49" s="10" t="s">
        <v>19</v>
      </c>
      <c r="G49">
        <v>2</v>
      </c>
      <c r="H49" s="10"/>
      <c r="I49" s="10"/>
      <c r="K49" s="10" t="s">
        <v>22</v>
      </c>
      <c r="L49" t="s">
        <v>1304</v>
      </c>
      <c r="M49" s="10"/>
      <c r="N49" s="10"/>
      <c r="O49" s="10"/>
      <c r="P49" s="10"/>
    </row>
    <row r="50" spans="1:17" x14ac:dyDescent="0.3">
      <c r="A50">
        <v>20</v>
      </c>
      <c r="B50" s="10" t="s">
        <v>905</v>
      </c>
      <c r="C50">
        <v>18</v>
      </c>
      <c r="D50" s="10" t="s">
        <v>28</v>
      </c>
      <c r="E50">
        <v>1</v>
      </c>
      <c r="F50" s="10" t="s">
        <v>28</v>
      </c>
      <c r="G50">
        <v>1</v>
      </c>
      <c r="H50" s="10"/>
      <c r="I50" s="10"/>
      <c r="K50" s="10" t="s">
        <v>22</v>
      </c>
      <c r="L50" t="s">
        <v>1304</v>
      </c>
      <c r="M50" s="10"/>
      <c r="N50" s="10"/>
      <c r="O50" s="10"/>
      <c r="P50" s="10"/>
    </row>
    <row r="51" spans="1:17" x14ac:dyDescent="0.3">
      <c r="A51">
        <v>9</v>
      </c>
      <c r="B51" s="10" t="s">
        <v>56</v>
      </c>
      <c r="C51">
        <v>1</v>
      </c>
      <c r="D51" s="10" t="s">
        <v>247</v>
      </c>
      <c r="E51">
        <v>1</v>
      </c>
      <c r="F51" s="10" t="s">
        <v>850</v>
      </c>
      <c r="G51">
        <v>7</v>
      </c>
      <c r="H51" s="10" t="s">
        <v>850</v>
      </c>
      <c r="I51" s="10" t="s">
        <v>870</v>
      </c>
      <c r="J51">
        <v>0</v>
      </c>
      <c r="K51" s="10" t="s">
        <v>246</v>
      </c>
      <c r="L51" t="s">
        <v>1304</v>
      </c>
      <c r="M51" s="10" t="s">
        <v>881</v>
      </c>
      <c r="N51" s="10" t="s">
        <v>29</v>
      </c>
      <c r="O51" s="10"/>
      <c r="P51" s="10" t="s">
        <v>850</v>
      </c>
      <c r="Q51" t="s">
        <v>884</v>
      </c>
    </row>
    <row r="52" spans="1:17" x14ac:dyDescent="0.3">
      <c r="A52">
        <v>9</v>
      </c>
      <c r="B52" s="10" t="s">
        <v>56</v>
      </c>
      <c r="C52">
        <v>5</v>
      </c>
      <c r="D52" s="10" t="s">
        <v>250</v>
      </c>
      <c r="E52">
        <v>1</v>
      </c>
      <c r="F52" s="10" t="s">
        <v>841</v>
      </c>
      <c r="G52">
        <v>3</v>
      </c>
      <c r="H52" s="10" t="s">
        <v>861</v>
      </c>
      <c r="I52" s="10" t="s">
        <v>879</v>
      </c>
      <c r="J52">
        <v>1</v>
      </c>
      <c r="K52" s="10" t="s">
        <v>246</v>
      </c>
      <c r="L52" t="s">
        <v>1304</v>
      </c>
      <c r="M52" s="10" t="s">
        <v>250</v>
      </c>
      <c r="N52" s="10" t="s">
        <v>26</v>
      </c>
      <c r="O52" s="10" t="s">
        <v>887</v>
      </c>
      <c r="P52" s="10" t="s">
        <v>861</v>
      </c>
    </row>
    <row r="53" spans="1:17" x14ac:dyDescent="0.3">
      <c r="A53">
        <v>9</v>
      </c>
      <c r="B53" s="10" t="s">
        <v>56</v>
      </c>
      <c r="C53">
        <v>9</v>
      </c>
      <c r="D53" s="10" t="s">
        <v>253</v>
      </c>
      <c r="E53">
        <v>1</v>
      </c>
      <c r="F53" s="10" t="s">
        <v>12</v>
      </c>
      <c r="G53">
        <v>4</v>
      </c>
      <c r="H53" s="10"/>
      <c r="I53" s="10"/>
      <c r="K53" s="10" t="s">
        <v>246</v>
      </c>
      <c r="L53" t="s">
        <v>1304</v>
      </c>
      <c r="M53" s="10"/>
      <c r="N53" s="10"/>
      <c r="O53" s="10"/>
      <c r="P53" s="10"/>
    </row>
    <row r="54" spans="1:17" x14ac:dyDescent="0.3">
      <c r="A54">
        <v>9</v>
      </c>
      <c r="B54" s="10" t="s">
        <v>56</v>
      </c>
      <c r="C54">
        <v>11</v>
      </c>
      <c r="D54" s="10" t="s">
        <v>254</v>
      </c>
      <c r="E54">
        <v>1</v>
      </c>
      <c r="F54" s="10" t="s">
        <v>13</v>
      </c>
      <c r="G54">
        <v>5</v>
      </c>
      <c r="H54" s="10"/>
      <c r="I54" s="10"/>
      <c r="K54" s="10" t="s">
        <v>246</v>
      </c>
      <c r="L54" t="s">
        <v>1304</v>
      </c>
      <c r="M54" s="10"/>
      <c r="N54" s="10"/>
      <c r="O54" s="10"/>
      <c r="P54" s="10"/>
    </row>
    <row r="55" spans="1:17" x14ac:dyDescent="0.3">
      <c r="A55">
        <v>9</v>
      </c>
      <c r="B55" s="10" t="s">
        <v>56</v>
      </c>
      <c r="C55">
        <v>13</v>
      </c>
      <c r="D55" s="10" t="s">
        <v>255</v>
      </c>
      <c r="E55">
        <v>1</v>
      </c>
      <c r="F55" s="10" t="s">
        <v>14</v>
      </c>
      <c r="G55">
        <v>6</v>
      </c>
      <c r="H55" s="10"/>
      <c r="I55" s="10"/>
      <c r="K55" s="10" t="s">
        <v>246</v>
      </c>
      <c r="L55" t="s">
        <v>1304</v>
      </c>
      <c r="M55" s="10"/>
      <c r="N55" s="10"/>
      <c r="O55" s="10"/>
      <c r="P55" s="10"/>
    </row>
    <row r="56" spans="1:17" x14ac:dyDescent="0.3">
      <c r="A56">
        <v>9</v>
      </c>
      <c r="B56" s="10" t="s">
        <v>56</v>
      </c>
      <c r="C56">
        <v>17</v>
      </c>
      <c r="D56" s="10" t="s">
        <v>19</v>
      </c>
      <c r="E56">
        <v>1</v>
      </c>
      <c r="F56" s="10" t="s">
        <v>19</v>
      </c>
      <c r="G56">
        <v>2</v>
      </c>
      <c r="H56" s="10"/>
      <c r="I56" s="10"/>
      <c r="K56" s="10" t="s">
        <v>246</v>
      </c>
      <c r="L56" t="s">
        <v>1304</v>
      </c>
      <c r="M56" s="10"/>
      <c r="N56" s="10"/>
      <c r="O56" s="10"/>
      <c r="P56" s="10"/>
    </row>
    <row r="57" spans="1:17" x14ac:dyDescent="0.3">
      <c r="A57">
        <v>9</v>
      </c>
      <c r="B57" s="10" t="s">
        <v>56</v>
      </c>
      <c r="C57">
        <v>18</v>
      </c>
      <c r="D57" s="10" t="s">
        <v>28</v>
      </c>
      <c r="E57">
        <v>1</v>
      </c>
      <c r="F57" s="10" t="s">
        <v>28</v>
      </c>
      <c r="G57">
        <v>1</v>
      </c>
      <c r="H57" s="10"/>
      <c r="I57" s="10"/>
      <c r="K57" s="10" t="s">
        <v>246</v>
      </c>
      <c r="L57" t="s">
        <v>1304</v>
      </c>
      <c r="M57" s="10"/>
      <c r="N57" s="10"/>
      <c r="O57" s="10"/>
      <c r="P57" s="10"/>
    </row>
    <row r="58" spans="1:17" x14ac:dyDescent="0.3">
      <c r="A58">
        <v>2</v>
      </c>
      <c r="B58" s="10" t="s">
        <v>895</v>
      </c>
      <c r="C58">
        <v>9</v>
      </c>
      <c r="D58" s="10" t="s">
        <v>253</v>
      </c>
      <c r="E58">
        <v>1</v>
      </c>
      <c r="F58" s="10" t="s">
        <v>12</v>
      </c>
      <c r="G58">
        <v>4</v>
      </c>
      <c r="H58" s="10"/>
      <c r="I58" s="10"/>
      <c r="K58" s="10" t="s">
        <v>22</v>
      </c>
      <c r="L58" t="s">
        <v>1304</v>
      </c>
      <c r="M58" s="10"/>
      <c r="N58" s="10"/>
      <c r="O58" s="10"/>
      <c r="P58" s="10"/>
    </row>
    <row r="59" spans="1:17" x14ac:dyDescent="0.3">
      <c r="A59">
        <v>2</v>
      </c>
      <c r="B59" s="10" t="s">
        <v>895</v>
      </c>
      <c r="C59">
        <v>11</v>
      </c>
      <c r="D59" s="10" t="s">
        <v>254</v>
      </c>
      <c r="E59">
        <v>1</v>
      </c>
      <c r="F59" s="10" t="s">
        <v>13</v>
      </c>
      <c r="G59">
        <v>5</v>
      </c>
      <c r="H59" s="10"/>
      <c r="I59" s="10"/>
      <c r="K59" s="10" t="s">
        <v>22</v>
      </c>
      <c r="L59" t="s">
        <v>1304</v>
      </c>
      <c r="M59" s="10"/>
      <c r="N59" s="10"/>
      <c r="O59" s="10"/>
      <c r="P59" s="10"/>
    </row>
    <row r="60" spans="1:17" x14ac:dyDescent="0.3">
      <c r="A60">
        <v>2</v>
      </c>
      <c r="B60" s="10" t="s">
        <v>895</v>
      </c>
      <c r="C60">
        <v>13</v>
      </c>
      <c r="D60" s="10" t="s">
        <v>255</v>
      </c>
      <c r="E60">
        <v>1</v>
      </c>
      <c r="F60" s="10" t="s">
        <v>14</v>
      </c>
      <c r="G60">
        <v>6</v>
      </c>
      <c r="H60" s="10"/>
      <c r="I60" s="10"/>
      <c r="K60" s="10" t="s">
        <v>22</v>
      </c>
      <c r="L60" t="s">
        <v>1304</v>
      </c>
      <c r="M60" s="10"/>
      <c r="N60" s="10"/>
      <c r="O60" s="10"/>
      <c r="P60" s="10"/>
    </row>
    <row r="61" spans="1:17" x14ac:dyDescent="0.3">
      <c r="A61">
        <v>2</v>
      </c>
      <c r="B61" s="10" t="s">
        <v>895</v>
      </c>
      <c r="C61">
        <v>17</v>
      </c>
      <c r="D61" s="10" t="s">
        <v>19</v>
      </c>
      <c r="E61">
        <v>1</v>
      </c>
      <c r="F61" s="10" t="s">
        <v>19</v>
      </c>
      <c r="G61">
        <v>2</v>
      </c>
      <c r="H61" s="10"/>
      <c r="I61" s="10"/>
      <c r="K61" s="10" t="s">
        <v>22</v>
      </c>
      <c r="L61" t="s">
        <v>1304</v>
      </c>
      <c r="M61" s="10"/>
      <c r="N61" s="10"/>
      <c r="O61" s="10"/>
      <c r="P61" s="10"/>
    </row>
    <row r="62" spans="1:17" x14ac:dyDescent="0.3">
      <c r="A62">
        <v>2</v>
      </c>
      <c r="B62" s="10" t="s">
        <v>895</v>
      </c>
      <c r="C62">
        <v>18</v>
      </c>
      <c r="D62" s="10" t="s">
        <v>28</v>
      </c>
      <c r="E62">
        <v>1</v>
      </c>
      <c r="F62" s="10" t="s">
        <v>28</v>
      </c>
      <c r="G62">
        <v>1</v>
      </c>
      <c r="H62" s="10"/>
      <c r="I62" s="10"/>
      <c r="K62" s="10" t="s">
        <v>22</v>
      </c>
      <c r="L62" t="s">
        <v>1304</v>
      </c>
      <c r="M62" s="10"/>
      <c r="N62" s="10"/>
      <c r="O62" s="10"/>
      <c r="P62" s="10"/>
    </row>
    <row r="63" spans="1:17" x14ac:dyDescent="0.3">
      <c r="A63">
        <v>2</v>
      </c>
      <c r="B63" s="10" t="s">
        <v>895</v>
      </c>
      <c r="C63">
        <v>1</v>
      </c>
      <c r="D63" s="10" t="s">
        <v>247</v>
      </c>
      <c r="E63">
        <v>1</v>
      </c>
      <c r="F63" s="10" t="s">
        <v>843</v>
      </c>
      <c r="G63">
        <v>7</v>
      </c>
      <c r="H63" s="10" t="s">
        <v>843</v>
      </c>
      <c r="I63" s="10" t="s">
        <v>863</v>
      </c>
      <c r="J63">
        <v>0</v>
      </c>
      <c r="K63" s="10" t="s">
        <v>22</v>
      </c>
      <c r="L63" t="s">
        <v>1304</v>
      </c>
      <c r="M63" s="10" t="s">
        <v>881</v>
      </c>
      <c r="N63" s="10" t="s">
        <v>29</v>
      </c>
      <c r="O63" s="10" t="s">
        <v>890</v>
      </c>
      <c r="P63" s="10" t="s">
        <v>843</v>
      </c>
    </row>
    <row r="64" spans="1:17" x14ac:dyDescent="0.3">
      <c r="A64">
        <v>2</v>
      </c>
      <c r="B64" s="10" t="s">
        <v>895</v>
      </c>
      <c r="C64">
        <v>5</v>
      </c>
      <c r="D64" s="10" t="s">
        <v>250</v>
      </c>
      <c r="E64">
        <v>1</v>
      </c>
      <c r="F64" s="10" t="s">
        <v>841</v>
      </c>
      <c r="G64">
        <v>3</v>
      </c>
      <c r="H64" s="10" t="s">
        <v>854</v>
      </c>
      <c r="I64" s="10" t="s">
        <v>872</v>
      </c>
      <c r="J64">
        <v>1</v>
      </c>
      <c r="K64" s="10" t="s">
        <v>22</v>
      </c>
      <c r="L64" t="s">
        <v>1304</v>
      </c>
      <c r="M64" s="10" t="s">
        <v>250</v>
      </c>
      <c r="N64" s="10" t="s">
        <v>26</v>
      </c>
      <c r="O64" s="10" t="s">
        <v>53</v>
      </c>
      <c r="P64" s="10" t="s">
        <v>854</v>
      </c>
    </row>
    <row r="65" spans="1:17" x14ac:dyDescent="0.3">
      <c r="A65">
        <v>7</v>
      </c>
      <c r="B65" s="10" t="s">
        <v>60</v>
      </c>
      <c r="C65">
        <v>1</v>
      </c>
      <c r="D65" s="10" t="s">
        <v>247</v>
      </c>
      <c r="E65">
        <v>1</v>
      </c>
      <c r="F65" s="10" t="s">
        <v>848</v>
      </c>
      <c r="G65">
        <v>7</v>
      </c>
      <c r="H65" s="10" t="s">
        <v>848</v>
      </c>
      <c r="I65" s="10" t="s">
        <v>868</v>
      </c>
      <c r="J65">
        <v>0</v>
      </c>
      <c r="K65" s="10" t="s">
        <v>246</v>
      </c>
      <c r="L65" t="s">
        <v>1304</v>
      </c>
      <c r="M65" s="10" t="s">
        <v>881</v>
      </c>
      <c r="N65" s="10" t="s">
        <v>29</v>
      </c>
      <c r="O65" s="10"/>
      <c r="P65" s="10" t="s">
        <v>848</v>
      </c>
      <c r="Q65" t="s">
        <v>883</v>
      </c>
    </row>
    <row r="66" spans="1:17" x14ac:dyDescent="0.3">
      <c r="A66">
        <v>7</v>
      </c>
      <c r="B66" s="10" t="s">
        <v>60</v>
      </c>
      <c r="C66">
        <v>5</v>
      </c>
      <c r="D66" s="10" t="s">
        <v>250</v>
      </c>
      <c r="E66">
        <v>1</v>
      </c>
      <c r="F66" s="10" t="s">
        <v>841</v>
      </c>
      <c r="G66">
        <v>3</v>
      </c>
      <c r="H66" s="10" t="s">
        <v>859</v>
      </c>
      <c r="I66" s="10" t="s">
        <v>877</v>
      </c>
      <c r="J66">
        <v>1</v>
      </c>
      <c r="K66" s="10" t="s">
        <v>246</v>
      </c>
      <c r="L66" t="s">
        <v>1304</v>
      </c>
      <c r="M66" s="10" t="s">
        <v>250</v>
      </c>
      <c r="N66" s="10" t="s">
        <v>26</v>
      </c>
      <c r="O66" s="10" t="s">
        <v>889</v>
      </c>
      <c r="P66" s="10" t="s">
        <v>859</v>
      </c>
    </row>
    <row r="67" spans="1:17" x14ac:dyDescent="0.3">
      <c r="A67">
        <v>7</v>
      </c>
      <c r="B67" s="10" t="s">
        <v>60</v>
      </c>
      <c r="C67">
        <v>9</v>
      </c>
      <c r="D67" s="10" t="s">
        <v>253</v>
      </c>
      <c r="E67">
        <v>1</v>
      </c>
      <c r="F67" s="10" t="s">
        <v>12</v>
      </c>
      <c r="G67">
        <v>4</v>
      </c>
      <c r="H67" s="10"/>
      <c r="I67" s="10"/>
      <c r="K67" s="10" t="s">
        <v>246</v>
      </c>
      <c r="L67" t="s">
        <v>1304</v>
      </c>
      <c r="M67" s="10"/>
      <c r="N67" s="10"/>
      <c r="O67" s="10"/>
      <c r="P67" s="10"/>
    </row>
    <row r="68" spans="1:17" x14ac:dyDescent="0.3">
      <c r="A68">
        <v>7</v>
      </c>
      <c r="B68" s="10" t="s">
        <v>60</v>
      </c>
      <c r="C68">
        <v>11</v>
      </c>
      <c r="D68" s="10" t="s">
        <v>254</v>
      </c>
      <c r="E68">
        <v>1</v>
      </c>
      <c r="F68" s="10" t="s">
        <v>13</v>
      </c>
      <c r="G68">
        <v>5</v>
      </c>
      <c r="H68" s="10"/>
      <c r="I68" s="10"/>
      <c r="K68" s="10" t="s">
        <v>246</v>
      </c>
      <c r="L68" t="s">
        <v>1304</v>
      </c>
      <c r="M68" s="10"/>
      <c r="N68" s="10"/>
      <c r="O68" s="10"/>
      <c r="P68" s="10"/>
    </row>
    <row r="69" spans="1:17" x14ac:dyDescent="0.3">
      <c r="A69">
        <v>7</v>
      </c>
      <c r="B69" s="10" t="s">
        <v>60</v>
      </c>
      <c r="C69">
        <v>13</v>
      </c>
      <c r="D69" s="10" t="s">
        <v>255</v>
      </c>
      <c r="E69">
        <v>1</v>
      </c>
      <c r="F69" s="10" t="s">
        <v>14</v>
      </c>
      <c r="G69">
        <v>6</v>
      </c>
      <c r="H69" s="10"/>
      <c r="I69" s="10"/>
      <c r="K69" s="10" t="s">
        <v>246</v>
      </c>
      <c r="L69" t="s">
        <v>1304</v>
      </c>
      <c r="M69" s="10"/>
      <c r="N69" s="10"/>
      <c r="O69" s="10"/>
      <c r="P69" s="10"/>
    </row>
    <row r="70" spans="1:17" x14ac:dyDescent="0.3">
      <c r="A70">
        <v>7</v>
      </c>
      <c r="B70" s="10" t="s">
        <v>60</v>
      </c>
      <c r="C70">
        <v>17</v>
      </c>
      <c r="D70" s="10" t="s">
        <v>19</v>
      </c>
      <c r="E70">
        <v>1</v>
      </c>
      <c r="F70" s="10" t="s">
        <v>19</v>
      </c>
      <c r="G70">
        <v>2</v>
      </c>
      <c r="H70" s="10"/>
      <c r="I70" s="10"/>
      <c r="K70" s="10" t="s">
        <v>246</v>
      </c>
      <c r="L70" t="s">
        <v>1304</v>
      </c>
      <c r="M70" s="10"/>
      <c r="N70" s="10"/>
      <c r="O70" s="10"/>
      <c r="P70" s="10"/>
    </row>
    <row r="71" spans="1:17" x14ac:dyDescent="0.3">
      <c r="A71">
        <v>7</v>
      </c>
      <c r="B71" s="10" t="s">
        <v>60</v>
      </c>
      <c r="C71">
        <v>18</v>
      </c>
      <c r="D71" s="10" t="s">
        <v>28</v>
      </c>
      <c r="E71">
        <v>1</v>
      </c>
      <c r="F71" s="10" t="s">
        <v>28</v>
      </c>
      <c r="G71">
        <v>1</v>
      </c>
      <c r="H71" s="10"/>
      <c r="I71" s="10"/>
      <c r="K71" s="10" t="s">
        <v>246</v>
      </c>
      <c r="L71" t="s">
        <v>1304</v>
      </c>
      <c r="M71" s="10"/>
      <c r="N71" s="10"/>
      <c r="O71" s="10"/>
      <c r="P71" s="10"/>
    </row>
    <row r="72" spans="1:17" x14ac:dyDescent="0.3">
      <c r="A72">
        <v>6</v>
      </c>
      <c r="B72" s="10" t="s">
        <v>899</v>
      </c>
      <c r="C72">
        <v>9</v>
      </c>
      <c r="D72" s="10" t="s">
        <v>253</v>
      </c>
      <c r="E72">
        <v>1</v>
      </c>
      <c r="F72" s="10" t="s">
        <v>12</v>
      </c>
      <c r="G72">
        <v>4</v>
      </c>
      <c r="H72" s="10"/>
      <c r="I72" s="10"/>
      <c r="K72" s="10" t="s">
        <v>22</v>
      </c>
      <c r="L72" t="s">
        <v>1304</v>
      </c>
      <c r="M72" s="10"/>
      <c r="N72" s="10"/>
      <c r="O72" s="10"/>
      <c r="P72" s="10"/>
    </row>
    <row r="73" spans="1:17" x14ac:dyDescent="0.3">
      <c r="A73">
        <v>6</v>
      </c>
      <c r="B73" s="10" t="s">
        <v>899</v>
      </c>
      <c r="C73">
        <v>11</v>
      </c>
      <c r="D73" s="10" t="s">
        <v>254</v>
      </c>
      <c r="E73">
        <v>1</v>
      </c>
      <c r="F73" s="10" t="s">
        <v>13</v>
      </c>
      <c r="G73">
        <v>5</v>
      </c>
      <c r="H73" s="10"/>
      <c r="I73" s="10"/>
      <c r="K73" s="10" t="s">
        <v>22</v>
      </c>
      <c r="L73" t="s">
        <v>1304</v>
      </c>
      <c r="M73" s="10"/>
      <c r="N73" s="10"/>
      <c r="O73" s="10"/>
      <c r="P73" s="10"/>
    </row>
    <row r="74" spans="1:17" x14ac:dyDescent="0.3">
      <c r="A74">
        <v>6</v>
      </c>
      <c r="B74" s="10" t="s">
        <v>899</v>
      </c>
      <c r="C74">
        <v>13</v>
      </c>
      <c r="D74" s="10" t="s">
        <v>255</v>
      </c>
      <c r="E74">
        <v>1</v>
      </c>
      <c r="F74" s="10" t="s">
        <v>14</v>
      </c>
      <c r="G74">
        <v>6</v>
      </c>
      <c r="H74" s="10"/>
      <c r="I74" s="10"/>
      <c r="K74" s="10" t="s">
        <v>22</v>
      </c>
      <c r="L74" t="s">
        <v>1304</v>
      </c>
      <c r="M74" s="10"/>
      <c r="N74" s="10"/>
      <c r="O74" s="10"/>
      <c r="P74" s="10"/>
    </row>
    <row r="75" spans="1:17" x14ac:dyDescent="0.3">
      <c r="A75">
        <v>6</v>
      </c>
      <c r="B75" s="10" t="s">
        <v>899</v>
      </c>
      <c r="C75">
        <v>17</v>
      </c>
      <c r="D75" s="10" t="s">
        <v>19</v>
      </c>
      <c r="E75">
        <v>1</v>
      </c>
      <c r="F75" s="10" t="s">
        <v>19</v>
      </c>
      <c r="G75">
        <v>2</v>
      </c>
      <c r="H75" s="10"/>
      <c r="I75" s="10"/>
      <c r="K75" s="10" t="s">
        <v>22</v>
      </c>
      <c r="L75" t="s">
        <v>1304</v>
      </c>
      <c r="M75" s="10"/>
      <c r="N75" s="10"/>
      <c r="O75" s="10"/>
      <c r="P75" s="10"/>
    </row>
    <row r="76" spans="1:17" x14ac:dyDescent="0.3">
      <c r="A76">
        <v>6</v>
      </c>
      <c r="B76" s="10" t="s">
        <v>899</v>
      </c>
      <c r="C76">
        <v>1</v>
      </c>
      <c r="D76" s="10" t="s">
        <v>247</v>
      </c>
      <c r="E76">
        <v>1</v>
      </c>
      <c r="F76" s="10" t="s">
        <v>847</v>
      </c>
      <c r="G76">
        <v>7</v>
      </c>
      <c r="H76" s="10" t="s">
        <v>847</v>
      </c>
      <c r="I76" s="10" t="s">
        <v>867</v>
      </c>
      <c r="J76">
        <v>0</v>
      </c>
      <c r="K76" s="10" t="s">
        <v>22</v>
      </c>
      <c r="L76" t="s">
        <v>1304</v>
      </c>
      <c r="M76" s="10" t="s">
        <v>881</v>
      </c>
      <c r="N76" s="10" t="s">
        <v>29</v>
      </c>
      <c r="O76" s="10" t="s">
        <v>893</v>
      </c>
      <c r="P76" s="10" t="s">
        <v>847</v>
      </c>
    </row>
    <row r="77" spans="1:17" x14ac:dyDescent="0.3">
      <c r="A77">
        <v>6</v>
      </c>
      <c r="B77" s="10" t="s">
        <v>899</v>
      </c>
      <c r="C77">
        <v>5</v>
      </c>
      <c r="D77" s="10" t="s">
        <v>250</v>
      </c>
      <c r="E77">
        <v>1</v>
      </c>
      <c r="F77" s="10" t="s">
        <v>841</v>
      </c>
      <c r="G77">
        <v>3</v>
      </c>
      <c r="H77" s="10" t="s">
        <v>858</v>
      </c>
      <c r="I77" s="10" t="s">
        <v>876</v>
      </c>
      <c r="J77">
        <v>1</v>
      </c>
      <c r="K77" s="10" t="s">
        <v>22</v>
      </c>
      <c r="L77" t="s">
        <v>1304</v>
      </c>
      <c r="M77" s="10" t="s">
        <v>250</v>
      </c>
      <c r="N77" s="10" t="s">
        <v>26</v>
      </c>
      <c r="O77" s="10" t="s">
        <v>54</v>
      </c>
      <c r="P77" s="10" t="s">
        <v>858</v>
      </c>
    </row>
    <row r="78" spans="1:17" x14ac:dyDescent="0.3">
      <c r="A78">
        <v>6</v>
      </c>
      <c r="B78" s="10" t="s">
        <v>899</v>
      </c>
      <c r="C78">
        <v>18</v>
      </c>
      <c r="D78" s="10" t="s">
        <v>28</v>
      </c>
      <c r="E78">
        <v>1</v>
      </c>
      <c r="F78" s="10" t="s">
        <v>28</v>
      </c>
      <c r="G78">
        <v>1</v>
      </c>
      <c r="H78" s="10"/>
      <c r="I78" s="10"/>
      <c r="K78" s="10" t="s">
        <v>22</v>
      </c>
      <c r="L78" t="s">
        <v>1304</v>
      </c>
      <c r="M78" s="10"/>
      <c r="N78" s="10"/>
      <c r="O78" s="10"/>
      <c r="P78" s="10"/>
    </row>
    <row r="79" spans="1:17" x14ac:dyDescent="0.3">
      <c r="A79">
        <v>8</v>
      </c>
      <c r="B79" s="10" t="s">
        <v>1305</v>
      </c>
      <c r="C79">
        <v>1</v>
      </c>
      <c r="D79" s="10" t="s">
        <v>247</v>
      </c>
      <c r="E79">
        <v>1</v>
      </c>
      <c r="F79" s="10" t="s">
        <v>849</v>
      </c>
      <c r="G79">
        <v>7</v>
      </c>
      <c r="H79" s="10" t="s">
        <v>849</v>
      </c>
      <c r="I79" s="10" t="s">
        <v>869</v>
      </c>
      <c r="J79">
        <v>0</v>
      </c>
      <c r="K79" s="10" t="s">
        <v>246</v>
      </c>
      <c r="L79" t="s">
        <v>1304</v>
      </c>
      <c r="M79" s="10" t="s">
        <v>881</v>
      </c>
      <c r="N79" s="10" t="s">
        <v>29</v>
      </c>
      <c r="O79" s="10"/>
      <c r="P79" s="10" t="s">
        <v>849</v>
      </c>
      <c r="Q79" t="s">
        <v>882</v>
      </c>
    </row>
    <row r="80" spans="1:17" x14ac:dyDescent="0.3">
      <c r="A80">
        <v>8</v>
      </c>
      <c r="B80" s="10" t="s">
        <v>1305</v>
      </c>
      <c r="C80">
        <v>5</v>
      </c>
      <c r="D80" s="10" t="s">
        <v>250</v>
      </c>
      <c r="E80">
        <v>1</v>
      </c>
      <c r="F80" s="10" t="s">
        <v>841</v>
      </c>
      <c r="G80">
        <v>3</v>
      </c>
      <c r="H80" s="10" t="s">
        <v>860</v>
      </c>
      <c r="I80" s="10" t="s">
        <v>878</v>
      </c>
      <c r="J80">
        <v>1</v>
      </c>
      <c r="K80" s="10" t="s">
        <v>246</v>
      </c>
      <c r="L80" t="s">
        <v>1304</v>
      </c>
      <c r="M80" s="10" t="s">
        <v>250</v>
      </c>
      <c r="N80" s="10" t="s">
        <v>26</v>
      </c>
      <c r="O80" s="10" t="s">
        <v>888</v>
      </c>
      <c r="P80" s="10" t="s">
        <v>860</v>
      </c>
    </row>
    <row r="81" spans="1:17" x14ac:dyDescent="0.3">
      <c r="A81">
        <v>8</v>
      </c>
      <c r="B81" s="10" t="s">
        <v>1305</v>
      </c>
      <c r="C81">
        <v>9</v>
      </c>
      <c r="D81" s="10" t="s">
        <v>253</v>
      </c>
      <c r="E81">
        <v>1</v>
      </c>
      <c r="F81" s="10" t="s">
        <v>12</v>
      </c>
      <c r="G81">
        <v>4</v>
      </c>
      <c r="H81" s="10"/>
      <c r="I81" s="10"/>
      <c r="K81" s="10" t="s">
        <v>246</v>
      </c>
      <c r="L81" t="s">
        <v>1304</v>
      </c>
      <c r="M81" s="10"/>
      <c r="N81" s="10"/>
      <c r="O81" s="10"/>
      <c r="P81" s="10"/>
    </row>
    <row r="82" spans="1:17" x14ac:dyDescent="0.3">
      <c r="A82">
        <v>8</v>
      </c>
      <c r="B82" s="10" t="s">
        <v>1305</v>
      </c>
      <c r="C82">
        <v>11</v>
      </c>
      <c r="D82" s="10" t="s">
        <v>254</v>
      </c>
      <c r="E82">
        <v>1</v>
      </c>
      <c r="F82" s="10" t="s">
        <v>13</v>
      </c>
      <c r="G82">
        <v>5</v>
      </c>
      <c r="H82" s="10"/>
      <c r="I82" s="10"/>
      <c r="K82" s="10" t="s">
        <v>246</v>
      </c>
      <c r="L82" t="s">
        <v>1304</v>
      </c>
      <c r="M82" s="10"/>
      <c r="N82" s="10"/>
      <c r="O82" s="10"/>
      <c r="P82" s="10"/>
    </row>
    <row r="83" spans="1:17" x14ac:dyDescent="0.3">
      <c r="A83">
        <v>8</v>
      </c>
      <c r="B83" s="10" t="s">
        <v>1305</v>
      </c>
      <c r="C83">
        <v>13</v>
      </c>
      <c r="D83" s="10" t="s">
        <v>255</v>
      </c>
      <c r="E83">
        <v>1</v>
      </c>
      <c r="F83" s="10" t="s">
        <v>14</v>
      </c>
      <c r="G83">
        <v>6</v>
      </c>
      <c r="H83" s="10"/>
      <c r="I83" s="10"/>
      <c r="K83" s="10" t="s">
        <v>246</v>
      </c>
      <c r="L83" t="s">
        <v>1304</v>
      </c>
      <c r="M83" s="10"/>
      <c r="N83" s="10"/>
      <c r="O83" s="10"/>
      <c r="P83" s="10"/>
    </row>
    <row r="84" spans="1:17" x14ac:dyDescent="0.3">
      <c r="A84">
        <v>8</v>
      </c>
      <c r="B84" s="10" t="s">
        <v>1305</v>
      </c>
      <c r="C84">
        <v>17</v>
      </c>
      <c r="D84" s="10" t="s">
        <v>19</v>
      </c>
      <c r="E84">
        <v>1</v>
      </c>
      <c r="F84" s="10" t="s">
        <v>19</v>
      </c>
      <c r="G84">
        <v>2</v>
      </c>
      <c r="H84" s="10"/>
      <c r="I84" s="10"/>
      <c r="K84" s="10" t="s">
        <v>246</v>
      </c>
      <c r="L84" t="s">
        <v>1304</v>
      </c>
      <c r="M84" s="10"/>
      <c r="N84" s="10"/>
      <c r="O84" s="10"/>
      <c r="P84" s="10"/>
    </row>
    <row r="85" spans="1:17" x14ac:dyDescent="0.3">
      <c r="A85">
        <v>8</v>
      </c>
      <c r="B85" s="10" t="s">
        <v>1305</v>
      </c>
      <c r="C85">
        <v>18</v>
      </c>
      <c r="D85" s="10" t="s">
        <v>28</v>
      </c>
      <c r="E85">
        <v>1</v>
      </c>
      <c r="F85" s="10" t="s">
        <v>28</v>
      </c>
      <c r="G85">
        <v>1</v>
      </c>
      <c r="H85" s="10"/>
      <c r="I85" s="10"/>
      <c r="K85" s="10" t="s">
        <v>246</v>
      </c>
      <c r="L85" t="s">
        <v>1304</v>
      </c>
      <c r="M85" s="10"/>
      <c r="N85" s="10"/>
      <c r="O85" s="10"/>
      <c r="P85" s="10"/>
    </row>
    <row r="86" spans="1:17" x14ac:dyDescent="0.3">
      <c r="A86">
        <v>12</v>
      </c>
      <c r="B86" s="10" t="s">
        <v>62</v>
      </c>
      <c r="C86">
        <v>1</v>
      </c>
      <c r="D86" s="10" t="s">
        <v>247</v>
      </c>
      <c r="E86">
        <v>1</v>
      </c>
      <c r="F86" s="10" t="s">
        <v>1318</v>
      </c>
      <c r="G86">
        <v>7</v>
      </c>
      <c r="H86" s="10" t="s">
        <v>1318</v>
      </c>
      <c r="I86" s="10" t="s">
        <v>1324</v>
      </c>
      <c r="J86">
        <v>0</v>
      </c>
      <c r="K86" s="10" t="s">
        <v>246</v>
      </c>
      <c r="L86" t="s">
        <v>1304</v>
      </c>
      <c r="M86" s="10" t="s">
        <v>881</v>
      </c>
      <c r="N86" s="10" t="s">
        <v>29</v>
      </c>
      <c r="O86" s="10"/>
      <c r="P86" s="10" t="s">
        <v>1318</v>
      </c>
      <c r="Q86" t="s">
        <v>1349</v>
      </c>
    </row>
    <row r="87" spans="1:17" x14ac:dyDescent="0.3">
      <c r="A87">
        <v>12</v>
      </c>
      <c r="B87" s="10" t="s">
        <v>62</v>
      </c>
      <c r="C87">
        <v>5</v>
      </c>
      <c r="D87" s="10" t="s">
        <v>250</v>
      </c>
      <c r="E87">
        <v>1</v>
      </c>
      <c r="F87" s="10" t="s">
        <v>841</v>
      </c>
      <c r="G87">
        <v>3</v>
      </c>
      <c r="H87" s="10" t="s">
        <v>1326</v>
      </c>
      <c r="I87" s="10" t="s">
        <v>1325</v>
      </c>
      <c r="J87">
        <v>1</v>
      </c>
      <c r="K87" s="10" t="s">
        <v>246</v>
      </c>
      <c r="L87" t="s">
        <v>1304</v>
      </c>
      <c r="M87" s="10" t="s">
        <v>250</v>
      </c>
      <c r="N87" s="10" t="s">
        <v>26</v>
      </c>
      <c r="O87" s="10" t="s">
        <v>1350</v>
      </c>
      <c r="P87" s="10" t="s">
        <v>1326</v>
      </c>
    </row>
    <row r="88" spans="1:17" x14ac:dyDescent="0.3">
      <c r="A88">
        <v>12</v>
      </c>
      <c r="B88" s="10" t="s">
        <v>62</v>
      </c>
      <c r="C88">
        <v>9</v>
      </c>
      <c r="D88" s="10" t="s">
        <v>253</v>
      </c>
      <c r="E88">
        <v>1</v>
      </c>
      <c r="F88" s="10" t="s">
        <v>12</v>
      </c>
      <c r="G88">
        <v>4</v>
      </c>
      <c r="H88" s="10"/>
      <c r="I88" s="10"/>
      <c r="K88" s="10" t="s">
        <v>246</v>
      </c>
      <c r="L88" t="s">
        <v>1304</v>
      </c>
      <c r="M88" s="10"/>
      <c r="N88" s="10"/>
      <c r="O88" s="10"/>
      <c r="P88" s="10"/>
    </row>
    <row r="89" spans="1:17" x14ac:dyDescent="0.3">
      <c r="A89">
        <v>12</v>
      </c>
      <c r="B89" s="10" t="s">
        <v>62</v>
      </c>
      <c r="C89">
        <v>11</v>
      </c>
      <c r="D89" s="10" t="s">
        <v>254</v>
      </c>
      <c r="E89">
        <v>1</v>
      </c>
      <c r="F89" s="10" t="s">
        <v>13</v>
      </c>
      <c r="G89">
        <v>5</v>
      </c>
      <c r="H89" s="10"/>
      <c r="I89" s="10"/>
      <c r="K89" s="10" t="s">
        <v>246</v>
      </c>
      <c r="L89" t="s">
        <v>1304</v>
      </c>
      <c r="M89" s="10"/>
      <c r="N89" s="10"/>
      <c r="O89" s="10"/>
      <c r="P89" s="10"/>
    </row>
    <row r="90" spans="1:17" x14ac:dyDescent="0.3">
      <c r="A90">
        <v>12</v>
      </c>
      <c r="B90" s="10" t="s">
        <v>62</v>
      </c>
      <c r="C90">
        <v>13</v>
      </c>
      <c r="D90" s="10" t="s">
        <v>255</v>
      </c>
      <c r="E90">
        <v>1</v>
      </c>
      <c r="F90" s="10" t="s">
        <v>14</v>
      </c>
      <c r="G90">
        <v>6</v>
      </c>
      <c r="H90" s="10"/>
      <c r="I90" s="10"/>
      <c r="K90" s="10" t="s">
        <v>246</v>
      </c>
      <c r="L90" t="s">
        <v>1304</v>
      </c>
      <c r="M90" s="10"/>
      <c r="N90" s="10"/>
      <c r="O90" s="10"/>
      <c r="P90" s="10"/>
    </row>
    <row r="91" spans="1:17" x14ac:dyDescent="0.3">
      <c r="A91">
        <v>12</v>
      </c>
      <c r="B91" s="10" t="s">
        <v>62</v>
      </c>
      <c r="C91">
        <v>17</v>
      </c>
      <c r="D91" s="10" t="s">
        <v>19</v>
      </c>
      <c r="E91">
        <v>1</v>
      </c>
      <c r="F91" s="10" t="s">
        <v>19</v>
      </c>
      <c r="G91">
        <v>2</v>
      </c>
      <c r="H91" s="10"/>
      <c r="I91" s="10"/>
      <c r="K91" s="10" t="s">
        <v>246</v>
      </c>
      <c r="L91" t="s">
        <v>1304</v>
      </c>
      <c r="M91" s="10"/>
      <c r="N91" s="10"/>
      <c r="O91" s="10"/>
      <c r="P91" s="10"/>
    </row>
    <row r="92" spans="1:17" x14ac:dyDescent="0.3">
      <c r="A92">
        <v>12</v>
      </c>
      <c r="B92" s="10" t="s">
        <v>62</v>
      </c>
      <c r="C92">
        <v>18</v>
      </c>
      <c r="D92" s="10" t="s">
        <v>28</v>
      </c>
      <c r="E92">
        <v>1</v>
      </c>
      <c r="F92" s="10" t="s">
        <v>28</v>
      </c>
      <c r="G92">
        <v>1</v>
      </c>
      <c r="H92" s="10"/>
      <c r="I92" s="10"/>
      <c r="K92" s="10" t="s">
        <v>246</v>
      </c>
      <c r="L92" t="s">
        <v>1304</v>
      </c>
      <c r="M92" s="10"/>
      <c r="N92" s="10"/>
      <c r="O92" s="10"/>
      <c r="P92" s="10"/>
    </row>
    <row r="93" spans="1:17" x14ac:dyDescent="0.3">
      <c r="A93">
        <v>14</v>
      </c>
      <c r="B93" s="10" t="s">
        <v>57</v>
      </c>
      <c r="C93">
        <v>1</v>
      </c>
      <c r="D93" s="10" t="s">
        <v>247</v>
      </c>
      <c r="E93">
        <v>1</v>
      </c>
      <c r="F93" s="10" t="s">
        <v>1320</v>
      </c>
      <c r="G93">
        <v>7</v>
      </c>
      <c r="H93" s="10" t="s">
        <v>1320</v>
      </c>
      <c r="I93" s="10" t="s">
        <v>1330</v>
      </c>
      <c r="J93">
        <v>0</v>
      </c>
      <c r="K93" s="10" t="s">
        <v>246</v>
      </c>
      <c r="L93" t="s">
        <v>1304</v>
      </c>
      <c r="M93" s="10" t="s">
        <v>881</v>
      </c>
      <c r="N93" s="10" t="s">
        <v>29</v>
      </c>
      <c r="O93" s="10"/>
      <c r="P93" s="10" t="s">
        <v>1320</v>
      </c>
      <c r="Q93" t="s">
        <v>1353</v>
      </c>
    </row>
    <row r="94" spans="1:17" x14ac:dyDescent="0.3">
      <c r="A94">
        <v>14</v>
      </c>
      <c r="B94" s="10" t="s">
        <v>57</v>
      </c>
      <c r="C94">
        <v>5</v>
      </c>
      <c r="D94" s="10" t="s">
        <v>250</v>
      </c>
      <c r="E94">
        <v>1</v>
      </c>
      <c r="F94" s="10" t="s">
        <v>841</v>
      </c>
      <c r="G94">
        <v>3</v>
      </c>
      <c r="H94" s="10" t="s">
        <v>1332</v>
      </c>
      <c r="I94" s="10" t="s">
        <v>1331</v>
      </c>
      <c r="J94">
        <v>1</v>
      </c>
      <c r="K94" s="10" t="s">
        <v>246</v>
      </c>
      <c r="L94" t="s">
        <v>1304</v>
      </c>
      <c r="M94" s="10" t="s">
        <v>250</v>
      </c>
      <c r="N94" s="10" t="s">
        <v>26</v>
      </c>
      <c r="O94" s="10" t="s">
        <v>1354</v>
      </c>
      <c r="P94" s="10" t="s">
        <v>1332</v>
      </c>
    </row>
    <row r="95" spans="1:17" x14ac:dyDescent="0.3">
      <c r="A95">
        <v>14</v>
      </c>
      <c r="B95" s="10" t="s">
        <v>57</v>
      </c>
      <c r="C95">
        <v>9</v>
      </c>
      <c r="D95" s="10" t="s">
        <v>253</v>
      </c>
      <c r="E95">
        <v>1</v>
      </c>
      <c r="F95" s="10" t="s">
        <v>12</v>
      </c>
      <c r="G95">
        <v>4</v>
      </c>
      <c r="H95" s="10"/>
      <c r="I95" s="10"/>
      <c r="K95" s="10" t="s">
        <v>246</v>
      </c>
      <c r="L95" t="s">
        <v>1304</v>
      </c>
      <c r="M95" s="10"/>
      <c r="N95" s="10"/>
      <c r="O95" s="10"/>
      <c r="P95" s="10"/>
    </row>
    <row r="96" spans="1:17" x14ac:dyDescent="0.3">
      <c r="A96">
        <v>14</v>
      </c>
      <c r="B96" s="10" t="s">
        <v>57</v>
      </c>
      <c r="C96">
        <v>11</v>
      </c>
      <c r="D96" s="10" t="s">
        <v>254</v>
      </c>
      <c r="E96">
        <v>1</v>
      </c>
      <c r="F96" s="10" t="s">
        <v>13</v>
      </c>
      <c r="G96">
        <v>5</v>
      </c>
      <c r="H96" s="10"/>
      <c r="I96" s="10"/>
      <c r="K96" s="10" t="s">
        <v>246</v>
      </c>
      <c r="L96" t="s">
        <v>1304</v>
      </c>
      <c r="M96" s="10"/>
      <c r="N96" s="10"/>
      <c r="O96" s="10"/>
      <c r="P96" s="10"/>
    </row>
    <row r="97" spans="1:17" x14ac:dyDescent="0.3">
      <c r="A97">
        <v>14</v>
      </c>
      <c r="B97" s="10" t="s">
        <v>57</v>
      </c>
      <c r="C97">
        <v>13</v>
      </c>
      <c r="D97" s="10" t="s">
        <v>255</v>
      </c>
      <c r="E97">
        <v>1</v>
      </c>
      <c r="F97" s="10" t="s">
        <v>14</v>
      </c>
      <c r="G97">
        <v>6</v>
      </c>
      <c r="H97" s="10"/>
      <c r="I97" s="10"/>
      <c r="K97" s="10" t="s">
        <v>246</v>
      </c>
      <c r="L97" t="s">
        <v>1304</v>
      </c>
      <c r="M97" s="10"/>
      <c r="N97" s="10"/>
      <c r="O97" s="10"/>
      <c r="P97" s="10"/>
    </row>
    <row r="98" spans="1:17" x14ac:dyDescent="0.3">
      <c r="A98">
        <v>14</v>
      </c>
      <c r="B98" s="10" t="s">
        <v>57</v>
      </c>
      <c r="C98">
        <v>17</v>
      </c>
      <c r="D98" s="10" t="s">
        <v>19</v>
      </c>
      <c r="E98">
        <v>1</v>
      </c>
      <c r="F98" s="10" t="s">
        <v>19</v>
      </c>
      <c r="G98">
        <v>2</v>
      </c>
      <c r="H98" s="10"/>
      <c r="I98" s="10"/>
      <c r="K98" s="10" t="s">
        <v>246</v>
      </c>
      <c r="L98" t="s">
        <v>1304</v>
      </c>
      <c r="M98" s="10"/>
      <c r="N98" s="10"/>
      <c r="O98" s="10"/>
      <c r="P98" s="10"/>
    </row>
    <row r="99" spans="1:17" x14ac:dyDescent="0.3">
      <c r="A99">
        <v>14</v>
      </c>
      <c r="B99" s="10" t="s">
        <v>57</v>
      </c>
      <c r="C99">
        <v>18</v>
      </c>
      <c r="D99" s="10" t="s">
        <v>28</v>
      </c>
      <c r="E99">
        <v>1</v>
      </c>
      <c r="F99" s="10" t="s">
        <v>28</v>
      </c>
      <c r="G99">
        <v>1</v>
      </c>
      <c r="H99" s="10"/>
      <c r="I99" s="10"/>
      <c r="K99" s="10" t="s">
        <v>246</v>
      </c>
      <c r="L99" t="s">
        <v>1304</v>
      </c>
      <c r="M99" s="10"/>
      <c r="N99" s="10"/>
      <c r="O99" s="10"/>
      <c r="P99" s="10"/>
    </row>
    <row r="100" spans="1:17" x14ac:dyDescent="0.3">
      <c r="A100">
        <v>3</v>
      </c>
      <c r="B100" s="10" t="s">
        <v>896</v>
      </c>
      <c r="C100">
        <v>9</v>
      </c>
      <c r="D100" s="10" t="s">
        <v>253</v>
      </c>
      <c r="E100">
        <v>1</v>
      </c>
      <c r="F100" s="10" t="s">
        <v>12</v>
      </c>
      <c r="G100">
        <v>4</v>
      </c>
      <c r="H100" s="10"/>
      <c r="I100" s="10"/>
      <c r="K100" s="10" t="s">
        <v>22</v>
      </c>
      <c r="L100" t="s">
        <v>1304</v>
      </c>
      <c r="M100" s="10"/>
      <c r="N100" s="10"/>
      <c r="O100" s="10"/>
      <c r="P100" s="10"/>
    </row>
    <row r="101" spans="1:17" x14ac:dyDescent="0.3">
      <c r="A101">
        <v>3</v>
      </c>
      <c r="B101" s="10" t="s">
        <v>896</v>
      </c>
      <c r="C101">
        <v>11</v>
      </c>
      <c r="D101" s="10" t="s">
        <v>254</v>
      </c>
      <c r="E101">
        <v>1</v>
      </c>
      <c r="F101" s="10" t="s">
        <v>13</v>
      </c>
      <c r="G101">
        <v>5</v>
      </c>
      <c r="H101" s="10"/>
      <c r="I101" s="10"/>
      <c r="K101" s="10" t="s">
        <v>22</v>
      </c>
      <c r="L101" t="s">
        <v>1304</v>
      </c>
      <c r="M101" s="10"/>
      <c r="N101" s="10"/>
      <c r="O101" s="10"/>
      <c r="P101" s="10"/>
    </row>
    <row r="102" spans="1:17" x14ac:dyDescent="0.3">
      <c r="A102">
        <v>3</v>
      </c>
      <c r="B102" s="10" t="s">
        <v>896</v>
      </c>
      <c r="C102">
        <v>13</v>
      </c>
      <c r="D102" s="10" t="s">
        <v>255</v>
      </c>
      <c r="E102">
        <v>1</v>
      </c>
      <c r="F102" s="10" t="s">
        <v>14</v>
      </c>
      <c r="G102">
        <v>6</v>
      </c>
      <c r="H102" s="10"/>
      <c r="I102" s="10"/>
      <c r="K102" s="10" t="s">
        <v>22</v>
      </c>
      <c r="L102" t="s">
        <v>1304</v>
      </c>
      <c r="M102" s="10"/>
      <c r="N102" s="10"/>
      <c r="O102" s="10"/>
      <c r="P102" s="10"/>
    </row>
    <row r="103" spans="1:17" x14ac:dyDescent="0.3">
      <c r="A103">
        <v>3</v>
      </c>
      <c r="B103" s="10" t="s">
        <v>896</v>
      </c>
      <c r="C103">
        <v>17</v>
      </c>
      <c r="D103" s="10" t="s">
        <v>19</v>
      </c>
      <c r="E103">
        <v>1</v>
      </c>
      <c r="F103" s="10" t="s">
        <v>19</v>
      </c>
      <c r="G103">
        <v>2</v>
      </c>
      <c r="H103" s="10"/>
      <c r="I103" s="10"/>
      <c r="K103" s="10" t="s">
        <v>22</v>
      </c>
      <c r="L103" t="s">
        <v>1304</v>
      </c>
      <c r="M103" s="10"/>
      <c r="N103" s="10"/>
      <c r="O103" s="10"/>
      <c r="P103" s="10"/>
    </row>
    <row r="104" spans="1:17" x14ac:dyDescent="0.3">
      <c r="A104">
        <v>3</v>
      </c>
      <c r="B104" s="10" t="s">
        <v>896</v>
      </c>
      <c r="C104">
        <v>18</v>
      </c>
      <c r="D104" s="10" t="s">
        <v>28</v>
      </c>
      <c r="E104">
        <v>1</v>
      </c>
      <c r="F104" s="10" t="s">
        <v>28</v>
      </c>
      <c r="G104">
        <v>1</v>
      </c>
      <c r="H104" s="10"/>
      <c r="I104" s="10"/>
      <c r="K104" s="10" t="s">
        <v>22</v>
      </c>
      <c r="L104" t="s">
        <v>1304</v>
      </c>
      <c r="M104" s="10"/>
      <c r="N104" s="10"/>
      <c r="O104" s="10"/>
      <c r="P104" s="10"/>
    </row>
    <row r="105" spans="1:17" x14ac:dyDescent="0.3">
      <c r="A105">
        <v>3</v>
      </c>
      <c r="B105" s="10" t="s">
        <v>896</v>
      </c>
      <c r="C105">
        <v>1</v>
      </c>
      <c r="D105" s="10" t="s">
        <v>247</v>
      </c>
      <c r="E105">
        <v>1</v>
      </c>
      <c r="F105" s="10" t="s">
        <v>844</v>
      </c>
      <c r="G105">
        <v>7</v>
      </c>
      <c r="H105" s="10" t="s">
        <v>844</v>
      </c>
      <c r="I105" s="10" t="s">
        <v>864</v>
      </c>
      <c r="J105">
        <v>0</v>
      </c>
      <c r="K105" s="10" t="s">
        <v>22</v>
      </c>
      <c r="L105" t="s">
        <v>1304</v>
      </c>
      <c r="M105" s="10" t="s">
        <v>881</v>
      </c>
      <c r="N105" s="10" t="s">
        <v>29</v>
      </c>
      <c r="O105" s="10" t="s">
        <v>31</v>
      </c>
      <c r="P105" s="10" t="s">
        <v>844</v>
      </c>
    </row>
    <row r="106" spans="1:17" x14ac:dyDescent="0.3">
      <c r="A106">
        <v>3</v>
      </c>
      <c r="B106" s="10" t="s">
        <v>896</v>
      </c>
      <c r="C106">
        <v>5</v>
      </c>
      <c r="D106" s="10" t="s">
        <v>250</v>
      </c>
      <c r="E106">
        <v>1</v>
      </c>
      <c r="F106" s="10" t="s">
        <v>841</v>
      </c>
      <c r="G106">
        <v>3</v>
      </c>
      <c r="H106" s="10" t="s">
        <v>855</v>
      </c>
      <c r="I106" s="10" t="s">
        <v>873</v>
      </c>
      <c r="J106">
        <v>1</v>
      </c>
      <c r="K106" s="10" t="s">
        <v>22</v>
      </c>
      <c r="L106" t="s">
        <v>1304</v>
      </c>
      <c r="M106" s="10" t="s">
        <v>250</v>
      </c>
      <c r="N106" s="10" t="s">
        <v>26</v>
      </c>
      <c r="O106" s="10" t="s">
        <v>54</v>
      </c>
      <c r="P106" s="10" t="s">
        <v>855</v>
      </c>
    </row>
    <row r="107" spans="1:17" x14ac:dyDescent="0.3">
      <c r="A107">
        <v>11</v>
      </c>
      <c r="B107" s="10" t="s">
        <v>58</v>
      </c>
      <c r="C107">
        <v>1</v>
      </c>
      <c r="D107" s="10" t="s">
        <v>247</v>
      </c>
      <c r="E107">
        <v>1</v>
      </c>
      <c r="F107" s="10" t="s">
        <v>1316</v>
      </c>
      <c r="G107">
        <v>7</v>
      </c>
      <c r="H107" s="10" t="s">
        <v>1316</v>
      </c>
      <c r="I107" s="10" t="s">
        <v>1322</v>
      </c>
      <c r="J107">
        <v>0</v>
      </c>
      <c r="K107" s="10" t="s">
        <v>246</v>
      </c>
      <c r="L107" t="s">
        <v>1304</v>
      </c>
      <c r="M107" s="10" t="s">
        <v>881</v>
      </c>
      <c r="N107" s="10" t="s">
        <v>29</v>
      </c>
      <c r="O107" s="10"/>
      <c r="P107" s="10" t="s">
        <v>1316</v>
      </c>
      <c r="Q107" t="s">
        <v>1348</v>
      </c>
    </row>
    <row r="108" spans="1:17" x14ac:dyDescent="0.3">
      <c r="A108">
        <v>11</v>
      </c>
      <c r="B108" s="10" t="s">
        <v>58</v>
      </c>
      <c r="C108">
        <v>5</v>
      </c>
      <c r="D108" s="10" t="s">
        <v>250</v>
      </c>
      <c r="E108">
        <v>1</v>
      </c>
      <c r="F108" s="10" t="s">
        <v>841</v>
      </c>
      <c r="G108">
        <v>3</v>
      </c>
      <c r="H108" s="10" t="s">
        <v>1317</v>
      </c>
      <c r="I108" s="10" t="s">
        <v>1323</v>
      </c>
      <c r="J108">
        <v>1</v>
      </c>
      <c r="K108" s="10" t="s">
        <v>246</v>
      </c>
      <c r="L108" t="s">
        <v>1304</v>
      </c>
      <c r="M108" s="10" t="s">
        <v>250</v>
      </c>
      <c r="N108" s="10" t="s">
        <v>26</v>
      </c>
      <c r="O108" s="10" t="s">
        <v>1347</v>
      </c>
      <c r="P108" s="10" t="s">
        <v>1317</v>
      </c>
    </row>
    <row r="109" spans="1:17" x14ac:dyDescent="0.3">
      <c r="A109">
        <v>11</v>
      </c>
      <c r="B109" s="10" t="s">
        <v>58</v>
      </c>
      <c r="C109">
        <v>9</v>
      </c>
      <c r="D109" s="10" t="s">
        <v>253</v>
      </c>
      <c r="E109">
        <v>1</v>
      </c>
      <c r="F109" s="10" t="s">
        <v>12</v>
      </c>
      <c r="G109">
        <v>4</v>
      </c>
      <c r="H109" s="10"/>
      <c r="I109" s="10"/>
      <c r="K109" s="10" t="s">
        <v>246</v>
      </c>
      <c r="L109" t="s">
        <v>1304</v>
      </c>
      <c r="M109" s="10"/>
      <c r="N109" s="10"/>
      <c r="O109" s="10"/>
      <c r="P109" s="10"/>
    </row>
    <row r="110" spans="1:17" x14ac:dyDescent="0.3">
      <c r="A110">
        <v>11</v>
      </c>
      <c r="B110" s="10" t="s">
        <v>58</v>
      </c>
      <c r="C110">
        <v>11</v>
      </c>
      <c r="D110" s="10" t="s">
        <v>254</v>
      </c>
      <c r="E110">
        <v>1</v>
      </c>
      <c r="F110" s="10" t="s">
        <v>13</v>
      </c>
      <c r="G110">
        <v>5</v>
      </c>
      <c r="H110" s="10"/>
      <c r="I110" s="10"/>
      <c r="K110" s="10" t="s">
        <v>246</v>
      </c>
      <c r="L110" t="s">
        <v>1304</v>
      </c>
      <c r="M110" s="10"/>
      <c r="N110" s="10"/>
      <c r="O110" s="10"/>
      <c r="P110" s="10"/>
    </row>
    <row r="111" spans="1:17" x14ac:dyDescent="0.3">
      <c r="A111">
        <v>11</v>
      </c>
      <c r="B111" s="10" t="s">
        <v>58</v>
      </c>
      <c r="C111">
        <v>13</v>
      </c>
      <c r="D111" s="10" t="s">
        <v>255</v>
      </c>
      <c r="E111">
        <v>1</v>
      </c>
      <c r="F111" s="10" t="s">
        <v>14</v>
      </c>
      <c r="G111">
        <v>6</v>
      </c>
      <c r="H111" s="10"/>
      <c r="I111" s="10"/>
      <c r="K111" s="10" t="s">
        <v>246</v>
      </c>
      <c r="L111" t="s">
        <v>1304</v>
      </c>
      <c r="M111" s="10"/>
      <c r="N111" s="10"/>
      <c r="O111" s="10"/>
      <c r="P111" s="10"/>
    </row>
    <row r="112" spans="1:17" x14ac:dyDescent="0.3">
      <c r="A112">
        <v>11</v>
      </c>
      <c r="B112" s="10" t="s">
        <v>58</v>
      </c>
      <c r="C112">
        <v>17</v>
      </c>
      <c r="D112" s="10" t="s">
        <v>19</v>
      </c>
      <c r="E112">
        <v>1</v>
      </c>
      <c r="F112" s="10" t="s">
        <v>19</v>
      </c>
      <c r="G112">
        <v>2</v>
      </c>
      <c r="H112" s="10"/>
      <c r="I112" s="10"/>
      <c r="K112" s="10" t="s">
        <v>246</v>
      </c>
      <c r="L112" t="s">
        <v>1304</v>
      </c>
      <c r="M112" s="10"/>
      <c r="N112" s="10"/>
      <c r="O112" s="10"/>
      <c r="P112" s="10"/>
    </row>
    <row r="113" spans="1:17" x14ac:dyDescent="0.3">
      <c r="A113">
        <v>11</v>
      </c>
      <c r="B113" s="10" t="s">
        <v>58</v>
      </c>
      <c r="C113">
        <v>18</v>
      </c>
      <c r="D113" s="10" t="s">
        <v>28</v>
      </c>
      <c r="E113">
        <v>1</v>
      </c>
      <c r="F113" s="10" t="s">
        <v>28</v>
      </c>
      <c r="G113">
        <v>1</v>
      </c>
      <c r="H113" s="10"/>
      <c r="I113" s="10"/>
      <c r="K113" s="10" t="s">
        <v>246</v>
      </c>
      <c r="L113" t="s">
        <v>1304</v>
      </c>
      <c r="M113" s="10"/>
      <c r="N113" s="10"/>
      <c r="O113" s="10"/>
      <c r="P113" s="10"/>
    </row>
    <row r="114" spans="1:17" x14ac:dyDescent="0.3">
      <c r="A114">
        <v>4</v>
      </c>
      <c r="B114" s="10" t="s">
        <v>897</v>
      </c>
      <c r="C114">
        <v>9</v>
      </c>
      <c r="D114" s="10" t="s">
        <v>253</v>
      </c>
      <c r="E114">
        <v>1</v>
      </c>
      <c r="F114" s="10" t="s">
        <v>12</v>
      </c>
      <c r="G114">
        <v>4</v>
      </c>
      <c r="H114" s="10"/>
      <c r="I114" s="10"/>
      <c r="K114" s="10" t="s">
        <v>22</v>
      </c>
      <c r="L114" t="s">
        <v>1304</v>
      </c>
      <c r="M114" s="10"/>
      <c r="N114" s="10"/>
      <c r="O114" s="10"/>
      <c r="P114" s="10"/>
    </row>
    <row r="115" spans="1:17" x14ac:dyDescent="0.3">
      <c r="A115">
        <v>4</v>
      </c>
      <c r="B115" s="10" t="s">
        <v>897</v>
      </c>
      <c r="C115">
        <v>11</v>
      </c>
      <c r="D115" s="10" t="s">
        <v>254</v>
      </c>
      <c r="E115">
        <v>1</v>
      </c>
      <c r="F115" s="10" t="s">
        <v>13</v>
      </c>
      <c r="G115">
        <v>5</v>
      </c>
      <c r="H115" s="10"/>
      <c r="I115" s="10"/>
      <c r="K115" s="10" t="s">
        <v>22</v>
      </c>
      <c r="L115" t="s">
        <v>1304</v>
      </c>
      <c r="M115" s="10"/>
      <c r="N115" s="10"/>
      <c r="O115" s="10"/>
      <c r="P115" s="10"/>
    </row>
    <row r="116" spans="1:17" x14ac:dyDescent="0.3">
      <c r="A116">
        <v>4</v>
      </c>
      <c r="B116" s="10" t="s">
        <v>897</v>
      </c>
      <c r="C116">
        <v>13</v>
      </c>
      <c r="D116" s="10" t="s">
        <v>255</v>
      </c>
      <c r="E116">
        <v>1</v>
      </c>
      <c r="F116" s="10" t="s">
        <v>14</v>
      </c>
      <c r="G116">
        <v>6</v>
      </c>
      <c r="H116" s="10"/>
      <c r="I116" s="10"/>
      <c r="K116" s="10" t="s">
        <v>22</v>
      </c>
      <c r="L116" t="s">
        <v>1304</v>
      </c>
      <c r="M116" s="10"/>
      <c r="N116" s="10"/>
      <c r="O116" s="10"/>
      <c r="P116" s="10"/>
    </row>
    <row r="117" spans="1:17" x14ac:dyDescent="0.3">
      <c r="A117">
        <v>4</v>
      </c>
      <c r="B117" s="10" t="s">
        <v>897</v>
      </c>
      <c r="C117">
        <v>17</v>
      </c>
      <c r="D117" s="10" t="s">
        <v>19</v>
      </c>
      <c r="E117">
        <v>1</v>
      </c>
      <c r="F117" s="10" t="s">
        <v>19</v>
      </c>
      <c r="G117">
        <v>2</v>
      </c>
      <c r="H117" s="10"/>
      <c r="I117" s="10"/>
      <c r="K117" s="10" t="s">
        <v>22</v>
      </c>
      <c r="L117" t="s">
        <v>1304</v>
      </c>
      <c r="M117" s="10"/>
      <c r="N117" s="10"/>
      <c r="O117" s="10"/>
      <c r="P117" s="10"/>
    </row>
    <row r="118" spans="1:17" x14ac:dyDescent="0.3">
      <c r="A118">
        <v>4</v>
      </c>
      <c r="B118" s="10" t="s">
        <v>897</v>
      </c>
      <c r="C118">
        <v>18</v>
      </c>
      <c r="D118" s="10" t="s">
        <v>28</v>
      </c>
      <c r="E118">
        <v>1</v>
      </c>
      <c r="F118" s="10" t="s">
        <v>28</v>
      </c>
      <c r="G118">
        <v>1</v>
      </c>
      <c r="H118" s="10"/>
      <c r="I118" s="10"/>
      <c r="K118" s="10" t="s">
        <v>22</v>
      </c>
      <c r="L118" t="s">
        <v>1304</v>
      </c>
      <c r="M118" s="10"/>
      <c r="N118" s="10"/>
      <c r="O118" s="10"/>
      <c r="P118" s="10"/>
    </row>
    <row r="119" spans="1:17" x14ac:dyDescent="0.3">
      <c r="A119">
        <v>4</v>
      </c>
      <c r="B119" s="10" t="s">
        <v>897</v>
      </c>
      <c r="C119">
        <v>1</v>
      </c>
      <c r="D119" s="10" t="s">
        <v>247</v>
      </c>
      <c r="E119">
        <v>1</v>
      </c>
      <c r="F119" s="10" t="s">
        <v>845</v>
      </c>
      <c r="G119">
        <v>7</v>
      </c>
      <c r="H119" s="10" t="s">
        <v>845</v>
      </c>
      <c r="I119" s="10" t="s">
        <v>865</v>
      </c>
      <c r="J119">
        <v>0</v>
      </c>
      <c r="K119" s="10" t="s">
        <v>22</v>
      </c>
      <c r="L119" t="s">
        <v>1304</v>
      </c>
      <c r="M119" s="10" t="s">
        <v>881</v>
      </c>
      <c r="N119" s="10" t="s">
        <v>29</v>
      </c>
      <c r="O119" s="10" t="s">
        <v>891</v>
      </c>
      <c r="P119" s="10" t="s">
        <v>845</v>
      </c>
    </row>
    <row r="120" spans="1:17" x14ac:dyDescent="0.3">
      <c r="A120">
        <v>4</v>
      </c>
      <c r="B120" s="10" t="s">
        <v>897</v>
      </c>
      <c r="C120">
        <v>5</v>
      </c>
      <c r="D120" s="10" t="s">
        <v>250</v>
      </c>
      <c r="E120">
        <v>1</v>
      </c>
      <c r="F120" s="10" t="s">
        <v>841</v>
      </c>
      <c r="G120">
        <v>3</v>
      </c>
      <c r="H120" s="10" t="s">
        <v>856</v>
      </c>
      <c r="I120" s="10" t="s">
        <v>874</v>
      </c>
      <c r="J120">
        <v>1</v>
      </c>
      <c r="K120" s="10" t="s">
        <v>22</v>
      </c>
      <c r="L120" t="s">
        <v>1304</v>
      </c>
      <c r="M120" s="10" t="s">
        <v>250</v>
      </c>
      <c r="N120" s="10" t="s">
        <v>26</v>
      </c>
      <c r="O120" s="10" t="s">
        <v>52</v>
      </c>
      <c r="P120" s="10" t="s">
        <v>856</v>
      </c>
    </row>
    <row r="121" spans="1:17" x14ac:dyDescent="0.3">
      <c r="A121">
        <v>13</v>
      </c>
      <c r="B121" s="10" t="s">
        <v>59</v>
      </c>
      <c r="C121">
        <v>1</v>
      </c>
      <c r="D121" s="10" t="s">
        <v>247</v>
      </c>
      <c r="E121">
        <v>1</v>
      </c>
      <c r="F121" s="10" t="s">
        <v>1321</v>
      </c>
      <c r="G121">
        <v>7</v>
      </c>
      <c r="H121" s="10" t="s">
        <v>1321</v>
      </c>
      <c r="I121" s="10" t="s">
        <v>1327</v>
      </c>
      <c r="J121">
        <v>0</v>
      </c>
      <c r="K121" s="10" t="s">
        <v>246</v>
      </c>
      <c r="L121" t="s">
        <v>1304</v>
      </c>
      <c r="M121" s="10" t="s">
        <v>881</v>
      </c>
      <c r="N121" s="10" t="s">
        <v>29</v>
      </c>
      <c r="O121" s="10"/>
      <c r="P121" s="10" t="s">
        <v>1321</v>
      </c>
      <c r="Q121" t="s">
        <v>1351</v>
      </c>
    </row>
    <row r="122" spans="1:17" x14ac:dyDescent="0.3">
      <c r="A122">
        <v>13</v>
      </c>
      <c r="B122" s="10" t="s">
        <v>59</v>
      </c>
      <c r="C122">
        <v>5</v>
      </c>
      <c r="D122" s="10" t="s">
        <v>250</v>
      </c>
      <c r="E122">
        <v>1</v>
      </c>
      <c r="F122" s="10" t="s">
        <v>841</v>
      </c>
      <c r="G122">
        <v>3</v>
      </c>
      <c r="H122" s="10" t="s">
        <v>1329</v>
      </c>
      <c r="I122" s="10" t="s">
        <v>1328</v>
      </c>
      <c r="J122">
        <v>1</v>
      </c>
      <c r="K122" s="10" t="s">
        <v>246</v>
      </c>
      <c r="L122" t="s">
        <v>1304</v>
      </c>
      <c r="M122" s="10" t="s">
        <v>250</v>
      </c>
      <c r="N122" s="10" t="s">
        <v>26</v>
      </c>
      <c r="O122" s="10" t="s">
        <v>1352</v>
      </c>
      <c r="P122" s="10" t="s">
        <v>1329</v>
      </c>
    </row>
    <row r="123" spans="1:17" x14ac:dyDescent="0.3">
      <c r="A123">
        <v>13</v>
      </c>
      <c r="B123" s="10" t="s">
        <v>59</v>
      </c>
      <c r="C123">
        <v>9</v>
      </c>
      <c r="D123" s="10" t="s">
        <v>253</v>
      </c>
      <c r="E123">
        <v>1</v>
      </c>
      <c r="F123" s="10" t="s">
        <v>12</v>
      </c>
      <c r="G123">
        <v>4</v>
      </c>
      <c r="H123" s="10"/>
      <c r="I123" s="10"/>
      <c r="K123" s="10" t="s">
        <v>246</v>
      </c>
      <c r="L123" t="s">
        <v>1304</v>
      </c>
      <c r="M123" s="10"/>
      <c r="N123" s="10"/>
      <c r="O123" s="10"/>
      <c r="P123" s="10"/>
    </row>
    <row r="124" spans="1:17" x14ac:dyDescent="0.3">
      <c r="A124">
        <v>13</v>
      </c>
      <c r="B124" s="10" t="s">
        <v>59</v>
      </c>
      <c r="C124">
        <v>11</v>
      </c>
      <c r="D124" s="10" t="s">
        <v>254</v>
      </c>
      <c r="E124">
        <v>1</v>
      </c>
      <c r="F124" s="10" t="s">
        <v>13</v>
      </c>
      <c r="G124">
        <v>5</v>
      </c>
      <c r="H124" s="10"/>
      <c r="I124" s="10"/>
      <c r="K124" s="10" t="s">
        <v>246</v>
      </c>
      <c r="L124" t="s">
        <v>1304</v>
      </c>
      <c r="M124" s="10"/>
      <c r="N124" s="10"/>
      <c r="O124" s="10"/>
      <c r="P124" s="10"/>
    </row>
    <row r="125" spans="1:17" x14ac:dyDescent="0.3">
      <c r="A125">
        <v>13</v>
      </c>
      <c r="B125" s="10" t="s">
        <v>59</v>
      </c>
      <c r="C125">
        <v>13</v>
      </c>
      <c r="D125" s="10" t="s">
        <v>255</v>
      </c>
      <c r="E125">
        <v>1</v>
      </c>
      <c r="F125" s="10" t="s">
        <v>14</v>
      </c>
      <c r="G125">
        <v>6</v>
      </c>
      <c r="H125" s="10"/>
      <c r="I125" s="10"/>
      <c r="K125" s="10" t="s">
        <v>246</v>
      </c>
      <c r="L125" t="s">
        <v>1304</v>
      </c>
      <c r="M125" s="10"/>
      <c r="N125" s="10"/>
      <c r="O125" s="10"/>
      <c r="P125" s="10"/>
    </row>
    <row r="126" spans="1:17" x14ac:dyDescent="0.3">
      <c r="A126">
        <v>13</v>
      </c>
      <c r="B126" s="10" t="s">
        <v>59</v>
      </c>
      <c r="C126">
        <v>17</v>
      </c>
      <c r="D126" s="10" t="s">
        <v>19</v>
      </c>
      <c r="E126">
        <v>1</v>
      </c>
      <c r="F126" s="10" t="s">
        <v>19</v>
      </c>
      <c r="G126">
        <v>2</v>
      </c>
      <c r="H126" s="10"/>
      <c r="I126" s="10"/>
      <c r="K126" s="10" t="s">
        <v>246</v>
      </c>
      <c r="L126" t="s">
        <v>1304</v>
      </c>
      <c r="M126" s="10"/>
      <c r="N126" s="10"/>
      <c r="O126" s="10"/>
      <c r="P126" s="10"/>
    </row>
    <row r="127" spans="1:17" x14ac:dyDescent="0.3">
      <c r="A127">
        <v>13</v>
      </c>
      <c r="B127" s="10" t="s">
        <v>59</v>
      </c>
      <c r="C127">
        <v>18</v>
      </c>
      <c r="D127" s="10" t="s">
        <v>28</v>
      </c>
      <c r="E127">
        <v>1</v>
      </c>
      <c r="F127" s="10" t="s">
        <v>28</v>
      </c>
      <c r="G127">
        <v>1</v>
      </c>
      <c r="H127" s="10"/>
      <c r="I127" s="10"/>
      <c r="K127" s="10" t="s">
        <v>246</v>
      </c>
      <c r="L127" t="s">
        <v>1304</v>
      </c>
      <c r="M127" s="10"/>
      <c r="N127" s="10"/>
      <c r="O127" s="10"/>
      <c r="P127" s="10"/>
    </row>
    <row r="128" spans="1:17" x14ac:dyDescent="0.3">
      <c r="A128">
        <v>5</v>
      </c>
      <c r="B128" s="10" t="s">
        <v>898</v>
      </c>
      <c r="C128">
        <v>9</v>
      </c>
      <c r="D128" s="10" t="s">
        <v>253</v>
      </c>
      <c r="E128">
        <v>1</v>
      </c>
      <c r="F128" s="10" t="s">
        <v>12</v>
      </c>
      <c r="G128">
        <v>4</v>
      </c>
      <c r="H128" s="10"/>
      <c r="I128" s="10"/>
      <c r="K128" s="10" t="s">
        <v>22</v>
      </c>
      <c r="L128" t="s">
        <v>1304</v>
      </c>
      <c r="M128" s="10"/>
      <c r="N128" s="10"/>
      <c r="O128" s="10"/>
      <c r="P128" s="10"/>
    </row>
    <row r="129" spans="1:17" x14ac:dyDescent="0.3">
      <c r="A129">
        <v>5</v>
      </c>
      <c r="B129" s="10" t="s">
        <v>898</v>
      </c>
      <c r="C129">
        <v>11</v>
      </c>
      <c r="D129" s="10" t="s">
        <v>254</v>
      </c>
      <c r="E129">
        <v>1</v>
      </c>
      <c r="F129" s="10" t="s">
        <v>13</v>
      </c>
      <c r="G129">
        <v>5</v>
      </c>
      <c r="H129" s="10"/>
      <c r="I129" s="10"/>
      <c r="K129" s="10" t="s">
        <v>22</v>
      </c>
      <c r="L129" t="s">
        <v>1304</v>
      </c>
      <c r="M129" s="10"/>
      <c r="N129" s="10"/>
      <c r="O129" s="10"/>
      <c r="P129" s="10"/>
    </row>
    <row r="130" spans="1:17" x14ac:dyDescent="0.3">
      <c r="A130">
        <v>5</v>
      </c>
      <c r="B130" s="10" t="s">
        <v>898</v>
      </c>
      <c r="C130">
        <v>13</v>
      </c>
      <c r="D130" s="10" t="s">
        <v>255</v>
      </c>
      <c r="E130">
        <v>1</v>
      </c>
      <c r="F130" s="10" t="s">
        <v>14</v>
      </c>
      <c r="G130">
        <v>6</v>
      </c>
      <c r="H130" s="10"/>
      <c r="I130" s="10"/>
      <c r="K130" s="10" t="s">
        <v>22</v>
      </c>
      <c r="L130" t="s">
        <v>1304</v>
      </c>
      <c r="M130" s="10"/>
      <c r="N130" s="10"/>
      <c r="O130" s="10"/>
      <c r="P130" s="10"/>
    </row>
    <row r="131" spans="1:17" x14ac:dyDescent="0.3">
      <c r="A131">
        <v>5</v>
      </c>
      <c r="B131" s="10" t="s">
        <v>898</v>
      </c>
      <c r="C131">
        <v>17</v>
      </c>
      <c r="D131" s="10" t="s">
        <v>19</v>
      </c>
      <c r="E131">
        <v>1</v>
      </c>
      <c r="F131" s="10" t="s">
        <v>19</v>
      </c>
      <c r="G131">
        <v>2</v>
      </c>
      <c r="H131" s="10"/>
      <c r="I131" s="10"/>
      <c r="K131" s="10" t="s">
        <v>22</v>
      </c>
      <c r="L131" t="s">
        <v>1304</v>
      </c>
      <c r="M131" s="10"/>
      <c r="N131" s="10"/>
      <c r="O131" s="10"/>
      <c r="P131" s="10"/>
    </row>
    <row r="132" spans="1:17" x14ac:dyDescent="0.3">
      <c r="A132">
        <v>5</v>
      </c>
      <c r="B132" s="10" t="s">
        <v>898</v>
      </c>
      <c r="C132">
        <v>18</v>
      </c>
      <c r="D132" s="10" t="s">
        <v>28</v>
      </c>
      <c r="E132">
        <v>1</v>
      </c>
      <c r="F132" s="10" t="s">
        <v>28</v>
      </c>
      <c r="G132">
        <v>1</v>
      </c>
      <c r="H132" s="10"/>
      <c r="I132" s="10"/>
      <c r="K132" s="10" t="s">
        <v>22</v>
      </c>
      <c r="L132" t="s">
        <v>1304</v>
      </c>
      <c r="M132" s="10"/>
      <c r="N132" s="10"/>
      <c r="O132" s="10"/>
      <c r="P132" s="10"/>
    </row>
    <row r="133" spans="1:17" x14ac:dyDescent="0.3">
      <c r="A133">
        <v>5</v>
      </c>
      <c r="B133" s="10" t="s">
        <v>898</v>
      </c>
      <c r="C133">
        <v>1</v>
      </c>
      <c r="D133" s="10" t="s">
        <v>247</v>
      </c>
      <c r="E133">
        <v>1</v>
      </c>
      <c r="F133" s="10" t="s">
        <v>846</v>
      </c>
      <c r="G133">
        <v>7</v>
      </c>
      <c r="H133" s="10" t="s">
        <v>846</v>
      </c>
      <c r="I133" s="10" t="s">
        <v>866</v>
      </c>
      <c r="J133">
        <v>0</v>
      </c>
      <c r="K133" s="10" t="s">
        <v>22</v>
      </c>
      <c r="L133" t="s">
        <v>1304</v>
      </c>
      <c r="M133" s="10" t="s">
        <v>881</v>
      </c>
      <c r="N133" s="10" t="s">
        <v>29</v>
      </c>
      <c r="O133" s="10" t="s">
        <v>892</v>
      </c>
      <c r="P133" s="10" t="s">
        <v>846</v>
      </c>
    </row>
    <row r="134" spans="1:17" x14ac:dyDescent="0.3">
      <c r="A134">
        <v>5</v>
      </c>
      <c r="B134" s="10" t="s">
        <v>898</v>
      </c>
      <c r="C134">
        <v>5</v>
      </c>
      <c r="D134" s="10" t="s">
        <v>250</v>
      </c>
      <c r="E134">
        <v>1</v>
      </c>
      <c r="F134" s="10" t="s">
        <v>841</v>
      </c>
      <c r="G134">
        <v>3</v>
      </c>
      <c r="H134" s="10" t="s">
        <v>857</v>
      </c>
      <c r="I134" s="10" t="s">
        <v>875</v>
      </c>
      <c r="J134">
        <v>1</v>
      </c>
      <c r="K134" s="10" t="s">
        <v>22</v>
      </c>
      <c r="L134" t="s">
        <v>1304</v>
      </c>
      <c r="M134" s="10" t="s">
        <v>250</v>
      </c>
      <c r="N134" s="10" t="s">
        <v>26</v>
      </c>
      <c r="O134" s="10" t="s">
        <v>53</v>
      </c>
      <c r="P134" s="10" t="s">
        <v>857</v>
      </c>
    </row>
    <row r="135" spans="1:17" x14ac:dyDescent="0.3">
      <c r="A135">
        <v>10</v>
      </c>
      <c r="B135" s="10" t="s">
        <v>61</v>
      </c>
      <c r="C135">
        <v>1</v>
      </c>
      <c r="D135" s="10" t="s">
        <v>247</v>
      </c>
      <c r="E135">
        <v>1</v>
      </c>
      <c r="F135" s="10" t="s">
        <v>851</v>
      </c>
      <c r="G135">
        <v>7</v>
      </c>
      <c r="H135" s="10" t="s">
        <v>851</v>
      </c>
      <c r="I135" s="10" t="s">
        <v>871</v>
      </c>
      <c r="J135">
        <v>0</v>
      </c>
      <c r="K135" s="10" t="s">
        <v>246</v>
      </c>
      <c r="L135" t="s">
        <v>1304</v>
      </c>
      <c r="M135" s="10" t="s">
        <v>881</v>
      </c>
      <c r="N135" s="10" t="s">
        <v>29</v>
      </c>
      <c r="O135" s="10"/>
      <c r="P135" s="10" t="s">
        <v>851</v>
      </c>
      <c r="Q135" t="s">
        <v>885</v>
      </c>
    </row>
    <row r="136" spans="1:17" x14ac:dyDescent="0.3">
      <c r="A136">
        <v>10</v>
      </c>
      <c r="B136" s="10" t="s">
        <v>61</v>
      </c>
      <c r="C136">
        <v>5</v>
      </c>
      <c r="D136" s="10" t="s">
        <v>250</v>
      </c>
      <c r="E136">
        <v>1</v>
      </c>
      <c r="F136" s="10" t="s">
        <v>841</v>
      </c>
      <c r="G136">
        <v>3</v>
      </c>
      <c r="H136" s="10" t="s">
        <v>862</v>
      </c>
      <c r="I136" s="10" t="s">
        <v>880</v>
      </c>
      <c r="J136">
        <v>1</v>
      </c>
      <c r="K136" s="10" t="s">
        <v>246</v>
      </c>
      <c r="L136" t="s">
        <v>1304</v>
      </c>
      <c r="M136" s="10" t="s">
        <v>250</v>
      </c>
      <c r="N136" s="10" t="s">
        <v>26</v>
      </c>
      <c r="O136" s="10" t="s">
        <v>886</v>
      </c>
      <c r="P136" s="10" t="s">
        <v>862</v>
      </c>
    </row>
    <row r="137" spans="1:17" x14ac:dyDescent="0.3">
      <c r="A137">
        <v>10</v>
      </c>
      <c r="B137" s="10" t="s">
        <v>61</v>
      </c>
      <c r="C137">
        <v>9</v>
      </c>
      <c r="D137" s="10" t="s">
        <v>253</v>
      </c>
      <c r="E137">
        <v>1</v>
      </c>
      <c r="F137" s="10" t="s">
        <v>12</v>
      </c>
      <c r="G137">
        <v>4</v>
      </c>
      <c r="H137" s="10"/>
      <c r="I137" s="10"/>
      <c r="K137" s="10" t="s">
        <v>246</v>
      </c>
      <c r="L137" t="s">
        <v>1304</v>
      </c>
      <c r="M137" s="10"/>
      <c r="N137" s="10"/>
      <c r="O137" s="10"/>
      <c r="P137" s="10"/>
    </row>
    <row r="138" spans="1:17" x14ac:dyDescent="0.3">
      <c r="A138">
        <v>10</v>
      </c>
      <c r="B138" s="10" t="s">
        <v>61</v>
      </c>
      <c r="C138">
        <v>11</v>
      </c>
      <c r="D138" s="10" t="s">
        <v>254</v>
      </c>
      <c r="E138">
        <v>1</v>
      </c>
      <c r="F138" s="10" t="s">
        <v>13</v>
      </c>
      <c r="G138">
        <v>5</v>
      </c>
      <c r="H138" s="10"/>
      <c r="I138" s="10"/>
      <c r="K138" s="10" t="s">
        <v>246</v>
      </c>
      <c r="L138" t="s">
        <v>1304</v>
      </c>
      <c r="M138" s="10"/>
      <c r="N138" s="10"/>
      <c r="O138" s="10"/>
      <c r="P138" s="10"/>
    </row>
    <row r="139" spans="1:17" x14ac:dyDescent="0.3">
      <c r="A139">
        <v>10</v>
      </c>
      <c r="B139" s="10" t="s">
        <v>61</v>
      </c>
      <c r="C139">
        <v>13</v>
      </c>
      <c r="D139" s="10" t="s">
        <v>255</v>
      </c>
      <c r="E139">
        <v>1</v>
      </c>
      <c r="F139" s="10" t="s">
        <v>14</v>
      </c>
      <c r="G139">
        <v>6</v>
      </c>
      <c r="H139" s="10"/>
      <c r="I139" s="10"/>
      <c r="K139" s="10" t="s">
        <v>246</v>
      </c>
      <c r="L139" t="s">
        <v>1304</v>
      </c>
      <c r="M139" s="10"/>
      <c r="N139" s="10"/>
      <c r="O139" s="10"/>
      <c r="P139" s="10"/>
    </row>
    <row r="140" spans="1:17" x14ac:dyDescent="0.3">
      <c r="A140">
        <v>10</v>
      </c>
      <c r="B140" s="10" t="s">
        <v>61</v>
      </c>
      <c r="C140">
        <v>17</v>
      </c>
      <c r="D140" s="10" t="s">
        <v>19</v>
      </c>
      <c r="E140">
        <v>1</v>
      </c>
      <c r="F140" s="10" t="s">
        <v>19</v>
      </c>
      <c r="G140">
        <v>2</v>
      </c>
      <c r="H140" s="10"/>
      <c r="I140" s="10"/>
      <c r="K140" s="10" t="s">
        <v>246</v>
      </c>
      <c r="L140" t="s">
        <v>1304</v>
      </c>
      <c r="M140" s="10"/>
      <c r="N140" s="10"/>
      <c r="O140" s="10"/>
      <c r="P140" s="10"/>
    </row>
    <row r="141" spans="1:17" x14ac:dyDescent="0.3">
      <c r="A141">
        <v>10</v>
      </c>
      <c r="B141" s="10" t="s">
        <v>61</v>
      </c>
      <c r="C141">
        <v>18</v>
      </c>
      <c r="D141" s="10" t="s">
        <v>28</v>
      </c>
      <c r="E141">
        <v>1</v>
      </c>
      <c r="F141" s="10" t="s">
        <v>28</v>
      </c>
      <c r="G141">
        <v>1</v>
      </c>
      <c r="H141" s="10"/>
      <c r="I141" s="10"/>
      <c r="K141" s="10" t="s">
        <v>246</v>
      </c>
      <c r="L141" t="s">
        <v>1304</v>
      </c>
      <c r="M141" s="10"/>
      <c r="N141" s="10"/>
      <c r="O141" s="10"/>
      <c r="P141" s="10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3"/>
  <sheetViews>
    <sheetView showGridLines="0" workbookViewId="0">
      <pane ySplit="3" topLeftCell="A22" activePane="bottomLeft" state="frozen"/>
      <selection pane="bottomLeft" activeCell="A34" sqref="A34:A43"/>
    </sheetView>
  </sheetViews>
  <sheetFormatPr baseColWidth="10" defaultRowHeight="14.4" x14ac:dyDescent="0.3"/>
  <cols>
    <col min="1" max="1" width="10.5546875" bestFit="1" customWidth="1"/>
    <col min="2" max="2" width="39.6640625" bestFit="1" customWidth="1"/>
    <col min="3" max="3" width="11.44140625" bestFit="1" customWidth="1"/>
  </cols>
  <sheetData>
    <row r="3" spans="1:3" x14ac:dyDescent="0.3">
      <c r="A3" s="14" t="s">
        <v>8</v>
      </c>
      <c r="B3" s="14" t="s">
        <v>6</v>
      </c>
      <c r="C3" s="14" t="s">
        <v>1</v>
      </c>
    </row>
    <row r="4" spans="1:3" x14ac:dyDescent="0.3">
      <c r="A4" t="s">
        <v>840</v>
      </c>
      <c r="B4" t="s">
        <v>842</v>
      </c>
      <c r="C4" t="s">
        <v>247</v>
      </c>
    </row>
    <row r="5" spans="1:3" x14ac:dyDescent="0.3">
      <c r="A5" t="s">
        <v>852</v>
      </c>
      <c r="B5" t="s">
        <v>853</v>
      </c>
      <c r="C5" t="s">
        <v>250</v>
      </c>
    </row>
    <row r="6" spans="1:3" x14ac:dyDescent="0.3">
      <c r="A6" t="s">
        <v>863</v>
      </c>
      <c r="B6" t="s">
        <v>843</v>
      </c>
      <c r="C6" t="s">
        <v>247</v>
      </c>
    </row>
    <row r="7" spans="1:3" x14ac:dyDescent="0.3">
      <c r="A7" t="s">
        <v>872</v>
      </c>
      <c r="B7" t="s">
        <v>854</v>
      </c>
      <c r="C7" t="s">
        <v>250</v>
      </c>
    </row>
    <row r="8" spans="1:3" x14ac:dyDescent="0.3">
      <c r="A8" t="s">
        <v>864</v>
      </c>
      <c r="B8" t="s">
        <v>844</v>
      </c>
      <c r="C8" t="s">
        <v>247</v>
      </c>
    </row>
    <row r="9" spans="1:3" x14ac:dyDescent="0.3">
      <c r="A9" t="s">
        <v>873</v>
      </c>
      <c r="B9" t="s">
        <v>855</v>
      </c>
      <c r="C9" t="s">
        <v>250</v>
      </c>
    </row>
    <row r="10" spans="1:3" x14ac:dyDescent="0.3">
      <c r="A10" t="s">
        <v>865</v>
      </c>
      <c r="B10" t="s">
        <v>845</v>
      </c>
      <c r="C10" t="s">
        <v>247</v>
      </c>
    </row>
    <row r="11" spans="1:3" x14ac:dyDescent="0.3">
      <c r="A11" t="s">
        <v>874</v>
      </c>
      <c r="B11" t="s">
        <v>856</v>
      </c>
      <c r="C11" t="s">
        <v>250</v>
      </c>
    </row>
    <row r="12" spans="1:3" x14ac:dyDescent="0.3">
      <c r="A12" t="s">
        <v>866</v>
      </c>
      <c r="B12" t="s">
        <v>846</v>
      </c>
      <c r="C12" t="s">
        <v>247</v>
      </c>
    </row>
    <row r="13" spans="1:3" x14ac:dyDescent="0.3">
      <c r="A13" t="s">
        <v>875</v>
      </c>
      <c r="B13" t="s">
        <v>857</v>
      </c>
      <c r="C13" t="s">
        <v>250</v>
      </c>
    </row>
    <row r="14" spans="1:3" x14ac:dyDescent="0.3">
      <c r="A14" t="s">
        <v>867</v>
      </c>
      <c r="B14" t="s">
        <v>847</v>
      </c>
      <c r="C14" t="s">
        <v>247</v>
      </c>
    </row>
    <row r="15" spans="1:3" x14ac:dyDescent="0.3">
      <c r="A15" t="s">
        <v>876</v>
      </c>
      <c r="B15" t="s">
        <v>858</v>
      </c>
      <c r="C15" t="s">
        <v>250</v>
      </c>
    </row>
    <row r="16" spans="1:3" x14ac:dyDescent="0.3">
      <c r="A16" t="s">
        <v>868</v>
      </c>
      <c r="B16" t="s">
        <v>848</v>
      </c>
      <c r="C16" t="s">
        <v>247</v>
      </c>
    </row>
    <row r="17" spans="1:3" x14ac:dyDescent="0.3">
      <c r="A17" t="s">
        <v>877</v>
      </c>
      <c r="B17" t="s">
        <v>859</v>
      </c>
      <c r="C17" t="s">
        <v>250</v>
      </c>
    </row>
    <row r="18" spans="1:3" x14ac:dyDescent="0.3">
      <c r="A18" t="s">
        <v>869</v>
      </c>
      <c r="B18" t="s">
        <v>849</v>
      </c>
      <c r="C18" t="s">
        <v>247</v>
      </c>
    </row>
    <row r="19" spans="1:3" x14ac:dyDescent="0.3">
      <c r="A19" t="s">
        <v>878</v>
      </c>
      <c r="B19" t="s">
        <v>860</v>
      </c>
      <c r="C19" t="s">
        <v>250</v>
      </c>
    </row>
    <row r="20" spans="1:3" x14ac:dyDescent="0.3">
      <c r="A20" t="s">
        <v>870</v>
      </c>
      <c r="B20" t="s">
        <v>850</v>
      </c>
      <c r="C20" t="s">
        <v>247</v>
      </c>
    </row>
    <row r="21" spans="1:3" x14ac:dyDescent="0.3">
      <c r="A21" t="s">
        <v>879</v>
      </c>
      <c r="B21" t="s">
        <v>861</v>
      </c>
      <c r="C21" t="s">
        <v>250</v>
      </c>
    </row>
    <row r="22" spans="1:3" x14ac:dyDescent="0.3">
      <c r="A22" t="s">
        <v>871</v>
      </c>
      <c r="B22" t="s">
        <v>851</v>
      </c>
      <c r="C22" t="s">
        <v>247</v>
      </c>
    </row>
    <row r="23" spans="1:3" x14ac:dyDescent="0.3">
      <c r="A23" t="s">
        <v>880</v>
      </c>
      <c r="B23" t="s">
        <v>862</v>
      </c>
      <c r="C23" t="s">
        <v>250</v>
      </c>
    </row>
    <row r="24" spans="1:3" x14ac:dyDescent="0.3">
      <c r="A24" t="s">
        <v>1322</v>
      </c>
      <c r="B24" t="s">
        <v>1316</v>
      </c>
      <c r="C24" t="s">
        <v>247</v>
      </c>
    </row>
    <row r="25" spans="1:3" x14ac:dyDescent="0.3">
      <c r="A25" t="s">
        <v>1323</v>
      </c>
      <c r="B25" t="s">
        <v>1317</v>
      </c>
      <c r="C25" t="s">
        <v>250</v>
      </c>
    </row>
    <row r="26" spans="1:3" x14ac:dyDescent="0.3">
      <c r="A26" t="s">
        <v>1324</v>
      </c>
      <c r="B26" t="s">
        <v>1318</v>
      </c>
      <c r="C26" t="s">
        <v>247</v>
      </c>
    </row>
    <row r="27" spans="1:3" x14ac:dyDescent="0.3">
      <c r="A27" t="s">
        <v>1325</v>
      </c>
      <c r="B27" t="s">
        <v>1326</v>
      </c>
      <c r="C27" t="s">
        <v>250</v>
      </c>
    </row>
    <row r="28" spans="1:3" x14ac:dyDescent="0.3">
      <c r="A28" t="s">
        <v>1327</v>
      </c>
      <c r="B28" t="s">
        <v>1321</v>
      </c>
      <c r="C28" t="s">
        <v>247</v>
      </c>
    </row>
    <row r="29" spans="1:3" x14ac:dyDescent="0.3">
      <c r="A29" t="s">
        <v>1328</v>
      </c>
      <c r="B29" t="s">
        <v>1329</v>
      </c>
      <c r="C29" t="s">
        <v>250</v>
      </c>
    </row>
    <row r="30" spans="1:3" x14ac:dyDescent="0.3">
      <c r="A30" t="s">
        <v>1330</v>
      </c>
      <c r="B30" t="s">
        <v>1320</v>
      </c>
      <c r="C30" t="s">
        <v>247</v>
      </c>
    </row>
    <row r="31" spans="1:3" x14ac:dyDescent="0.3">
      <c r="A31" t="s">
        <v>1331</v>
      </c>
      <c r="B31" t="s">
        <v>1332</v>
      </c>
      <c r="C31" t="s">
        <v>250</v>
      </c>
    </row>
    <row r="32" spans="1:3" x14ac:dyDescent="0.3">
      <c r="A32" t="s">
        <v>1333</v>
      </c>
      <c r="B32" t="s">
        <v>1319</v>
      </c>
      <c r="C32" t="s">
        <v>247</v>
      </c>
    </row>
    <row r="33" spans="1:3" x14ac:dyDescent="0.3">
      <c r="A33" t="s">
        <v>1334</v>
      </c>
      <c r="B33" t="s">
        <v>1335</v>
      </c>
      <c r="C33" t="s">
        <v>250</v>
      </c>
    </row>
    <row r="34" spans="1:3" x14ac:dyDescent="0.3">
      <c r="A34" t="s">
        <v>1361</v>
      </c>
      <c r="B34" t="s">
        <v>1360</v>
      </c>
      <c r="C34" t="s">
        <v>247</v>
      </c>
    </row>
    <row r="35" spans="1:3" x14ac:dyDescent="0.3">
      <c r="A35" t="s">
        <v>1362</v>
      </c>
      <c r="B35" t="s">
        <v>1363</v>
      </c>
      <c r="C35" t="s">
        <v>250</v>
      </c>
    </row>
    <row r="36" spans="1:3" x14ac:dyDescent="0.3">
      <c r="A36" t="s">
        <v>1364</v>
      </c>
      <c r="B36" t="s">
        <v>1359</v>
      </c>
      <c r="C36" t="s">
        <v>247</v>
      </c>
    </row>
    <row r="37" spans="1:3" x14ac:dyDescent="0.3">
      <c r="A37" t="s">
        <v>1365</v>
      </c>
      <c r="B37" t="s">
        <v>1366</v>
      </c>
      <c r="C37" t="s">
        <v>250</v>
      </c>
    </row>
    <row r="38" spans="1:3" x14ac:dyDescent="0.3">
      <c r="A38" t="s">
        <v>1367</v>
      </c>
      <c r="B38" t="s">
        <v>1358</v>
      </c>
      <c r="C38" t="s">
        <v>247</v>
      </c>
    </row>
    <row r="39" spans="1:3" x14ac:dyDescent="0.3">
      <c r="A39" t="s">
        <v>1368</v>
      </c>
      <c r="B39" t="s">
        <v>1369</v>
      </c>
      <c r="C39" t="s">
        <v>250</v>
      </c>
    </row>
    <row r="40" spans="1:3" x14ac:dyDescent="0.3">
      <c r="A40" t="s">
        <v>1370</v>
      </c>
      <c r="B40" t="s">
        <v>1357</v>
      </c>
      <c r="C40" t="s">
        <v>247</v>
      </c>
    </row>
    <row r="41" spans="1:3" x14ac:dyDescent="0.3">
      <c r="A41" t="s">
        <v>1371</v>
      </c>
      <c r="B41" t="s">
        <v>1372</v>
      </c>
      <c r="C41" t="s">
        <v>250</v>
      </c>
    </row>
    <row r="42" spans="1:3" x14ac:dyDescent="0.3">
      <c r="A42" t="s">
        <v>1373</v>
      </c>
      <c r="B42" t="s">
        <v>1356</v>
      </c>
      <c r="C42" t="s">
        <v>247</v>
      </c>
    </row>
    <row r="43" spans="1:3" x14ac:dyDescent="0.3">
      <c r="A43" t="s">
        <v>1374</v>
      </c>
      <c r="B43" t="s">
        <v>1375</v>
      </c>
      <c r="C43" t="s"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11"/>
  <sheetViews>
    <sheetView workbookViewId="0">
      <selection activeCell="E10" sqref="E10"/>
    </sheetView>
  </sheetViews>
  <sheetFormatPr baseColWidth="10" defaultRowHeight="14.4" x14ac:dyDescent="0.3"/>
  <cols>
    <col min="1" max="1" width="8.77734375" bestFit="1" customWidth="1"/>
    <col min="2" max="2" width="57.5546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9</v>
      </c>
      <c r="B1" t="s">
        <v>0</v>
      </c>
      <c r="C1" t="s">
        <v>21</v>
      </c>
      <c r="D1" t="s">
        <v>23</v>
      </c>
      <c r="E1" t="s">
        <v>25</v>
      </c>
    </row>
    <row r="2" spans="1:5" x14ac:dyDescent="0.3">
      <c r="A2">
        <v>1</v>
      </c>
      <c r="B2" s="10" t="s">
        <v>894</v>
      </c>
      <c r="C2" s="10" t="s">
        <v>22</v>
      </c>
      <c r="D2" t="s">
        <v>1304</v>
      </c>
      <c r="E2" t="s">
        <v>1099</v>
      </c>
    </row>
    <row r="3" spans="1:5" x14ac:dyDescent="0.3">
      <c r="A3">
        <v>2</v>
      </c>
      <c r="B3" s="10" t="s">
        <v>895</v>
      </c>
      <c r="C3" s="10" t="s">
        <v>22</v>
      </c>
      <c r="D3" t="s">
        <v>1304</v>
      </c>
      <c r="E3" t="s">
        <v>1100</v>
      </c>
    </row>
    <row r="4" spans="1:5" x14ac:dyDescent="0.3">
      <c r="A4">
        <v>3</v>
      </c>
      <c r="B4" s="10" t="s">
        <v>896</v>
      </c>
      <c r="C4" s="10" t="s">
        <v>22</v>
      </c>
      <c r="D4" t="s">
        <v>1304</v>
      </c>
      <c r="E4" t="s">
        <v>1101</v>
      </c>
    </row>
    <row r="5" spans="1:5" x14ac:dyDescent="0.3">
      <c r="A5">
        <v>4</v>
      </c>
      <c r="B5" s="10" t="s">
        <v>897</v>
      </c>
      <c r="C5" s="10" t="s">
        <v>22</v>
      </c>
      <c r="D5" t="s">
        <v>1304</v>
      </c>
      <c r="E5" t="s">
        <v>1102</v>
      </c>
    </row>
    <row r="6" spans="1:5" x14ac:dyDescent="0.3">
      <c r="A6">
        <v>5</v>
      </c>
      <c r="B6" s="10" t="s">
        <v>898</v>
      </c>
      <c r="C6" s="10" t="s">
        <v>22</v>
      </c>
      <c r="D6" t="s">
        <v>1304</v>
      </c>
      <c r="E6" t="s">
        <v>1103</v>
      </c>
    </row>
    <row r="7" spans="1:5" x14ac:dyDescent="0.3">
      <c r="A7">
        <v>6</v>
      </c>
      <c r="B7" s="10" t="s">
        <v>899</v>
      </c>
      <c r="C7" s="10" t="s">
        <v>22</v>
      </c>
      <c r="D7" t="s">
        <v>1304</v>
      </c>
      <c r="E7" t="s">
        <v>1104</v>
      </c>
    </row>
    <row r="8" spans="1:5" x14ac:dyDescent="0.3">
      <c r="A8">
        <v>7</v>
      </c>
      <c r="B8" s="10" t="s">
        <v>60</v>
      </c>
      <c r="C8" s="10" t="s">
        <v>246</v>
      </c>
      <c r="D8" t="s">
        <v>1304</v>
      </c>
      <c r="E8" t="s">
        <v>263</v>
      </c>
    </row>
    <row r="9" spans="1:5" x14ac:dyDescent="0.3">
      <c r="A9">
        <v>8</v>
      </c>
      <c r="B9" s="10" t="s">
        <v>1305</v>
      </c>
      <c r="C9" s="10" t="s">
        <v>246</v>
      </c>
      <c r="D9" t="s">
        <v>1304</v>
      </c>
      <c r="E9" t="s">
        <v>1336</v>
      </c>
    </row>
    <row r="10" spans="1:5" x14ac:dyDescent="0.3">
      <c r="A10">
        <v>9</v>
      </c>
      <c r="B10" s="10" t="s">
        <v>56</v>
      </c>
      <c r="C10" s="10" t="s">
        <v>246</v>
      </c>
      <c r="D10" t="s">
        <v>1304</v>
      </c>
      <c r="E10" t="s">
        <v>259</v>
      </c>
    </row>
    <row r="11" spans="1:5" x14ac:dyDescent="0.3">
      <c r="A11">
        <v>10</v>
      </c>
      <c r="B11" s="10" t="s">
        <v>61</v>
      </c>
      <c r="C11" s="10" t="s">
        <v>246</v>
      </c>
      <c r="D11" t="s">
        <v>1304</v>
      </c>
      <c r="E11" t="s">
        <v>264</v>
      </c>
    </row>
    <row r="12" spans="1:5" x14ac:dyDescent="0.3">
      <c r="A12">
        <v>11</v>
      </c>
      <c r="B12" s="10" t="s">
        <v>58</v>
      </c>
      <c r="C12" s="10" t="s">
        <v>246</v>
      </c>
      <c r="D12" t="s">
        <v>1304</v>
      </c>
      <c r="E12" t="s">
        <v>261</v>
      </c>
    </row>
    <row r="13" spans="1:5" x14ac:dyDescent="0.3">
      <c r="A13">
        <v>12</v>
      </c>
      <c r="B13" s="10" t="s">
        <v>62</v>
      </c>
      <c r="C13" s="10" t="s">
        <v>246</v>
      </c>
      <c r="D13" t="s">
        <v>1304</v>
      </c>
      <c r="E13" t="s">
        <v>265</v>
      </c>
    </row>
    <row r="14" spans="1:5" x14ac:dyDescent="0.3">
      <c r="A14">
        <v>13</v>
      </c>
      <c r="B14" s="10" t="s">
        <v>59</v>
      </c>
      <c r="C14" s="10" t="s">
        <v>246</v>
      </c>
      <c r="D14" t="s">
        <v>1304</v>
      </c>
      <c r="E14" t="s">
        <v>262</v>
      </c>
    </row>
    <row r="15" spans="1:5" x14ac:dyDescent="0.3">
      <c r="A15">
        <v>14</v>
      </c>
      <c r="B15" s="10" t="s">
        <v>57</v>
      </c>
      <c r="C15" s="10" t="s">
        <v>246</v>
      </c>
      <c r="D15" t="s">
        <v>1304</v>
      </c>
      <c r="E15" t="s">
        <v>260</v>
      </c>
    </row>
    <row r="16" spans="1:5" x14ac:dyDescent="0.3">
      <c r="A16">
        <v>15</v>
      </c>
      <c r="B16" s="10" t="s">
        <v>900</v>
      </c>
      <c r="C16" s="10" t="s">
        <v>22</v>
      </c>
      <c r="D16" t="s">
        <v>1304</v>
      </c>
      <c r="E16" t="s">
        <v>1105</v>
      </c>
    </row>
    <row r="17" spans="1:5" x14ac:dyDescent="0.3">
      <c r="A17">
        <v>16</v>
      </c>
      <c r="B17" s="10" t="s">
        <v>901</v>
      </c>
      <c r="C17" s="10" t="s">
        <v>22</v>
      </c>
      <c r="D17" t="s">
        <v>1304</v>
      </c>
      <c r="E17" t="s">
        <v>1106</v>
      </c>
    </row>
    <row r="18" spans="1:5" x14ac:dyDescent="0.3">
      <c r="A18">
        <v>17</v>
      </c>
      <c r="B18" s="10" t="s">
        <v>902</v>
      </c>
      <c r="C18" s="10" t="s">
        <v>22</v>
      </c>
      <c r="D18" t="s">
        <v>1304</v>
      </c>
      <c r="E18" t="s">
        <v>1107</v>
      </c>
    </row>
    <row r="19" spans="1:5" x14ac:dyDescent="0.3">
      <c r="A19">
        <v>18</v>
      </c>
      <c r="B19" s="10" t="s">
        <v>903</v>
      </c>
      <c r="C19" s="10" t="s">
        <v>22</v>
      </c>
      <c r="D19" t="s">
        <v>1304</v>
      </c>
      <c r="E19" t="s">
        <v>1108</v>
      </c>
    </row>
    <row r="20" spans="1:5" x14ac:dyDescent="0.3">
      <c r="A20">
        <v>19</v>
      </c>
      <c r="B20" s="10" t="s">
        <v>904</v>
      </c>
      <c r="C20" s="10" t="s">
        <v>22</v>
      </c>
      <c r="D20" t="s">
        <v>1304</v>
      </c>
      <c r="E20" t="s">
        <v>1109</v>
      </c>
    </row>
    <row r="21" spans="1:5" x14ac:dyDescent="0.3">
      <c r="A21">
        <v>20</v>
      </c>
      <c r="B21" s="10" t="s">
        <v>905</v>
      </c>
      <c r="C21" s="10" t="s">
        <v>22</v>
      </c>
      <c r="D21" t="s">
        <v>1304</v>
      </c>
      <c r="E21" t="s">
        <v>1110</v>
      </c>
    </row>
    <row r="22" spans="1:5" x14ac:dyDescent="0.3">
      <c r="A22">
        <v>21</v>
      </c>
      <c r="B22" s="10" t="s">
        <v>69</v>
      </c>
      <c r="C22" s="10" t="s">
        <v>246</v>
      </c>
      <c r="D22" t="s">
        <v>1304</v>
      </c>
      <c r="E22" t="s">
        <v>272</v>
      </c>
    </row>
    <row r="23" spans="1:5" x14ac:dyDescent="0.3">
      <c r="A23">
        <v>22</v>
      </c>
      <c r="B23" s="10" t="s">
        <v>64</v>
      </c>
      <c r="C23" s="10" t="s">
        <v>246</v>
      </c>
      <c r="D23" t="s">
        <v>1304</v>
      </c>
      <c r="E23" t="s">
        <v>267</v>
      </c>
    </row>
    <row r="24" spans="1:5" x14ac:dyDescent="0.3">
      <c r="A24">
        <v>23</v>
      </c>
      <c r="B24" s="10" t="s">
        <v>66</v>
      </c>
      <c r="C24" s="10" t="s">
        <v>246</v>
      </c>
      <c r="D24" t="s">
        <v>1304</v>
      </c>
      <c r="E24" t="s">
        <v>269</v>
      </c>
    </row>
    <row r="25" spans="1:5" x14ac:dyDescent="0.3">
      <c r="A25">
        <v>24</v>
      </c>
      <c r="B25" s="10" t="s">
        <v>70</v>
      </c>
      <c r="C25" s="10" t="s">
        <v>246</v>
      </c>
      <c r="D25" t="s">
        <v>1304</v>
      </c>
      <c r="E25" t="s">
        <v>273</v>
      </c>
    </row>
    <row r="26" spans="1:5" x14ac:dyDescent="0.3">
      <c r="A26">
        <v>25</v>
      </c>
      <c r="B26" s="10" t="s">
        <v>71</v>
      </c>
      <c r="C26" s="10" t="s">
        <v>246</v>
      </c>
      <c r="D26" t="s">
        <v>1304</v>
      </c>
      <c r="E26" t="s">
        <v>274</v>
      </c>
    </row>
    <row r="27" spans="1:5" x14ac:dyDescent="0.3">
      <c r="A27">
        <v>26</v>
      </c>
      <c r="B27" s="10" t="s">
        <v>68</v>
      </c>
      <c r="C27" s="10" t="s">
        <v>246</v>
      </c>
      <c r="D27" t="s">
        <v>1304</v>
      </c>
      <c r="E27" t="s">
        <v>271</v>
      </c>
    </row>
    <row r="28" spans="1:5" x14ac:dyDescent="0.3">
      <c r="A28">
        <v>27</v>
      </c>
      <c r="B28" s="10" t="s">
        <v>67</v>
      </c>
      <c r="C28" s="10" t="s">
        <v>246</v>
      </c>
      <c r="D28" t="s">
        <v>1304</v>
      </c>
      <c r="E28" t="s">
        <v>270</v>
      </c>
    </row>
    <row r="29" spans="1:5" x14ac:dyDescent="0.3">
      <c r="A29">
        <v>28</v>
      </c>
      <c r="B29" s="10" t="s">
        <v>63</v>
      </c>
      <c r="C29" s="10" t="s">
        <v>246</v>
      </c>
      <c r="D29" t="s">
        <v>1304</v>
      </c>
      <c r="E29" t="s">
        <v>266</v>
      </c>
    </row>
    <row r="30" spans="1:5" x14ac:dyDescent="0.3">
      <c r="A30">
        <v>29</v>
      </c>
      <c r="B30" s="10" t="s">
        <v>65</v>
      </c>
      <c r="C30" s="10" t="s">
        <v>246</v>
      </c>
      <c r="D30" t="s">
        <v>1304</v>
      </c>
      <c r="E30" t="s">
        <v>268</v>
      </c>
    </row>
    <row r="31" spans="1:5" x14ac:dyDescent="0.3">
      <c r="A31">
        <v>30</v>
      </c>
      <c r="B31" s="10" t="s">
        <v>72</v>
      </c>
      <c r="C31" s="10" t="s">
        <v>246</v>
      </c>
      <c r="D31" t="s">
        <v>1304</v>
      </c>
      <c r="E31" t="s">
        <v>275</v>
      </c>
    </row>
    <row r="32" spans="1:5" x14ac:dyDescent="0.3">
      <c r="A32">
        <v>31</v>
      </c>
      <c r="B32" s="10" t="s">
        <v>906</v>
      </c>
      <c r="C32" s="10" t="s">
        <v>22</v>
      </c>
      <c r="D32" t="s">
        <v>1304</v>
      </c>
      <c r="E32" t="s">
        <v>1111</v>
      </c>
    </row>
    <row r="33" spans="1:5" x14ac:dyDescent="0.3">
      <c r="A33">
        <v>32</v>
      </c>
      <c r="B33" s="10" t="s">
        <v>907</v>
      </c>
      <c r="C33" s="10" t="s">
        <v>22</v>
      </c>
      <c r="D33" t="s">
        <v>1304</v>
      </c>
      <c r="E33" t="s">
        <v>1112</v>
      </c>
    </row>
    <row r="34" spans="1:5" x14ac:dyDescent="0.3">
      <c r="A34">
        <v>33</v>
      </c>
      <c r="B34" s="10" t="s">
        <v>908</v>
      </c>
      <c r="C34" s="10" t="s">
        <v>22</v>
      </c>
      <c r="D34" t="s">
        <v>1304</v>
      </c>
      <c r="E34" t="s">
        <v>1113</v>
      </c>
    </row>
    <row r="35" spans="1:5" x14ac:dyDescent="0.3">
      <c r="A35">
        <v>34</v>
      </c>
      <c r="B35" s="10" t="s">
        <v>909</v>
      </c>
      <c r="C35" s="10" t="s">
        <v>22</v>
      </c>
      <c r="D35" t="s">
        <v>1304</v>
      </c>
      <c r="E35" t="s">
        <v>1114</v>
      </c>
    </row>
    <row r="36" spans="1:5" x14ac:dyDescent="0.3">
      <c r="A36">
        <v>35</v>
      </c>
      <c r="B36" s="10" t="s">
        <v>910</v>
      </c>
      <c r="C36" s="10" t="s">
        <v>22</v>
      </c>
      <c r="D36" t="s">
        <v>1304</v>
      </c>
      <c r="E36" t="s">
        <v>1115</v>
      </c>
    </row>
    <row r="37" spans="1:5" x14ac:dyDescent="0.3">
      <c r="A37">
        <v>36</v>
      </c>
      <c r="B37" s="10" t="s">
        <v>911</v>
      </c>
      <c r="C37" s="10" t="s">
        <v>22</v>
      </c>
      <c r="D37" t="s">
        <v>1304</v>
      </c>
      <c r="E37" t="s">
        <v>1116</v>
      </c>
    </row>
    <row r="38" spans="1:5" x14ac:dyDescent="0.3">
      <c r="A38">
        <v>37</v>
      </c>
      <c r="B38" s="10" t="s">
        <v>912</v>
      </c>
      <c r="C38" s="10" t="s">
        <v>22</v>
      </c>
      <c r="D38" t="s">
        <v>1304</v>
      </c>
      <c r="E38" t="s">
        <v>1117</v>
      </c>
    </row>
    <row r="39" spans="1:5" x14ac:dyDescent="0.3">
      <c r="A39">
        <v>38</v>
      </c>
      <c r="B39" s="10" t="s">
        <v>913</v>
      </c>
      <c r="C39" s="10" t="s">
        <v>22</v>
      </c>
      <c r="D39" t="s">
        <v>1304</v>
      </c>
      <c r="E39" t="s">
        <v>1118</v>
      </c>
    </row>
    <row r="40" spans="1:5" x14ac:dyDescent="0.3">
      <c r="A40">
        <v>39</v>
      </c>
      <c r="B40" s="10" t="s">
        <v>914</v>
      </c>
      <c r="C40" s="10" t="s">
        <v>22</v>
      </c>
      <c r="D40" t="s">
        <v>1304</v>
      </c>
      <c r="E40" t="s">
        <v>1119</v>
      </c>
    </row>
    <row r="41" spans="1:5" x14ac:dyDescent="0.3">
      <c r="A41">
        <v>40</v>
      </c>
      <c r="B41" s="10" t="s">
        <v>915</v>
      </c>
      <c r="C41" s="10" t="s">
        <v>22</v>
      </c>
      <c r="D41" t="s">
        <v>1304</v>
      </c>
      <c r="E41" t="s">
        <v>1120</v>
      </c>
    </row>
    <row r="42" spans="1:5" x14ac:dyDescent="0.3">
      <c r="A42">
        <v>41</v>
      </c>
      <c r="B42" s="10" t="s">
        <v>916</v>
      </c>
      <c r="C42" s="10" t="s">
        <v>22</v>
      </c>
      <c r="D42" t="s">
        <v>1304</v>
      </c>
      <c r="E42" t="s">
        <v>1121</v>
      </c>
    </row>
    <row r="43" spans="1:5" x14ac:dyDescent="0.3">
      <c r="A43">
        <v>42</v>
      </c>
      <c r="B43" s="10" t="s">
        <v>917</v>
      </c>
      <c r="C43" s="10" t="s">
        <v>22</v>
      </c>
      <c r="D43" t="s">
        <v>1304</v>
      </c>
      <c r="E43" t="s">
        <v>1122</v>
      </c>
    </row>
    <row r="44" spans="1:5" x14ac:dyDescent="0.3">
      <c r="A44">
        <v>43</v>
      </c>
      <c r="B44" s="10" t="s">
        <v>73</v>
      </c>
      <c r="C44" s="10" t="s">
        <v>246</v>
      </c>
      <c r="D44" t="s">
        <v>1304</v>
      </c>
      <c r="E44" t="s">
        <v>276</v>
      </c>
    </row>
    <row r="45" spans="1:5" x14ac:dyDescent="0.3">
      <c r="A45">
        <v>44</v>
      </c>
      <c r="B45" s="10" t="s">
        <v>74</v>
      </c>
      <c r="C45" s="10" t="s">
        <v>246</v>
      </c>
      <c r="D45" t="s">
        <v>1304</v>
      </c>
      <c r="E45" t="s">
        <v>277</v>
      </c>
    </row>
    <row r="46" spans="1:5" x14ac:dyDescent="0.3">
      <c r="A46">
        <v>45</v>
      </c>
      <c r="B46" s="10" t="s">
        <v>79</v>
      </c>
      <c r="C46" s="10" t="s">
        <v>246</v>
      </c>
      <c r="D46" t="s">
        <v>1304</v>
      </c>
      <c r="E46" t="s">
        <v>282</v>
      </c>
    </row>
    <row r="47" spans="1:5" x14ac:dyDescent="0.3">
      <c r="A47">
        <v>46</v>
      </c>
      <c r="B47" s="10" t="s">
        <v>76</v>
      </c>
      <c r="C47" s="10" t="s">
        <v>246</v>
      </c>
      <c r="D47" t="s">
        <v>1304</v>
      </c>
      <c r="E47" t="s">
        <v>279</v>
      </c>
    </row>
    <row r="48" spans="1:5" x14ac:dyDescent="0.3">
      <c r="A48">
        <v>47</v>
      </c>
      <c r="B48" s="10" t="s">
        <v>77</v>
      </c>
      <c r="C48" s="10" t="s">
        <v>246</v>
      </c>
      <c r="D48" t="s">
        <v>1304</v>
      </c>
      <c r="E48" t="s">
        <v>280</v>
      </c>
    </row>
    <row r="49" spans="1:5" x14ac:dyDescent="0.3">
      <c r="A49">
        <v>48</v>
      </c>
      <c r="B49" s="10" t="s">
        <v>75</v>
      </c>
      <c r="C49" s="10" t="s">
        <v>246</v>
      </c>
      <c r="D49" t="s">
        <v>1304</v>
      </c>
      <c r="E49" t="s">
        <v>278</v>
      </c>
    </row>
    <row r="50" spans="1:5" x14ac:dyDescent="0.3">
      <c r="A50">
        <v>49</v>
      </c>
      <c r="B50" s="10" t="s">
        <v>81</v>
      </c>
      <c r="C50" s="10" t="s">
        <v>246</v>
      </c>
      <c r="D50" t="s">
        <v>1304</v>
      </c>
      <c r="E50" t="s">
        <v>284</v>
      </c>
    </row>
    <row r="51" spans="1:5" x14ac:dyDescent="0.3">
      <c r="A51">
        <v>50</v>
      </c>
      <c r="B51" s="10" t="s">
        <v>78</v>
      </c>
      <c r="C51" s="10" t="s">
        <v>246</v>
      </c>
      <c r="D51" t="s">
        <v>1304</v>
      </c>
      <c r="E51" t="s">
        <v>281</v>
      </c>
    </row>
    <row r="52" spans="1:5" x14ac:dyDescent="0.3">
      <c r="A52">
        <v>51</v>
      </c>
      <c r="B52" s="10" t="s">
        <v>80</v>
      </c>
      <c r="C52" s="10" t="s">
        <v>246</v>
      </c>
      <c r="D52" t="s">
        <v>1304</v>
      </c>
      <c r="E52" t="s">
        <v>283</v>
      </c>
    </row>
    <row r="53" spans="1:5" x14ac:dyDescent="0.3">
      <c r="A53">
        <v>52</v>
      </c>
      <c r="B53" s="10" t="s">
        <v>82</v>
      </c>
      <c r="C53" s="10" t="s">
        <v>246</v>
      </c>
      <c r="D53" t="s">
        <v>1304</v>
      </c>
      <c r="E53" t="s">
        <v>285</v>
      </c>
    </row>
    <row r="54" spans="1:5" x14ac:dyDescent="0.3">
      <c r="A54">
        <v>53</v>
      </c>
      <c r="B54" s="10" t="s">
        <v>83</v>
      </c>
      <c r="C54" s="10" t="s">
        <v>246</v>
      </c>
      <c r="D54" t="s">
        <v>1304</v>
      </c>
      <c r="E54" t="s">
        <v>286</v>
      </c>
    </row>
    <row r="55" spans="1:5" x14ac:dyDescent="0.3">
      <c r="A55">
        <v>54</v>
      </c>
      <c r="B55" s="10" t="s">
        <v>918</v>
      </c>
      <c r="C55" s="10" t="s">
        <v>22</v>
      </c>
      <c r="D55" t="s">
        <v>1304</v>
      </c>
      <c r="E55" t="s">
        <v>1123</v>
      </c>
    </row>
    <row r="56" spans="1:5" x14ac:dyDescent="0.3">
      <c r="A56">
        <v>55</v>
      </c>
      <c r="B56" s="10" t="s">
        <v>919</v>
      </c>
      <c r="C56" s="10" t="s">
        <v>22</v>
      </c>
      <c r="D56" t="s">
        <v>1304</v>
      </c>
      <c r="E56" t="s">
        <v>1124</v>
      </c>
    </row>
    <row r="57" spans="1:5" x14ac:dyDescent="0.3">
      <c r="A57">
        <v>56</v>
      </c>
      <c r="B57" s="10" t="s">
        <v>920</v>
      </c>
      <c r="C57" s="10" t="s">
        <v>22</v>
      </c>
      <c r="D57" t="s">
        <v>1304</v>
      </c>
      <c r="E57" t="s">
        <v>1125</v>
      </c>
    </row>
    <row r="58" spans="1:5" x14ac:dyDescent="0.3">
      <c r="A58">
        <v>57</v>
      </c>
      <c r="B58" s="10" t="s">
        <v>921</v>
      </c>
      <c r="C58" s="10" t="s">
        <v>22</v>
      </c>
      <c r="D58" t="s">
        <v>1304</v>
      </c>
      <c r="E58" t="s">
        <v>1126</v>
      </c>
    </row>
    <row r="59" spans="1:5" x14ac:dyDescent="0.3">
      <c r="A59">
        <v>58</v>
      </c>
      <c r="B59" s="10" t="s">
        <v>922</v>
      </c>
      <c r="C59" s="10" t="s">
        <v>22</v>
      </c>
      <c r="D59" t="s">
        <v>1304</v>
      </c>
      <c r="E59" t="s">
        <v>1127</v>
      </c>
    </row>
    <row r="60" spans="1:5" x14ac:dyDescent="0.3">
      <c r="A60">
        <v>59</v>
      </c>
      <c r="B60" s="10" t="s">
        <v>923</v>
      </c>
      <c r="C60" s="10" t="s">
        <v>22</v>
      </c>
      <c r="D60" t="s">
        <v>1304</v>
      </c>
      <c r="E60" t="s">
        <v>1128</v>
      </c>
    </row>
    <row r="61" spans="1:5" x14ac:dyDescent="0.3">
      <c r="A61">
        <v>60</v>
      </c>
      <c r="B61" s="10" t="s">
        <v>924</v>
      </c>
      <c r="C61" s="10" t="s">
        <v>22</v>
      </c>
      <c r="D61" t="s">
        <v>1304</v>
      </c>
      <c r="E61" t="s">
        <v>1129</v>
      </c>
    </row>
    <row r="62" spans="1:5" x14ac:dyDescent="0.3">
      <c r="A62">
        <v>61</v>
      </c>
      <c r="B62" s="10" t="s">
        <v>925</v>
      </c>
      <c r="C62" s="10" t="s">
        <v>22</v>
      </c>
      <c r="D62" t="s">
        <v>1304</v>
      </c>
      <c r="E62" t="s">
        <v>1130</v>
      </c>
    </row>
    <row r="63" spans="1:5" x14ac:dyDescent="0.3">
      <c r="A63">
        <v>62</v>
      </c>
      <c r="B63" s="10" t="s">
        <v>926</v>
      </c>
      <c r="C63" s="10" t="s">
        <v>22</v>
      </c>
      <c r="D63" t="s">
        <v>1304</v>
      </c>
      <c r="E63" t="s">
        <v>1131</v>
      </c>
    </row>
    <row r="64" spans="1:5" x14ac:dyDescent="0.3">
      <c r="A64">
        <v>63</v>
      </c>
      <c r="B64" s="10" t="s">
        <v>927</v>
      </c>
      <c r="C64" s="10" t="s">
        <v>22</v>
      </c>
      <c r="D64" t="s">
        <v>1304</v>
      </c>
      <c r="E64" t="s">
        <v>1132</v>
      </c>
    </row>
    <row r="65" spans="1:5" x14ac:dyDescent="0.3">
      <c r="A65">
        <v>64</v>
      </c>
      <c r="B65" s="10" t="s">
        <v>928</v>
      </c>
      <c r="C65" s="10" t="s">
        <v>22</v>
      </c>
      <c r="D65" t="s">
        <v>1304</v>
      </c>
      <c r="E65" t="s">
        <v>1133</v>
      </c>
    </row>
    <row r="66" spans="1:5" x14ac:dyDescent="0.3">
      <c r="A66">
        <v>65</v>
      </c>
      <c r="B66" s="10" t="s">
        <v>929</v>
      </c>
      <c r="C66" s="10" t="s">
        <v>22</v>
      </c>
      <c r="D66" t="s">
        <v>1304</v>
      </c>
      <c r="E66" t="s">
        <v>1134</v>
      </c>
    </row>
    <row r="67" spans="1:5" x14ac:dyDescent="0.3">
      <c r="A67">
        <v>66</v>
      </c>
      <c r="B67" s="10" t="s">
        <v>930</v>
      </c>
      <c r="C67" s="10" t="s">
        <v>22</v>
      </c>
      <c r="D67" t="s">
        <v>1304</v>
      </c>
      <c r="E67" t="s">
        <v>1135</v>
      </c>
    </row>
    <row r="68" spans="1:5" x14ac:dyDescent="0.3">
      <c r="A68">
        <v>67</v>
      </c>
      <c r="B68" s="10" t="s">
        <v>931</v>
      </c>
      <c r="C68" s="10" t="s">
        <v>22</v>
      </c>
      <c r="D68" t="s">
        <v>1304</v>
      </c>
      <c r="E68" t="s">
        <v>1136</v>
      </c>
    </row>
    <row r="69" spans="1:5" x14ac:dyDescent="0.3">
      <c r="A69">
        <v>68</v>
      </c>
      <c r="B69" s="10" t="s">
        <v>932</v>
      </c>
      <c r="C69" s="10" t="s">
        <v>22</v>
      </c>
      <c r="D69" t="s">
        <v>1304</v>
      </c>
      <c r="E69" t="s">
        <v>1137</v>
      </c>
    </row>
    <row r="70" spans="1:5" x14ac:dyDescent="0.3">
      <c r="A70">
        <v>69</v>
      </c>
      <c r="B70" s="10" t="s">
        <v>933</v>
      </c>
      <c r="C70" s="10" t="s">
        <v>22</v>
      </c>
      <c r="D70" t="s">
        <v>1304</v>
      </c>
      <c r="E70" t="s">
        <v>1138</v>
      </c>
    </row>
    <row r="71" spans="1:5" x14ac:dyDescent="0.3">
      <c r="A71">
        <v>70</v>
      </c>
      <c r="B71" s="10" t="s">
        <v>934</v>
      </c>
      <c r="C71" s="10" t="s">
        <v>22</v>
      </c>
      <c r="D71" t="s">
        <v>1304</v>
      </c>
      <c r="E71" t="s">
        <v>1139</v>
      </c>
    </row>
    <row r="72" spans="1:5" x14ac:dyDescent="0.3">
      <c r="A72">
        <v>71</v>
      </c>
      <c r="B72" s="10" t="s">
        <v>935</v>
      </c>
      <c r="C72" s="10" t="s">
        <v>22</v>
      </c>
      <c r="D72" t="s">
        <v>1304</v>
      </c>
      <c r="E72" t="s">
        <v>1140</v>
      </c>
    </row>
    <row r="73" spans="1:5" x14ac:dyDescent="0.3">
      <c r="A73">
        <v>72</v>
      </c>
      <c r="B73" s="10" t="s">
        <v>936</v>
      </c>
      <c r="C73" s="10" t="s">
        <v>22</v>
      </c>
      <c r="D73" t="s">
        <v>1304</v>
      </c>
      <c r="E73" t="s">
        <v>1141</v>
      </c>
    </row>
    <row r="74" spans="1:5" x14ac:dyDescent="0.3">
      <c r="A74">
        <v>73</v>
      </c>
      <c r="B74" s="10" t="s">
        <v>937</v>
      </c>
      <c r="C74" s="10" t="s">
        <v>22</v>
      </c>
      <c r="D74" t="s">
        <v>1304</v>
      </c>
      <c r="E74" t="s">
        <v>1142</v>
      </c>
    </row>
    <row r="75" spans="1:5" x14ac:dyDescent="0.3">
      <c r="A75">
        <v>74</v>
      </c>
      <c r="B75" s="10" t="s">
        <v>938</v>
      </c>
      <c r="C75" s="10" t="s">
        <v>22</v>
      </c>
      <c r="D75" t="s">
        <v>1304</v>
      </c>
      <c r="E75" t="s">
        <v>1143</v>
      </c>
    </row>
    <row r="76" spans="1:5" x14ac:dyDescent="0.3">
      <c r="A76">
        <v>75</v>
      </c>
      <c r="B76" s="10" t="s">
        <v>939</v>
      </c>
      <c r="C76" s="10" t="s">
        <v>22</v>
      </c>
      <c r="D76" t="s">
        <v>1304</v>
      </c>
      <c r="E76" t="s">
        <v>1144</v>
      </c>
    </row>
    <row r="77" spans="1:5" x14ac:dyDescent="0.3">
      <c r="A77">
        <v>76</v>
      </c>
      <c r="B77" s="10" t="s">
        <v>940</v>
      </c>
      <c r="C77" s="10" t="s">
        <v>22</v>
      </c>
      <c r="D77" t="s">
        <v>1304</v>
      </c>
      <c r="E77" t="s">
        <v>1145</v>
      </c>
    </row>
    <row r="78" spans="1:5" x14ac:dyDescent="0.3">
      <c r="A78">
        <v>77</v>
      </c>
      <c r="B78" s="10" t="s">
        <v>941</v>
      </c>
      <c r="C78" s="10" t="s">
        <v>22</v>
      </c>
      <c r="D78" t="s">
        <v>1304</v>
      </c>
      <c r="E78" t="s">
        <v>1146</v>
      </c>
    </row>
    <row r="79" spans="1:5" x14ac:dyDescent="0.3">
      <c r="A79">
        <v>78</v>
      </c>
      <c r="B79" s="10" t="s">
        <v>942</v>
      </c>
      <c r="C79" s="10" t="s">
        <v>22</v>
      </c>
      <c r="D79" t="s">
        <v>1304</v>
      </c>
      <c r="E79" t="s">
        <v>1147</v>
      </c>
    </row>
    <row r="80" spans="1:5" x14ac:dyDescent="0.3">
      <c r="A80">
        <v>79</v>
      </c>
      <c r="B80" s="10" t="s">
        <v>943</v>
      </c>
      <c r="C80" s="10" t="s">
        <v>22</v>
      </c>
      <c r="D80" t="s">
        <v>1304</v>
      </c>
      <c r="E80" t="s">
        <v>1148</v>
      </c>
    </row>
    <row r="81" spans="1:5" x14ac:dyDescent="0.3">
      <c r="A81">
        <v>80</v>
      </c>
      <c r="B81" s="10" t="s">
        <v>944</v>
      </c>
      <c r="C81" s="10" t="s">
        <v>22</v>
      </c>
      <c r="D81" t="s">
        <v>1304</v>
      </c>
      <c r="E81" t="s">
        <v>1149</v>
      </c>
    </row>
    <row r="82" spans="1:5" x14ac:dyDescent="0.3">
      <c r="A82">
        <v>81</v>
      </c>
      <c r="B82" s="10" t="s">
        <v>945</v>
      </c>
      <c r="C82" s="10" t="s">
        <v>22</v>
      </c>
      <c r="D82" t="s">
        <v>1304</v>
      </c>
      <c r="E82" t="s">
        <v>1150</v>
      </c>
    </row>
    <row r="83" spans="1:5" x14ac:dyDescent="0.3">
      <c r="A83">
        <v>82</v>
      </c>
      <c r="B83" s="10" t="s">
        <v>946</v>
      </c>
      <c r="C83" s="10" t="s">
        <v>22</v>
      </c>
      <c r="D83" t="s">
        <v>1304</v>
      </c>
      <c r="E83" t="s">
        <v>1151</v>
      </c>
    </row>
    <row r="84" spans="1:5" x14ac:dyDescent="0.3">
      <c r="A84">
        <v>83</v>
      </c>
      <c r="B84" s="10" t="s">
        <v>947</v>
      </c>
      <c r="C84" s="10" t="s">
        <v>22</v>
      </c>
      <c r="D84" t="s">
        <v>1304</v>
      </c>
      <c r="E84" t="s">
        <v>1152</v>
      </c>
    </row>
    <row r="85" spans="1:5" x14ac:dyDescent="0.3">
      <c r="A85">
        <v>84</v>
      </c>
      <c r="B85" s="10" t="s">
        <v>948</v>
      </c>
      <c r="C85" s="10" t="s">
        <v>22</v>
      </c>
      <c r="D85" t="s">
        <v>1304</v>
      </c>
      <c r="E85" t="s">
        <v>1153</v>
      </c>
    </row>
    <row r="86" spans="1:5" x14ac:dyDescent="0.3">
      <c r="A86">
        <v>85</v>
      </c>
      <c r="B86" s="10" t="s">
        <v>949</v>
      </c>
      <c r="C86" s="10" t="s">
        <v>22</v>
      </c>
      <c r="D86" t="s">
        <v>1304</v>
      </c>
      <c r="E86" t="s">
        <v>1154</v>
      </c>
    </row>
    <row r="87" spans="1:5" x14ac:dyDescent="0.3">
      <c r="A87">
        <v>86</v>
      </c>
      <c r="B87" s="10" t="s">
        <v>950</v>
      </c>
      <c r="C87" s="10" t="s">
        <v>22</v>
      </c>
      <c r="D87" t="s">
        <v>1304</v>
      </c>
      <c r="E87" t="s">
        <v>1155</v>
      </c>
    </row>
    <row r="88" spans="1:5" x14ac:dyDescent="0.3">
      <c r="A88">
        <v>87</v>
      </c>
      <c r="B88" s="10" t="s">
        <v>951</v>
      </c>
      <c r="C88" s="10" t="s">
        <v>22</v>
      </c>
      <c r="D88" t="s">
        <v>1304</v>
      </c>
      <c r="E88" t="s">
        <v>1156</v>
      </c>
    </row>
    <row r="89" spans="1:5" x14ac:dyDescent="0.3">
      <c r="A89">
        <v>88</v>
      </c>
      <c r="B89" s="10" t="s">
        <v>1306</v>
      </c>
      <c r="C89" s="10" t="s">
        <v>22</v>
      </c>
      <c r="D89" t="s">
        <v>1304</v>
      </c>
      <c r="E89" t="s">
        <v>1337</v>
      </c>
    </row>
    <row r="90" spans="1:5" x14ac:dyDescent="0.3">
      <c r="A90">
        <v>89</v>
      </c>
      <c r="B90" s="10" t="s">
        <v>952</v>
      </c>
      <c r="C90" s="10" t="s">
        <v>22</v>
      </c>
      <c r="D90" t="s">
        <v>1304</v>
      </c>
      <c r="E90" t="s">
        <v>1157</v>
      </c>
    </row>
    <row r="91" spans="1:5" x14ac:dyDescent="0.3">
      <c r="A91">
        <v>90</v>
      </c>
      <c r="B91" s="10" t="s">
        <v>953</v>
      </c>
      <c r="C91" s="10" t="s">
        <v>22</v>
      </c>
      <c r="D91" t="s">
        <v>1304</v>
      </c>
      <c r="E91" t="s">
        <v>1158</v>
      </c>
    </row>
    <row r="92" spans="1:5" x14ac:dyDescent="0.3">
      <c r="A92">
        <v>91</v>
      </c>
      <c r="B92" s="10" t="s">
        <v>954</v>
      </c>
      <c r="C92" s="10" t="s">
        <v>22</v>
      </c>
      <c r="D92" t="s">
        <v>1304</v>
      </c>
      <c r="E92" t="s">
        <v>1159</v>
      </c>
    </row>
    <row r="93" spans="1:5" x14ac:dyDescent="0.3">
      <c r="A93">
        <v>92</v>
      </c>
      <c r="B93" s="10" t="s">
        <v>955</v>
      </c>
      <c r="C93" s="10" t="s">
        <v>22</v>
      </c>
      <c r="D93" t="s">
        <v>1304</v>
      </c>
      <c r="E93" t="s">
        <v>1160</v>
      </c>
    </row>
    <row r="94" spans="1:5" x14ac:dyDescent="0.3">
      <c r="A94">
        <v>93</v>
      </c>
      <c r="B94" s="10" t="s">
        <v>956</v>
      </c>
      <c r="C94" s="10" t="s">
        <v>22</v>
      </c>
      <c r="D94" t="s">
        <v>1304</v>
      </c>
      <c r="E94" t="s">
        <v>1161</v>
      </c>
    </row>
    <row r="95" spans="1:5" x14ac:dyDescent="0.3">
      <c r="A95">
        <v>94</v>
      </c>
      <c r="B95" s="10" t="s">
        <v>957</v>
      </c>
      <c r="C95" s="10" t="s">
        <v>22</v>
      </c>
      <c r="D95" t="s">
        <v>1304</v>
      </c>
      <c r="E95" t="s">
        <v>1162</v>
      </c>
    </row>
    <row r="96" spans="1:5" x14ac:dyDescent="0.3">
      <c r="A96">
        <v>95</v>
      </c>
      <c r="B96" s="10" t="s">
        <v>958</v>
      </c>
      <c r="C96" s="10" t="s">
        <v>22</v>
      </c>
      <c r="D96" t="s">
        <v>1304</v>
      </c>
      <c r="E96" t="s">
        <v>1163</v>
      </c>
    </row>
    <row r="97" spans="1:5" x14ac:dyDescent="0.3">
      <c r="A97">
        <v>96</v>
      </c>
      <c r="B97" s="10" t="s">
        <v>959</v>
      </c>
      <c r="C97" s="10" t="s">
        <v>22</v>
      </c>
      <c r="D97" t="s">
        <v>1304</v>
      </c>
      <c r="E97" t="s">
        <v>1164</v>
      </c>
    </row>
    <row r="98" spans="1:5" x14ac:dyDescent="0.3">
      <c r="A98">
        <v>97</v>
      </c>
      <c r="B98" s="10" t="s">
        <v>960</v>
      </c>
      <c r="C98" s="10" t="s">
        <v>22</v>
      </c>
      <c r="D98" t="s">
        <v>1304</v>
      </c>
      <c r="E98" t="s">
        <v>1165</v>
      </c>
    </row>
    <row r="99" spans="1:5" x14ac:dyDescent="0.3">
      <c r="A99">
        <v>98</v>
      </c>
      <c r="B99" s="10" t="s">
        <v>961</v>
      </c>
      <c r="C99" s="10" t="s">
        <v>22</v>
      </c>
      <c r="D99" t="s">
        <v>1304</v>
      </c>
      <c r="E99" t="s">
        <v>1166</v>
      </c>
    </row>
    <row r="100" spans="1:5" x14ac:dyDescent="0.3">
      <c r="A100">
        <v>99</v>
      </c>
      <c r="B100" s="10" t="s">
        <v>962</v>
      </c>
      <c r="C100" s="10" t="s">
        <v>22</v>
      </c>
      <c r="D100" t="s">
        <v>1304</v>
      </c>
      <c r="E100" t="s">
        <v>1167</v>
      </c>
    </row>
    <row r="101" spans="1:5" x14ac:dyDescent="0.3">
      <c r="A101">
        <v>100</v>
      </c>
      <c r="B101" s="10" t="s">
        <v>963</v>
      </c>
      <c r="C101" s="10" t="s">
        <v>22</v>
      </c>
      <c r="D101" t="s">
        <v>1304</v>
      </c>
      <c r="E101" t="s">
        <v>1168</v>
      </c>
    </row>
    <row r="102" spans="1:5" x14ac:dyDescent="0.3">
      <c r="A102">
        <v>101</v>
      </c>
      <c r="B102" s="10" t="s">
        <v>964</v>
      </c>
      <c r="C102" s="10" t="s">
        <v>22</v>
      </c>
      <c r="D102" t="s">
        <v>1304</v>
      </c>
      <c r="E102" t="s">
        <v>1169</v>
      </c>
    </row>
    <row r="103" spans="1:5" x14ac:dyDescent="0.3">
      <c r="A103">
        <v>102</v>
      </c>
      <c r="B103" s="10" t="s">
        <v>965</v>
      </c>
      <c r="C103" s="10" t="s">
        <v>22</v>
      </c>
      <c r="D103" t="s">
        <v>1304</v>
      </c>
      <c r="E103" t="s">
        <v>1170</v>
      </c>
    </row>
    <row r="104" spans="1:5" x14ac:dyDescent="0.3">
      <c r="A104">
        <v>103</v>
      </c>
      <c r="B104" s="10" t="s">
        <v>966</v>
      </c>
      <c r="C104" s="10" t="s">
        <v>22</v>
      </c>
      <c r="D104" t="s">
        <v>1304</v>
      </c>
      <c r="E104" t="s">
        <v>1171</v>
      </c>
    </row>
    <row r="105" spans="1:5" x14ac:dyDescent="0.3">
      <c r="A105">
        <v>104</v>
      </c>
      <c r="B105" s="10" t="s">
        <v>967</v>
      </c>
      <c r="C105" s="10" t="s">
        <v>22</v>
      </c>
      <c r="D105" t="s">
        <v>1304</v>
      </c>
      <c r="E105" t="s">
        <v>1172</v>
      </c>
    </row>
    <row r="106" spans="1:5" x14ac:dyDescent="0.3">
      <c r="A106">
        <v>105</v>
      </c>
      <c r="B106" s="10" t="s">
        <v>968</v>
      </c>
      <c r="C106" s="10" t="s">
        <v>22</v>
      </c>
      <c r="D106" t="s">
        <v>1304</v>
      </c>
      <c r="E106" t="s">
        <v>1173</v>
      </c>
    </row>
    <row r="107" spans="1:5" x14ac:dyDescent="0.3">
      <c r="A107">
        <v>106</v>
      </c>
      <c r="B107" s="10" t="s">
        <v>969</v>
      </c>
      <c r="C107" s="10" t="s">
        <v>22</v>
      </c>
      <c r="D107" t="s">
        <v>1304</v>
      </c>
      <c r="E107" t="s">
        <v>1174</v>
      </c>
    </row>
    <row r="108" spans="1:5" x14ac:dyDescent="0.3">
      <c r="A108">
        <v>107</v>
      </c>
      <c r="B108" s="10" t="s">
        <v>970</v>
      </c>
      <c r="C108" s="10" t="s">
        <v>22</v>
      </c>
      <c r="D108" t="s">
        <v>1304</v>
      </c>
      <c r="E108" t="s">
        <v>1175</v>
      </c>
    </row>
    <row r="109" spans="1:5" x14ac:dyDescent="0.3">
      <c r="A109">
        <v>108</v>
      </c>
      <c r="B109" s="10" t="s">
        <v>971</v>
      </c>
      <c r="C109" s="10" t="s">
        <v>22</v>
      </c>
      <c r="D109" t="s">
        <v>1304</v>
      </c>
      <c r="E109" t="s">
        <v>1176</v>
      </c>
    </row>
    <row r="110" spans="1:5" x14ac:dyDescent="0.3">
      <c r="A110">
        <v>109</v>
      </c>
      <c r="B110" s="10" t="s">
        <v>972</v>
      </c>
      <c r="C110" s="10" t="s">
        <v>22</v>
      </c>
      <c r="D110" t="s">
        <v>1304</v>
      </c>
      <c r="E110" t="s">
        <v>1177</v>
      </c>
    </row>
    <row r="111" spans="1:5" x14ac:dyDescent="0.3">
      <c r="A111">
        <v>110</v>
      </c>
      <c r="B111" s="10" t="s">
        <v>973</v>
      </c>
      <c r="C111" s="10" t="s">
        <v>22</v>
      </c>
      <c r="D111" t="s">
        <v>1304</v>
      </c>
      <c r="E111" t="s">
        <v>1178</v>
      </c>
    </row>
    <row r="112" spans="1:5" x14ac:dyDescent="0.3">
      <c r="A112">
        <v>111</v>
      </c>
      <c r="B112" s="10" t="s">
        <v>974</v>
      </c>
      <c r="C112" s="10" t="s">
        <v>22</v>
      </c>
      <c r="D112" t="s">
        <v>1304</v>
      </c>
      <c r="E112" t="s">
        <v>1179</v>
      </c>
    </row>
    <row r="113" spans="1:5" x14ac:dyDescent="0.3">
      <c r="A113">
        <v>112</v>
      </c>
      <c r="B113" s="10" t="s">
        <v>975</v>
      </c>
      <c r="C113" s="10" t="s">
        <v>22</v>
      </c>
      <c r="D113" t="s">
        <v>1304</v>
      </c>
      <c r="E113" t="s">
        <v>1180</v>
      </c>
    </row>
    <row r="114" spans="1:5" x14ac:dyDescent="0.3">
      <c r="A114">
        <v>113</v>
      </c>
      <c r="B114" s="10" t="s">
        <v>976</v>
      </c>
      <c r="C114" s="10" t="s">
        <v>22</v>
      </c>
      <c r="D114" t="s">
        <v>1304</v>
      </c>
      <c r="E114" t="s">
        <v>1181</v>
      </c>
    </row>
    <row r="115" spans="1:5" x14ac:dyDescent="0.3">
      <c r="A115">
        <v>114</v>
      </c>
      <c r="B115" s="10" t="s">
        <v>977</v>
      </c>
      <c r="C115" s="10" t="s">
        <v>22</v>
      </c>
      <c r="D115" t="s">
        <v>1304</v>
      </c>
      <c r="E115" t="s">
        <v>1182</v>
      </c>
    </row>
    <row r="116" spans="1:5" x14ac:dyDescent="0.3">
      <c r="A116">
        <v>115</v>
      </c>
      <c r="B116" s="10" t="s">
        <v>978</v>
      </c>
      <c r="C116" s="10" t="s">
        <v>22</v>
      </c>
      <c r="D116" t="s">
        <v>1304</v>
      </c>
      <c r="E116" t="s">
        <v>1183</v>
      </c>
    </row>
    <row r="117" spans="1:5" x14ac:dyDescent="0.3">
      <c r="A117">
        <v>116</v>
      </c>
      <c r="B117" s="10" t="s">
        <v>979</v>
      </c>
      <c r="C117" s="10" t="s">
        <v>22</v>
      </c>
      <c r="D117" t="s">
        <v>1304</v>
      </c>
      <c r="E117" t="s">
        <v>1184</v>
      </c>
    </row>
    <row r="118" spans="1:5" x14ac:dyDescent="0.3">
      <c r="A118">
        <v>117</v>
      </c>
      <c r="B118" s="10" t="s">
        <v>980</v>
      </c>
      <c r="C118" s="10" t="s">
        <v>22</v>
      </c>
      <c r="D118" t="s">
        <v>1304</v>
      </c>
      <c r="E118" t="s">
        <v>1185</v>
      </c>
    </row>
    <row r="119" spans="1:5" x14ac:dyDescent="0.3">
      <c r="A119">
        <v>118</v>
      </c>
      <c r="B119" s="10" t="s">
        <v>981</v>
      </c>
      <c r="C119" s="10" t="s">
        <v>22</v>
      </c>
      <c r="D119" t="s">
        <v>1304</v>
      </c>
      <c r="E119" t="s">
        <v>1186</v>
      </c>
    </row>
    <row r="120" spans="1:5" x14ac:dyDescent="0.3">
      <c r="A120">
        <v>119</v>
      </c>
      <c r="B120" s="10" t="s">
        <v>982</v>
      </c>
      <c r="C120" s="10" t="s">
        <v>22</v>
      </c>
      <c r="D120" t="s">
        <v>1304</v>
      </c>
      <c r="E120" t="s">
        <v>1187</v>
      </c>
    </row>
    <row r="121" spans="1:5" x14ac:dyDescent="0.3">
      <c r="A121">
        <v>120</v>
      </c>
      <c r="B121" s="10" t="s">
        <v>983</v>
      </c>
      <c r="C121" s="10" t="s">
        <v>22</v>
      </c>
      <c r="D121" t="s">
        <v>1304</v>
      </c>
      <c r="E121" t="s">
        <v>1188</v>
      </c>
    </row>
    <row r="122" spans="1:5" x14ac:dyDescent="0.3">
      <c r="A122">
        <v>121</v>
      </c>
      <c r="B122" s="10" t="s">
        <v>984</v>
      </c>
      <c r="C122" s="10" t="s">
        <v>22</v>
      </c>
      <c r="D122" t="s">
        <v>1304</v>
      </c>
      <c r="E122" t="s">
        <v>1189</v>
      </c>
    </row>
    <row r="123" spans="1:5" x14ac:dyDescent="0.3">
      <c r="A123">
        <v>122</v>
      </c>
      <c r="B123" s="10" t="s">
        <v>985</v>
      </c>
      <c r="C123" s="10" t="s">
        <v>22</v>
      </c>
      <c r="D123" t="s">
        <v>1304</v>
      </c>
      <c r="E123" t="s">
        <v>1190</v>
      </c>
    </row>
    <row r="124" spans="1:5" x14ac:dyDescent="0.3">
      <c r="A124">
        <v>123</v>
      </c>
      <c r="B124" s="10" t="s">
        <v>986</v>
      </c>
      <c r="C124" s="10" t="s">
        <v>22</v>
      </c>
      <c r="D124" t="s">
        <v>1304</v>
      </c>
      <c r="E124" t="s">
        <v>1191</v>
      </c>
    </row>
    <row r="125" spans="1:5" x14ac:dyDescent="0.3">
      <c r="A125">
        <v>124</v>
      </c>
      <c r="B125" s="10" t="s">
        <v>987</v>
      </c>
      <c r="C125" s="10" t="s">
        <v>22</v>
      </c>
      <c r="D125" t="s">
        <v>1304</v>
      </c>
      <c r="E125" t="s">
        <v>1192</v>
      </c>
    </row>
    <row r="126" spans="1:5" x14ac:dyDescent="0.3">
      <c r="A126">
        <v>125</v>
      </c>
      <c r="B126" s="10" t="s">
        <v>988</v>
      </c>
      <c r="C126" s="10" t="s">
        <v>22</v>
      </c>
      <c r="D126" t="s">
        <v>1304</v>
      </c>
      <c r="E126" t="s">
        <v>1193</v>
      </c>
    </row>
    <row r="127" spans="1:5" x14ac:dyDescent="0.3">
      <c r="A127">
        <v>126</v>
      </c>
      <c r="B127" s="10" t="s">
        <v>989</v>
      </c>
      <c r="C127" s="10" t="s">
        <v>22</v>
      </c>
      <c r="D127" t="s">
        <v>1304</v>
      </c>
      <c r="E127" t="s">
        <v>1194</v>
      </c>
    </row>
    <row r="128" spans="1:5" x14ac:dyDescent="0.3">
      <c r="A128">
        <v>127</v>
      </c>
      <c r="B128" s="10" t="s">
        <v>990</v>
      </c>
      <c r="C128" s="10" t="s">
        <v>22</v>
      </c>
      <c r="D128" t="s">
        <v>1304</v>
      </c>
      <c r="E128" t="s">
        <v>1195</v>
      </c>
    </row>
    <row r="129" spans="1:5" x14ac:dyDescent="0.3">
      <c r="A129">
        <v>128</v>
      </c>
      <c r="B129" s="10" t="s">
        <v>991</v>
      </c>
      <c r="C129" s="10" t="s">
        <v>22</v>
      </c>
      <c r="D129" t="s">
        <v>1304</v>
      </c>
      <c r="E129" t="s">
        <v>1196</v>
      </c>
    </row>
    <row r="130" spans="1:5" x14ac:dyDescent="0.3">
      <c r="A130">
        <v>129</v>
      </c>
      <c r="B130" s="10" t="s">
        <v>992</v>
      </c>
      <c r="C130" s="10" t="s">
        <v>22</v>
      </c>
      <c r="D130" t="s">
        <v>1304</v>
      </c>
      <c r="E130" t="s">
        <v>1197</v>
      </c>
    </row>
    <row r="131" spans="1:5" x14ac:dyDescent="0.3">
      <c r="A131">
        <v>130</v>
      </c>
      <c r="B131" s="10" t="s">
        <v>993</v>
      </c>
      <c r="C131" s="10" t="s">
        <v>22</v>
      </c>
      <c r="D131" t="s">
        <v>1304</v>
      </c>
      <c r="E131" t="s">
        <v>1198</v>
      </c>
    </row>
    <row r="132" spans="1:5" x14ac:dyDescent="0.3">
      <c r="A132">
        <v>131</v>
      </c>
      <c r="B132" s="10" t="s">
        <v>994</v>
      </c>
      <c r="C132" s="10" t="s">
        <v>22</v>
      </c>
      <c r="D132" t="s">
        <v>1304</v>
      </c>
      <c r="E132" t="s">
        <v>1199</v>
      </c>
    </row>
    <row r="133" spans="1:5" x14ac:dyDescent="0.3">
      <c r="A133">
        <v>132</v>
      </c>
      <c r="B133" s="10" t="s">
        <v>995</v>
      </c>
      <c r="C133" s="10" t="s">
        <v>22</v>
      </c>
      <c r="D133" t="s">
        <v>1304</v>
      </c>
      <c r="E133" t="s">
        <v>1200</v>
      </c>
    </row>
    <row r="134" spans="1:5" x14ac:dyDescent="0.3">
      <c r="A134">
        <v>133</v>
      </c>
      <c r="B134" s="10" t="s">
        <v>996</v>
      </c>
      <c r="C134" s="10" t="s">
        <v>22</v>
      </c>
      <c r="D134" t="s">
        <v>1304</v>
      </c>
      <c r="E134" t="s">
        <v>1201</v>
      </c>
    </row>
    <row r="135" spans="1:5" x14ac:dyDescent="0.3">
      <c r="A135">
        <v>134</v>
      </c>
      <c r="B135" s="10" t="s">
        <v>997</v>
      </c>
      <c r="C135" s="10" t="s">
        <v>22</v>
      </c>
      <c r="D135" t="s">
        <v>1304</v>
      </c>
      <c r="E135" t="s">
        <v>1202</v>
      </c>
    </row>
    <row r="136" spans="1:5" x14ac:dyDescent="0.3">
      <c r="A136">
        <v>135</v>
      </c>
      <c r="B136" s="10" t="s">
        <v>1307</v>
      </c>
      <c r="C136" s="10" t="s">
        <v>22</v>
      </c>
      <c r="D136" t="s">
        <v>1304</v>
      </c>
      <c r="E136" t="s">
        <v>1338</v>
      </c>
    </row>
    <row r="137" spans="1:5" x14ac:dyDescent="0.3">
      <c r="A137">
        <v>136</v>
      </c>
      <c r="B137" s="10" t="s">
        <v>998</v>
      </c>
      <c r="C137" s="10" t="s">
        <v>22</v>
      </c>
      <c r="D137" t="s">
        <v>1304</v>
      </c>
      <c r="E137" t="s">
        <v>1203</v>
      </c>
    </row>
    <row r="138" spans="1:5" x14ac:dyDescent="0.3">
      <c r="A138">
        <v>137</v>
      </c>
      <c r="B138" s="10" t="s">
        <v>999</v>
      </c>
      <c r="C138" s="10" t="s">
        <v>22</v>
      </c>
      <c r="D138" t="s">
        <v>1304</v>
      </c>
      <c r="E138" t="s">
        <v>1204</v>
      </c>
    </row>
    <row r="139" spans="1:5" x14ac:dyDescent="0.3">
      <c r="A139">
        <v>138</v>
      </c>
      <c r="B139" s="10" t="s">
        <v>1000</v>
      </c>
      <c r="C139" s="10" t="s">
        <v>22</v>
      </c>
      <c r="D139" t="s">
        <v>1304</v>
      </c>
      <c r="E139" t="s">
        <v>1205</v>
      </c>
    </row>
    <row r="140" spans="1:5" x14ac:dyDescent="0.3">
      <c r="A140">
        <v>139</v>
      </c>
      <c r="B140" s="10" t="s">
        <v>1001</v>
      </c>
      <c r="C140" s="10" t="s">
        <v>22</v>
      </c>
      <c r="D140" t="s">
        <v>1304</v>
      </c>
      <c r="E140" t="s">
        <v>1206</v>
      </c>
    </row>
    <row r="141" spans="1:5" x14ac:dyDescent="0.3">
      <c r="A141">
        <v>140</v>
      </c>
      <c r="B141" s="10" t="s">
        <v>1002</v>
      </c>
      <c r="C141" s="10" t="s">
        <v>22</v>
      </c>
      <c r="D141" t="s">
        <v>1304</v>
      </c>
      <c r="E141" t="s">
        <v>1207</v>
      </c>
    </row>
    <row r="142" spans="1:5" x14ac:dyDescent="0.3">
      <c r="A142">
        <v>141</v>
      </c>
      <c r="B142" s="10" t="s">
        <v>1003</v>
      </c>
      <c r="C142" s="10" t="s">
        <v>22</v>
      </c>
      <c r="D142" t="s">
        <v>1304</v>
      </c>
      <c r="E142" t="s">
        <v>1208</v>
      </c>
    </row>
    <row r="143" spans="1:5" x14ac:dyDescent="0.3">
      <c r="A143">
        <v>142</v>
      </c>
      <c r="B143" s="10" t="s">
        <v>1004</v>
      </c>
      <c r="C143" s="10" t="s">
        <v>22</v>
      </c>
      <c r="D143" t="s">
        <v>1304</v>
      </c>
      <c r="E143" t="s">
        <v>1209</v>
      </c>
    </row>
    <row r="144" spans="1:5" x14ac:dyDescent="0.3">
      <c r="A144">
        <v>143</v>
      </c>
      <c r="B144" s="10" t="s">
        <v>1005</v>
      </c>
      <c r="C144" s="10" t="s">
        <v>22</v>
      </c>
      <c r="D144" t="s">
        <v>1304</v>
      </c>
      <c r="E144" t="s">
        <v>1210</v>
      </c>
    </row>
    <row r="145" spans="1:5" x14ac:dyDescent="0.3">
      <c r="A145">
        <v>144</v>
      </c>
      <c r="B145" s="10" t="s">
        <v>1006</v>
      </c>
      <c r="C145" s="10" t="s">
        <v>22</v>
      </c>
      <c r="D145" t="s">
        <v>1304</v>
      </c>
      <c r="E145" t="s">
        <v>1211</v>
      </c>
    </row>
    <row r="146" spans="1:5" x14ac:dyDescent="0.3">
      <c r="A146">
        <v>145</v>
      </c>
      <c r="B146" s="10" t="s">
        <v>1007</v>
      </c>
      <c r="C146" s="10" t="s">
        <v>22</v>
      </c>
      <c r="D146" t="s">
        <v>1304</v>
      </c>
      <c r="E146" t="s">
        <v>1212</v>
      </c>
    </row>
    <row r="147" spans="1:5" x14ac:dyDescent="0.3">
      <c r="A147">
        <v>146</v>
      </c>
      <c r="B147" s="10" t="s">
        <v>1008</v>
      </c>
      <c r="C147" s="10" t="s">
        <v>22</v>
      </c>
      <c r="D147" t="s">
        <v>1304</v>
      </c>
      <c r="E147" t="s">
        <v>1213</v>
      </c>
    </row>
    <row r="148" spans="1:5" x14ac:dyDescent="0.3">
      <c r="A148">
        <v>147</v>
      </c>
      <c r="B148" s="10" t="s">
        <v>1009</v>
      </c>
      <c r="C148" s="10" t="s">
        <v>22</v>
      </c>
      <c r="D148" t="s">
        <v>1304</v>
      </c>
      <c r="E148" t="s">
        <v>1214</v>
      </c>
    </row>
    <row r="149" spans="1:5" x14ac:dyDescent="0.3">
      <c r="A149">
        <v>148</v>
      </c>
      <c r="B149" s="10" t="s">
        <v>1010</v>
      </c>
      <c r="C149" s="10" t="s">
        <v>22</v>
      </c>
      <c r="D149" t="s">
        <v>1304</v>
      </c>
      <c r="E149" t="s">
        <v>1215</v>
      </c>
    </row>
    <row r="150" spans="1:5" x14ac:dyDescent="0.3">
      <c r="A150">
        <v>149</v>
      </c>
      <c r="B150" s="10" t="s">
        <v>1011</v>
      </c>
      <c r="C150" s="10" t="s">
        <v>22</v>
      </c>
      <c r="D150" t="s">
        <v>1304</v>
      </c>
      <c r="E150" t="s">
        <v>1216</v>
      </c>
    </row>
    <row r="151" spans="1:5" x14ac:dyDescent="0.3">
      <c r="A151">
        <v>150</v>
      </c>
      <c r="B151" s="10" t="s">
        <v>1012</v>
      </c>
      <c r="C151" s="10" t="s">
        <v>22</v>
      </c>
      <c r="D151" t="s">
        <v>1304</v>
      </c>
      <c r="E151" t="s">
        <v>1217</v>
      </c>
    </row>
    <row r="152" spans="1:5" x14ac:dyDescent="0.3">
      <c r="A152">
        <v>151</v>
      </c>
      <c r="B152" s="10" t="s">
        <v>1013</v>
      </c>
      <c r="C152" s="10" t="s">
        <v>22</v>
      </c>
      <c r="D152" t="s">
        <v>1304</v>
      </c>
      <c r="E152" t="s">
        <v>1218</v>
      </c>
    </row>
    <row r="153" spans="1:5" x14ac:dyDescent="0.3">
      <c r="A153">
        <v>152</v>
      </c>
      <c r="B153" s="10" t="s">
        <v>1014</v>
      </c>
      <c r="C153" s="10" t="s">
        <v>22</v>
      </c>
      <c r="D153" t="s">
        <v>1304</v>
      </c>
      <c r="E153" t="s">
        <v>1219</v>
      </c>
    </row>
    <row r="154" spans="1:5" x14ac:dyDescent="0.3">
      <c r="A154">
        <v>153</v>
      </c>
      <c r="B154" s="10" t="s">
        <v>1015</v>
      </c>
      <c r="C154" s="10" t="s">
        <v>22</v>
      </c>
      <c r="D154" t="s">
        <v>1304</v>
      </c>
      <c r="E154" t="s">
        <v>1220</v>
      </c>
    </row>
    <row r="155" spans="1:5" x14ac:dyDescent="0.3">
      <c r="A155">
        <v>154</v>
      </c>
      <c r="B155" s="10" t="s">
        <v>1016</v>
      </c>
      <c r="C155" s="10" t="s">
        <v>22</v>
      </c>
      <c r="D155" t="s">
        <v>1304</v>
      </c>
      <c r="E155" t="s">
        <v>1221</v>
      </c>
    </row>
    <row r="156" spans="1:5" x14ac:dyDescent="0.3">
      <c r="A156">
        <v>155</v>
      </c>
      <c r="B156" s="10" t="s">
        <v>1017</v>
      </c>
      <c r="C156" s="10" t="s">
        <v>22</v>
      </c>
      <c r="D156" t="s">
        <v>1304</v>
      </c>
      <c r="E156" t="s">
        <v>1222</v>
      </c>
    </row>
    <row r="157" spans="1:5" x14ac:dyDescent="0.3">
      <c r="A157">
        <v>156</v>
      </c>
      <c r="B157" s="10" t="s">
        <v>1018</v>
      </c>
      <c r="C157" s="10" t="s">
        <v>22</v>
      </c>
      <c r="D157" t="s">
        <v>1304</v>
      </c>
      <c r="E157" t="s">
        <v>1223</v>
      </c>
    </row>
    <row r="158" spans="1:5" x14ac:dyDescent="0.3">
      <c r="A158">
        <v>157</v>
      </c>
      <c r="B158" s="10" t="s">
        <v>1019</v>
      </c>
      <c r="C158" s="10" t="s">
        <v>22</v>
      </c>
      <c r="D158" t="s">
        <v>1304</v>
      </c>
      <c r="E158" t="s">
        <v>1224</v>
      </c>
    </row>
    <row r="159" spans="1:5" x14ac:dyDescent="0.3">
      <c r="A159">
        <v>158</v>
      </c>
      <c r="B159" s="10" t="s">
        <v>1020</v>
      </c>
      <c r="C159" s="10" t="s">
        <v>22</v>
      </c>
      <c r="D159" t="s">
        <v>1304</v>
      </c>
      <c r="E159" t="s">
        <v>1225</v>
      </c>
    </row>
    <row r="160" spans="1:5" x14ac:dyDescent="0.3">
      <c r="A160">
        <v>159</v>
      </c>
      <c r="B160" s="10" t="s">
        <v>1021</v>
      </c>
      <c r="C160" s="10" t="s">
        <v>22</v>
      </c>
      <c r="D160" t="s">
        <v>1304</v>
      </c>
      <c r="E160" t="s">
        <v>1226</v>
      </c>
    </row>
    <row r="161" spans="1:5" x14ac:dyDescent="0.3">
      <c r="A161">
        <v>160</v>
      </c>
      <c r="B161" s="10" t="s">
        <v>1022</v>
      </c>
      <c r="C161" s="10" t="s">
        <v>22</v>
      </c>
      <c r="D161" t="s">
        <v>1304</v>
      </c>
      <c r="E161" t="s">
        <v>1227</v>
      </c>
    </row>
    <row r="162" spans="1:5" x14ac:dyDescent="0.3">
      <c r="A162">
        <v>161</v>
      </c>
      <c r="B162" s="10" t="s">
        <v>1023</v>
      </c>
      <c r="C162" s="10" t="s">
        <v>22</v>
      </c>
      <c r="D162" t="s">
        <v>1304</v>
      </c>
      <c r="E162" t="s">
        <v>1228</v>
      </c>
    </row>
    <row r="163" spans="1:5" x14ac:dyDescent="0.3">
      <c r="A163">
        <v>162</v>
      </c>
      <c r="B163" s="10" t="s">
        <v>1024</v>
      </c>
      <c r="C163" s="10" t="s">
        <v>22</v>
      </c>
      <c r="D163" t="s">
        <v>1304</v>
      </c>
      <c r="E163" t="s">
        <v>1229</v>
      </c>
    </row>
    <row r="164" spans="1:5" x14ac:dyDescent="0.3">
      <c r="A164">
        <v>163</v>
      </c>
      <c r="B164" s="10" t="s">
        <v>1025</v>
      </c>
      <c r="C164" s="10" t="s">
        <v>22</v>
      </c>
      <c r="D164" t="s">
        <v>1304</v>
      </c>
      <c r="E164" t="s">
        <v>1230</v>
      </c>
    </row>
    <row r="165" spans="1:5" x14ac:dyDescent="0.3">
      <c r="A165">
        <v>164</v>
      </c>
      <c r="B165" s="10" t="s">
        <v>1026</v>
      </c>
      <c r="C165" s="10" t="s">
        <v>22</v>
      </c>
      <c r="D165" t="s">
        <v>1304</v>
      </c>
      <c r="E165" t="s">
        <v>1231</v>
      </c>
    </row>
    <row r="166" spans="1:5" x14ac:dyDescent="0.3">
      <c r="A166">
        <v>165</v>
      </c>
      <c r="B166" s="10" t="s">
        <v>1027</v>
      </c>
      <c r="C166" s="10" t="s">
        <v>22</v>
      </c>
      <c r="D166" t="s">
        <v>1304</v>
      </c>
      <c r="E166" t="s">
        <v>1232</v>
      </c>
    </row>
    <row r="167" spans="1:5" x14ac:dyDescent="0.3">
      <c r="A167">
        <v>166</v>
      </c>
      <c r="B167" s="10" t="s">
        <v>1028</v>
      </c>
      <c r="C167" s="10" t="s">
        <v>22</v>
      </c>
      <c r="D167" t="s">
        <v>1304</v>
      </c>
      <c r="E167" t="s">
        <v>1233</v>
      </c>
    </row>
    <row r="168" spans="1:5" x14ac:dyDescent="0.3">
      <c r="A168">
        <v>167</v>
      </c>
      <c r="B168" s="10" t="s">
        <v>1029</v>
      </c>
      <c r="C168" s="10" t="s">
        <v>22</v>
      </c>
      <c r="D168" t="s">
        <v>1304</v>
      </c>
      <c r="E168" t="s">
        <v>1234</v>
      </c>
    </row>
    <row r="169" spans="1:5" x14ac:dyDescent="0.3">
      <c r="A169">
        <v>168</v>
      </c>
      <c r="B169" s="10" t="s">
        <v>1030</v>
      </c>
      <c r="C169" s="10" t="s">
        <v>22</v>
      </c>
      <c r="D169" t="s">
        <v>1304</v>
      </c>
      <c r="E169" t="s">
        <v>1235</v>
      </c>
    </row>
    <row r="170" spans="1:5" x14ac:dyDescent="0.3">
      <c r="A170">
        <v>169</v>
      </c>
      <c r="B170" s="10" t="s">
        <v>1031</v>
      </c>
      <c r="C170" s="10" t="s">
        <v>22</v>
      </c>
      <c r="D170" t="s">
        <v>1304</v>
      </c>
      <c r="E170" t="s">
        <v>1236</v>
      </c>
    </row>
    <row r="171" spans="1:5" x14ac:dyDescent="0.3">
      <c r="A171">
        <v>170</v>
      </c>
      <c r="B171" s="10" t="s">
        <v>1032</v>
      </c>
      <c r="C171" s="10" t="s">
        <v>22</v>
      </c>
      <c r="D171" t="s">
        <v>1304</v>
      </c>
      <c r="E171" t="s">
        <v>1237</v>
      </c>
    </row>
    <row r="172" spans="1:5" x14ac:dyDescent="0.3">
      <c r="A172">
        <v>171</v>
      </c>
      <c r="B172" s="10" t="s">
        <v>1033</v>
      </c>
      <c r="C172" s="10" t="s">
        <v>22</v>
      </c>
      <c r="D172" t="s">
        <v>1304</v>
      </c>
      <c r="E172" t="s">
        <v>1238</v>
      </c>
    </row>
    <row r="173" spans="1:5" x14ac:dyDescent="0.3">
      <c r="A173">
        <v>172</v>
      </c>
      <c r="B173" s="10" t="s">
        <v>1034</v>
      </c>
      <c r="C173" s="10" t="s">
        <v>22</v>
      </c>
      <c r="D173" t="s">
        <v>1304</v>
      </c>
      <c r="E173" t="s">
        <v>1239</v>
      </c>
    </row>
    <row r="174" spans="1:5" x14ac:dyDescent="0.3">
      <c r="A174">
        <v>173</v>
      </c>
      <c r="B174" s="10" t="s">
        <v>1035</v>
      </c>
      <c r="C174" s="10" t="s">
        <v>22</v>
      </c>
      <c r="D174" t="s">
        <v>1304</v>
      </c>
      <c r="E174" t="s">
        <v>1240</v>
      </c>
    </row>
    <row r="175" spans="1:5" x14ac:dyDescent="0.3">
      <c r="A175">
        <v>174</v>
      </c>
      <c r="B175" s="10" t="s">
        <v>1036</v>
      </c>
      <c r="C175" s="10" t="s">
        <v>22</v>
      </c>
      <c r="D175" t="s">
        <v>1304</v>
      </c>
      <c r="E175" t="s">
        <v>1241</v>
      </c>
    </row>
    <row r="176" spans="1:5" x14ac:dyDescent="0.3">
      <c r="A176">
        <v>175</v>
      </c>
      <c r="B176" s="10" t="s">
        <v>1037</v>
      </c>
      <c r="C176" s="10" t="s">
        <v>22</v>
      </c>
      <c r="D176" t="s">
        <v>1304</v>
      </c>
      <c r="E176" t="s">
        <v>1242</v>
      </c>
    </row>
    <row r="177" spans="1:5" x14ac:dyDescent="0.3">
      <c r="A177">
        <v>176</v>
      </c>
      <c r="B177" s="10" t="s">
        <v>1038</v>
      </c>
      <c r="C177" s="10" t="s">
        <v>22</v>
      </c>
      <c r="D177" t="s">
        <v>1304</v>
      </c>
      <c r="E177" t="s">
        <v>1243</v>
      </c>
    </row>
    <row r="178" spans="1:5" x14ac:dyDescent="0.3">
      <c r="A178">
        <v>177</v>
      </c>
      <c r="B178" s="10" t="s">
        <v>1039</v>
      </c>
      <c r="C178" s="10" t="s">
        <v>22</v>
      </c>
      <c r="D178" t="s">
        <v>1304</v>
      </c>
      <c r="E178" t="s">
        <v>1244</v>
      </c>
    </row>
    <row r="179" spans="1:5" x14ac:dyDescent="0.3">
      <c r="A179">
        <v>178</v>
      </c>
      <c r="B179" s="10" t="s">
        <v>1040</v>
      </c>
      <c r="C179" s="10" t="s">
        <v>22</v>
      </c>
      <c r="D179" t="s">
        <v>1304</v>
      </c>
      <c r="E179" t="s">
        <v>1245</v>
      </c>
    </row>
    <row r="180" spans="1:5" x14ac:dyDescent="0.3">
      <c r="A180">
        <v>179</v>
      </c>
      <c r="B180" s="10" t="s">
        <v>113</v>
      </c>
      <c r="C180" s="10" t="s">
        <v>246</v>
      </c>
      <c r="D180" t="s">
        <v>1304</v>
      </c>
      <c r="E180" t="s">
        <v>316</v>
      </c>
    </row>
    <row r="181" spans="1:5" x14ac:dyDescent="0.3">
      <c r="A181">
        <v>180</v>
      </c>
      <c r="B181" s="10" t="s">
        <v>201</v>
      </c>
      <c r="C181" s="10" t="s">
        <v>246</v>
      </c>
      <c r="D181" t="s">
        <v>1304</v>
      </c>
      <c r="E181" t="s">
        <v>404</v>
      </c>
    </row>
    <row r="182" spans="1:5" x14ac:dyDescent="0.3">
      <c r="A182">
        <v>181</v>
      </c>
      <c r="B182" s="10" t="s">
        <v>204</v>
      </c>
      <c r="C182" s="10" t="s">
        <v>246</v>
      </c>
      <c r="D182" t="s">
        <v>1304</v>
      </c>
      <c r="E182" t="s">
        <v>407</v>
      </c>
    </row>
    <row r="183" spans="1:5" x14ac:dyDescent="0.3">
      <c r="A183">
        <v>182</v>
      </c>
      <c r="B183" s="10" t="s">
        <v>165</v>
      </c>
      <c r="C183" s="10" t="s">
        <v>246</v>
      </c>
      <c r="D183" t="s">
        <v>1304</v>
      </c>
      <c r="E183" t="s">
        <v>368</v>
      </c>
    </row>
    <row r="184" spans="1:5" x14ac:dyDescent="0.3">
      <c r="A184">
        <v>183</v>
      </c>
      <c r="B184" s="10" t="s">
        <v>111</v>
      </c>
      <c r="C184" s="10" t="s">
        <v>246</v>
      </c>
      <c r="D184" t="s">
        <v>1304</v>
      </c>
      <c r="E184" t="s">
        <v>314</v>
      </c>
    </row>
    <row r="185" spans="1:5" x14ac:dyDescent="0.3">
      <c r="A185">
        <v>184</v>
      </c>
      <c r="B185" s="10" t="s">
        <v>147</v>
      </c>
      <c r="C185" s="10" t="s">
        <v>246</v>
      </c>
      <c r="D185" t="s">
        <v>1304</v>
      </c>
      <c r="E185" t="s">
        <v>350</v>
      </c>
    </row>
    <row r="186" spans="1:5" x14ac:dyDescent="0.3">
      <c r="A186">
        <v>185</v>
      </c>
      <c r="B186" s="10" t="s">
        <v>99</v>
      </c>
      <c r="C186" s="10" t="s">
        <v>246</v>
      </c>
      <c r="D186" t="s">
        <v>1304</v>
      </c>
      <c r="E186" t="s">
        <v>302</v>
      </c>
    </row>
    <row r="187" spans="1:5" x14ac:dyDescent="0.3">
      <c r="A187">
        <v>186</v>
      </c>
      <c r="B187" s="10" t="s">
        <v>96</v>
      </c>
      <c r="C187" s="10" t="s">
        <v>246</v>
      </c>
      <c r="D187" t="s">
        <v>1304</v>
      </c>
      <c r="E187" t="s">
        <v>299</v>
      </c>
    </row>
    <row r="188" spans="1:5" x14ac:dyDescent="0.3">
      <c r="A188">
        <v>187</v>
      </c>
      <c r="B188" s="10" t="s">
        <v>106</v>
      </c>
      <c r="C188" s="10" t="s">
        <v>246</v>
      </c>
      <c r="D188" t="s">
        <v>1304</v>
      </c>
      <c r="E188" t="s">
        <v>309</v>
      </c>
    </row>
    <row r="189" spans="1:5" x14ac:dyDescent="0.3">
      <c r="A189">
        <v>188</v>
      </c>
      <c r="B189" s="10" t="s">
        <v>95</v>
      </c>
      <c r="C189" s="10" t="s">
        <v>246</v>
      </c>
      <c r="D189" t="s">
        <v>1304</v>
      </c>
      <c r="E189" t="s">
        <v>298</v>
      </c>
    </row>
    <row r="190" spans="1:5" x14ac:dyDescent="0.3">
      <c r="A190">
        <v>189</v>
      </c>
      <c r="B190" s="10" t="s">
        <v>100</v>
      </c>
      <c r="C190" s="10" t="s">
        <v>246</v>
      </c>
      <c r="D190" t="s">
        <v>1304</v>
      </c>
      <c r="E190" t="s">
        <v>303</v>
      </c>
    </row>
    <row r="191" spans="1:5" x14ac:dyDescent="0.3">
      <c r="A191">
        <v>190</v>
      </c>
      <c r="B191" s="10" t="s">
        <v>133</v>
      </c>
      <c r="C191" s="10" t="s">
        <v>246</v>
      </c>
      <c r="D191" t="s">
        <v>1304</v>
      </c>
      <c r="E191" t="s">
        <v>336</v>
      </c>
    </row>
    <row r="192" spans="1:5" x14ac:dyDescent="0.3">
      <c r="A192">
        <v>191</v>
      </c>
      <c r="B192" s="10" t="s">
        <v>148</v>
      </c>
      <c r="C192" s="10" t="s">
        <v>246</v>
      </c>
      <c r="D192" t="s">
        <v>1304</v>
      </c>
      <c r="E192" t="s">
        <v>351</v>
      </c>
    </row>
    <row r="193" spans="1:5" x14ac:dyDescent="0.3">
      <c r="A193">
        <v>192</v>
      </c>
      <c r="B193" s="10" t="s">
        <v>103</v>
      </c>
      <c r="C193" s="10" t="s">
        <v>246</v>
      </c>
      <c r="D193" t="s">
        <v>1304</v>
      </c>
      <c r="E193" t="s">
        <v>306</v>
      </c>
    </row>
    <row r="194" spans="1:5" x14ac:dyDescent="0.3">
      <c r="A194">
        <v>193</v>
      </c>
      <c r="B194" s="10" t="s">
        <v>105</v>
      </c>
      <c r="C194" s="10" t="s">
        <v>246</v>
      </c>
      <c r="D194" t="s">
        <v>1304</v>
      </c>
      <c r="E194" t="s">
        <v>308</v>
      </c>
    </row>
    <row r="195" spans="1:5" x14ac:dyDescent="0.3">
      <c r="A195">
        <v>194</v>
      </c>
      <c r="B195" s="10" t="s">
        <v>166</v>
      </c>
      <c r="C195" s="10" t="s">
        <v>246</v>
      </c>
      <c r="D195" t="s">
        <v>1304</v>
      </c>
      <c r="E195" t="s">
        <v>369</v>
      </c>
    </row>
    <row r="196" spans="1:5" x14ac:dyDescent="0.3">
      <c r="A196">
        <v>195</v>
      </c>
      <c r="B196" s="10" t="s">
        <v>150</v>
      </c>
      <c r="C196" s="10" t="s">
        <v>246</v>
      </c>
      <c r="D196" t="s">
        <v>1304</v>
      </c>
      <c r="E196" t="s">
        <v>353</v>
      </c>
    </row>
    <row r="197" spans="1:5" x14ac:dyDescent="0.3">
      <c r="A197">
        <v>196</v>
      </c>
      <c r="B197" s="10" t="s">
        <v>104</v>
      </c>
      <c r="C197" s="10" t="s">
        <v>246</v>
      </c>
      <c r="D197" t="s">
        <v>1304</v>
      </c>
      <c r="E197" t="s">
        <v>307</v>
      </c>
    </row>
    <row r="198" spans="1:5" x14ac:dyDescent="0.3">
      <c r="A198">
        <v>197</v>
      </c>
      <c r="B198" s="10" t="s">
        <v>207</v>
      </c>
      <c r="C198" s="10" t="s">
        <v>246</v>
      </c>
      <c r="D198" t="s">
        <v>1304</v>
      </c>
      <c r="E198" t="s">
        <v>410</v>
      </c>
    </row>
    <row r="199" spans="1:5" x14ac:dyDescent="0.3">
      <c r="A199">
        <v>198</v>
      </c>
      <c r="B199" s="10" t="s">
        <v>117</v>
      </c>
      <c r="C199" s="10" t="s">
        <v>246</v>
      </c>
      <c r="D199" t="s">
        <v>1304</v>
      </c>
      <c r="E199" t="s">
        <v>320</v>
      </c>
    </row>
    <row r="200" spans="1:5" x14ac:dyDescent="0.3">
      <c r="A200">
        <v>199</v>
      </c>
      <c r="B200" s="10" t="s">
        <v>107</v>
      </c>
      <c r="C200" s="10" t="s">
        <v>246</v>
      </c>
      <c r="D200" t="s">
        <v>1304</v>
      </c>
      <c r="E200" t="s">
        <v>310</v>
      </c>
    </row>
    <row r="201" spans="1:5" x14ac:dyDescent="0.3">
      <c r="A201">
        <v>200</v>
      </c>
      <c r="B201" s="10" t="s">
        <v>137</v>
      </c>
      <c r="C201" s="10" t="s">
        <v>246</v>
      </c>
      <c r="D201" t="s">
        <v>1304</v>
      </c>
      <c r="E201" t="s">
        <v>340</v>
      </c>
    </row>
    <row r="202" spans="1:5" x14ac:dyDescent="0.3">
      <c r="A202">
        <v>201</v>
      </c>
      <c r="B202" s="10" t="s">
        <v>86</v>
      </c>
      <c r="C202" s="10" t="s">
        <v>246</v>
      </c>
      <c r="D202" t="s">
        <v>1304</v>
      </c>
      <c r="E202" t="s">
        <v>289</v>
      </c>
    </row>
    <row r="203" spans="1:5" x14ac:dyDescent="0.3">
      <c r="A203">
        <v>202</v>
      </c>
      <c r="B203" s="10" t="s">
        <v>85</v>
      </c>
      <c r="C203" s="10" t="s">
        <v>246</v>
      </c>
      <c r="D203" t="s">
        <v>1304</v>
      </c>
      <c r="E203" t="s">
        <v>288</v>
      </c>
    </row>
    <row r="204" spans="1:5" x14ac:dyDescent="0.3">
      <c r="A204">
        <v>203</v>
      </c>
      <c r="B204" s="10" t="s">
        <v>89</v>
      </c>
      <c r="C204" s="10" t="s">
        <v>246</v>
      </c>
      <c r="D204" t="s">
        <v>1304</v>
      </c>
      <c r="E204" t="s">
        <v>292</v>
      </c>
    </row>
    <row r="205" spans="1:5" x14ac:dyDescent="0.3">
      <c r="A205">
        <v>204</v>
      </c>
      <c r="B205" s="10" t="s">
        <v>97</v>
      </c>
      <c r="C205" s="10" t="s">
        <v>246</v>
      </c>
      <c r="D205" t="s">
        <v>1304</v>
      </c>
      <c r="E205" t="s">
        <v>300</v>
      </c>
    </row>
    <row r="206" spans="1:5" x14ac:dyDescent="0.3">
      <c r="A206">
        <v>205</v>
      </c>
      <c r="B206" s="10" t="s">
        <v>114</v>
      </c>
      <c r="C206" s="10" t="s">
        <v>246</v>
      </c>
      <c r="D206" t="s">
        <v>1304</v>
      </c>
      <c r="E206" t="s">
        <v>317</v>
      </c>
    </row>
    <row r="207" spans="1:5" x14ac:dyDescent="0.3">
      <c r="A207">
        <v>206</v>
      </c>
      <c r="B207" s="10" t="s">
        <v>208</v>
      </c>
      <c r="C207" s="10" t="s">
        <v>246</v>
      </c>
      <c r="D207" t="s">
        <v>1304</v>
      </c>
      <c r="E207" t="s">
        <v>411</v>
      </c>
    </row>
    <row r="208" spans="1:5" x14ac:dyDescent="0.3">
      <c r="A208">
        <v>207</v>
      </c>
      <c r="B208" s="10" t="s">
        <v>102</v>
      </c>
      <c r="C208" s="10" t="s">
        <v>246</v>
      </c>
      <c r="D208" t="s">
        <v>1304</v>
      </c>
      <c r="E208" t="s">
        <v>305</v>
      </c>
    </row>
    <row r="209" spans="1:5" x14ac:dyDescent="0.3">
      <c r="A209">
        <v>208</v>
      </c>
      <c r="B209" s="10" t="s">
        <v>93</v>
      </c>
      <c r="C209" s="10" t="s">
        <v>246</v>
      </c>
      <c r="D209" t="s">
        <v>1304</v>
      </c>
      <c r="E209" t="s">
        <v>296</v>
      </c>
    </row>
    <row r="210" spans="1:5" x14ac:dyDescent="0.3">
      <c r="A210">
        <v>209</v>
      </c>
      <c r="B210" s="10" t="s">
        <v>108</v>
      </c>
      <c r="C210" s="10" t="s">
        <v>246</v>
      </c>
      <c r="D210" t="s">
        <v>1304</v>
      </c>
      <c r="E210" t="s">
        <v>311</v>
      </c>
    </row>
    <row r="211" spans="1:5" x14ac:dyDescent="0.3">
      <c r="A211">
        <v>210</v>
      </c>
      <c r="B211" s="10" t="s">
        <v>1308</v>
      </c>
      <c r="C211" s="10" t="s">
        <v>246</v>
      </c>
      <c r="D211" t="s">
        <v>1304</v>
      </c>
      <c r="E211" t="s">
        <v>1339</v>
      </c>
    </row>
    <row r="212" spans="1:5" x14ac:dyDescent="0.3">
      <c r="A212">
        <v>211</v>
      </c>
      <c r="B212" s="10" t="s">
        <v>129</v>
      </c>
      <c r="C212" s="10" t="s">
        <v>246</v>
      </c>
      <c r="D212" t="s">
        <v>1304</v>
      </c>
      <c r="E212" t="s">
        <v>332</v>
      </c>
    </row>
    <row r="213" spans="1:5" x14ac:dyDescent="0.3">
      <c r="A213">
        <v>212</v>
      </c>
      <c r="B213" s="10" t="s">
        <v>153</v>
      </c>
      <c r="C213" s="10" t="s">
        <v>246</v>
      </c>
      <c r="D213" t="s">
        <v>1304</v>
      </c>
      <c r="E213" t="s">
        <v>356</v>
      </c>
    </row>
    <row r="214" spans="1:5" x14ac:dyDescent="0.3">
      <c r="A214">
        <v>213</v>
      </c>
      <c r="B214" s="10" t="s">
        <v>120</v>
      </c>
      <c r="C214" s="10" t="s">
        <v>246</v>
      </c>
      <c r="D214" t="s">
        <v>1304</v>
      </c>
      <c r="E214" t="s">
        <v>323</v>
      </c>
    </row>
    <row r="215" spans="1:5" x14ac:dyDescent="0.3">
      <c r="A215">
        <v>214</v>
      </c>
      <c r="B215" s="10" t="s">
        <v>98</v>
      </c>
      <c r="C215" s="10" t="s">
        <v>246</v>
      </c>
      <c r="D215" t="s">
        <v>1304</v>
      </c>
      <c r="E215" t="s">
        <v>301</v>
      </c>
    </row>
    <row r="216" spans="1:5" x14ac:dyDescent="0.3">
      <c r="A216">
        <v>215</v>
      </c>
      <c r="B216" s="10" t="s">
        <v>123</v>
      </c>
      <c r="C216" s="10" t="s">
        <v>246</v>
      </c>
      <c r="D216" t="s">
        <v>1304</v>
      </c>
      <c r="E216" t="s">
        <v>326</v>
      </c>
    </row>
    <row r="217" spans="1:5" x14ac:dyDescent="0.3">
      <c r="A217">
        <v>216</v>
      </c>
      <c r="B217" s="10" t="s">
        <v>144</v>
      </c>
      <c r="C217" s="10" t="s">
        <v>246</v>
      </c>
      <c r="D217" t="s">
        <v>1304</v>
      </c>
      <c r="E217" t="s">
        <v>347</v>
      </c>
    </row>
    <row r="218" spans="1:5" x14ac:dyDescent="0.3">
      <c r="A218">
        <v>217</v>
      </c>
      <c r="B218" s="10" t="s">
        <v>119</v>
      </c>
      <c r="C218" s="10" t="s">
        <v>246</v>
      </c>
      <c r="D218" t="s">
        <v>1304</v>
      </c>
      <c r="E218" t="s">
        <v>322</v>
      </c>
    </row>
    <row r="219" spans="1:5" x14ac:dyDescent="0.3">
      <c r="A219">
        <v>218</v>
      </c>
      <c r="B219" s="10" t="s">
        <v>138</v>
      </c>
      <c r="C219" s="10" t="s">
        <v>246</v>
      </c>
      <c r="D219" t="s">
        <v>1304</v>
      </c>
      <c r="E219" t="s">
        <v>341</v>
      </c>
    </row>
    <row r="220" spans="1:5" x14ac:dyDescent="0.3">
      <c r="A220">
        <v>219</v>
      </c>
      <c r="B220" s="10" t="s">
        <v>101</v>
      </c>
      <c r="C220" s="10" t="s">
        <v>246</v>
      </c>
      <c r="D220" t="s">
        <v>1304</v>
      </c>
      <c r="E220" t="s">
        <v>304</v>
      </c>
    </row>
    <row r="221" spans="1:5" x14ac:dyDescent="0.3">
      <c r="A221">
        <v>220</v>
      </c>
      <c r="B221" s="10" t="s">
        <v>205</v>
      </c>
      <c r="C221" s="10" t="s">
        <v>246</v>
      </c>
      <c r="D221" t="s">
        <v>1304</v>
      </c>
      <c r="E221" t="s">
        <v>408</v>
      </c>
    </row>
    <row r="222" spans="1:5" x14ac:dyDescent="0.3">
      <c r="A222">
        <v>221</v>
      </c>
      <c r="B222" s="10" t="s">
        <v>109</v>
      </c>
      <c r="C222" s="10" t="s">
        <v>246</v>
      </c>
      <c r="D222" t="s">
        <v>1304</v>
      </c>
      <c r="E222" t="s">
        <v>312</v>
      </c>
    </row>
    <row r="223" spans="1:5" x14ac:dyDescent="0.3">
      <c r="A223">
        <v>222</v>
      </c>
      <c r="B223" s="10" t="s">
        <v>157</v>
      </c>
      <c r="C223" s="10" t="s">
        <v>246</v>
      </c>
      <c r="D223" t="s">
        <v>1304</v>
      </c>
      <c r="E223" t="s">
        <v>360</v>
      </c>
    </row>
    <row r="224" spans="1:5" x14ac:dyDescent="0.3">
      <c r="A224">
        <v>223</v>
      </c>
      <c r="B224" s="10" t="s">
        <v>171</v>
      </c>
      <c r="C224" s="10" t="s">
        <v>246</v>
      </c>
      <c r="D224" t="s">
        <v>1304</v>
      </c>
      <c r="E224" t="s">
        <v>374</v>
      </c>
    </row>
    <row r="225" spans="1:5" x14ac:dyDescent="0.3">
      <c r="A225">
        <v>224</v>
      </c>
      <c r="B225" s="10" t="s">
        <v>118</v>
      </c>
      <c r="C225" s="10" t="s">
        <v>246</v>
      </c>
      <c r="D225" t="s">
        <v>1304</v>
      </c>
      <c r="E225" t="s">
        <v>321</v>
      </c>
    </row>
    <row r="226" spans="1:5" x14ac:dyDescent="0.3">
      <c r="A226">
        <v>225</v>
      </c>
      <c r="B226" s="10" t="s">
        <v>112</v>
      </c>
      <c r="C226" s="10" t="s">
        <v>246</v>
      </c>
      <c r="D226" t="s">
        <v>1304</v>
      </c>
      <c r="E226" t="s">
        <v>315</v>
      </c>
    </row>
    <row r="227" spans="1:5" x14ac:dyDescent="0.3">
      <c r="A227">
        <v>226</v>
      </c>
      <c r="B227" s="10" t="s">
        <v>142</v>
      </c>
      <c r="C227" s="10" t="s">
        <v>246</v>
      </c>
      <c r="D227" t="s">
        <v>1304</v>
      </c>
      <c r="E227" t="s">
        <v>345</v>
      </c>
    </row>
    <row r="228" spans="1:5" x14ac:dyDescent="0.3">
      <c r="A228">
        <v>227</v>
      </c>
      <c r="B228" s="10" t="s">
        <v>94</v>
      </c>
      <c r="C228" s="10" t="s">
        <v>246</v>
      </c>
      <c r="D228" t="s">
        <v>1304</v>
      </c>
      <c r="E228" t="s">
        <v>297</v>
      </c>
    </row>
    <row r="229" spans="1:5" x14ac:dyDescent="0.3">
      <c r="A229">
        <v>228</v>
      </c>
      <c r="B229" s="10" t="s">
        <v>135</v>
      </c>
      <c r="C229" s="10" t="s">
        <v>246</v>
      </c>
      <c r="D229" t="s">
        <v>1304</v>
      </c>
      <c r="E229" t="s">
        <v>338</v>
      </c>
    </row>
    <row r="230" spans="1:5" x14ac:dyDescent="0.3">
      <c r="A230">
        <v>229</v>
      </c>
      <c r="B230" s="10" t="s">
        <v>125</v>
      </c>
      <c r="C230" s="10" t="s">
        <v>246</v>
      </c>
      <c r="D230" t="s">
        <v>1304</v>
      </c>
      <c r="E230" t="s">
        <v>328</v>
      </c>
    </row>
    <row r="231" spans="1:5" x14ac:dyDescent="0.3">
      <c r="A231">
        <v>230</v>
      </c>
      <c r="B231" s="10" t="s">
        <v>116</v>
      </c>
      <c r="C231" s="10" t="s">
        <v>246</v>
      </c>
      <c r="D231" t="s">
        <v>1304</v>
      </c>
      <c r="E231" t="s">
        <v>319</v>
      </c>
    </row>
    <row r="232" spans="1:5" x14ac:dyDescent="0.3">
      <c r="A232">
        <v>231</v>
      </c>
      <c r="B232" s="10" t="s">
        <v>162</v>
      </c>
      <c r="C232" s="10" t="s">
        <v>246</v>
      </c>
      <c r="D232" t="s">
        <v>1304</v>
      </c>
      <c r="E232" t="s">
        <v>365</v>
      </c>
    </row>
    <row r="233" spans="1:5" x14ac:dyDescent="0.3">
      <c r="A233">
        <v>232</v>
      </c>
      <c r="B233" s="10" t="s">
        <v>124</v>
      </c>
      <c r="C233" s="10" t="s">
        <v>246</v>
      </c>
      <c r="D233" t="s">
        <v>1304</v>
      </c>
      <c r="E233" t="s">
        <v>327</v>
      </c>
    </row>
    <row r="234" spans="1:5" x14ac:dyDescent="0.3">
      <c r="A234">
        <v>233</v>
      </c>
      <c r="B234" s="10" t="s">
        <v>151</v>
      </c>
      <c r="C234" s="10" t="s">
        <v>246</v>
      </c>
      <c r="D234" t="s">
        <v>1304</v>
      </c>
      <c r="E234" t="s">
        <v>354</v>
      </c>
    </row>
    <row r="235" spans="1:5" x14ac:dyDescent="0.3">
      <c r="A235">
        <v>234</v>
      </c>
      <c r="B235" s="10" t="s">
        <v>186</v>
      </c>
      <c r="C235" s="10" t="s">
        <v>246</v>
      </c>
      <c r="D235" t="s">
        <v>1304</v>
      </c>
      <c r="E235" t="s">
        <v>389</v>
      </c>
    </row>
    <row r="236" spans="1:5" x14ac:dyDescent="0.3">
      <c r="A236">
        <v>235</v>
      </c>
      <c r="B236" s="10" t="s">
        <v>194</v>
      </c>
      <c r="C236" s="10" t="s">
        <v>246</v>
      </c>
      <c r="D236" t="s">
        <v>1304</v>
      </c>
      <c r="E236" t="s">
        <v>397</v>
      </c>
    </row>
    <row r="237" spans="1:5" x14ac:dyDescent="0.3">
      <c r="A237">
        <v>236</v>
      </c>
      <c r="B237" s="10" t="s">
        <v>188</v>
      </c>
      <c r="C237" s="10" t="s">
        <v>246</v>
      </c>
      <c r="D237" t="s">
        <v>1304</v>
      </c>
      <c r="E237" t="s">
        <v>391</v>
      </c>
    </row>
    <row r="238" spans="1:5" x14ac:dyDescent="0.3">
      <c r="A238">
        <v>237</v>
      </c>
      <c r="B238" s="10" t="s">
        <v>180</v>
      </c>
      <c r="C238" s="10" t="s">
        <v>246</v>
      </c>
      <c r="D238" t="s">
        <v>1304</v>
      </c>
      <c r="E238" t="s">
        <v>383</v>
      </c>
    </row>
    <row r="239" spans="1:5" x14ac:dyDescent="0.3">
      <c r="A239">
        <v>238</v>
      </c>
      <c r="B239" s="10" t="s">
        <v>163</v>
      </c>
      <c r="C239" s="10" t="s">
        <v>246</v>
      </c>
      <c r="D239" t="s">
        <v>1304</v>
      </c>
      <c r="E239" t="s">
        <v>366</v>
      </c>
    </row>
    <row r="240" spans="1:5" x14ac:dyDescent="0.3">
      <c r="A240">
        <v>239</v>
      </c>
      <c r="B240" s="10" t="s">
        <v>196</v>
      </c>
      <c r="C240" s="10" t="s">
        <v>246</v>
      </c>
      <c r="D240" t="s">
        <v>1304</v>
      </c>
      <c r="E240" t="s">
        <v>399</v>
      </c>
    </row>
    <row r="241" spans="1:5" x14ac:dyDescent="0.3">
      <c r="A241">
        <v>240</v>
      </c>
      <c r="B241" s="10" t="s">
        <v>87</v>
      </c>
      <c r="C241" s="10" t="s">
        <v>246</v>
      </c>
      <c r="D241" t="s">
        <v>1304</v>
      </c>
      <c r="E241" t="s">
        <v>290</v>
      </c>
    </row>
    <row r="242" spans="1:5" x14ac:dyDescent="0.3">
      <c r="A242">
        <v>241</v>
      </c>
      <c r="B242" s="10" t="s">
        <v>127</v>
      </c>
      <c r="C242" s="10" t="s">
        <v>246</v>
      </c>
      <c r="D242" t="s">
        <v>1304</v>
      </c>
      <c r="E242" t="s">
        <v>330</v>
      </c>
    </row>
    <row r="243" spans="1:5" x14ac:dyDescent="0.3">
      <c r="A243">
        <v>242</v>
      </c>
      <c r="B243" s="10" t="s">
        <v>140</v>
      </c>
      <c r="C243" s="10" t="s">
        <v>246</v>
      </c>
      <c r="D243" t="s">
        <v>1304</v>
      </c>
      <c r="E243" t="s">
        <v>343</v>
      </c>
    </row>
    <row r="244" spans="1:5" x14ac:dyDescent="0.3">
      <c r="A244">
        <v>243</v>
      </c>
      <c r="B244" s="10" t="s">
        <v>160</v>
      </c>
      <c r="C244" s="10" t="s">
        <v>246</v>
      </c>
      <c r="D244" t="s">
        <v>1304</v>
      </c>
      <c r="E244" t="s">
        <v>363</v>
      </c>
    </row>
    <row r="245" spans="1:5" x14ac:dyDescent="0.3">
      <c r="A245">
        <v>244</v>
      </c>
      <c r="B245" s="10" t="s">
        <v>187</v>
      </c>
      <c r="C245" s="10" t="s">
        <v>246</v>
      </c>
      <c r="D245" t="s">
        <v>1304</v>
      </c>
      <c r="E245" t="s">
        <v>390</v>
      </c>
    </row>
    <row r="246" spans="1:5" x14ac:dyDescent="0.3">
      <c r="A246">
        <v>245</v>
      </c>
      <c r="B246" s="10" t="s">
        <v>128</v>
      </c>
      <c r="C246" s="10" t="s">
        <v>246</v>
      </c>
      <c r="D246" t="s">
        <v>1304</v>
      </c>
      <c r="E246" t="s">
        <v>331</v>
      </c>
    </row>
    <row r="247" spans="1:5" x14ac:dyDescent="0.3">
      <c r="A247">
        <v>246</v>
      </c>
      <c r="B247" s="10" t="s">
        <v>155</v>
      </c>
      <c r="C247" s="10" t="s">
        <v>246</v>
      </c>
      <c r="D247" t="s">
        <v>1304</v>
      </c>
      <c r="E247" t="s">
        <v>358</v>
      </c>
    </row>
    <row r="248" spans="1:5" x14ac:dyDescent="0.3">
      <c r="A248">
        <v>247</v>
      </c>
      <c r="B248" s="10" t="s">
        <v>179</v>
      </c>
      <c r="C248" s="10" t="s">
        <v>246</v>
      </c>
      <c r="D248" t="s">
        <v>1304</v>
      </c>
      <c r="E248" t="s">
        <v>382</v>
      </c>
    </row>
    <row r="249" spans="1:5" x14ac:dyDescent="0.3">
      <c r="A249">
        <v>248</v>
      </c>
      <c r="B249" s="10" t="s">
        <v>141</v>
      </c>
      <c r="C249" s="10" t="s">
        <v>246</v>
      </c>
      <c r="D249" t="s">
        <v>1304</v>
      </c>
      <c r="E249" t="s">
        <v>344</v>
      </c>
    </row>
    <row r="250" spans="1:5" x14ac:dyDescent="0.3">
      <c r="A250">
        <v>249</v>
      </c>
      <c r="B250" s="10" t="s">
        <v>139</v>
      </c>
      <c r="C250" s="10" t="s">
        <v>246</v>
      </c>
      <c r="D250" t="s">
        <v>1304</v>
      </c>
      <c r="E250" t="s">
        <v>342</v>
      </c>
    </row>
    <row r="251" spans="1:5" x14ac:dyDescent="0.3">
      <c r="A251">
        <v>250</v>
      </c>
      <c r="B251" s="10" t="s">
        <v>190</v>
      </c>
      <c r="C251" s="10" t="s">
        <v>246</v>
      </c>
      <c r="D251" t="s">
        <v>1304</v>
      </c>
      <c r="E251" t="s">
        <v>393</v>
      </c>
    </row>
    <row r="252" spans="1:5" x14ac:dyDescent="0.3">
      <c r="A252">
        <v>251</v>
      </c>
      <c r="B252" s="10" t="s">
        <v>178</v>
      </c>
      <c r="C252" s="10" t="s">
        <v>246</v>
      </c>
      <c r="D252" t="s">
        <v>1304</v>
      </c>
      <c r="E252" t="s">
        <v>381</v>
      </c>
    </row>
    <row r="253" spans="1:5" x14ac:dyDescent="0.3">
      <c r="A253">
        <v>252</v>
      </c>
      <c r="B253" s="10" t="s">
        <v>126</v>
      </c>
      <c r="C253" s="10" t="s">
        <v>246</v>
      </c>
      <c r="D253" t="s">
        <v>1304</v>
      </c>
      <c r="E253" t="s">
        <v>329</v>
      </c>
    </row>
    <row r="254" spans="1:5" x14ac:dyDescent="0.3">
      <c r="A254">
        <v>253</v>
      </c>
      <c r="B254" s="10" t="s">
        <v>181</v>
      </c>
      <c r="C254" s="10" t="s">
        <v>246</v>
      </c>
      <c r="D254" t="s">
        <v>1304</v>
      </c>
      <c r="E254" t="s">
        <v>384</v>
      </c>
    </row>
    <row r="255" spans="1:5" x14ac:dyDescent="0.3">
      <c r="A255">
        <v>254</v>
      </c>
      <c r="B255" s="10" t="s">
        <v>164</v>
      </c>
      <c r="C255" s="10" t="s">
        <v>246</v>
      </c>
      <c r="D255" t="s">
        <v>1304</v>
      </c>
      <c r="E255" t="s">
        <v>367</v>
      </c>
    </row>
    <row r="256" spans="1:5" x14ac:dyDescent="0.3">
      <c r="A256">
        <v>255</v>
      </c>
      <c r="B256" s="10" t="s">
        <v>193</v>
      </c>
      <c r="C256" s="10" t="s">
        <v>246</v>
      </c>
      <c r="D256" t="s">
        <v>1304</v>
      </c>
      <c r="E256" t="s">
        <v>396</v>
      </c>
    </row>
    <row r="257" spans="1:5" x14ac:dyDescent="0.3">
      <c r="A257">
        <v>256</v>
      </c>
      <c r="B257" s="10" t="s">
        <v>154</v>
      </c>
      <c r="C257" s="10" t="s">
        <v>246</v>
      </c>
      <c r="D257" t="s">
        <v>1304</v>
      </c>
      <c r="E257" t="s">
        <v>357</v>
      </c>
    </row>
    <row r="258" spans="1:5" x14ac:dyDescent="0.3">
      <c r="A258">
        <v>257</v>
      </c>
      <c r="B258" s="10" t="s">
        <v>162</v>
      </c>
      <c r="C258" s="10" t="s">
        <v>246</v>
      </c>
      <c r="D258" t="s">
        <v>1304</v>
      </c>
      <c r="E258" t="s">
        <v>365</v>
      </c>
    </row>
    <row r="259" spans="1:5" x14ac:dyDescent="0.3">
      <c r="A259">
        <v>258</v>
      </c>
      <c r="B259" s="10" t="s">
        <v>189</v>
      </c>
      <c r="C259" s="10" t="s">
        <v>246</v>
      </c>
      <c r="D259" t="s">
        <v>1304</v>
      </c>
      <c r="E259" t="s">
        <v>392</v>
      </c>
    </row>
    <row r="260" spans="1:5" x14ac:dyDescent="0.3">
      <c r="A260">
        <v>259</v>
      </c>
      <c r="B260" s="10" t="s">
        <v>152</v>
      </c>
      <c r="C260" s="10" t="s">
        <v>246</v>
      </c>
      <c r="D260" t="s">
        <v>1304</v>
      </c>
      <c r="E260" t="s">
        <v>355</v>
      </c>
    </row>
    <row r="261" spans="1:5" x14ac:dyDescent="0.3">
      <c r="A261">
        <v>260</v>
      </c>
      <c r="B261" s="10" t="s">
        <v>84</v>
      </c>
      <c r="C261" s="10" t="s">
        <v>246</v>
      </c>
      <c r="D261" t="s">
        <v>1304</v>
      </c>
      <c r="E261" t="s">
        <v>287</v>
      </c>
    </row>
    <row r="262" spans="1:5" x14ac:dyDescent="0.3">
      <c r="A262">
        <v>261</v>
      </c>
      <c r="B262" s="10" t="s">
        <v>88</v>
      </c>
      <c r="C262" s="10" t="s">
        <v>246</v>
      </c>
      <c r="D262" t="s">
        <v>1304</v>
      </c>
      <c r="E262" t="s">
        <v>291</v>
      </c>
    </row>
    <row r="263" spans="1:5" x14ac:dyDescent="0.3">
      <c r="A263">
        <v>262</v>
      </c>
      <c r="B263" s="10" t="s">
        <v>90</v>
      </c>
      <c r="C263" s="10" t="s">
        <v>246</v>
      </c>
      <c r="D263" t="s">
        <v>1304</v>
      </c>
      <c r="E263" t="s">
        <v>293</v>
      </c>
    </row>
    <row r="264" spans="1:5" x14ac:dyDescent="0.3">
      <c r="A264">
        <v>263</v>
      </c>
      <c r="B264" s="10" t="s">
        <v>209</v>
      </c>
      <c r="C264" s="10" t="s">
        <v>246</v>
      </c>
      <c r="D264" t="s">
        <v>1304</v>
      </c>
      <c r="E264" t="s">
        <v>412</v>
      </c>
    </row>
    <row r="265" spans="1:5" x14ac:dyDescent="0.3">
      <c r="A265">
        <v>264</v>
      </c>
      <c r="B265" s="10" t="s">
        <v>92</v>
      </c>
      <c r="C265" s="10" t="s">
        <v>246</v>
      </c>
      <c r="D265" t="s">
        <v>1304</v>
      </c>
      <c r="E265" t="s">
        <v>295</v>
      </c>
    </row>
    <row r="266" spans="1:5" x14ac:dyDescent="0.3">
      <c r="A266">
        <v>265</v>
      </c>
      <c r="B266" s="10" t="s">
        <v>191</v>
      </c>
      <c r="C266" s="10" t="s">
        <v>246</v>
      </c>
      <c r="D266" t="s">
        <v>1304</v>
      </c>
      <c r="E266" t="s">
        <v>394</v>
      </c>
    </row>
    <row r="267" spans="1:5" x14ac:dyDescent="0.3">
      <c r="A267">
        <v>266</v>
      </c>
      <c r="B267" s="10" t="s">
        <v>176</v>
      </c>
      <c r="C267" s="10" t="s">
        <v>246</v>
      </c>
      <c r="D267" t="s">
        <v>1304</v>
      </c>
      <c r="E267" t="s">
        <v>379</v>
      </c>
    </row>
    <row r="268" spans="1:5" x14ac:dyDescent="0.3">
      <c r="A268">
        <v>267</v>
      </c>
      <c r="B268" s="10" t="s">
        <v>210</v>
      </c>
      <c r="C268" s="10" t="s">
        <v>246</v>
      </c>
      <c r="D268" t="s">
        <v>1304</v>
      </c>
      <c r="E268" t="s">
        <v>413</v>
      </c>
    </row>
    <row r="269" spans="1:5" x14ac:dyDescent="0.3">
      <c r="A269">
        <v>268</v>
      </c>
      <c r="B269" s="10" t="s">
        <v>192</v>
      </c>
      <c r="C269" s="10" t="s">
        <v>246</v>
      </c>
      <c r="D269" t="s">
        <v>1304</v>
      </c>
      <c r="E269" t="s">
        <v>395</v>
      </c>
    </row>
    <row r="270" spans="1:5" x14ac:dyDescent="0.3">
      <c r="A270">
        <v>269</v>
      </c>
      <c r="B270" s="10" t="s">
        <v>206</v>
      </c>
      <c r="C270" s="10" t="s">
        <v>246</v>
      </c>
      <c r="D270" t="s">
        <v>1304</v>
      </c>
      <c r="E270" t="s">
        <v>409</v>
      </c>
    </row>
    <row r="271" spans="1:5" x14ac:dyDescent="0.3">
      <c r="A271">
        <v>270</v>
      </c>
      <c r="B271" s="10" t="s">
        <v>158</v>
      </c>
      <c r="C271" s="10" t="s">
        <v>246</v>
      </c>
      <c r="D271" t="s">
        <v>1304</v>
      </c>
      <c r="E271" t="s">
        <v>361</v>
      </c>
    </row>
    <row r="272" spans="1:5" x14ac:dyDescent="0.3">
      <c r="A272">
        <v>271</v>
      </c>
      <c r="B272" s="10" t="s">
        <v>115</v>
      </c>
      <c r="C272" s="10" t="s">
        <v>246</v>
      </c>
      <c r="D272" t="s">
        <v>1304</v>
      </c>
      <c r="E272" t="s">
        <v>318</v>
      </c>
    </row>
    <row r="273" spans="1:5" x14ac:dyDescent="0.3">
      <c r="A273">
        <v>272</v>
      </c>
      <c r="B273" s="10" t="s">
        <v>211</v>
      </c>
      <c r="C273" s="10" t="s">
        <v>246</v>
      </c>
      <c r="D273" t="s">
        <v>1304</v>
      </c>
      <c r="E273" t="s">
        <v>414</v>
      </c>
    </row>
    <row r="274" spans="1:5" x14ac:dyDescent="0.3">
      <c r="A274">
        <v>273</v>
      </c>
      <c r="B274" s="10" t="s">
        <v>122</v>
      </c>
      <c r="C274" s="10" t="s">
        <v>246</v>
      </c>
      <c r="D274" t="s">
        <v>1304</v>
      </c>
      <c r="E274" t="s">
        <v>325</v>
      </c>
    </row>
    <row r="275" spans="1:5" x14ac:dyDescent="0.3">
      <c r="A275">
        <v>274</v>
      </c>
      <c r="B275" s="10" t="s">
        <v>136</v>
      </c>
      <c r="C275" s="10" t="s">
        <v>246</v>
      </c>
      <c r="D275" t="s">
        <v>1304</v>
      </c>
      <c r="E275" t="s">
        <v>339</v>
      </c>
    </row>
    <row r="276" spans="1:5" x14ac:dyDescent="0.3">
      <c r="A276">
        <v>275</v>
      </c>
      <c r="B276" s="10" t="s">
        <v>198</v>
      </c>
      <c r="C276" s="10" t="s">
        <v>246</v>
      </c>
      <c r="D276" t="s">
        <v>1304</v>
      </c>
      <c r="E276" t="s">
        <v>401</v>
      </c>
    </row>
    <row r="277" spans="1:5" x14ac:dyDescent="0.3">
      <c r="A277">
        <v>276</v>
      </c>
      <c r="B277" s="10" t="s">
        <v>167</v>
      </c>
      <c r="C277" s="10" t="s">
        <v>246</v>
      </c>
      <c r="D277" t="s">
        <v>1304</v>
      </c>
      <c r="E277" t="s">
        <v>370</v>
      </c>
    </row>
    <row r="278" spans="1:5" x14ac:dyDescent="0.3">
      <c r="A278">
        <v>277</v>
      </c>
      <c r="B278" s="10" t="s">
        <v>173</v>
      </c>
      <c r="C278" s="10" t="s">
        <v>246</v>
      </c>
      <c r="D278" t="s">
        <v>1304</v>
      </c>
      <c r="E278" t="s">
        <v>376</v>
      </c>
    </row>
    <row r="279" spans="1:5" x14ac:dyDescent="0.3">
      <c r="A279">
        <v>278</v>
      </c>
      <c r="B279" s="10" t="s">
        <v>195</v>
      </c>
      <c r="C279" s="10" t="s">
        <v>246</v>
      </c>
      <c r="D279" t="s">
        <v>1304</v>
      </c>
      <c r="E279" t="s">
        <v>398</v>
      </c>
    </row>
    <row r="280" spans="1:5" x14ac:dyDescent="0.3">
      <c r="A280">
        <v>279</v>
      </c>
      <c r="B280" s="10" t="s">
        <v>121</v>
      </c>
      <c r="C280" s="10" t="s">
        <v>246</v>
      </c>
      <c r="D280" t="s">
        <v>1304</v>
      </c>
      <c r="E280" t="s">
        <v>324</v>
      </c>
    </row>
    <row r="281" spans="1:5" x14ac:dyDescent="0.3">
      <c r="A281">
        <v>280</v>
      </c>
      <c r="B281" s="10" t="s">
        <v>182</v>
      </c>
      <c r="C281" s="10" t="s">
        <v>246</v>
      </c>
      <c r="D281" t="s">
        <v>1304</v>
      </c>
      <c r="E281" t="s">
        <v>385</v>
      </c>
    </row>
    <row r="282" spans="1:5" x14ac:dyDescent="0.3">
      <c r="A282">
        <v>281</v>
      </c>
      <c r="B282" s="10" t="s">
        <v>149</v>
      </c>
      <c r="C282" s="10" t="s">
        <v>246</v>
      </c>
      <c r="D282" t="s">
        <v>1304</v>
      </c>
      <c r="E282" t="s">
        <v>352</v>
      </c>
    </row>
    <row r="283" spans="1:5" x14ac:dyDescent="0.3">
      <c r="A283">
        <v>282</v>
      </c>
      <c r="B283" s="10" t="s">
        <v>185</v>
      </c>
      <c r="C283" s="10" t="s">
        <v>246</v>
      </c>
      <c r="D283" t="s">
        <v>1304</v>
      </c>
      <c r="E283" t="s">
        <v>388</v>
      </c>
    </row>
    <row r="284" spans="1:5" x14ac:dyDescent="0.3">
      <c r="A284">
        <v>283</v>
      </c>
      <c r="B284" s="10" t="s">
        <v>175</v>
      </c>
      <c r="C284" s="10" t="s">
        <v>246</v>
      </c>
      <c r="D284" t="s">
        <v>1304</v>
      </c>
      <c r="E284" t="s">
        <v>378</v>
      </c>
    </row>
    <row r="285" spans="1:5" x14ac:dyDescent="0.3">
      <c r="A285">
        <v>284</v>
      </c>
      <c r="B285" s="10" t="s">
        <v>169</v>
      </c>
      <c r="C285" s="10" t="s">
        <v>246</v>
      </c>
      <c r="D285" t="s">
        <v>1304</v>
      </c>
      <c r="E285" t="s">
        <v>372</v>
      </c>
    </row>
    <row r="286" spans="1:5" x14ac:dyDescent="0.3">
      <c r="A286">
        <v>285</v>
      </c>
      <c r="B286" s="10" t="s">
        <v>146</v>
      </c>
      <c r="C286" s="10" t="s">
        <v>246</v>
      </c>
      <c r="D286" t="s">
        <v>1304</v>
      </c>
      <c r="E286" t="s">
        <v>349</v>
      </c>
    </row>
    <row r="287" spans="1:5" x14ac:dyDescent="0.3">
      <c r="A287">
        <v>286</v>
      </c>
      <c r="B287" s="10" t="s">
        <v>134</v>
      </c>
      <c r="C287" s="10" t="s">
        <v>246</v>
      </c>
      <c r="D287" t="s">
        <v>1304</v>
      </c>
      <c r="E287" t="s">
        <v>337</v>
      </c>
    </row>
    <row r="288" spans="1:5" x14ac:dyDescent="0.3">
      <c r="A288">
        <v>287</v>
      </c>
      <c r="B288" s="10" t="s">
        <v>132</v>
      </c>
      <c r="C288" s="10" t="s">
        <v>246</v>
      </c>
      <c r="D288" t="s">
        <v>1304</v>
      </c>
      <c r="E288" t="s">
        <v>335</v>
      </c>
    </row>
    <row r="289" spans="1:5" x14ac:dyDescent="0.3">
      <c r="A289">
        <v>288</v>
      </c>
      <c r="B289" s="10" t="s">
        <v>170</v>
      </c>
      <c r="C289" s="10" t="s">
        <v>246</v>
      </c>
      <c r="D289" t="s">
        <v>1304</v>
      </c>
      <c r="E289" t="s">
        <v>373</v>
      </c>
    </row>
    <row r="290" spans="1:5" x14ac:dyDescent="0.3">
      <c r="A290">
        <v>289</v>
      </c>
      <c r="B290" s="10" t="s">
        <v>183</v>
      </c>
      <c r="C290" s="10" t="s">
        <v>246</v>
      </c>
      <c r="D290" t="s">
        <v>1304</v>
      </c>
      <c r="E290" t="s">
        <v>386</v>
      </c>
    </row>
    <row r="291" spans="1:5" x14ac:dyDescent="0.3">
      <c r="A291">
        <v>290</v>
      </c>
      <c r="B291" s="10" t="s">
        <v>177</v>
      </c>
      <c r="C291" s="10" t="s">
        <v>246</v>
      </c>
      <c r="D291" t="s">
        <v>1304</v>
      </c>
      <c r="E291" t="s">
        <v>380</v>
      </c>
    </row>
    <row r="292" spans="1:5" x14ac:dyDescent="0.3">
      <c r="A292">
        <v>291</v>
      </c>
      <c r="B292" s="10" t="s">
        <v>143</v>
      </c>
      <c r="C292" s="10" t="s">
        <v>246</v>
      </c>
      <c r="D292" t="s">
        <v>1304</v>
      </c>
      <c r="E292" t="s">
        <v>346</v>
      </c>
    </row>
    <row r="293" spans="1:5" x14ac:dyDescent="0.3">
      <c r="A293">
        <v>292</v>
      </c>
      <c r="B293" s="10" t="s">
        <v>174</v>
      </c>
      <c r="C293" s="10" t="s">
        <v>246</v>
      </c>
      <c r="D293" t="s">
        <v>1304</v>
      </c>
      <c r="E293" t="s">
        <v>377</v>
      </c>
    </row>
    <row r="294" spans="1:5" x14ac:dyDescent="0.3">
      <c r="A294">
        <v>293</v>
      </c>
      <c r="B294" s="10" t="s">
        <v>159</v>
      </c>
      <c r="C294" s="10" t="s">
        <v>246</v>
      </c>
      <c r="D294" t="s">
        <v>1304</v>
      </c>
      <c r="E294" t="s">
        <v>362</v>
      </c>
    </row>
    <row r="295" spans="1:5" x14ac:dyDescent="0.3">
      <c r="A295">
        <v>294</v>
      </c>
      <c r="B295" s="10" t="s">
        <v>130</v>
      </c>
      <c r="C295" s="10" t="s">
        <v>246</v>
      </c>
      <c r="D295" t="s">
        <v>1304</v>
      </c>
      <c r="E295" t="s">
        <v>333</v>
      </c>
    </row>
    <row r="296" spans="1:5" x14ac:dyDescent="0.3">
      <c r="A296">
        <v>295</v>
      </c>
      <c r="B296" s="10" t="s">
        <v>168</v>
      </c>
      <c r="C296" s="10" t="s">
        <v>246</v>
      </c>
      <c r="D296" t="s">
        <v>1304</v>
      </c>
      <c r="E296" t="s">
        <v>371</v>
      </c>
    </row>
    <row r="297" spans="1:5" x14ac:dyDescent="0.3">
      <c r="A297">
        <v>296</v>
      </c>
      <c r="B297" s="10" t="s">
        <v>91</v>
      </c>
      <c r="C297" s="10" t="s">
        <v>246</v>
      </c>
      <c r="D297" t="s">
        <v>1304</v>
      </c>
      <c r="E297" t="s">
        <v>294</v>
      </c>
    </row>
    <row r="298" spans="1:5" x14ac:dyDescent="0.3">
      <c r="A298">
        <v>297</v>
      </c>
      <c r="B298" s="10" t="s">
        <v>212</v>
      </c>
      <c r="C298" s="10" t="s">
        <v>246</v>
      </c>
      <c r="D298" t="s">
        <v>1304</v>
      </c>
      <c r="E298" t="s">
        <v>415</v>
      </c>
    </row>
    <row r="299" spans="1:5" x14ac:dyDescent="0.3">
      <c r="A299">
        <v>298</v>
      </c>
      <c r="B299" s="10" t="s">
        <v>131</v>
      </c>
      <c r="C299" s="10" t="s">
        <v>246</v>
      </c>
      <c r="D299" t="s">
        <v>1304</v>
      </c>
      <c r="E299" t="s">
        <v>334</v>
      </c>
    </row>
    <row r="300" spans="1:5" x14ac:dyDescent="0.3">
      <c r="A300">
        <v>299</v>
      </c>
      <c r="B300" s="10" t="s">
        <v>110</v>
      </c>
      <c r="C300" s="10" t="s">
        <v>246</v>
      </c>
      <c r="D300" t="s">
        <v>1304</v>
      </c>
      <c r="E300" t="s">
        <v>313</v>
      </c>
    </row>
    <row r="301" spans="1:5" x14ac:dyDescent="0.3">
      <c r="A301">
        <v>300</v>
      </c>
      <c r="B301" s="10" t="s">
        <v>156</v>
      </c>
      <c r="C301" s="10" t="s">
        <v>246</v>
      </c>
      <c r="D301" t="s">
        <v>1304</v>
      </c>
      <c r="E301" t="s">
        <v>359</v>
      </c>
    </row>
    <row r="302" spans="1:5" x14ac:dyDescent="0.3">
      <c r="A302">
        <v>301</v>
      </c>
      <c r="B302" s="10" t="s">
        <v>199</v>
      </c>
      <c r="C302" s="10" t="s">
        <v>246</v>
      </c>
      <c r="D302" t="s">
        <v>1304</v>
      </c>
      <c r="E302" t="s">
        <v>402</v>
      </c>
    </row>
    <row r="303" spans="1:5" x14ac:dyDescent="0.3">
      <c r="A303">
        <v>302</v>
      </c>
      <c r="B303" s="10" t="s">
        <v>161</v>
      </c>
      <c r="C303" s="10" t="s">
        <v>246</v>
      </c>
      <c r="D303" t="s">
        <v>1304</v>
      </c>
      <c r="E303" t="s">
        <v>364</v>
      </c>
    </row>
    <row r="304" spans="1:5" x14ac:dyDescent="0.3">
      <c r="A304">
        <v>303</v>
      </c>
      <c r="B304" s="10" t="s">
        <v>172</v>
      </c>
      <c r="C304" s="10" t="s">
        <v>246</v>
      </c>
      <c r="D304" t="s">
        <v>1304</v>
      </c>
      <c r="E304" t="s">
        <v>375</v>
      </c>
    </row>
    <row r="305" spans="1:5" x14ac:dyDescent="0.3">
      <c r="A305">
        <v>304</v>
      </c>
      <c r="B305" s="10" t="s">
        <v>202</v>
      </c>
      <c r="C305" s="10" t="s">
        <v>246</v>
      </c>
      <c r="D305" t="s">
        <v>1304</v>
      </c>
      <c r="E305" t="s">
        <v>405</v>
      </c>
    </row>
    <row r="306" spans="1:5" x14ac:dyDescent="0.3">
      <c r="A306">
        <v>305</v>
      </c>
      <c r="B306" s="10" t="s">
        <v>213</v>
      </c>
      <c r="C306" s="10" t="s">
        <v>246</v>
      </c>
      <c r="D306" t="s">
        <v>1304</v>
      </c>
      <c r="E306" t="s">
        <v>416</v>
      </c>
    </row>
    <row r="307" spans="1:5" x14ac:dyDescent="0.3">
      <c r="A307">
        <v>306</v>
      </c>
      <c r="B307" s="10" t="s">
        <v>184</v>
      </c>
      <c r="C307" s="10" t="s">
        <v>246</v>
      </c>
      <c r="D307" t="s">
        <v>1304</v>
      </c>
      <c r="E307" t="s">
        <v>387</v>
      </c>
    </row>
    <row r="308" spans="1:5" x14ac:dyDescent="0.3">
      <c r="A308">
        <v>307</v>
      </c>
      <c r="B308" s="10" t="s">
        <v>214</v>
      </c>
      <c r="C308" s="10" t="s">
        <v>246</v>
      </c>
      <c r="D308" t="s">
        <v>1304</v>
      </c>
      <c r="E308" t="s">
        <v>417</v>
      </c>
    </row>
    <row r="309" spans="1:5" x14ac:dyDescent="0.3">
      <c r="A309">
        <v>308</v>
      </c>
      <c r="B309" s="10" t="s">
        <v>215</v>
      </c>
      <c r="C309" s="10" t="s">
        <v>246</v>
      </c>
      <c r="D309" t="s">
        <v>1304</v>
      </c>
      <c r="E309" t="s">
        <v>418</v>
      </c>
    </row>
    <row r="310" spans="1:5" x14ac:dyDescent="0.3">
      <c r="A310">
        <v>309</v>
      </c>
      <c r="B310" s="10" t="s">
        <v>1309</v>
      </c>
      <c r="C310" s="10" t="s">
        <v>246</v>
      </c>
      <c r="D310" t="s">
        <v>1304</v>
      </c>
      <c r="E310" t="s">
        <v>1340</v>
      </c>
    </row>
    <row r="311" spans="1:5" x14ac:dyDescent="0.3">
      <c r="A311">
        <v>310</v>
      </c>
      <c r="B311" s="10" t="s">
        <v>197</v>
      </c>
      <c r="C311" s="10" t="s">
        <v>246</v>
      </c>
      <c r="D311" t="s">
        <v>1304</v>
      </c>
      <c r="E311" t="s">
        <v>400</v>
      </c>
    </row>
    <row r="312" spans="1:5" x14ac:dyDescent="0.3">
      <c r="A312">
        <v>311</v>
      </c>
      <c r="B312" s="10" t="s">
        <v>203</v>
      </c>
      <c r="C312" s="10" t="s">
        <v>246</v>
      </c>
      <c r="D312" t="s">
        <v>1304</v>
      </c>
      <c r="E312" t="s">
        <v>406</v>
      </c>
    </row>
    <row r="313" spans="1:5" x14ac:dyDescent="0.3">
      <c r="A313">
        <v>312</v>
      </c>
      <c r="B313" s="10" t="s">
        <v>200</v>
      </c>
      <c r="C313" s="10" t="s">
        <v>246</v>
      </c>
      <c r="D313" t="s">
        <v>1304</v>
      </c>
      <c r="E313" t="s">
        <v>403</v>
      </c>
    </row>
    <row r="314" spans="1:5" x14ac:dyDescent="0.3">
      <c r="A314">
        <v>313</v>
      </c>
      <c r="B314" s="10" t="s">
        <v>216</v>
      </c>
      <c r="C314" s="10" t="s">
        <v>246</v>
      </c>
      <c r="D314" t="s">
        <v>1304</v>
      </c>
      <c r="E314" t="s">
        <v>419</v>
      </c>
    </row>
    <row r="315" spans="1:5" x14ac:dyDescent="0.3">
      <c r="A315">
        <v>314</v>
      </c>
      <c r="B315" s="10" t="s">
        <v>145</v>
      </c>
      <c r="C315" s="10" t="s">
        <v>246</v>
      </c>
      <c r="D315" t="s">
        <v>1304</v>
      </c>
      <c r="E315" t="s">
        <v>348</v>
      </c>
    </row>
    <row r="316" spans="1:5" x14ac:dyDescent="0.3">
      <c r="A316">
        <v>315</v>
      </c>
      <c r="B316" s="10" t="s">
        <v>1041</v>
      </c>
      <c r="C316" s="10" t="s">
        <v>22</v>
      </c>
      <c r="D316" t="s">
        <v>1304</v>
      </c>
      <c r="E316" t="s">
        <v>1246</v>
      </c>
    </row>
    <row r="317" spans="1:5" x14ac:dyDescent="0.3">
      <c r="A317">
        <v>316</v>
      </c>
      <c r="B317" s="10" t="s">
        <v>1042</v>
      </c>
      <c r="C317" s="10" t="s">
        <v>22</v>
      </c>
      <c r="D317" t="s">
        <v>1304</v>
      </c>
      <c r="E317" t="s">
        <v>1247</v>
      </c>
    </row>
    <row r="318" spans="1:5" x14ac:dyDescent="0.3">
      <c r="A318">
        <v>317</v>
      </c>
      <c r="B318" s="10" t="s">
        <v>1043</v>
      </c>
      <c r="C318" s="10" t="s">
        <v>22</v>
      </c>
      <c r="D318" t="s">
        <v>1304</v>
      </c>
      <c r="E318" t="s">
        <v>1248</v>
      </c>
    </row>
    <row r="319" spans="1:5" x14ac:dyDescent="0.3">
      <c r="A319">
        <v>318</v>
      </c>
      <c r="B319" s="10" t="s">
        <v>1044</v>
      </c>
      <c r="C319" s="10" t="s">
        <v>22</v>
      </c>
      <c r="D319" t="s">
        <v>1304</v>
      </c>
      <c r="E319" t="s">
        <v>1249</v>
      </c>
    </row>
    <row r="320" spans="1:5" x14ac:dyDescent="0.3">
      <c r="A320">
        <v>319</v>
      </c>
      <c r="B320" s="10" t="s">
        <v>1045</v>
      </c>
      <c r="C320" s="10" t="s">
        <v>22</v>
      </c>
      <c r="D320" t="s">
        <v>1304</v>
      </c>
      <c r="E320" t="s">
        <v>1250</v>
      </c>
    </row>
    <row r="321" spans="1:5" x14ac:dyDescent="0.3">
      <c r="A321">
        <v>320</v>
      </c>
      <c r="B321" s="10" t="s">
        <v>1046</v>
      </c>
      <c r="C321" s="10" t="s">
        <v>22</v>
      </c>
      <c r="D321" t="s">
        <v>1304</v>
      </c>
      <c r="E321" t="s">
        <v>1251</v>
      </c>
    </row>
    <row r="322" spans="1:5" x14ac:dyDescent="0.3">
      <c r="A322">
        <v>321</v>
      </c>
      <c r="B322" s="10" t="s">
        <v>1047</v>
      </c>
      <c r="C322" s="10" t="s">
        <v>22</v>
      </c>
      <c r="D322" t="s">
        <v>1304</v>
      </c>
      <c r="E322" t="s">
        <v>1252</v>
      </c>
    </row>
    <row r="323" spans="1:5" x14ac:dyDescent="0.3">
      <c r="A323">
        <v>322</v>
      </c>
      <c r="B323" s="10" t="s">
        <v>1048</v>
      </c>
      <c r="C323" s="10" t="s">
        <v>22</v>
      </c>
      <c r="D323" t="s">
        <v>1304</v>
      </c>
      <c r="E323" t="s">
        <v>1253</v>
      </c>
    </row>
    <row r="324" spans="1:5" x14ac:dyDescent="0.3">
      <c r="A324">
        <v>323</v>
      </c>
      <c r="B324" s="10" t="s">
        <v>1049</v>
      </c>
      <c r="C324" s="10" t="s">
        <v>22</v>
      </c>
      <c r="D324" t="s">
        <v>1304</v>
      </c>
      <c r="E324" t="s">
        <v>1254</v>
      </c>
    </row>
    <row r="325" spans="1:5" x14ac:dyDescent="0.3">
      <c r="A325">
        <v>324</v>
      </c>
      <c r="B325" s="10" t="s">
        <v>1307</v>
      </c>
      <c r="C325" s="10" t="s">
        <v>22</v>
      </c>
      <c r="D325" t="s">
        <v>1304</v>
      </c>
      <c r="E325" t="s">
        <v>1338</v>
      </c>
    </row>
    <row r="326" spans="1:5" x14ac:dyDescent="0.3">
      <c r="A326">
        <v>325</v>
      </c>
      <c r="B326" s="10" t="s">
        <v>1050</v>
      </c>
      <c r="C326" s="10" t="s">
        <v>22</v>
      </c>
      <c r="D326" t="s">
        <v>1304</v>
      </c>
      <c r="E326" t="s">
        <v>1255</v>
      </c>
    </row>
    <row r="327" spans="1:5" x14ac:dyDescent="0.3">
      <c r="A327">
        <v>326</v>
      </c>
      <c r="B327" s="10" t="s">
        <v>1051</v>
      </c>
      <c r="C327" s="10" t="s">
        <v>22</v>
      </c>
      <c r="D327" t="s">
        <v>1304</v>
      </c>
      <c r="E327" t="s">
        <v>1256</v>
      </c>
    </row>
    <row r="328" spans="1:5" x14ac:dyDescent="0.3">
      <c r="A328">
        <v>327</v>
      </c>
      <c r="B328" s="10" t="s">
        <v>1052</v>
      </c>
      <c r="C328" s="10" t="s">
        <v>22</v>
      </c>
      <c r="D328" t="s">
        <v>1304</v>
      </c>
      <c r="E328" t="s">
        <v>1257</v>
      </c>
    </row>
    <row r="329" spans="1:5" x14ac:dyDescent="0.3">
      <c r="A329">
        <v>328</v>
      </c>
      <c r="B329" s="10" t="s">
        <v>1053</v>
      </c>
      <c r="C329" s="10" t="s">
        <v>22</v>
      </c>
      <c r="D329" t="s">
        <v>1304</v>
      </c>
      <c r="E329" t="s">
        <v>1258</v>
      </c>
    </row>
    <row r="330" spans="1:5" x14ac:dyDescent="0.3">
      <c r="A330">
        <v>329</v>
      </c>
      <c r="B330" s="10" t="s">
        <v>1054</v>
      </c>
      <c r="C330" s="10" t="s">
        <v>22</v>
      </c>
      <c r="D330" t="s">
        <v>1304</v>
      </c>
      <c r="E330" t="s">
        <v>1259</v>
      </c>
    </row>
    <row r="331" spans="1:5" x14ac:dyDescent="0.3">
      <c r="A331">
        <v>330</v>
      </c>
      <c r="B331" s="10" t="s">
        <v>1055</v>
      </c>
      <c r="C331" s="10" t="s">
        <v>22</v>
      </c>
      <c r="D331" t="s">
        <v>1304</v>
      </c>
      <c r="E331" t="s">
        <v>1260</v>
      </c>
    </row>
    <row r="332" spans="1:5" x14ac:dyDescent="0.3">
      <c r="A332">
        <v>331</v>
      </c>
      <c r="B332" s="10" t="s">
        <v>1056</v>
      </c>
      <c r="C332" s="10" t="s">
        <v>22</v>
      </c>
      <c r="D332" t="s">
        <v>1304</v>
      </c>
      <c r="E332" t="s">
        <v>1261</v>
      </c>
    </row>
    <row r="333" spans="1:5" x14ac:dyDescent="0.3">
      <c r="A333">
        <v>332</v>
      </c>
      <c r="B333" s="10" t="s">
        <v>1057</v>
      </c>
      <c r="C333" s="10" t="s">
        <v>22</v>
      </c>
      <c r="D333" t="s">
        <v>1304</v>
      </c>
      <c r="E333" t="s">
        <v>1262</v>
      </c>
    </row>
    <row r="334" spans="1:5" x14ac:dyDescent="0.3">
      <c r="A334">
        <v>333</v>
      </c>
      <c r="B334" s="10" t="s">
        <v>1058</v>
      </c>
      <c r="C334" s="10" t="s">
        <v>22</v>
      </c>
      <c r="D334" t="s">
        <v>1304</v>
      </c>
      <c r="E334" t="s">
        <v>1263</v>
      </c>
    </row>
    <row r="335" spans="1:5" x14ac:dyDescent="0.3">
      <c r="A335">
        <v>334</v>
      </c>
      <c r="B335" s="10" t="s">
        <v>1059</v>
      </c>
      <c r="C335" s="10" t="s">
        <v>22</v>
      </c>
      <c r="D335" t="s">
        <v>1304</v>
      </c>
      <c r="E335" t="s">
        <v>1264</v>
      </c>
    </row>
    <row r="336" spans="1:5" x14ac:dyDescent="0.3">
      <c r="A336">
        <v>335</v>
      </c>
      <c r="B336" s="10" t="s">
        <v>1060</v>
      </c>
      <c r="C336" s="10" t="s">
        <v>22</v>
      </c>
      <c r="D336" t="s">
        <v>1304</v>
      </c>
      <c r="E336" t="s">
        <v>1265</v>
      </c>
    </row>
    <row r="337" spans="1:5" x14ac:dyDescent="0.3">
      <c r="A337">
        <v>336</v>
      </c>
      <c r="B337" s="10" t="s">
        <v>1061</v>
      </c>
      <c r="C337" s="10" t="s">
        <v>22</v>
      </c>
      <c r="D337" t="s">
        <v>1304</v>
      </c>
      <c r="E337" t="s">
        <v>1266</v>
      </c>
    </row>
    <row r="338" spans="1:5" x14ac:dyDescent="0.3">
      <c r="A338">
        <v>337</v>
      </c>
      <c r="B338" s="10" t="s">
        <v>1062</v>
      </c>
      <c r="C338" s="10" t="s">
        <v>22</v>
      </c>
      <c r="D338" t="s">
        <v>1304</v>
      </c>
      <c r="E338" t="s">
        <v>1267</v>
      </c>
    </row>
    <row r="339" spans="1:5" x14ac:dyDescent="0.3">
      <c r="A339">
        <v>338</v>
      </c>
      <c r="B339" s="10" t="s">
        <v>1063</v>
      </c>
      <c r="C339" s="10" t="s">
        <v>22</v>
      </c>
      <c r="D339" t="s">
        <v>1304</v>
      </c>
      <c r="E339" t="s">
        <v>1268</v>
      </c>
    </row>
    <row r="340" spans="1:5" x14ac:dyDescent="0.3">
      <c r="A340">
        <v>339</v>
      </c>
      <c r="B340" s="10" t="s">
        <v>1064</v>
      </c>
      <c r="C340" s="10" t="s">
        <v>22</v>
      </c>
      <c r="D340" t="s">
        <v>1304</v>
      </c>
      <c r="E340" t="s">
        <v>1269</v>
      </c>
    </row>
    <row r="341" spans="1:5" x14ac:dyDescent="0.3">
      <c r="A341">
        <v>340</v>
      </c>
      <c r="B341" s="10" t="s">
        <v>1065</v>
      </c>
      <c r="C341" s="10" t="s">
        <v>22</v>
      </c>
      <c r="D341" t="s">
        <v>1304</v>
      </c>
      <c r="E341" t="s">
        <v>1270</v>
      </c>
    </row>
    <row r="342" spans="1:5" x14ac:dyDescent="0.3">
      <c r="A342">
        <v>341</v>
      </c>
      <c r="B342" s="10" t="s">
        <v>1066</v>
      </c>
      <c r="C342" s="10" t="s">
        <v>22</v>
      </c>
      <c r="D342" t="s">
        <v>1304</v>
      </c>
      <c r="E342" t="s">
        <v>1271</v>
      </c>
    </row>
    <row r="343" spans="1:5" x14ac:dyDescent="0.3">
      <c r="A343">
        <v>342</v>
      </c>
      <c r="B343" s="10" t="s">
        <v>1067</v>
      </c>
      <c r="C343" s="10" t="s">
        <v>22</v>
      </c>
      <c r="D343" t="s">
        <v>1304</v>
      </c>
      <c r="E343" t="s">
        <v>1272</v>
      </c>
    </row>
    <row r="344" spans="1:5" x14ac:dyDescent="0.3">
      <c r="A344">
        <v>343</v>
      </c>
      <c r="B344" s="10" t="s">
        <v>1068</v>
      </c>
      <c r="C344" s="10" t="s">
        <v>22</v>
      </c>
      <c r="D344" t="s">
        <v>1304</v>
      </c>
      <c r="E344" t="s">
        <v>1273</v>
      </c>
    </row>
    <row r="345" spans="1:5" x14ac:dyDescent="0.3">
      <c r="A345">
        <v>344</v>
      </c>
      <c r="B345" s="10" t="s">
        <v>1069</v>
      </c>
      <c r="C345" s="10" t="s">
        <v>22</v>
      </c>
      <c r="D345" t="s">
        <v>1304</v>
      </c>
      <c r="E345" t="s">
        <v>1274</v>
      </c>
    </row>
    <row r="346" spans="1:5" x14ac:dyDescent="0.3">
      <c r="A346">
        <v>345</v>
      </c>
      <c r="B346" s="10" t="s">
        <v>1070</v>
      </c>
      <c r="C346" s="10" t="s">
        <v>22</v>
      </c>
      <c r="D346" t="s">
        <v>1304</v>
      </c>
      <c r="E346" t="s">
        <v>1275</v>
      </c>
    </row>
    <row r="347" spans="1:5" x14ac:dyDescent="0.3">
      <c r="A347">
        <v>346</v>
      </c>
      <c r="B347" s="10" t="s">
        <v>1071</v>
      </c>
      <c r="C347" s="10" t="s">
        <v>22</v>
      </c>
      <c r="D347" t="s">
        <v>1304</v>
      </c>
      <c r="E347" t="s">
        <v>1276</v>
      </c>
    </row>
    <row r="348" spans="1:5" x14ac:dyDescent="0.3">
      <c r="A348">
        <v>347</v>
      </c>
      <c r="B348" s="10" t="s">
        <v>1072</v>
      </c>
      <c r="C348" s="10" t="s">
        <v>22</v>
      </c>
      <c r="D348" t="s">
        <v>1304</v>
      </c>
      <c r="E348" t="s">
        <v>1277</v>
      </c>
    </row>
    <row r="349" spans="1:5" x14ac:dyDescent="0.3">
      <c r="A349">
        <v>348</v>
      </c>
      <c r="B349" s="10" t="s">
        <v>1073</v>
      </c>
      <c r="C349" s="10" t="s">
        <v>22</v>
      </c>
      <c r="D349" t="s">
        <v>1304</v>
      </c>
      <c r="E349" t="s">
        <v>1278</v>
      </c>
    </row>
    <row r="350" spans="1:5" x14ac:dyDescent="0.3">
      <c r="A350">
        <v>349</v>
      </c>
      <c r="B350" s="10" t="s">
        <v>1074</v>
      </c>
      <c r="C350" s="10" t="s">
        <v>22</v>
      </c>
      <c r="D350" t="s">
        <v>1304</v>
      </c>
      <c r="E350" t="s">
        <v>1279</v>
      </c>
    </row>
    <row r="351" spans="1:5" x14ac:dyDescent="0.3">
      <c r="A351">
        <v>350</v>
      </c>
      <c r="B351" s="10" t="s">
        <v>1075</v>
      </c>
      <c r="C351" s="10" t="s">
        <v>22</v>
      </c>
      <c r="D351" t="s">
        <v>1304</v>
      </c>
      <c r="E351" t="s">
        <v>1280</v>
      </c>
    </row>
    <row r="352" spans="1:5" x14ac:dyDescent="0.3">
      <c r="A352">
        <v>351</v>
      </c>
      <c r="B352" s="10" t="s">
        <v>1076</v>
      </c>
      <c r="C352" s="10" t="s">
        <v>22</v>
      </c>
      <c r="D352" t="s">
        <v>1304</v>
      </c>
      <c r="E352" t="s">
        <v>1281</v>
      </c>
    </row>
    <row r="353" spans="1:5" x14ac:dyDescent="0.3">
      <c r="A353">
        <v>352</v>
      </c>
      <c r="B353" s="10" t="s">
        <v>1077</v>
      </c>
      <c r="C353" s="10" t="s">
        <v>22</v>
      </c>
      <c r="D353" t="s">
        <v>1304</v>
      </c>
      <c r="E353" t="s">
        <v>1282</v>
      </c>
    </row>
    <row r="354" spans="1:5" x14ac:dyDescent="0.3">
      <c r="A354">
        <v>353</v>
      </c>
      <c r="B354" s="10" t="s">
        <v>1078</v>
      </c>
      <c r="C354" s="10" t="s">
        <v>22</v>
      </c>
      <c r="D354" t="s">
        <v>1304</v>
      </c>
      <c r="E354" t="s">
        <v>1283</v>
      </c>
    </row>
    <row r="355" spans="1:5" x14ac:dyDescent="0.3">
      <c r="A355">
        <v>354</v>
      </c>
      <c r="B355" s="10" t="s">
        <v>1310</v>
      </c>
      <c r="C355" s="10" t="s">
        <v>22</v>
      </c>
      <c r="D355" t="s">
        <v>1304</v>
      </c>
      <c r="E355" t="s">
        <v>1341</v>
      </c>
    </row>
    <row r="356" spans="1:5" x14ac:dyDescent="0.3">
      <c r="A356">
        <v>355</v>
      </c>
      <c r="B356" s="10" t="s">
        <v>1079</v>
      </c>
      <c r="C356" s="10" t="s">
        <v>22</v>
      </c>
      <c r="D356" t="s">
        <v>1304</v>
      </c>
      <c r="E356" t="s">
        <v>1284</v>
      </c>
    </row>
    <row r="357" spans="1:5" x14ac:dyDescent="0.3">
      <c r="A357">
        <v>356</v>
      </c>
      <c r="B357" s="10" t="s">
        <v>1080</v>
      </c>
      <c r="C357" s="10" t="s">
        <v>22</v>
      </c>
      <c r="D357" t="s">
        <v>1304</v>
      </c>
      <c r="E357" t="s">
        <v>1285</v>
      </c>
    </row>
    <row r="358" spans="1:5" x14ac:dyDescent="0.3">
      <c r="A358">
        <v>357</v>
      </c>
      <c r="B358" s="10" t="s">
        <v>1056</v>
      </c>
      <c r="C358" s="10" t="s">
        <v>22</v>
      </c>
      <c r="D358" t="s">
        <v>1304</v>
      </c>
      <c r="E358" t="s">
        <v>1261</v>
      </c>
    </row>
    <row r="359" spans="1:5" x14ac:dyDescent="0.3">
      <c r="A359">
        <v>358</v>
      </c>
      <c r="B359" s="10" t="s">
        <v>1081</v>
      </c>
      <c r="C359" s="10" t="s">
        <v>22</v>
      </c>
      <c r="D359" t="s">
        <v>1304</v>
      </c>
      <c r="E359" t="s">
        <v>1286</v>
      </c>
    </row>
    <row r="360" spans="1:5" x14ac:dyDescent="0.3">
      <c r="A360">
        <v>359</v>
      </c>
      <c r="B360" s="10" t="s">
        <v>1082</v>
      </c>
      <c r="C360" s="10" t="s">
        <v>22</v>
      </c>
      <c r="D360" t="s">
        <v>1304</v>
      </c>
      <c r="E360" t="s">
        <v>1287</v>
      </c>
    </row>
    <row r="361" spans="1:5" x14ac:dyDescent="0.3">
      <c r="A361">
        <v>360</v>
      </c>
      <c r="B361" s="10" t="s">
        <v>1083</v>
      </c>
      <c r="C361" s="10" t="s">
        <v>22</v>
      </c>
      <c r="D361" t="s">
        <v>1304</v>
      </c>
      <c r="E361" t="s">
        <v>1288</v>
      </c>
    </row>
    <row r="362" spans="1:5" x14ac:dyDescent="0.3">
      <c r="A362">
        <v>361</v>
      </c>
      <c r="B362" s="10" t="s">
        <v>1084</v>
      </c>
      <c r="C362" s="10" t="s">
        <v>22</v>
      </c>
      <c r="D362" t="s">
        <v>1304</v>
      </c>
      <c r="E362" t="s">
        <v>1289</v>
      </c>
    </row>
    <row r="363" spans="1:5" x14ac:dyDescent="0.3">
      <c r="A363">
        <v>362</v>
      </c>
      <c r="B363" s="10" t="s">
        <v>222</v>
      </c>
      <c r="C363" s="10" t="s">
        <v>246</v>
      </c>
      <c r="D363" t="s">
        <v>1304</v>
      </c>
      <c r="E363" t="s">
        <v>425</v>
      </c>
    </row>
    <row r="364" spans="1:5" x14ac:dyDescent="0.3">
      <c r="A364">
        <v>363</v>
      </c>
      <c r="B364" s="10" t="s">
        <v>227</v>
      </c>
      <c r="C364" s="10" t="s">
        <v>246</v>
      </c>
      <c r="D364" t="s">
        <v>1304</v>
      </c>
      <c r="E364" t="s">
        <v>430</v>
      </c>
    </row>
    <row r="365" spans="1:5" x14ac:dyDescent="0.3">
      <c r="A365">
        <v>364</v>
      </c>
      <c r="B365" s="10" t="s">
        <v>218</v>
      </c>
      <c r="C365" s="10" t="s">
        <v>246</v>
      </c>
      <c r="D365" t="s">
        <v>1304</v>
      </c>
      <c r="E365" t="s">
        <v>421</v>
      </c>
    </row>
    <row r="366" spans="1:5" x14ac:dyDescent="0.3">
      <c r="A366">
        <v>365</v>
      </c>
      <c r="B366" s="10" t="s">
        <v>221</v>
      </c>
      <c r="C366" s="10" t="s">
        <v>246</v>
      </c>
      <c r="D366" t="s">
        <v>1304</v>
      </c>
      <c r="E366" t="s">
        <v>424</v>
      </c>
    </row>
    <row r="367" spans="1:5" x14ac:dyDescent="0.3">
      <c r="A367">
        <v>366</v>
      </c>
      <c r="B367" s="10" t="s">
        <v>228</v>
      </c>
      <c r="C367" s="10" t="s">
        <v>246</v>
      </c>
      <c r="D367" t="s">
        <v>1304</v>
      </c>
      <c r="E367" t="s">
        <v>431</v>
      </c>
    </row>
    <row r="368" spans="1:5" x14ac:dyDescent="0.3">
      <c r="A368">
        <v>367</v>
      </c>
      <c r="B368" s="10" t="s">
        <v>1311</v>
      </c>
      <c r="C368" s="10" t="s">
        <v>246</v>
      </c>
      <c r="D368" t="s">
        <v>1304</v>
      </c>
      <c r="E368" t="s">
        <v>1342</v>
      </c>
    </row>
    <row r="369" spans="1:5" x14ac:dyDescent="0.3">
      <c r="A369">
        <v>368</v>
      </c>
      <c r="B369" s="10" t="s">
        <v>1312</v>
      </c>
      <c r="C369" s="10" t="s">
        <v>246</v>
      </c>
      <c r="D369" t="s">
        <v>1304</v>
      </c>
      <c r="E369" t="s">
        <v>1343</v>
      </c>
    </row>
    <row r="370" spans="1:5" x14ac:dyDescent="0.3">
      <c r="A370">
        <v>369</v>
      </c>
      <c r="B370" s="10" t="s">
        <v>224</v>
      </c>
      <c r="C370" s="10" t="s">
        <v>246</v>
      </c>
      <c r="D370" t="s">
        <v>1304</v>
      </c>
      <c r="E370" t="s">
        <v>427</v>
      </c>
    </row>
    <row r="371" spans="1:5" x14ac:dyDescent="0.3">
      <c r="A371">
        <v>370</v>
      </c>
      <c r="B371" s="10" t="s">
        <v>229</v>
      </c>
      <c r="C371" s="10" t="s">
        <v>246</v>
      </c>
      <c r="D371" t="s">
        <v>1304</v>
      </c>
      <c r="E371" t="s">
        <v>432</v>
      </c>
    </row>
    <row r="372" spans="1:5" x14ac:dyDescent="0.3">
      <c r="A372">
        <v>371</v>
      </c>
      <c r="B372" s="10" t="s">
        <v>226</v>
      </c>
      <c r="C372" s="10" t="s">
        <v>246</v>
      </c>
      <c r="D372" t="s">
        <v>1304</v>
      </c>
      <c r="E372" t="s">
        <v>429</v>
      </c>
    </row>
    <row r="373" spans="1:5" x14ac:dyDescent="0.3">
      <c r="A373">
        <v>372</v>
      </c>
      <c r="B373" s="10" t="s">
        <v>1313</v>
      </c>
      <c r="C373" s="10" t="s">
        <v>246</v>
      </c>
      <c r="D373" t="s">
        <v>1304</v>
      </c>
      <c r="E373" t="s">
        <v>1344</v>
      </c>
    </row>
    <row r="374" spans="1:5" x14ac:dyDescent="0.3">
      <c r="A374">
        <v>373</v>
      </c>
      <c r="B374" s="10" t="s">
        <v>1314</v>
      </c>
      <c r="C374" s="10" t="s">
        <v>246</v>
      </c>
      <c r="D374" t="s">
        <v>1304</v>
      </c>
      <c r="E374" t="s">
        <v>1345</v>
      </c>
    </row>
    <row r="375" spans="1:5" x14ac:dyDescent="0.3">
      <c r="A375">
        <v>374</v>
      </c>
      <c r="B375" s="10" t="s">
        <v>230</v>
      </c>
      <c r="C375" s="10" t="s">
        <v>246</v>
      </c>
      <c r="D375" t="s">
        <v>1304</v>
      </c>
      <c r="E375" t="s">
        <v>433</v>
      </c>
    </row>
    <row r="376" spans="1:5" x14ac:dyDescent="0.3">
      <c r="A376">
        <v>375</v>
      </c>
      <c r="B376" s="10" t="s">
        <v>220</v>
      </c>
      <c r="C376" s="10" t="s">
        <v>246</v>
      </c>
      <c r="D376" t="s">
        <v>1304</v>
      </c>
      <c r="E376" t="s">
        <v>423</v>
      </c>
    </row>
    <row r="377" spans="1:5" x14ac:dyDescent="0.3">
      <c r="A377">
        <v>376</v>
      </c>
      <c r="B377" s="10" t="s">
        <v>1315</v>
      </c>
      <c r="C377" s="10" t="s">
        <v>246</v>
      </c>
      <c r="D377" t="s">
        <v>1304</v>
      </c>
      <c r="E377" t="s">
        <v>1346</v>
      </c>
    </row>
    <row r="378" spans="1:5" x14ac:dyDescent="0.3">
      <c r="A378">
        <v>377</v>
      </c>
      <c r="B378" s="10" t="s">
        <v>219</v>
      </c>
      <c r="C378" s="10" t="s">
        <v>246</v>
      </c>
      <c r="D378" t="s">
        <v>1304</v>
      </c>
      <c r="E378" t="s">
        <v>422</v>
      </c>
    </row>
    <row r="379" spans="1:5" x14ac:dyDescent="0.3">
      <c r="A379">
        <v>378</v>
      </c>
      <c r="B379" s="10" t="s">
        <v>217</v>
      </c>
      <c r="C379" s="10" t="s">
        <v>246</v>
      </c>
      <c r="D379" t="s">
        <v>1304</v>
      </c>
      <c r="E379" t="s">
        <v>420</v>
      </c>
    </row>
    <row r="380" spans="1:5" x14ac:dyDescent="0.3">
      <c r="A380">
        <v>379</v>
      </c>
      <c r="B380" s="10" t="s">
        <v>225</v>
      </c>
      <c r="C380" s="10" t="s">
        <v>246</v>
      </c>
      <c r="D380" t="s">
        <v>1304</v>
      </c>
      <c r="E380" t="s">
        <v>428</v>
      </c>
    </row>
    <row r="381" spans="1:5" x14ac:dyDescent="0.3">
      <c r="A381">
        <v>380</v>
      </c>
      <c r="B381" s="10" t="s">
        <v>231</v>
      </c>
      <c r="C381" s="10" t="s">
        <v>246</v>
      </c>
      <c r="D381" t="s">
        <v>1304</v>
      </c>
      <c r="E381" t="s">
        <v>434</v>
      </c>
    </row>
    <row r="382" spans="1:5" x14ac:dyDescent="0.3">
      <c r="A382">
        <v>381</v>
      </c>
      <c r="B382" s="10" t="s">
        <v>232</v>
      </c>
      <c r="C382" s="10" t="s">
        <v>246</v>
      </c>
      <c r="D382" t="s">
        <v>1304</v>
      </c>
      <c r="E382" t="s">
        <v>435</v>
      </c>
    </row>
    <row r="383" spans="1:5" x14ac:dyDescent="0.3">
      <c r="A383">
        <v>382</v>
      </c>
      <c r="B383" s="10" t="s">
        <v>223</v>
      </c>
      <c r="C383" s="10" t="s">
        <v>246</v>
      </c>
      <c r="D383" t="s">
        <v>1304</v>
      </c>
      <c r="E383" t="s">
        <v>426</v>
      </c>
    </row>
    <row r="384" spans="1:5" x14ac:dyDescent="0.3">
      <c r="A384">
        <v>383</v>
      </c>
      <c r="B384" s="10" t="s">
        <v>1085</v>
      </c>
      <c r="C384" s="10" t="s">
        <v>22</v>
      </c>
      <c r="D384" t="s">
        <v>1304</v>
      </c>
      <c r="E384" t="s">
        <v>1290</v>
      </c>
    </row>
    <row r="385" spans="1:5" x14ac:dyDescent="0.3">
      <c r="A385">
        <v>384</v>
      </c>
      <c r="B385" s="10" t="s">
        <v>1086</v>
      </c>
      <c r="C385" s="10" t="s">
        <v>22</v>
      </c>
      <c r="D385" t="s">
        <v>1304</v>
      </c>
      <c r="E385" t="s">
        <v>1291</v>
      </c>
    </row>
    <row r="386" spans="1:5" x14ac:dyDescent="0.3">
      <c r="A386">
        <v>385</v>
      </c>
      <c r="B386" s="10" t="s">
        <v>1087</v>
      </c>
      <c r="C386" s="10" t="s">
        <v>22</v>
      </c>
      <c r="D386" t="s">
        <v>1304</v>
      </c>
      <c r="E386" t="s">
        <v>1292</v>
      </c>
    </row>
    <row r="387" spans="1:5" x14ac:dyDescent="0.3">
      <c r="A387">
        <v>386</v>
      </c>
      <c r="B387" s="10" t="s">
        <v>1088</v>
      </c>
      <c r="C387" s="10" t="s">
        <v>22</v>
      </c>
      <c r="D387" t="s">
        <v>1304</v>
      </c>
      <c r="E387" t="s">
        <v>1293</v>
      </c>
    </row>
    <row r="388" spans="1:5" x14ac:dyDescent="0.3">
      <c r="A388">
        <v>387</v>
      </c>
      <c r="B388" s="10" t="s">
        <v>1089</v>
      </c>
      <c r="C388" s="10" t="s">
        <v>22</v>
      </c>
      <c r="D388" t="s">
        <v>1304</v>
      </c>
      <c r="E388" t="s">
        <v>1294</v>
      </c>
    </row>
    <row r="389" spans="1:5" x14ac:dyDescent="0.3">
      <c r="A389">
        <v>388</v>
      </c>
      <c r="B389" s="10" t="s">
        <v>1090</v>
      </c>
      <c r="C389" s="10" t="s">
        <v>22</v>
      </c>
      <c r="D389" t="s">
        <v>1304</v>
      </c>
      <c r="E389" t="s">
        <v>1295</v>
      </c>
    </row>
    <row r="390" spans="1:5" x14ac:dyDescent="0.3">
      <c r="A390">
        <v>389</v>
      </c>
      <c r="B390" s="10" t="s">
        <v>1091</v>
      </c>
      <c r="C390" s="10" t="s">
        <v>22</v>
      </c>
      <c r="D390" t="s">
        <v>1304</v>
      </c>
      <c r="E390" t="s">
        <v>1296</v>
      </c>
    </row>
    <row r="391" spans="1:5" x14ac:dyDescent="0.3">
      <c r="A391">
        <v>390</v>
      </c>
      <c r="B391" s="10" t="s">
        <v>1092</v>
      </c>
      <c r="C391" s="10" t="s">
        <v>22</v>
      </c>
      <c r="D391" t="s">
        <v>1304</v>
      </c>
      <c r="E391" t="s">
        <v>1297</v>
      </c>
    </row>
    <row r="392" spans="1:5" x14ac:dyDescent="0.3">
      <c r="A392">
        <v>391</v>
      </c>
      <c r="B392" s="10" t="s">
        <v>1093</v>
      </c>
      <c r="C392" s="10" t="s">
        <v>22</v>
      </c>
      <c r="D392" t="s">
        <v>1304</v>
      </c>
      <c r="E392" t="s">
        <v>1298</v>
      </c>
    </row>
    <row r="393" spans="1:5" x14ac:dyDescent="0.3">
      <c r="A393">
        <v>392</v>
      </c>
      <c r="B393" s="10" t="s">
        <v>233</v>
      </c>
      <c r="C393" s="10" t="s">
        <v>246</v>
      </c>
      <c r="D393" t="s">
        <v>1304</v>
      </c>
      <c r="E393" t="s">
        <v>436</v>
      </c>
    </row>
    <row r="394" spans="1:5" x14ac:dyDescent="0.3">
      <c r="A394">
        <v>393</v>
      </c>
      <c r="B394" s="10" t="s">
        <v>234</v>
      </c>
      <c r="C394" s="10" t="s">
        <v>246</v>
      </c>
      <c r="D394" t="s">
        <v>1304</v>
      </c>
      <c r="E394" t="s">
        <v>437</v>
      </c>
    </row>
    <row r="395" spans="1:5" x14ac:dyDescent="0.3">
      <c r="A395">
        <v>394</v>
      </c>
      <c r="B395" s="10" t="s">
        <v>236</v>
      </c>
      <c r="C395" s="10" t="s">
        <v>246</v>
      </c>
      <c r="D395" t="s">
        <v>1304</v>
      </c>
      <c r="E395" t="s">
        <v>439</v>
      </c>
    </row>
    <row r="396" spans="1:5" x14ac:dyDescent="0.3">
      <c r="A396">
        <v>395</v>
      </c>
      <c r="B396" s="10" t="s">
        <v>237</v>
      </c>
      <c r="C396" s="10" t="s">
        <v>246</v>
      </c>
      <c r="D396" t="s">
        <v>1304</v>
      </c>
      <c r="E396" t="s">
        <v>440</v>
      </c>
    </row>
    <row r="397" spans="1:5" x14ac:dyDescent="0.3">
      <c r="A397">
        <v>396</v>
      </c>
      <c r="B397" s="10" t="s">
        <v>235</v>
      </c>
      <c r="C397" s="10" t="s">
        <v>246</v>
      </c>
      <c r="D397" t="s">
        <v>1304</v>
      </c>
      <c r="E397" t="s">
        <v>438</v>
      </c>
    </row>
    <row r="398" spans="1:5" x14ac:dyDescent="0.3">
      <c r="A398">
        <v>397</v>
      </c>
      <c r="B398" s="10" t="s">
        <v>239</v>
      </c>
      <c r="C398" s="10" t="s">
        <v>246</v>
      </c>
      <c r="D398" t="s">
        <v>1304</v>
      </c>
      <c r="E398" t="s">
        <v>442</v>
      </c>
    </row>
    <row r="399" spans="1:5" x14ac:dyDescent="0.3">
      <c r="A399">
        <v>398</v>
      </c>
      <c r="B399" s="10" t="s">
        <v>240</v>
      </c>
      <c r="C399" s="10" t="s">
        <v>246</v>
      </c>
      <c r="D399" t="s">
        <v>1304</v>
      </c>
      <c r="E399" t="s">
        <v>443</v>
      </c>
    </row>
    <row r="400" spans="1:5" x14ac:dyDescent="0.3">
      <c r="A400">
        <v>399</v>
      </c>
      <c r="B400" s="10" t="s">
        <v>238</v>
      </c>
      <c r="C400" s="10" t="s">
        <v>246</v>
      </c>
      <c r="D400" t="s">
        <v>1304</v>
      </c>
      <c r="E400" t="s">
        <v>441</v>
      </c>
    </row>
    <row r="401" spans="1:5" x14ac:dyDescent="0.3">
      <c r="A401">
        <v>400</v>
      </c>
      <c r="B401" s="10" t="s">
        <v>241</v>
      </c>
      <c r="C401" s="10" t="s">
        <v>246</v>
      </c>
      <c r="D401" t="s">
        <v>1304</v>
      </c>
      <c r="E401" t="s">
        <v>444</v>
      </c>
    </row>
    <row r="402" spans="1:5" x14ac:dyDescent="0.3">
      <c r="A402">
        <v>401</v>
      </c>
      <c r="B402" s="10" t="s">
        <v>242</v>
      </c>
      <c r="C402" s="10" t="s">
        <v>246</v>
      </c>
      <c r="D402" t="s">
        <v>1304</v>
      </c>
      <c r="E402" t="s">
        <v>445</v>
      </c>
    </row>
    <row r="403" spans="1:5" x14ac:dyDescent="0.3">
      <c r="A403">
        <v>402</v>
      </c>
      <c r="B403" s="10" t="s">
        <v>243</v>
      </c>
      <c r="C403" s="10" t="s">
        <v>246</v>
      </c>
      <c r="D403" t="s">
        <v>1304</v>
      </c>
      <c r="E403" t="s">
        <v>446</v>
      </c>
    </row>
    <row r="404" spans="1:5" x14ac:dyDescent="0.3">
      <c r="A404">
        <v>403</v>
      </c>
      <c r="B404" s="10" t="s">
        <v>244</v>
      </c>
      <c r="C404" s="10" t="s">
        <v>246</v>
      </c>
      <c r="D404" t="s">
        <v>1304</v>
      </c>
      <c r="E404" t="s">
        <v>447</v>
      </c>
    </row>
    <row r="405" spans="1:5" x14ac:dyDescent="0.3">
      <c r="A405">
        <v>404</v>
      </c>
      <c r="B405" s="10" t="s">
        <v>245</v>
      </c>
      <c r="C405" s="10" t="s">
        <v>246</v>
      </c>
      <c r="D405" t="s">
        <v>1304</v>
      </c>
      <c r="E405" t="s">
        <v>448</v>
      </c>
    </row>
    <row r="406" spans="1:5" x14ac:dyDescent="0.3">
      <c r="A406">
        <v>405</v>
      </c>
      <c r="B406" s="10" t="s">
        <v>1094</v>
      </c>
      <c r="C406" s="10" t="s">
        <v>22</v>
      </c>
      <c r="D406" t="s">
        <v>1304</v>
      </c>
      <c r="E406" t="s">
        <v>1299</v>
      </c>
    </row>
    <row r="407" spans="1:5" x14ac:dyDescent="0.3">
      <c r="A407">
        <v>406</v>
      </c>
      <c r="B407" s="10" t="s">
        <v>1095</v>
      </c>
      <c r="C407" s="10" t="s">
        <v>22</v>
      </c>
      <c r="D407" t="s">
        <v>1304</v>
      </c>
      <c r="E407" t="s">
        <v>1300</v>
      </c>
    </row>
    <row r="408" spans="1:5" x14ac:dyDescent="0.3">
      <c r="A408">
        <v>407</v>
      </c>
      <c r="B408" s="10" t="s">
        <v>1096</v>
      </c>
      <c r="C408" s="10" t="s">
        <v>22</v>
      </c>
      <c r="D408" t="s">
        <v>1304</v>
      </c>
      <c r="E408" t="s">
        <v>1301</v>
      </c>
    </row>
    <row r="409" spans="1:5" x14ac:dyDescent="0.3">
      <c r="A409">
        <v>408</v>
      </c>
      <c r="B409" s="10" t="s">
        <v>1097</v>
      </c>
      <c r="C409" s="10" t="s">
        <v>22</v>
      </c>
      <c r="D409" t="s">
        <v>1304</v>
      </c>
      <c r="E409" t="s">
        <v>1302</v>
      </c>
    </row>
    <row r="410" spans="1:5" x14ac:dyDescent="0.3">
      <c r="A410">
        <v>409</v>
      </c>
      <c r="B410" s="10" t="s">
        <v>896</v>
      </c>
      <c r="C410" s="10" t="s">
        <v>22</v>
      </c>
      <c r="D410" t="s">
        <v>1304</v>
      </c>
      <c r="E410" t="s">
        <v>1101</v>
      </c>
    </row>
    <row r="411" spans="1:5" x14ac:dyDescent="0.3">
      <c r="A411">
        <v>410</v>
      </c>
      <c r="B411" s="10" t="s">
        <v>1098</v>
      </c>
      <c r="C411" s="10" t="s">
        <v>22</v>
      </c>
      <c r="D411" t="s">
        <v>1304</v>
      </c>
      <c r="E411" t="s">
        <v>1303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401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25.88671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32.21875" bestFit="1" customWidth="1"/>
    <col min="7" max="7" width="16.77734375" bestFit="1" customWidth="1"/>
    <col min="8" max="8" width="39.66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</row>
    <row r="2" spans="1:10" x14ac:dyDescent="0.3">
      <c r="A2">
        <v>1</v>
      </c>
      <c r="B2" s="10" t="s">
        <v>894</v>
      </c>
      <c r="C2">
        <v>1</v>
      </c>
      <c r="D2" s="10" t="s">
        <v>247</v>
      </c>
      <c r="E2">
        <v>1</v>
      </c>
      <c r="F2" s="10" t="s">
        <v>842</v>
      </c>
      <c r="G2">
        <v>7</v>
      </c>
      <c r="H2" s="10" t="s">
        <v>842</v>
      </c>
      <c r="I2" s="10" t="s">
        <v>840</v>
      </c>
      <c r="J2">
        <v>0</v>
      </c>
    </row>
    <row r="3" spans="1:10" x14ac:dyDescent="0.3">
      <c r="A3">
        <v>1</v>
      </c>
      <c r="B3" s="10" t="s">
        <v>894</v>
      </c>
      <c r="C3">
        <v>2</v>
      </c>
      <c r="D3" s="10" t="s">
        <v>55</v>
      </c>
      <c r="F3" s="10"/>
      <c r="H3" s="10"/>
      <c r="I3" s="10"/>
    </row>
    <row r="4" spans="1:10" x14ac:dyDescent="0.3">
      <c r="A4">
        <v>1</v>
      </c>
      <c r="B4" s="10" t="s">
        <v>894</v>
      </c>
      <c r="C4">
        <v>3</v>
      </c>
      <c r="D4" s="10" t="s">
        <v>248</v>
      </c>
      <c r="F4" s="10"/>
      <c r="H4" s="10"/>
      <c r="I4" s="10"/>
    </row>
    <row r="5" spans="1:10" x14ac:dyDescent="0.3">
      <c r="A5">
        <v>1</v>
      </c>
      <c r="B5" s="10" t="s">
        <v>894</v>
      </c>
      <c r="C5">
        <v>4</v>
      </c>
      <c r="D5" s="10" t="s">
        <v>249</v>
      </c>
      <c r="F5" s="10"/>
      <c r="H5" s="10"/>
      <c r="I5" s="10"/>
    </row>
    <row r="6" spans="1:10" x14ac:dyDescent="0.3">
      <c r="A6">
        <v>1</v>
      </c>
      <c r="B6" s="10" t="s">
        <v>894</v>
      </c>
      <c r="C6">
        <v>5</v>
      </c>
      <c r="D6" s="10" t="s">
        <v>250</v>
      </c>
      <c r="E6">
        <v>1</v>
      </c>
      <c r="F6" s="10" t="s">
        <v>841</v>
      </c>
      <c r="G6">
        <v>3</v>
      </c>
      <c r="H6" s="10" t="s">
        <v>853</v>
      </c>
      <c r="I6" s="10" t="s">
        <v>852</v>
      </c>
      <c r="J6">
        <v>1</v>
      </c>
    </row>
    <row r="7" spans="1:10" x14ac:dyDescent="0.3">
      <c r="A7">
        <v>1</v>
      </c>
      <c r="B7" s="10" t="s">
        <v>894</v>
      </c>
      <c r="C7">
        <v>6</v>
      </c>
      <c r="D7" s="10" t="s">
        <v>251</v>
      </c>
      <c r="F7" s="10"/>
      <c r="H7" s="10"/>
      <c r="I7" s="10"/>
    </row>
    <row r="8" spans="1:10" x14ac:dyDescent="0.3">
      <c r="A8">
        <v>1</v>
      </c>
      <c r="B8" s="10" t="s">
        <v>894</v>
      </c>
      <c r="C8">
        <v>7</v>
      </c>
      <c r="D8" s="10" t="s">
        <v>252</v>
      </c>
      <c r="F8" s="10"/>
      <c r="H8" s="10"/>
      <c r="I8" s="10"/>
    </row>
    <row r="9" spans="1:10" x14ac:dyDescent="0.3">
      <c r="A9">
        <v>1</v>
      </c>
      <c r="B9" s="10" t="s">
        <v>894</v>
      </c>
      <c r="C9">
        <v>8</v>
      </c>
      <c r="D9" s="10" t="s">
        <v>2</v>
      </c>
      <c r="F9" s="10"/>
      <c r="H9" s="10"/>
      <c r="I9" s="10"/>
    </row>
    <row r="10" spans="1:10" x14ac:dyDescent="0.3">
      <c r="A10">
        <v>1</v>
      </c>
      <c r="B10" s="10" t="s">
        <v>894</v>
      </c>
      <c r="C10">
        <v>9</v>
      </c>
      <c r="D10" s="10" t="s">
        <v>253</v>
      </c>
      <c r="E10">
        <v>1</v>
      </c>
      <c r="F10" s="10" t="s">
        <v>12</v>
      </c>
      <c r="G10">
        <v>4</v>
      </c>
      <c r="H10" s="10"/>
      <c r="I10" s="10"/>
    </row>
    <row r="11" spans="1:10" x14ac:dyDescent="0.3">
      <c r="A11">
        <v>1</v>
      </c>
      <c r="B11" s="10" t="s">
        <v>894</v>
      </c>
      <c r="C11">
        <v>10</v>
      </c>
      <c r="D11" s="10" t="s">
        <v>3</v>
      </c>
      <c r="F11" s="10"/>
      <c r="H11" s="10"/>
      <c r="I11" s="10"/>
    </row>
    <row r="12" spans="1:10" x14ac:dyDescent="0.3">
      <c r="A12">
        <v>1</v>
      </c>
      <c r="B12" s="10" t="s">
        <v>894</v>
      </c>
      <c r="C12">
        <v>11</v>
      </c>
      <c r="D12" s="10" t="s">
        <v>254</v>
      </c>
      <c r="E12">
        <v>1</v>
      </c>
      <c r="F12" s="10" t="s">
        <v>13</v>
      </c>
      <c r="G12">
        <v>5</v>
      </c>
      <c r="H12" s="10"/>
      <c r="I12" s="10"/>
    </row>
    <row r="13" spans="1:10" x14ac:dyDescent="0.3">
      <c r="A13">
        <v>1</v>
      </c>
      <c r="B13" s="10" t="s">
        <v>894</v>
      </c>
      <c r="C13">
        <v>12</v>
      </c>
      <c r="D13" s="10" t="s">
        <v>4</v>
      </c>
      <c r="F13" s="10"/>
      <c r="H13" s="10"/>
      <c r="I13" s="10"/>
    </row>
    <row r="14" spans="1:10" x14ac:dyDescent="0.3">
      <c r="A14">
        <v>1</v>
      </c>
      <c r="B14" s="10" t="s">
        <v>894</v>
      </c>
      <c r="C14">
        <v>13</v>
      </c>
      <c r="D14" s="10" t="s">
        <v>255</v>
      </c>
      <c r="E14">
        <v>1</v>
      </c>
      <c r="F14" s="10" t="s">
        <v>14</v>
      </c>
      <c r="G14">
        <v>6</v>
      </c>
      <c r="H14" s="10"/>
      <c r="I14" s="10"/>
    </row>
    <row r="15" spans="1:10" x14ac:dyDescent="0.3">
      <c r="A15">
        <v>1</v>
      </c>
      <c r="B15" s="10" t="s">
        <v>894</v>
      </c>
      <c r="C15">
        <v>14</v>
      </c>
      <c r="D15" s="10" t="s">
        <v>256</v>
      </c>
      <c r="F15" s="10"/>
      <c r="H15" s="10"/>
      <c r="I15" s="10"/>
    </row>
    <row r="16" spans="1:10" x14ac:dyDescent="0.3">
      <c r="A16">
        <v>1</v>
      </c>
      <c r="B16" s="10" t="s">
        <v>894</v>
      </c>
      <c r="C16">
        <v>15</v>
      </c>
      <c r="D16" s="10" t="s">
        <v>1</v>
      </c>
      <c r="F16" s="10"/>
      <c r="H16" s="10"/>
      <c r="I16" s="10"/>
    </row>
    <row r="17" spans="1:10" x14ac:dyDescent="0.3">
      <c r="A17">
        <v>1</v>
      </c>
      <c r="B17" s="10" t="s">
        <v>894</v>
      </c>
      <c r="C17">
        <v>16</v>
      </c>
      <c r="D17" s="10" t="s">
        <v>5</v>
      </c>
      <c r="F17" s="10"/>
      <c r="H17" s="10"/>
      <c r="I17" s="10"/>
    </row>
    <row r="18" spans="1:10" x14ac:dyDescent="0.3">
      <c r="A18">
        <v>1</v>
      </c>
      <c r="B18" s="10" t="s">
        <v>894</v>
      </c>
      <c r="C18">
        <v>17</v>
      </c>
      <c r="D18" s="10" t="s">
        <v>19</v>
      </c>
      <c r="E18">
        <v>1</v>
      </c>
      <c r="F18" s="10" t="s">
        <v>19</v>
      </c>
      <c r="G18">
        <v>2</v>
      </c>
      <c r="H18" s="10"/>
      <c r="I18" s="10"/>
    </row>
    <row r="19" spans="1:10" x14ac:dyDescent="0.3">
      <c r="A19">
        <v>1</v>
      </c>
      <c r="B19" s="10" t="s">
        <v>894</v>
      </c>
      <c r="C19">
        <v>18</v>
      </c>
      <c r="D19" s="10" t="s">
        <v>28</v>
      </c>
      <c r="E19">
        <v>1</v>
      </c>
      <c r="F19" s="10" t="s">
        <v>28</v>
      </c>
      <c r="G19">
        <v>1</v>
      </c>
      <c r="H19" s="10"/>
      <c r="I19" s="10"/>
    </row>
    <row r="20" spans="1:10" x14ac:dyDescent="0.3">
      <c r="A20">
        <v>1</v>
      </c>
      <c r="B20" s="10" t="s">
        <v>894</v>
      </c>
      <c r="C20">
        <v>19</v>
      </c>
      <c r="D20" s="10" t="s">
        <v>257</v>
      </c>
      <c r="F20" s="10"/>
      <c r="H20" s="10"/>
      <c r="I20" s="10"/>
    </row>
    <row r="21" spans="1:10" x14ac:dyDescent="0.3">
      <c r="A21">
        <v>1</v>
      </c>
      <c r="B21" s="10" t="s">
        <v>894</v>
      </c>
      <c r="C21">
        <v>20</v>
      </c>
      <c r="D21" s="10" t="s">
        <v>258</v>
      </c>
      <c r="F21" s="10"/>
      <c r="H21" s="10"/>
      <c r="I21" s="10"/>
    </row>
    <row r="22" spans="1:10" x14ac:dyDescent="0.3">
      <c r="A22">
        <v>2</v>
      </c>
      <c r="B22" s="10" t="s">
        <v>895</v>
      </c>
      <c r="C22">
        <v>1</v>
      </c>
      <c r="D22" s="10" t="s">
        <v>247</v>
      </c>
      <c r="E22">
        <v>1</v>
      </c>
      <c r="F22" s="10" t="s">
        <v>843</v>
      </c>
      <c r="G22">
        <v>7</v>
      </c>
      <c r="H22" s="10" t="s">
        <v>843</v>
      </c>
      <c r="I22" s="10" t="s">
        <v>863</v>
      </c>
      <c r="J22">
        <v>0</v>
      </c>
    </row>
    <row r="23" spans="1:10" x14ac:dyDescent="0.3">
      <c r="A23">
        <v>2</v>
      </c>
      <c r="B23" s="10" t="s">
        <v>895</v>
      </c>
      <c r="C23">
        <v>2</v>
      </c>
      <c r="D23" s="10" t="s">
        <v>55</v>
      </c>
      <c r="F23" s="10"/>
      <c r="H23" s="10"/>
      <c r="I23" s="10"/>
    </row>
    <row r="24" spans="1:10" x14ac:dyDescent="0.3">
      <c r="A24">
        <v>2</v>
      </c>
      <c r="B24" s="10" t="s">
        <v>895</v>
      </c>
      <c r="C24">
        <v>3</v>
      </c>
      <c r="D24" s="10" t="s">
        <v>248</v>
      </c>
      <c r="F24" s="10"/>
      <c r="H24" s="10"/>
      <c r="I24" s="10"/>
    </row>
    <row r="25" spans="1:10" x14ac:dyDescent="0.3">
      <c r="A25">
        <v>2</v>
      </c>
      <c r="B25" s="10" t="s">
        <v>895</v>
      </c>
      <c r="C25">
        <v>4</v>
      </c>
      <c r="D25" s="10" t="s">
        <v>249</v>
      </c>
      <c r="F25" s="10"/>
      <c r="H25" s="10"/>
      <c r="I25" s="10"/>
    </row>
    <row r="26" spans="1:10" x14ac:dyDescent="0.3">
      <c r="A26">
        <v>2</v>
      </c>
      <c r="B26" s="10" t="s">
        <v>895</v>
      </c>
      <c r="C26">
        <v>5</v>
      </c>
      <c r="D26" s="10" t="s">
        <v>250</v>
      </c>
      <c r="E26">
        <v>1</v>
      </c>
      <c r="F26" s="10" t="s">
        <v>841</v>
      </c>
      <c r="G26">
        <v>3</v>
      </c>
      <c r="H26" s="10" t="s">
        <v>854</v>
      </c>
      <c r="I26" s="10" t="s">
        <v>872</v>
      </c>
      <c r="J26">
        <v>1</v>
      </c>
    </row>
    <row r="27" spans="1:10" x14ac:dyDescent="0.3">
      <c r="A27">
        <v>2</v>
      </c>
      <c r="B27" s="10" t="s">
        <v>895</v>
      </c>
      <c r="C27">
        <v>6</v>
      </c>
      <c r="D27" s="10" t="s">
        <v>251</v>
      </c>
      <c r="F27" s="10"/>
      <c r="H27" s="10"/>
      <c r="I27" s="10"/>
    </row>
    <row r="28" spans="1:10" x14ac:dyDescent="0.3">
      <c r="A28">
        <v>2</v>
      </c>
      <c r="B28" s="10" t="s">
        <v>895</v>
      </c>
      <c r="C28">
        <v>7</v>
      </c>
      <c r="D28" s="10" t="s">
        <v>252</v>
      </c>
      <c r="F28" s="10"/>
      <c r="H28" s="10"/>
      <c r="I28" s="10"/>
    </row>
    <row r="29" spans="1:10" x14ac:dyDescent="0.3">
      <c r="A29">
        <v>2</v>
      </c>
      <c r="B29" s="10" t="s">
        <v>895</v>
      </c>
      <c r="C29">
        <v>8</v>
      </c>
      <c r="D29" s="10" t="s">
        <v>2</v>
      </c>
      <c r="F29" s="10"/>
      <c r="H29" s="10"/>
      <c r="I29" s="10"/>
    </row>
    <row r="30" spans="1:10" x14ac:dyDescent="0.3">
      <c r="A30">
        <v>2</v>
      </c>
      <c r="B30" s="10" t="s">
        <v>895</v>
      </c>
      <c r="C30">
        <v>9</v>
      </c>
      <c r="D30" s="10" t="s">
        <v>253</v>
      </c>
      <c r="E30">
        <v>1</v>
      </c>
      <c r="F30" s="10" t="s">
        <v>12</v>
      </c>
      <c r="G30">
        <v>4</v>
      </c>
      <c r="H30" s="10"/>
      <c r="I30" s="10"/>
    </row>
    <row r="31" spans="1:10" x14ac:dyDescent="0.3">
      <c r="A31">
        <v>2</v>
      </c>
      <c r="B31" s="10" t="s">
        <v>895</v>
      </c>
      <c r="C31">
        <v>10</v>
      </c>
      <c r="D31" s="10" t="s">
        <v>3</v>
      </c>
      <c r="F31" s="10"/>
      <c r="H31" s="10"/>
      <c r="I31" s="10"/>
    </row>
    <row r="32" spans="1:10" x14ac:dyDescent="0.3">
      <c r="A32">
        <v>2</v>
      </c>
      <c r="B32" s="10" t="s">
        <v>895</v>
      </c>
      <c r="C32">
        <v>11</v>
      </c>
      <c r="D32" s="10" t="s">
        <v>254</v>
      </c>
      <c r="E32">
        <v>1</v>
      </c>
      <c r="F32" s="10" t="s">
        <v>13</v>
      </c>
      <c r="G32">
        <v>5</v>
      </c>
      <c r="H32" s="10"/>
      <c r="I32" s="10"/>
    </row>
    <row r="33" spans="1:10" x14ac:dyDescent="0.3">
      <c r="A33">
        <v>2</v>
      </c>
      <c r="B33" s="10" t="s">
        <v>895</v>
      </c>
      <c r="C33">
        <v>12</v>
      </c>
      <c r="D33" s="10" t="s">
        <v>4</v>
      </c>
      <c r="F33" s="10"/>
      <c r="H33" s="10"/>
      <c r="I33" s="10"/>
    </row>
    <row r="34" spans="1:10" x14ac:dyDescent="0.3">
      <c r="A34">
        <v>2</v>
      </c>
      <c r="B34" s="10" t="s">
        <v>895</v>
      </c>
      <c r="C34">
        <v>13</v>
      </c>
      <c r="D34" s="10" t="s">
        <v>255</v>
      </c>
      <c r="E34">
        <v>1</v>
      </c>
      <c r="F34" s="10" t="s">
        <v>14</v>
      </c>
      <c r="G34">
        <v>6</v>
      </c>
      <c r="H34" s="10"/>
      <c r="I34" s="10"/>
    </row>
    <row r="35" spans="1:10" x14ac:dyDescent="0.3">
      <c r="A35">
        <v>2</v>
      </c>
      <c r="B35" s="10" t="s">
        <v>895</v>
      </c>
      <c r="C35">
        <v>14</v>
      </c>
      <c r="D35" s="10" t="s">
        <v>256</v>
      </c>
      <c r="F35" s="10"/>
      <c r="H35" s="10"/>
      <c r="I35" s="10"/>
    </row>
    <row r="36" spans="1:10" x14ac:dyDescent="0.3">
      <c r="A36">
        <v>2</v>
      </c>
      <c r="B36" s="10" t="s">
        <v>895</v>
      </c>
      <c r="C36">
        <v>15</v>
      </c>
      <c r="D36" s="10" t="s">
        <v>1</v>
      </c>
      <c r="F36" s="10"/>
      <c r="H36" s="10"/>
      <c r="I36" s="10"/>
    </row>
    <row r="37" spans="1:10" x14ac:dyDescent="0.3">
      <c r="A37">
        <v>2</v>
      </c>
      <c r="B37" s="10" t="s">
        <v>895</v>
      </c>
      <c r="C37">
        <v>16</v>
      </c>
      <c r="D37" s="10" t="s">
        <v>5</v>
      </c>
      <c r="F37" s="10"/>
      <c r="H37" s="10"/>
      <c r="I37" s="10"/>
    </row>
    <row r="38" spans="1:10" x14ac:dyDescent="0.3">
      <c r="A38">
        <v>2</v>
      </c>
      <c r="B38" s="10" t="s">
        <v>895</v>
      </c>
      <c r="C38">
        <v>17</v>
      </c>
      <c r="D38" s="10" t="s">
        <v>19</v>
      </c>
      <c r="E38">
        <v>1</v>
      </c>
      <c r="F38" s="10" t="s">
        <v>19</v>
      </c>
      <c r="G38">
        <v>2</v>
      </c>
      <c r="H38" s="10"/>
      <c r="I38" s="10"/>
    </row>
    <row r="39" spans="1:10" x14ac:dyDescent="0.3">
      <c r="A39">
        <v>2</v>
      </c>
      <c r="B39" s="10" t="s">
        <v>895</v>
      </c>
      <c r="C39">
        <v>18</v>
      </c>
      <c r="D39" s="10" t="s">
        <v>28</v>
      </c>
      <c r="E39">
        <v>1</v>
      </c>
      <c r="F39" s="10" t="s">
        <v>28</v>
      </c>
      <c r="G39">
        <v>1</v>
      </c>
      <c r="H39" s="10"/>
      <c r="I39" s="10"/>
    </row>
    <row r="40" spans="1:10" x14ac:dyDescent="0.3">
      <c r="A40">
        <v>2</v>
      </c>
      <c r="B40" s="10" t="s">
        <v>895</v>
      </c>
      <c r="C40">
        <v>19</v>
      </c>
      <c r="D40" s="10" t="s">
        <v>257</v>
      </c>
      <c r="F40" s="10"/>
      <c r="H40" s="10"/>
      <c r="I40" s="10"/>
    </row>
    <row r="41" spans="1:10" x14ac:dyDescent="0.3">
      <c r="A41">
        <v>2</v>
      </c>
      <c r="B41" s="10" t="s">
        <v>895</v>
      </c>
      <c r="C41">
        <v>20</v>
      </c>
      <c r="D41" s="10" t="s">
        <v>258</v>
      </c>
      <c r="F41" s="10"/>
      <c r="H41" s="10"/>
      <c r="I41" s="10"/>
    </row>
    <row r="42" spans="1:10" x14ac:dyDescent="0.3">
      <c r="A42">
        <v>3</v>
      </c>
      <c r="B42" s="10" t="s">
        <v>896</v>
      </c>
      <c r="C42">
        <v>1</v>
      </c>
      <c r="D42" s="10" t="s">
        <v>247</v>
      </c>
      <c r="E42">
        <v>1</v>
      </c>
      <c r="F42" s="10" t="s">
        <v>844</v>
      </c>
      <c r="G42">
        <v>7</v>
      </c>
      <c r="H42" s="10" t="s">
        <v>844</v>
      </c>
      <c r="I42" s="10" t="s">
        <v>864</v>
      </c>
      <c r="J42">
        <v>0</v>
      </c>
    </row>
    <row r="43" spans="1:10" x14ac:dyDescent="0.3">
      <c r="A43">
        <v>3</v>
      </c>
      <c r="B43" s="10" t="s">
        <v>896</v>
      </c>
      <c r="C43">
        <v>2</v>
      </c>
      <c r="D43" s="10" t="s">
        <v>55</v>
      </c>
      <c r="F43" s="10"/>
      <c r="H43" s="10"/>
      <c r="I43" s="10"/>
    </row>
    <row r="44" spans="1:10" x14ac:dyDescent="0.3">
      <c r="A44">
        <v>3</v>
      </c>
      <c r="B44" s="10" t="s">
        <v>896</v>
      </c>
      <c r="C44">
        <v>3</v>
      </c>
      <c r="D44" s="10" t="s">
        <v>248</v>
      </c>
      <c r="F44" s="10"/>
      <c r="H44" s="10"/>
      <c r="I44" s="10"/>
    </row>
    <row r="45" spans="1:10" x14ac:dyDescent="0.3">
      <c r="A45">
        <v>3</v>
      </c>
      <c r="B45" s="10" t="s">
        <v>896</v>
      </c>
      <c r="C45">
        <v>4</v>
      </c>
      <c r="D45" s="10" t="s">
        <v>249</v>
      </c>
      <c r="F45" s="10"/>
      <c r="H45" s="10"/>
      <c r="I45" s="10"/>
    </row>
    <row r="46" spans="1:10" x14ac:dyDescent="0.3">
      <c r="A46">
        <v>3</v>
      </c>
      <c r="B46" s="10" t="s">
        <v>896</v>
      </c>
      <c r="C46">
        <v>5</v>
      </c>
      <c r="D46" s="10" t="s">
        <v>250</v>
      </c>
      <c r="E46">
        <v>1</v>
      </c>
      <c r="F46" s="10" t="s">
        <v>841</v>
      </c>
      <c r="G46">
        <v>3</v>
      </c>
      <c r="H46" s="10" t="s">
        <v>855</v>
      </c>
      <c r="I46" s="10" t="s">
        <v>873</v>
      </c>
      <c r="J46">
        <v>1</v>
      </c>
    </row>
    <row r="47" spans="1:10" x14ac:dyDescent="0.3">
      <c r="A47">
        <v>3</v>
      </c>
      <c r="B47" s="10" t="s">
        <v>896</v>
      </c>
      <c r="C47">
        <v>6</v>
      </c>
      <c r="D47" s="10" t="s">
        <v>251</v>
      </c>
      <c r="F47" s="10"/>
      <c r="H47" s="10"/>
      <c r="I47" s="10"/>
    </row>
    <row r="48" spans="1:10" x14ac:dyDescent="0.3">
      <c r="A48">
        <v>3</v>
      </c>
      <c r="B48" s="10" t="s">
        <v>896</v>
      </c>
      <c r="C48">
        <v>7</v>
      </c>
      <c r="D48" s="10" t="s">
        <v>252</v>
      </c>
      <c r="F48" s="10"/>
      <c r="H48" s="10"/>
      <c r="I48" s="10"/>
    </row>
    <row r="49" spans="1:10" x14ac:dyDescent="0.3">
      <c r="A49">
        <v>3</v>
      </c>
      <c r="B49" s="10" t="s">
        <v>896</v>
      </c>
      <c r="C49">
        <v>8</v>
      </c>
      <c r="D49" s="10" t="s">
        <v>2</v>
      </c>
      <c r="F49" s="10"/>
      <c r="H49" s="10"/>
      <c r="I49" s="10"/>
    </row>
    <row r="50" spans="1:10" x14ac:dyDescent="0.3">
      <c r="A50">
        <v>3</v>
      </c>
      <c r="B50" s="10" t="s">
        <v>896</v>
      </c>
      <c r="C50">
        <v>9</v>
      </c>
      <c r="D50" s="10" t="s">
        <v>253</v>
      </c>
      <c r="E50">
        <v>1</v>
      </c>
      <c r="F50" s="10" t="s">
        <v>12</v>
      </c>
      <c r="G50">
        <v>4</v>
      </c>
      <c r="H50" s="10"/>
      <c r="I50" s="10"/>
    </row>
    <row r="51" spans="1:10" x14ac:dyDescent="0.3">
      <c r="A51">
        <v>3</v>
      </c>
      <c r="B51" s="10" t="s">
        <v>896</v>
      </c>
      <c r="C51">
        <v>10</v>
      </c>
      <c r="D51" s="10" t="s">
        <v>3</v>
      </c>
      <c r="F51" s="10"/>
      <c r="H51" s="10"/>
      <c r="I51" s="10"/>
    </row>
    <row r="52" spans="1:10" x14ac:dyDescent="0.3">
      <c r="A52">
        <v>3</v>
      </c>
      <c r="B52" s="10" t="s">
        <v>896</v>
      </c>
      <c r="C52">
        <v>11</v>
      </c>
      <c r="D52" s="10" t="s">
        <v>254</v>
      </c>
      <c r="E52">
        <v>1</v>
      </c>
      <c r="F52" s="10" t="s">
        <v>13</v>
      </c>
      <c r="G52">
        <v>5</v>
      </c>
      <c r="H52" s="10"/>
      <c r="I52" s="10"/>
    </row>
    <row r="53" spans="1:10" x14ac:dyDescent="0.3">
      <c r="A53">
        <v>3</v>
      </c>
      <c r="B53" s="10" t="s">
        <v>896</v>
      </c>
      <c r="C53">
        <v>12</v>
      </c>
      <c r="D53" s="10" t="s">
        <v>4</v>
      </c>
      <c r="F53" s="10"/>
      <c r="H53" s="10"/>
      <c r="I53" s="10"/>
    </row>
    <row r="54" spans="1:10" x14ac:dyDescent="0.3">
      <c r="A54">
        <v>3</v>
      </c>
      <c r="B54" s="10" t="s">
        <v>896</v>
      </c>
      <c r="C54">
        <v>13</v>
      </c>
      <c r="D54" s="10" t="s">
        <v>255</v>
      </c>
      <c r="E54">
        <v>1</v>
      </c>
      <c r="F54" s="10" t="s">
        <v>14</v>
      </c>
      <c r="G54">
        <v>6</v>
      </c>
      <c r="H54" s="10"/>
      <c r="I54" s="10"/>
    </row>
    <row r="55" spans="1:10" x14ac:dyDescent="0.3">
      <c r="A55">
        <v>3</v>
      </c>
      <c r="B55" s="10" t="s">
        <v>896</v>
      </c>
      <c r="C55">
        <v>14</v>
      </c>
      <c r="D55" s="10" t="s">
        <v>256</v>
      </c>
      <c r="F55" s="10"/>
      <c r="H55" s="10"/>
      <c r="I55" s="10"/>
    </row>
    <row r="56" spans="1:10" x14ac:dyDescent="0.3">
      <c r="A56">
        <v>3</v>
      </c>
      <c r="B56" s="10" t="s">
        <v>896</v>
      </c>
      <c r="C56">
        <v>15</v>
      </c>
      <c r="D56" s="10" t="s">
        <v>1</v>
      </c>
      <c r="F56" s="10"/>
      <c r="H56" s="10"/>
      <c r="I56" s="10"/>
    </row>
    <row r="57" spans="1:10" x14ac:dyDescent="0.3">
      <c r="A57">
        <v>3</v>
      </c>
      <c r="B57" s="10" t="s">
        <v>896</v>
      </c>
      <c r="C57">
        <v>16</v>
      </c>
      <c r="D57" s="10" t="s">
        <v>5</v>
      </c>
      <c r="F57" s="10"/>
      <c r="H57" s="10"/>
      <c r="I57" s="10"/>
    </row>
    <row r="58" spans="1:10" x14ac:dyDescent="0.3">
      <c r="A58">
        <v>3</v>
      </c>
      <c r="B58" s="10" t="s">
        <v>896</v>
      </c>
      <c r="C58">
        <v>17</v>
      </c>
      <c r="D58" s="10" t="s">
        <v>19</v>
      </c>
      <c r="E58">
        <v>1</v>
      </c>
      <c r="F58" s="10" t="s">
        <v>19</v>
      </c>
      <c r="G58">
        <v>2</v>
      </c>
      <c r="H58" s="10"/>
      <c r="I58" s="10"/>
    </row>
    <row r="59" spans="1:10" x14ac:dyDescent="0.3">
      <c r="A59">
        <v>3</v>
      </c>
      <c r="B59" s="10" t="s">
        <v>896</v>
      </c>
      <c r="C59">
        <v>18</v>
      </c>
      <c r="D59" s="10" t="s">
        <v>28</v>
      </c>
      <c r="E59">
        <v>1</v>
      </c>
      <c r="F59" s="10" t="s">
        <v>28</v>
      </c>
      <c r="G59">
        <v>1</v>
      </c>
      <c r="H59" s="10"/>
      <c r="I59" s="10"/>
    </row>
    <row r="60" spans="1:10" x14ac:dyDescent="0.3">
      <c r="A60">
        <v>3</v>
      </c>
      <c r="B60" s="10" t="s">
        <v>896</v>
      </c>
      <c r="C60">
        <v>19</v>
      </c>
      <c r="D60" s="10" t="s">
        <v>257</v>
      </c>
      <c r="F60" s="10"/>
      <c r="H60" s="10"/>
      <c r="I60" s="10"/>
    </row>
    <row r="61" spans="1:10" x14ac:dyDescent="0.3">
      <c r="A61">
        <v>3</v>
      </c>
      <c r="B61" s="10" t="s">
        <v>896</v>
      </c>
      <c r="C61">
        <v>20</v>
      </c>
      <c r="D61" s="10" t="s">
        <v>258</v>
      </c>
      <c r="F61" s="10"/>
      <c r="H61" s="10"/>
      <c r="I61" s="10"/>
    </row>
    <row r="62" spans="1:10" x14ac:dyDescent="0.3">
      <c r="A62">
        <v>4</v>
      </c>
      <c r="B62" s="10" t="s">
        <v>897</v>
      </c>
      <c r="C62">
        <v>1</v>
      </c>
      <c r="D62" s="10" t="s">
        <v>247</v>
      </c>
      <c r="E62">
        <v>1</v>
      </c>
      <c r="F62" s="10" t="s">
        <v>845</v>
      </c>
      <c r="G62">
        <v>7</v>
      </c>
      <c r="H62" s="10" t="s">
        <v>845</v>
      </c>
      <c r="I62" s="10" t="s">
        <v>865</v>
      </c>
      <c r="J62">
        <v>0</v>
      </c>
    </row>
    <row r="63" spans="1:10" x14ac:dyDescent="0.3">
      <c r="A63">
        <v>4</v>
      </c>
      <c r="B63" s="10" t="s">
        <v>897</v>
      </c>
      <c r="C63">
        <v>2</v>
      </c>
      <c r="D63" s="10" t="s">
        <v>55</v>
      </c>
      <c r="F63" s="10"/>
      <c r="H63" s="10"/>
      <c r="I63" s="10"/>
    </row>
    <row r="64" spans="1:10" x14ac:dyDescent="0.3">
      <c r="A64">
        <v>4</v>
      </c>
      <c r="B64" s="10" t="s">
        <v>897</v>
      </c>
      <c r="C64">
        <v>3</v>
      </c>
      <c r="D64" s="10" t="s">
        <v>248</v>
      </c>
      <c r="F64" s="10"/>
      <c r="H64" s="10"/>
      <c r="I64" s="10"/>
    </row>
    <row r="65" spans="1:10" x14ac:dyDescent="0.3">
      <c r="A65">
        <v>4</v>
      </c>
      <c r="B65" s="10" t="s">
        <v>897</v>
      </c>
      <c r="C65">
        <v>4</v>
      </c>
      <c r="D65" s="10" t="s">
        <v>249</v>
      </c>
      <c r="F65" s="10"/>
      <c r="H65" s="10"/>
      <c r="I65" s="10"/>
    </row>
    <row r="66" spans="1:10" x14ac:dyDescent="0.3">
      <c r="A66">
        <v>4</v>
      </c>
      <c r="B66" s="10" t="s">
        <v>897</v>
      </c>
      <c r="C66">
        <v>5</v>
      </c>
      <c r="D66" s="10" t="s">
        <v>250</v>
      </c>
      <c r="E66">
        <v>1</v>
      </c>
      <c r="F66" s="10" t="s">
        <v>841</v>
      </c>
      <c r="G66">
        <v>3</v>
      </c>
      <c r="H66" s="10" t="s">
        <v>856</v>
      </c>
      <c r="I66" s="10" t="s">
        <v>874</v>
      </c>
      <c r="J66">
        <v>1</v>
      </c>
    </row>
    <row r="67" spans="1:10" x14ac:dyDescent="0.3">
      <c r="A67">
        <v>4</v>
      </c>
      <c r="B67" s="10" t="s">
        <v>897</v>
      </c>
      <c r="C67">
        <v>6</v>
      </c>
      <c r="D67" s="10" t="s">
        <v>251</v>
      </c>
      <c r="F67" s="10"/>
      <c r="H67" s="10"/>
      <c r="I67" s="10"/>
    </row>
    <row r="68" spans="1:10" x14ac:dyDescent="0.3">
      <c r="A68">
        <v>4</v>
      </c>
      <c r="B68" s="10" t="s">
        <v>897</v>
      </c>
      <c r="C68">
        <v>7</v>
      </c>
      <c r="D68" s="10" t="s">
        <v>252</v>
      </c>
      <c r="F68" s="10"/>
      <c r="H68" s="10"/>
      <c r="I68" s="10"/>
    </row>
    <row r="69" spans="1:10" x14ac:dyDescent="0.3">
      <c r="A69">
        <v>4</v>
      </c>
      <c r="B69" s="10" t="s">
        <v>897</v>
      </c>
      <c r="C69">
        <v>8</v>
      </c>
      <c r="D69" s="10" t="s">
        <v>2</v>
      </c>
      <c r="F69" s="10"/>
      <c r="H69" s="10"/>
      <c r="I69" s="10"/>
    </row>
    <row r="70" spans="1:10" x14ac:dyDescent="0.3">
      <c r="A70">
        <v>4</v>
      </c>
      <c r="B70" s="10" t="s">
        <v>897</v>
      </c>
      <c r="C70">
        <v>9</v>
      </c>
      <c r="D70" s="10" t="s">
        <v>253</v>
      </c>
      <c r="E70">
        <v>1</v>
      </c>
      <c r="F70" s="10" t="s">
        <v>12</v>
      </c>
      <c r="G70">
        <v>4</v>
      </c>
      <c r="H70" s="10"/>
      <c r="I70" s="10"/>
    </row>
    <row r="71" spans="1:10" x14ac:dyDescent="0.3">
      <c r="A71">
        <v>4</v>
      </c>
      <c r="B71" s="10" t="s">
        <v>897</v>
      </c>
      <c r="C71">
        <v>10</v>
      </c>
      <c r="D71" s="10" t="s">
        <v>3</v>
      </c>
      <c r="F71" s="10"/>
      <c r="H71" s="10"/>
      <c r="I71" s="10"/>
    </row>
    <row r="72" spans="1:10" x14ac:dyDescent="0.3">
      <c r="A72">
        <v>4</v>
      </c>
      <c r="B72" s="10" t="s">
        <v>897</v>
      </c>
      <c r="C72">
        <v>11</v>
      </c>
      <c r="D72" s="10" t="s">
        <v>254</v>
      </c>
      <c r="E72">
        <v>1</v>
      </c>
      <c r="F72" s="10" t="s">
        <v>13</v>
      </c>
      <c r="G72">
        <v>5</v>
      </c>
      <c r="H72" s="10"/>
      <c r="I72" s="10"/>
    </row>
    <row r="73" spans="1:10" x14ac:dyDescent="0.3">
      <c r="A73">
        <v>4</v>
      </c>
      <c r="B73" s="10" t="s">
        <v>897</v>
      </c>
      <c r="C73">
        <v>12</v>
      </c>
      <c r="D73" s="10" t="s">
        <v>4</v>
      </c>
      <c r="F73" s="10"/>
      <c r="H73" s="10"/>
      <c r="I73" s="10"/>
    </row>
    <row r="74" spans="1:10" x14ac:dyDescent="0.3">
      <c r="A74">
        <v>4</v>
      </c>
      <c r="B74" s="10" t="s">
        <v>897</v>
      </c>
      <c r="C74">
        <v>13</v>
      </c>
      <c r="D74" s="10" t="s">
        <v>255</v>
      </c>
      <c r="E74">
        <v>1</v>
      </c>
      <c r="F74" s="10" t="s">
        <v>14</v>
      </c>
      <c r="G74">
        <v>6</v>
      </c>
      <c r="H74" s="10"/>
      <c r="I74" s="10"/>
    </row>
    <row r="75" spans="1:10" x14ac:dyDescent="0.3">
      <c r="A75">
        <v>4</v>
      </c>
      <c r="B75" s="10" t="s">
        <v>897</v>
      </c>
      <c r="C75">
        <v>14</v>
      </c>
      <c r="D75" s="10" t="s">
        <v>256</v>
      </c>
      <c r="F75" s="10"/>
      <c r="H75" s="10"/>
      <c r="I75" s="10"/>
    </row>
    <row r="76" spans="1:10" x14ac:dyDescent="0.3">
      <c r="A76">
        <v>4</v>
      </c>
      <c r="B76" s="10" t="s">
        <v>897</v>
      </c>
      <c r="C76">
        <v>15</v>
      </c>
      <c r="D76" s="10" t="s">
        <v>1</v>
      </c>
      <c r="F76" s="10"/>
      <c r="H76" s="10"/>
      <c r="I76" s="10"/>
    </row>
    <row r="77" spans="1:10" x14ac:dyDescent="0.3">
      <c r="A77">
        <v>4</v>
      </c>
      <c r="B77" s="10" t="s">
        <v>897</v>
      </c>
      <c r="C77">
        <v>16</v>
      </c>
      <c r="D77" s="10" t="s">
        <v>5</v>
      </c>
      <c r="F77" s="10"/>
      <c r="H77" s="10"/>
      <c r="I77" s="10"/>
    </row>
    <row r="78" spans="1:10" x14ac:dyDescent="0.3">
      <c r="A78">
        <v>4</v>
      </c>
      <c r="B78" s="10" t="s">
        <v>897</v>
      </c>
      <c r="C78">
        <v>17</v>
      </c>
      <c r="D78" s="10" t="s">
        <v>19</v>
      </c>
      <c r="E78">
        <v>1</v>
      </c>
      <c r="F78" s="10" t="s">
        <v>19</v>
      </c>
      <c r="G78">
        <v>2</v>
      </c>
      <c r="H78" s="10"/>
      <c r="I78" s="10"/>
    </row>
    <row r="79" spans="1:10" x14ac:dyDescent="0.3">
      <c r="A79">
        <v>4</v>
      </c>
      <c r="B79" s="10" t="s">
        <v>897</v>
      </c>
      <c r="C79">
        <v>18</v>
      </c>
      <c r="D79" s="10" t="s">
        <v>28</v>
      </c>
      <c r="E79">
        <v>1</v>
      </c>
      <c r="F79" s="10" t="s">
        <v>28</v>
      </c>
      <c r="G79">
        <v>1</v>
      </c>
      <c r="H79" s="10"/>
      <c r="I79" s="10"/>
    </row>
    <row r="80" spans="1:10" x14ac:dyDescent="0.3">
      <c r="A80">
        <v>4</v>
      </c>
      <c r="B80" s="10" t="s">
        <v>897</v>
      </c>
      <c r="C80">
        <v>19</v>
      </c>
      <c r="D80" s="10" t="s">
        <v>257</v>
      </c>
      <c r="F80" s="10"/>
      <c r="H80" s="10"/>
      <c r="I80" s="10"/>
    </row>
    <row r="81" spans="1:10" x14ac:dyDescent="0.3">
      <c r="A81">
        <v>4</v>
      </c>
      <c r="B81" s="10" t="s">
        <v>897</v>
      </c>
      <c r="C81">
        <v>20</v>
      </c>
      <c r="D81" s="10" t="s">
        <v>258</v>
      </c>
      <c r="F81" s="10"/>
      <c r="H81" s="10"/>
      <c r="I81" s="10"/>
    </row>
    <row r="82" spans="1:10" x14ac:dyDescent="0.3">
      <c r="A82">
        <v>5</v>
      </c>
      <c r="B82" s="10" t="s">
        <v>898</v>
      </c>
      <c r="C82">
        <v>1</v>
      </c>
      <c r="D82" s="10" t="s">
        <v>247</v>
      </c>
      <c r="E82">
        <v>1</v>
      </c>
      <c r="F82" s="10" t="s">
        <v>846</v>
      </c>
      <c r="G82">
        <v>7</v>
      </c>
      <c r="H82" s="10" t="s">
        <v>846</v>
      </c>
      <c r="I82" s="10" t="s">
        <v>866</v>
      </c>
      <c r="J82">
        <v>0</v>
      </c>
    </row>
    <row r="83" spans="1:10" x14ac:dyDescent="0.3">
      <c r="A83">
        <v>5</v>
      </c>
      <c r="B83" s="10" t="s">
        <v>898</v>
      </c>
      <c r="C83">
        <v>2</v>
      </c>
      <c r="D83" s="10" t="s">
        <v>55</v>
      </c>
      <c r="F83" s="10"/>
      <c r="H83" s="10"/>
      <c r="I83" s="10"/>
    </row>
    <row r="84" spans="1:10" x14ac:dyDescent="0.3">
      <c r="A84">
        <v>5</v>
      </c>
      <c r="B84" s="10" t="s">
        <v>898</v>
      </c>
      <c r="C84">
        <v>3</v>
      </c>
      <c r="D84" s="10" t="s">
        <v>248</v>
      </c>
      <c r="F84" s="10"/>
      <c r="H84" s="10"/>
      <c r="I84" s="10"/>
    </row>
    <row r="85" spans="1:10" x14ac:dyDescent="0.3">
      <c r="A85">
        <v>5</v>
      </c>
      <c r="B85" s="10" t="s">
        <v>898</v>
      </c>
      <c r="C85">
        <v>4</v>
      </c>
      <c r="D85" s="10" t="s">
        <v>249</v>
      </c>
      <c r="F85" s="10"/>
      <c r="H85" s="10"/>
      <c r="I85" s="10"/>
    </row>
    <row r="86" spans="1:10" x14ac:dyDescent="0.3">
      <c r="A86">
        <v>5</v>
      </c>
      <c r="B86" s="10" t="s">
        <v>898</v>
      </c>
      <c r="C86">
        <v>5</v>
      </c>
      <c r="D86" s="10" t="s">
        <v>250</v>
      </c>
      <c r="E86">
        <v>1</v>
      </c>
      <c r="F86" s="10" t="s">
        <v>841</v>
      </c>
      <c r="G86">
        <v>3</v>
      </c>
      <c r="H86" s="10" t="s">
        <v>857</v>
      </c>
      <c r="I86" s="10" t="s">
        <v>875</v>
      </c>
      <c r="J86">
        <v>1</v>
      </c>
    </row>
    <row r="87" spans="1:10" x14ac:dyDescent="0.3">
      <c r="A87">
        <v>5</v>
      </c>
      <c r="B87" s="10" t="s">
        <v>898</v>
      </c>
      <c r="C87">
        <v>6</v>
      </c>
      <c r="D87" s="10" t="s">
        <v>251</v>
      </c>
      <c r="F87" s="10"/>
      <c r="H87" s="10"/>
      <c r="I87" s="10"/>
    </row>
    <row r="88" spans="1:10" x14ac:dyDescent="0.3">
      <c r="A88">
        <v>5</v>
      </c>
      <c r="B88" s="10" t="s">
        <v>898</v>
      </c>
      <c r="C88">
        <v>7</v>
      </c>
      <c r="D88" s="10" t="s">
        <v>252</v>
      </c>
      <c r="F88" s="10"/>
      <c r="H88" s="10"/>
      <c r="I88" s="10"/>
    </row>
    <row r="89" spans="1:10" x14ac:dyDescent="0.3">
      <c r="A89">
        <v>5</v>
      </c>
      <c r="B89" s="10" t="s">
        <v>898</v>
      </c>
      <c r="C89">
        <v>8</v>
      </c>
      <c r="D89" s="10" t="s">
        <v>2</v>
      </c>
      <c r="F89" s="10"/>
      <c r="H89" s="10"/>
      <c r="I89" s="10"/>
    </row>
    <row r="90" spans="1:10" x14ac:dyDescent="0.3">
      <c r="A90">
        <v>5</v>
      </c>
      <c r="B90" s="10" t="s">
        <v>898</v>
      </c>
      <c r="C90">
        <v>9</v>
      </c>
      <c r="D90" s="10" t="s">
        <v>253</v>
      </c>
      <c r="E90">
        <v>1</v>
      </c>
      <c r="F90" s="10" t="s">
        <v>12</v>
      </c>
      <c r="G90">
        <v>4</v>
      </c>
      <c r="H90" s="10"/>
      <c r="I90" s="10"/>
    </row>
    <row r="91" spans="1:10" x14ac:dyDescent="0.3">
      <c r="A91">
        <v>5</v>
      </c>
      <c r="B91" s="10" t="s">
        <v>898</v>
      </c>
      <c r="C91">
        <v>10</v>
      </c>
      <c r="D91" s="10" t="s">
        <v>3</v>
      </c>
      <c r="F91" s="10"/>
      <c r="H91" s="10"/>
      <c r="I91" s="10"/>
    </row>
    <row r="92" spans="1:10" x14ac:dyDescent="0.3">
      <c r="A92">
        <v>5</v>
      </c>
      <c r="B92" s="10" t="s">
        <v>898</v>
      </c>
      <c r="C92">
        <v>11</v>
      </c>
      <c r="D92" s="10" t="s">
        <v>254</v>
      </c>
      <c r="E92">
        <v>1</v>
      </c>
      <c r="F92" s="10" t="s">
        <v>13</v>
      </c>
      <c r="G92">
        <v>5</v>
      </c>
      <c r="H92" s="10"/>
      <c r="I92" s="10"/>
    </row>
    <row r="93" spans="1:10" x14ac:dyDescent="0.3">
      <c r="A93">
        <v>5</v>
      </c>
      <c r="B93" s="10" t="s">
        <v>898</v>
      </c>
      <c r="C93">
        <v>12</v>
      </c>
      <c r="D93" s="10" t="s">
        <v>4</v>
      </c>
      <c r="F93" s="10"/>
      <c r="H93" s="10"/>
      <c r="I93" s="10"/>
    </row>
    <row r="94" spans="1:10" x14ac:dyDescent="0.3">
      <c r="A94">
        <v>5</v>
      </c>
      <c r="B94" s="10" t="s">
        <v>898</v>
      </c>
      <c r="C94">
        <v>13</v>
      </c>
      <c r="D94" s="10" t="s">
        <v>255</v>
      </c>
      <c r="E94">
        <v>1</v>
      </c>
      <c r="F94" s="10" t="s">
        <v>14</v>
      </c>
      <c r="G94">
        <v>6</v>
      </c>
      <c r="H94" s="10"/>
      <c r="I94" s="10"/>
    </row>
    <row r="95" spans="1:10" x14ac:dyDescent="0.3">
      <c r="A95">
        <v>5</v>
      </c>
      <c r="B95" s="10" t="s">
        <v>898</v>
      </c>
      <c r="C95">
        <v>14</v>
      </c>
      <c r="D95" s="10" t="s">
        <v>256</v>
      </c>
      <c r="F95" s="10"/>
      <c r="H95" s="10"/>
      <c r="I95" s="10"/>
    </row>
    <row r="96" spans="1:10" x14ac:dyDescent="0.3">
      <c r="A96">
        <v>5</v>
      </c>
      <c r="B96" s="10" t="s">
        <v>898</v>
      </c>
      <c r="C96">
        <v>15</v>
      </c>
      <c r="D96" s="10" t="s">
        <v>1</v>
      </c>
      <c r="F96" s="10"/>
      <c r="H96" s="10"/>
      <c r="I96" s="10"/>
    </row>
    <row r="97" spans="1:10" x14ac:dyDescent="0.3">
      <c r="A97">
        <v>5</v>
      </c>
      <c r="B97" s="10" t="s">
        <v>898</v>
      </c>
      <c r="C97">
        <v>16</v>
      </c>
      <c r="D97" s="10" t="s">
        <v>5</v>
      </c>
      <c r="F97" s="10"/>
      <c r="H97" s="10"/>
      <c r="I97" s="10"/>
    </row>
    <row r="98" spans="1:10" x14ac:dyDescent="0.3">
      <c r="A98">
        <v>5</v>
      </c>
      <c r="B98" s="10" t="s">
        <v>898</v>
      </c>
      <c r="C98">
        <v>17</v>
      </c>
      <c r="D98" s="10" t="s">
        <v>19</v>
      </c>
      <c r="E98">
        <v>1</v>
      </c>
      <c r="F98" s="10" t="s">
        <v>19</v>
      </c>
      <c r="G98">
        <v>2</v>
      </c>
      <c r="H98" s="10"/>
      <c r="I98" s="10"/>
    </row>
    <row r="99" spans="1:10" x14ac:dyDescent="0.3">
      <c r="A99">
        <v>5</v>
      </c>
      <c r="B99" s="10" t="s">
        <v>898</v>
      </c>
      <c r="C99">
        <v>18</v>
      </c>
      <c r="D99" s="10" t="s">
        <v>28</v>
      </c>
      <c r="E99">
        <v>1</v>
      </c>
      <c r="F99" s="10" t="s">
        <v>28</v>
      </c>
      <c r="G99">
        <v>1</v>
      </c>
      <c r="H99" s="10"/>
      <c r="I99" s="10"/>
    </row>
    <row r="100" spans="1:10" x14ac:dyDescent="0.3">
      <c r="A100">
        <v>5</v>
      </c>
      <c r="B100" s="10" t="s">
        <v>898</v>
      </c>
      <c r="C100">
        <v>19</v>
      </c>
      <c r="D100" s="10" t="s">
        <v>257</v>
      </c>
      <c r="F100" s="10"/>
      <c r="H100" s="10"/>
      <c r="I100" s="10"/>
    </row>
    <row r="101" spans="1:10" x14ac:dyDescent="0.3">
      <c r="A101">
        <v>5</v>
      </c>
      <c r="B101" s="10" t="s">
        <v>898</v>
      </c>
      <c r="C101">
        <v>20</v>
      </c>
      <c r="D101" s="10" t="s">
        <v>258</v>
      </c>
      <c r="F101" s="10"/>
      <c r="H101" s="10"/>
      <c r="I101" s="10"/>
    </row>
    <row r="102" spans="1:10" x14ac:dyDescent="0.3">
      <c r="A102">
        <v>6</v>
      </c>
      <c r="B102" s="10" t="s">
        <v>899</v>
      </c>
      <c r="C102">
        <v>1</v>
      </c>
      <c r="D102" s="10" t="s">
        <v>247</v>
      </c>
      <c r="E102">
        <v>1</v>
      </c>
      <c r="F102" s="10" t="s">
        <v>847</v>
      </c>
      <c r="G102">
        <v>7</v>
      </c>
      <c r="H102" s="10" t="s">
        <v>847</v>
      </c>
      <c r="I102" s="10" t="s">
        <v>867</v>
      </c>
      <c r="J102">
        <v>0</v>
      </c>
    </row>
    <row r="103" spans="1:10" x14ac:dyDescent="0.3">
      <c r="A103">
        <v>6</v>
      </c>
      <c r="B103" s="10" t="s">
        <v>899</v>
      </c>
      <c r="C103">
        <v>2</v>
      </c>
      <c r="D103" s="10" t="s">
        <v>55</v>
      </c>
      <c r="F103" s="10"/>
      <c r="H103" s="10"/>
      <c r="I103" s="10"/>
    </row>
    <row r="104" spans="1:10" x14ac:dyDescent="0.3">
      <c r="A104">
        <v>6</v>
      </c>
      <c r="B104" s="10" t="s">
        <v>899</v>
      </c>
      <c r="C104">
        <v>3</v>
      </c>
      <c r="D104" s="10" t="s">
        <v>248</v>
      </c>
      <c r="F104" s="10"/>
      <c r="H104" s="10"/>
      <c r="I104" s="10"/>
    </row>
    <row r="105" spans="1:10" x14ac:dyDescent="0.3">
      <c r="A105">
        <v>6</v>
      </c>
      <c r="B105" s="10" t="s">
        <v>899</v>
      </c>
      <c r="C105">
        <v>4</v>
      </c>
      <c r="D105" s="10" t="s">
        <v>249</v>
      </c>
      <c r="F105" s="10"/>
      <c r="H105" s="10"/>
      <c r="I105" s="10"/>
    </row>
    <row r="106" spans="1:10" x14ac:dyDescent="0.3">
      <c r="A106">
        <v>6</v>
      </c>
      <c r="B106" s="10" t="s">
        <v>899</v>
      </c>
      <c r="C106">
        <v>5</v>
      </c>
      <c r="D106" s="10" t="s">
        <v>250</v>
      </c>
      <c r="E106">
        <v>1</v>
      </c>
      <c r="F106" s="10" t="s">
        <v>841</v>
      </c>
      <c r="G106">
        <v>3</v>
      </c>
      <c r="H106" s="10" t="s">
        <v>858</v>
      </c>
      <c r="I106" s="10" t="s">
        <v>876</v>
      </c>
      <c r="J106">
        <v>1</v>
      </c>
    </row>
    <row r="107" spans="1:10" x14ac:dyDescent="0.3">
      <c r="A107">
        <v>6</v>
      </c>
      <c r="B107" s="10" t="s">
        <v>899</v>
      </c>
      <c r="C107">
        <v>6</v>
      </c>
      <c r="D107" s="10" t="s">
        <v>251</v>
      </c>
      <c r="F107" s="10"/>
      <c r="H107" s="10"/>
      <c r="I107" s="10"/>
    </row>
    <row r="108" spans="1:10" x14ac:dyDescent="0.3">
      <c r="A108">
        <v>6</v>
      </c>
      <c r="B108" s="10" t="s">
        <v>899</v>
      </c>
      <c r="C108">
        <v>7</v>
      </c>
      <c r="D108" s="10" t="s">
        <v>252</v>
      </c>
      <c r="F108" s="10"/>
      <c r="H108" s="10"/>
      <c r="I108" s="10"/>
    </row>
    <row r="109" spans="1:10" x14ac:dyDescent="0.3">
      <c r="A109">
        <v>6</v>
      </c>
      <c r="B109" s="10" t="s">
        <v>899</v>
      </c>
      <c r="C109">
        <v>8</v>
      </c>
      <c r="D109" s="10" t="s">
        <v>2</v>
      </c>
      <c r="F109" s="10"/>
      <c r="H109" s="10"/>
      <c r="I109" s="10"/>
    </row>
    <row r="110" spans="1:10" x14ac:dyDescent="0.3">
      <c r="A110">
        <v>6</v>
      </c>
      <c r="B110" s="10" t="s">
        <v>899</v>
      </c>
      <c r="C110">
        <v>9</v>
      </c>
      <c r="D110" s="10" t="s">
        <v>253</v>
      </c>
      <c r="E110">
        <v>1</v>
      </c>
      <c r="F110" s="10" t="s">
        <v>12</v>
      </c>
      <c r="G110">
        <v>4</v>
      </c>
      <c r="H110" s="10"/>
      <c r="I110" s="10"/>
    </row>
    <row r="111" spans="1:10" x14ac:dyDescent="0.3">
      <c r="A111">
        <v>6</v>
      </c>
      <c r="B111" s="10" t="s">
        <v>899</v>
      </c>
      <c r="C111">
        <v>10</v>
      </c>
      <c r="D111" s="10" t="s">
        <v>3</v>
      </c>
      <c r="F111" s="10"/>
      <c r="H111" s="10"/>
      <c r="I111" s="10"/>
    </row>
    <row r="112" spans="1:10" x14ac:dyDescent="0.3">
      <c r="A112">
        <v>6</v>
      </c>
      <c r="B112" s="10" t="s">
        <v>899</v>
      </c>
      <c r="C112">
        <v>11</v>
      </c>
      <c r="D112" s="10" t="s">
        <v>254</v>
      </c>
      <c r="E112">
        <v>1</v>
      </c>
      <c r="F112" s="10" t="s">
        <v>13</v>
      </c>
      <c r="G112">
        <v>5</v>
      </c>
      <c r="H112" s="10"/>
      <c r="I112" s="10"/>
    </row>
    <row r="113" spans="1:10" x14ac:dyDescent="0.3">
      <c r="A113">
        <v>6</v>
      </c>
      <c r="B113" s="10" t="s">
        <v>899</v>
      </c>
      <c r="C113">
        <v>12</v>
      </c>
      <c r="D113" s="10" t="s">
        <v>4</v>
      </c>
      <c r="F113" s="10"/>
      <c r="H113" s="10"/>
      <c r="I113" s="10"/>
    </row>
    <row r="114" spans="1:10" x14ac:dyDescent="0.3">
      <c r="A114">
        <v>6</v>
      </c>
      <c r="B114" s="10" t="s">
        <v>899</v>
      </c>
      <c r="C114">
        <v>13</v>
      </c>
      <c r="D114" s="10" t="s">
        <v>255</v>
      </c>
      <c r="E114">
        <v>1</v>
      </c>
      <c r="F114" s="10" t="s">
        <v>14</v>
      </c>
      <c r="G114">
        <v>6</v>
      </c>
      <c r="H114" s="10"/>
      <c r="I114" s="10"/>
    </row>
    <row r="115" spans="1:10" x14ac:dyDescent="0.3">
      <c r="A115">
        <v>6</v>
      </c>
      <c r="B115" s="10" t="s">
        <v>899</v>
      </c>
      <c r="C115">
        <v>14</v>
      </c>
      <c r="D115" s="10" t="s">
        <v>256</v>
      </c>
      <c r="F115" s="10"/>
      <c r="H115" s="10"/>
      <c r="I115" s="10"/>
    </row>
    <row r="116" spans="1:10" x14ac:dyDescent="0.3">
      <c r="A116">
        <v>6</v>
      </c>
      <c r="B116" s="10" t="s">
        <v>899</v>
      </c>
      <c r="C116">
        <v>15</v>
      </c>
      <c r="D116" s="10" t="s">
        <v>1</v>
      </c>
      <c r="F116" s="10"/>
      <c r="H116" s="10"/>
      <c r="I116" s="10"/>
    </row>
    <row r="117" spans="1:10" x14ac:dyDescent="0.3">
      <c r="A117">
        <v>6</v>
      </c>
      <c r="B117" s="10" t="s">
        <v>899</v>
      </c>
      <c r="C117">
        <v>16</v>
      </c>
      <c r="D117" s="10" t="s">
        <v>5</v>
      </c>
      <c r="F117" s="10"/>
      <c r="H117" s="10"/>
      <c r="I117" s="10"/>
    </row>
    <row r="118" spans="1:10" x14ac:dyDescent="0.3">
      <c r="A118">
        <v>6</v>
      </c>
      <c r="B118" s="10" t="s">
        <v>899</v>
      </c>
      <c r="C118">
        <v>17</v>
      </c>
      <c r="D118" s="10" t="s">
        <v>19</v>
      </c>
      <c r="E118">
        <v>1</v>
      </c>
      <c r="F118" s="10" t="s">
        <v>19</v>
      </c>
      <c r="G118">
        <v>2</v>
      </c>
      <c r="H118" s="10"/>
      <c r="I118" s="10"/>
    </row>
    <row r="119" spans="1:10" x14ac:dyDescent="0.3">
      <c r="A119">
        <v>6</v>
      </c>
      <c r="B119" s="10" t="s">
        <v>899</v>
      </c>
      <c r="C119">
        <v>18</v>
      </c>
      <c r="D119" s="10" t="s">
        <v>28</v>
      </c>
      <c r="E119">
        <v>1</v>
      </c>
      <c r="F119" s="10" t="s">
        <v>28</v>
      </c>
      <c r="G119">
        <v>1</v>
      </c>
      <c r="H119" s="10"/>
      <c r="I119" s="10"/>
    </row>
    <row r="120" spans="1:10" x14ac:dyDescent="0.3">
      <c r="A120">
        <v>6</v>
      </c>
      <c r="B120" s="10" t="s">
        <v>899</v>
      </c>
      <c r="C120">
        <v>19</v>
      </c>
      <c r="D120" s="10" t="s">
        <v>257</v>
      </c>
      <c r="F120" s="10"/>
      <c r="H120" s="10"/>
      <c r="I120" s="10"/>
    </row>
    <row r="121" spans="1:10" x14ac:dyDescent="0.3">
      <c r="A121">
        <v>6</v>
      </c>
      <c r="B121" s="10" t="s">
        <v>899</v>
      </c>
      <c r="C121">
        <v>20</v>
      </c>
      <c r="D121" s="10" t="s">
        <v>258</v>
      </c>
      <c r="F121" s="10"/>
      <c r="H121" s="10"/>
      <c r="I121" s="10"/>
    </row>
    <row r="122" spans="1:10" x14ac:dyDescent="0.3">
      <c r="A122">
        <v>7</v>
      </c>
      <c r="B122" s="10" t="s">
        <v>60</v>
      </c>
      <c r="C122">
        <v>1</v>
      </c>
      <c r="D122" s="10" t="s">
        <v>247</v>
      </c>
      <c r="E122">
        <v>1</v>
      </c>
      <c r="F122" s="10" t="s">
        <v>848</v>
      </c>
      <c r="G122">
        <v>7</v>
      </c>
      <c r="H122" s="10" t="s">
        <v>848</v>
      </c>
      <c r="I122" s="10" t="s">
        <v>868</v>
      </c>
      <c r="J122">
        <v>0</v>
      </c>
    </row>
    <row r="123" spans="1:10" x14ac:dyDescent="0.3">
      <c r="A123">
        <v>7</v>
      </c>
      <c r="B123" s="10" t="s">
        <v>60</v>
      </c>
      <c r="C123">
        <v>2</v>
      </c>
      <c r="D123" s="10" t="s">
        <v>55</v>
      </c>
      <c r="F123" s="10"/>
      <c r="H123" s="10"/>
      <c r="I123" s="10"/>
    </row>
    <row r="124" spans="1:10" x14ac:dyDescent="0.3">
      <c r="A124">
        <v>7</v>
      </c>
      <c r="B124" s="10" t="s">
        <v>60</v>
      </c>
      <c r="C124">
        <v>3</v>
      </c>
      <c r="D124" s="10" t="s">
        <v>248</v>
      </c>
      <c r="F124" s="10"/>
      <c r="H124" s="10"/>
      <c r="I124" s="10"/>
    </row>
    <row r="125" spans="1:10" x14ac:dyDescent="0.3">
      <c r="A125">
        <v>7</v>
      </c>
      <c r="B125" s="10" t="s">
        <v>60</v>
      </c>
      <c r="C125">
        <v>4</v>
      </c>
      <c r="D125" s="10" t="s">
        <v>249</v>
      </c>
      <c r="F125" s="10"/>
      <c r="H125" s="10"/>
      <c r="I125" s="10"/>
    </row>
    <row r="126" spans="1:10" x14ac:dyDescent="0.3">
      <c r="A126">
        <v>7</v>
      </c>
      <c r="B126" s="10" t="s">
        <v>60</v>
      </c>
      <c r="C126">
        <v>5</v>
      </c>
      <c r="D126" s="10" t="s">
        <v>250</v>
      </c>
      <c r="E126">
        <v>1</v>
      </c>
      <c r="F126" s="10" t="s">
        <v>841</v>
      </c>
      <c r="G126">
        <v>3</v>
      </c>
      <c r="H126" s="10" t="s">
        <v>859</v>
      </c>
      <c r="I126" s="10" t="s">
        <v>877</v>
      </c>
      <c r="J126">
        <v>1</v>
      </c>
    </row>
    <row r="127" spans="1:10" x14ac:dyDescent="0.3">
      <c r="A127">
        <v>7</v>
      </c>
      <c r="B127" s="10" t="s">
        <v>60</v>
      </c>
      <c r="C127">
        <v>6</v>
      </c>
      <c r="D127" s="10" t="s">
        <v>251</v>
      </c>
      <c r="F127" s="10"/>
      <c r="H127" s="10"/>
      <c r="I127" s="10"/>
    </row>
    <row r="128" spans="1:10" x14ac:dyDescent="0.3">
      <c r="A128">
        <v>7</v>
      </c>
      <c r="B128" s="10" t="s">
        <v>60</v>
      </c>
      <c r="C128">
        <v>7</v>
      </c>
      <c r="D128" s="10" t="s">
        <v>252</v>
      </c>
      <c r="F128" s="10"/>
      <c r="H128" s="10"/>
      <c r="I128" s="10"/>
    </row>
    <row r="129" spans="1:10" x14ac:dyDescent="0.3">
      <c r="A129">
        <v>7</v>
      </c>
      <c r="B129" s="10" t="s">
        <v>60</v>
      </c>
      <c r="C129">
        <v>8</v>
      </c>
      <c r="D129" s="10" t="s">
        <v>2</v>
      </c>
      <c r="F129" s="10"/>
      <c r="H129" s="10"/>
      <c r="I129" s="10"/>
    </row>
    <row r="130" spans="1:10" x14ac:dyDescent="0.3">
      <c r="A130">
        <v>7</v>
      </c>
      <c r="B130" s="10" t="s">
        <v>60</v>
      </c>
      <c r="C130">
        <v>9</v>
      </c>
      <c r="D130" s="10" t="s">
        <v>253</v>
      </c>
      <c r="E130">
        <v>1</v>
      </c>
      <c r="F130" s="10" t="s">
        <v>12</v>
      </c>
      <c r="G130">
        <v>4</v>
      </c>
      <c r="H130" s="10"/>
      <c r="I130" s="10"/>
    </row>
    <row r="131" spans="1:10" x14ac:dyDescent="0.3">
      <c r="A131">
        <v>7</v>
      </c>
      <c r="B131" s="10" t="s">
        <v>60</v>
      </c>
      <c r="C131">
        <v>10</v>
      </c>
      <c r="D131" s="10" t="s">
        <v>3</v>
      </c>
      <c r="F131" s="10"/>
      <c r="H131" s="10"/>
      <c r="I131" s="10"/>
    </row>
    <row r="132" spans="1:10" x14ac:dyDescent="0.3">
      <c r="A132">
        <v>7</v>
      </c>
      <c r="B132" s="10" t="s">
        <v>60</v>
      </c>
      <c r="C132">
        <v>11</v>
      </c>
      <c r="D132" s="10" t="s">
        <v>254</v>
      </c>
      <c r="E132">
        <v>1</v>
      </c>
      <c r="F132" s="10" t="s">
        <v>13</v>
      </c>
      <c r="G132">
        <v>5</v>
      </c>
      <c r="H132" s="10"/>
      <c r="I132" s="10"/>
    </row>
    <row r="133" spans="1:10" x14ac:dyDescent="0.3">
      <c r="A133">
        <v>7</v>
      </c>
      <c r="B133" s="10" t="s">
        <v>60</v>
      </c>
      <c r="C133">
        <v>12</v>
      </c>
      <c r="D133" s="10" t="s">
        <v>4</v>
      </c>
      <c r="F133" s="10"/>
      <c r="H133" s="10"/>
      <c r="I133" s="10"/>
    </row>
    <row r="134" spans="1:10" x14ac:dyDescent="0.3">
      <c r="A134">
        <v>7</v>
      </c>
      <c r="B134" s="10" t="s">
        <v>60</v>
      </c>
      <c r="C134">
        <v>13</v>
      </c>
      <c r="D134" s="10" t="s">
        <v>255</v>
      </c>
      <c r="E134">
        <v>1</v>
      </c>
      <c r="F134" s="10" t="s">
        <v>14</v>
      </c>
      <c r="G134">
        <v>6</v>
      </c>
      <c r="H134" s="10"/>
      <c r="I134" s="10"/>
    </row>
    <row r="135" spans="1:10" x14ac:dyDescent="0.3">
      <c r="A135">
        <v>7</v>
      </c>
      <c r="B135" s="10" t="s">
        <v>60</v>
      </c>
      <c r="C135">
        <v>14</v>
      </c>
      <c r="D135" s="10" t="s">
        <v>256</v>
      </c>
      <c r="F135" s="10"/>
      <c r="H135" s="10"/>
      <c r="I135" s="10"/>
    </row>
    <row r="136" spans="1:10" x14ac:dyDescent="0.3">
      <c r="A136">
        <v>7</v>
      </c>
      <c r="B136" s="10" t="s">
        <v>60</v>
      </c>
      <c r="C136">
        <v>15</v>
      </c>
      <c r="D136" s="10" t="s">
        <v>1</v>
      </c>
      <c r="F136" s="10"/>
      <c r="H136" s="10"/>
      <c r="I136" s="10"/>
    </row>
    <row r="137" spans="1:10" x14ac:dyDescent="0.3">
      <c r="A137">
        <v>7</v>
      </c>
      <c r="B137" s="10" t="s">
        <v>60</v>
      </c>
      <c r="C137">
        <v>16</v>
      </c>
      <c r="D137" s="10" t="s">
        <v>5</v>
      </c>
      <c r="F137" s="10"/>
      <c r="H137" s="10"/>
      <c r="I137" s="10"/>
    </row>
    <row r="138" spans="1:10" x14ac:dyDescent="0.3">
      <c r="A138">
        <v>7</v>
      </c>
      <c r="B138" s="10" t="s">
        <v>60</v>
      </c>
      <c r="C138">
        <v>17</v>
      </c>
      <c r="D138" s="10" t="s">
        <v>19</v>
      </c>
      <c r="E138">
        <v>1</v>
      </c>
      <c r="F138" s="10" t="s">
        <v>19</v>
      </c>
      <c r="G138">
        <v>2</v>
      </c>
      <c r="H138" s="10"/>
      <c r="I138" s="10"/>
    </row>
    <row r="139" spans="1:10" x14ac:dyDescent="0.3">
      <c r="A139">
        <v>7</v>
      </c>
      <c r="B139" s="10" t="s">
        <v>60</v>
      </c>
      <c r="C139">
        <v>18</v>
      </c>
      <c r="D139" s="10" t="s">
        <v>28</v>
      </c>
      <c r="E139">
        <v>1</v>
      </c>
      <c r="F139" s="10" t="s">
        <v>28</v>
      </c>
      <c r="G139">
        <v>1</v>
      </c>
      <c r="H139" s="10"/>
      <c r="I139" s="10"/>
    </row>
    <row r="140" spans="1:10" x14ac:dyDescent="0.3">
      <c r="A140">
        <v>7</v>
      </c>
      <c r="B140" s="10" t="s">
        <v>60</v>
      </c>
      <c r="C140">
        <v>19</v>
      </c>
      <c r="D140" s="10" t="s">
        <v>257</v>
      </c>
      <c r="F140" s="10"/>
      <c r="H140" s="10"/>
      <c r="I140" s="10"/>
    </row>
    <row r="141" spans="1:10" x14ac:dyDescent="0.3">
      <c r="A141">
        <v>7</v>
      </c>
      <c r="B141" s="10" t="s">
        <v>60</v>
      </c>
      <c r="C141">
        <v>20</v>
      </c>
      <c r="D141" s="10" t="s">
        <v>258</v>
      </c>
      <c r="F141" s="10"/>
      <c r="H141" s="10"/>
      <c r="I141" s="10"/>
    </row>
    <row r="142" spans="1:10" x14ac:dyDescent="0.3">
      <c r="A142">
        <v>8</v>
      </c>
      <c r="B142" s="10" t="s">
        <v>1305</v>
      </c>
      <c r="C142">
        <v>1</v>
      </c>
      <c r="D142" s="10" t="s">
        <v>247</v>
      </c>
      <c r="E142">
        <v>1</v>
      </c>
      <c r="F142" s="10" t="s">
        <v>849</v>
      </c>
      <c r="G142">
        <v>7</v>
      </c>
      <c r="H142" s="10" t="s">
        <v>849</v>
      </c>
      <c r="I142" s="10" t="s">
        <v>869</v>
      </c>
      <c r="J142">
        <v>0</v>
      </c>
    </row>
    <row r="143" spans="1:10" x14ac:dyDescent="0.3">
      <c r="A143">
        <v>8</v>
      </c>
      <c r="B143" s="10" t="s">
        <v>1305</v>
      </c>
      <c r="C143">
        <v>2</v>
      </c>
      <c r="D143" s="10" t="s">
        <v>55</v>
      </c>
      <c r="F143" s="10"/>
      <c r="H143" s="10"/>
      <c r="I143" s="10"/>
    </row>
    <row r="144" spans="1:10" x14ac:dyDescent="0.3">
      <c r="A144">
        <v>8</v>
      </c>
      <c r="B144" s="10" t="s">
        <v>1305</v>
      </c>
      <c r="C144">
        <v>3</v>
      </c>
      <c r="D144" s="10" t="s">
        <v>248</v>
      </c>
      <c r="F144" s="10"/>
      <c r="H144" s="10"/>
      <c r="I144" s="10"/>
    </row>
    <row r="145" spans="1:10" x14ac:dyDescent="0.3">
      <c r="A145">
        <v>8</v>
      </c>
      <c r="B145" s="10" t="s">
        <v>1305</v>
      </c>
      <c r="C145">
        <v>4</v>
      </c>
      <c r="D145" s="10" t="s">
        <v>249</v>
      </c>
      <c r="F145" s="10"/>
      <c r="H145" s="10"/>
      <c r="I145" s="10"/>
    </row>
    <row r="146" spans="1:10" x14ac:dyDescent="0.3">
      <c r="A146">
        <v>8</v>
      </c>
      <c r="B146" s="10" t="s">
        <v>1305</v>
      </c>
      <c r="C146">
        <v>5</v>
      </c>
      <c r="D146" s="10" t="s">
        <v>250</v>
      </c>
      <c r="E146">
        <v>1</v>
      </c>
      <c r="F146" s="10" t="s">
        <v>841</v>
      </c>
      <c r="G146">
        <v>3</v>
      </c>
      <c r="H146" s="10" t="s">
        <v>860</v>
      </c>
      <c r="I146" s="10" t="s">
        <v>878</v>
      </c>
      <c r="J146">
        <v>1</v>
      </c>
    </row>
    <row r="147" spans="1:10" x14ac:dyDescent="0.3">
      <c r="A147">
        <v>8</v>
      </c>
      <c r="B147" s="10" t="s">
        <v>1305</v>
      </c>
      <c r="C147">
        <v>6</v>
      </c>
      <c r="D147" s="10" t="s">
        <v>251</v>
      </c>
      <c r="F147" s="10"/>
      <c r="H147" s="10"/>
      <c r="I147" s="10"/>
    </row>
    <row r="148" spans="1:10" x14ac:dyDescent="0.3">
      <c r="A148">
        <v>8</v>
      </c>
      <c r="B148" s="10" t="s">
        <v>1305</v>
      </c>
      <c r="C148">
        <v>7</v>
      </c>
      <c r="D148" s="10" t="s">
        <v>252</v>
      </c>
      <c r="F148" s="10"/>
      <c r="H148" s="10"/>
      <c r="I148" s="10"/>
    </row>
    <row r="149" spans="1:10" x14ac:dyDescent="0.3">
      <c r="A149">
        <v>8</v>
      </c>
      <c r="B149" s="10" t="s">
        <v>1305</v>
      </c>
      <c r="C149">
        <v>8</v>
      </c>
      <c r="D149" s="10" t="s">
        <v>2</v>
      </c>
      <c r="F149" s="10"/>
      <c r="H149" s="10"/>
      <c r="I149" s="10"/>
    </row>
    <row r="150" spans="1:10" x14ac:dyDescent="0.3">
      <c r="A150">
        <v>8</v>
      </c>
      <c r="B150" s="10" t="s">
        <v>1305</v>
      </c>
      <c r="C150">
        <v>9</v>
      </c>
      <c r="D150" s="10" t="s">
        <v>253</v>
      </c>
      <c r="E150">
        <v>1</v>
      </c>
      <c r="F150" s="10" t="s">
        <v>12</v>
      </c>
      <c r="G150">
        <v>4</v>
      </c>
      <c r="H150" s="10"/>
      <c r="I150" s="10"/>
    </row>
    <row r="151" spans="1:10" x14ac:dyDescent="0.3">
      <c r="A151">
        <v>8</v>
      </c>
      <c r="B151" s="10" t="s">
        <v>1305</v>
      </c>
      <c r="C151">
        <v>10</v>
      </c>
      <c r="D151" s="10" t="s">
        <v>3</v>
      </c>
      <c r="F151" s="10"/>
      <c r="H151" s="10"/>
      <c r="I151" s="10"/>
    </row>
    <row r="152" spans="1:10" x14ac:dyDescent="0.3">
      <c r="A152">
        <v>8</v>
      </c>
      <c r="B152" s="10" t="s">
        <v>1305</v>
      </c>
      <c r="C152">
        <v>11</v>
      </c>
      <c r="D152" s="10" t="s">
        <v>254</v>
      </c>
      <c r="E152">
        <v>1</v>
      </c>
      <c r="F152" s="10" t="s">
        <v>13</v>
      </c>
      <c r="G152">
        <v>5</v>
      </c>
      <c r="H152" s="10"/>
      <c r="I152" s="10"/>
    </row>
    <row r="153" spans="1:10" x14ac:dyDescent="0.3">
      <c r="A153">
        <v>8</v>
      </c>
      <c r="B153" s="10" t="s">
        <v>1305</v>
      </c>
      <c r="C153">
        <v>12</v>
      </c>
      <c r="D153" s="10" t="s">
        <v>4</v>
      </c>
      <c r="F153" s="10"/>
      <c r="H153" s="10"/>
      <c r="I153" s="10"/>
    </row>
    <row r="154" spans="1:10" x14ac:dyDescent="0.3">
      <c r="A154">
        <v>8</v>
      </c>
      <c r="B154" s="10" t="s">
        <v>1305</v>
      </c>
      <c r="C154">
        <v>13</v>
      </c>
      <c r="D154" s="10" t="s">
        <v>255</v>
      </c>
      <c r="E154">
        <v>1</v>
      </c>
      <c r="F154" s="10" t="s">
        <v>14</v>
      </c>
      <c r="G154">
        <v>6</v>
      </c>
      <c r="H154" s="10"/>
      <c r="I154" s="10"/>
    </row>
    <row r="155" spans="1:10" x14ac:dyDescent="0.3">
      <c r="A155">
        <v>8</v>
      </c>
      <c r="B155" s="10" t="s">
        <v>1305</v>
      </c>
      <c r="C155">
        <v>14</v>
      </c>
      <c r="D155" s="10" t="s">
        <v>256</v>
      </c>
      <c r="F155" s="10"/>
      <c r="H155" s="10"/>
      <c r="I155" s="10"/>
    </row>
    <row r="156" spans="1:10" x14ac:dyDescent="0.3">
      <c r="A156">
        <v>8</v>
      </c>
      <c r="B156" s="10" t="s">
        <v>1305</v>
      </c>
      <c r="C156">
        <v>15</v>
      </c>
      <c r="D156" s="10" t="s">
        <v>1</v>
      </c>
      <c r="F156" s="10"/>
      <c r="H156" s="10"/>
      <c r="I156" s="10"/>
    </row>
    <row r="157" spans="1:10" x14ac:dyDescent="0.3">
      <c r="A157">
        <v>8</v>
      </c>
      <c r="B157" s="10" t="s">
        <v>1305</v>
      </c>
      <c r="C157">
        <v>16</v>
      </c>
      <c r="D157" s="10" t="s">
        <v>5</v>
      </c>
      <c r="F157" s="10"/>
      <c r="H157" s="10"/>
      <c r="I157" s="10"/>
    </row>
    <row r="158" spans="1:10" x14ac:dyDescent="0.3">
      <c r="A158">
        <v>8</v>
      </c>
      <c r="B158" s="10" t="s">
        <v>1305</v>
      </c>
      <c r="C158">
        <v>17</v>
      </c>
      <c r="D158" s="10" t="s">
        <v>19</v>
      </c>
      <c r="E158">
        <v>1</v>
      </c>
      <c r="F158" s="10" t="s">
        <v>19</v>
      </c>
      <c r="G158">
        <v>2</v>
      </c>
      <c r="H158" s="10"/>
      <c r="I158" s="10"/>
    </row>
    <row r="159" spans="1:10" x14ac:dyDescent="0.3">
      <c r="A159">
        <v>8</v>
      </c>
      <c r="B159" s="10" t="s">
        <v>1305</v>
      </c>
      <c r="C159">
        <v>18</v>
      </c>
      <c r="D159" s="10" t="s">
        <v>28</v>
      </c>
      <c r="E159">
        <v>1</v>
      </c>
      <c r="F159" s="10" t="s">
        <v>28</v>
      </c>
      <c r="G159">
        <v>1</v>
      </c>
      <c r="H159" s="10"/>
      <c r="I159" s="10"/>
    </row>
    <row r="160" spans="1:10" x14ac:dyDescent="0.3">
      <c r="A160">
        <v>8</v>
      </c>
      <c r="B160" s="10" t="s">
        <v>1305</v>
      </c>
      <c r="C160">
        <v>19</v>
      </c>
      <c r="D160" s="10" t="s">
        <v>257</v>
      </c>
      <c r="F160" s="10"/>
      <c r="H160" s="10"/>
      <c r="I160" s="10"/>
    </row>
    <row r="161" spans="1:10" x14ac:dyDescent="0.3">
      <c r="A161">
        <v>8</v>
      </c>
      <c r="B161" s="10" t="s">
        <v>1305</v>
      </c>
      <c r="C161">
        <v>20</v>
      </c>
      <c r="D161" s="10" t="s">
        <v>258</v>
      </c>
      <c r="F161" s="10"/>
      <c r="H161" s="10"/>
      <c r="I161" s="10"/>
    </row>
    <row r="162" spans="1:10" x14ac:dyDescent="0.3">
      <c r="A162">
        <v>9</v>
      </c>
      <c r="B162" s="10" t="s">
        <v>56</v>
      </c>
      <c r="C162">
        <v>1</v>
      </c>
      <c r="D162" s="10" t="s">
        <v>247</v>
      </c>
      <c r="E162">
        <v>1</v>
      </c>
      <c r="F162" s="10" t="s">
        <v>850</v>
      </c>
      <c r="G162">
        <v>7</v>
      </c>
      <c r="H162" s="10" t="s">
        <v>850</v>
      </c>
      <c r="I162" s="10" t="s">
        <v>870</v>
      </c>
      <c r="J162">
        <v>0</v>
      </c>
    </row>
    <row r="163" spans="1:10" x14ac:dyDescent="0.3">
      <c r="A163">
        <v>9</v>
      </c>
      <c r="B163" s="10" t="s">
        <v>56</v>
      </c>
      <c r="C163">
        <v>2</v>
      </c>
      <c r="D163" s="10" t="s">
        <v>55</v>
      </c>
      <c r="F163" s="10"/>
      <c r="H163" s="10"/>
      <c r="I163" s="10"/>
    </row>
    <row r="164" spans="1:10" x14ac:dyDescent="0.3">
      <c r="A164">
        <v>9</v>
      </c>
      <c r="B164" s="10" t="s">
        <v>56</v>
      </c>
      <c r="C164">
        <v>3</v>
      </c>
      <c r="D164" s="10" t="s">
        <v>248</v>
      </c>
      <c r="F164" s="10"/>
      <c r="H164" s="10"/>
      <c r="I164" s="10"/>
    </row>
    <row r="165" spans="1:10" x14ac:dyDescent="0.3">
      <c r="A165">
        <v>9</v>
      </c>
      <c r="B165" s="10" t="s">
        <v>56</v>
      </c>
      <c r="C165">
        <v>4</v>
      </c>
      <c r="D165" s="10" t="s">
        <v>249</v>
      </c>
      <c r="F165" s="10"/>
      <c r="H165" s="10"/>
      <c r="I165" s="10"/>
    </row>
    <row r="166" spans="1:10" x14ac:dyDescent="0.3">
      <c r="A166">
        <v>9</v>
      </c>
      <c r="B166" s="10" t="s">
        <v>56</v>
      </c>
      <c r="C166">
        <v>5</v>
      </c>
      <c r="D166" s="10" t="s">
        <v>250</v>
      </c>
      <c r="E166">
        <v>1</v>
      </c>
      <c r="F166" s="10" t="s">
        <v>841</v>
      </c>
      <c r="G166">
        <v>3</v>
      </c>
      <c r="H166" s="10" t="s">
        <v>861</v>
      </c>
      <c r="I166" s="10" t="s">
        <v>879</v>
      </c>
      <c r="J166">
        <v>1</v>
      </c>
    </row>
    <row r="167" spans="1:10" x14ac:dyDescent="0.3">
      <c r="A167">
        <v>9</v>
      </c>
      <c r="B167" s="10" t="s">
        <v>56</v>
      </c>
      <c r="C167">
        <v>6</v>
      </c>
      <c r="D167" s="10" t="s">
        <v>251</v>
      </c>
      <c r="F167" s="10"/>
      <c r="H167" s="10"/>
      <c r="I167" s="10"/>
    </row>
    <row r="168" spans="1:10" x14ac:dyDescent="0.3">
      <c r="A168">
        <v>9</v>
      </c>
      <c r="B168" s="10" t="s">
        <v>56</v>
      </c>
      <c r="C168">
        <v>7</v>
      </c>
      <c r="D168" s="10" t="s">
        <v>252</v>
      </c>
      <c r="F168" s="10"/>
      <c r="H168" s="10"/>
      <c r="I168" s="10"/>
    </row>
    <row r="169" spans="1:10" x14ac:dyDescent="0.3">
      <c r="A169">
        <v>9</v>
      </c>
      <c r="B169" s="10" t="s">
        <v>56</v>
      </c>
      <c r="C169">
        <v>8</v>
      </c>
      <c r="D169" s="10" t="s">
        <v>2</v>
      </c>
      <c r="F169" s="10"/>
      <c r="H169" s="10"/>
      <c r="I169" s="10"/>
    </row>
    <row r="170" spans="1:10" x14ac:dyDescent="0.3">
      <c r="A170">
        <v>9</v>
      </c>
      <c r="B170" s="10" t="s">
        <v>56</v>
      </c>
      <c r="C170">
        <v>9</v>
      </c>
      <c r="D170" s="10" t="s">
        <v>253</v>
      </c>
      <c r="E170">
        <v>1</v>
      </c>
      <c r="F170" s="10" t="s">
        <v>12</v>
      </c>
      <c r="G170">
        <v>4</v>
      </c>
      <c r="H170" s="10"/>
      <c r="I170" s="10"/>
    </row>
    <row r="171" spans="1:10" x14ac:dyDescent="0.3">
      <c r="A171">
        <v>9</v>
      </c>
      <c r="B171" s="10" t="s">
        <v>56</v>
      </c>
      <c r="C171">
        <v>10</v>
      </c>
      <c r="D171" s="10" t="s">
        <v>3</v>
      </c>
      <c r="F171" s="10"/>
      <c r="H171" s="10"/>
      <c r="I171" s="10"/>
    </row>
    <row r="172" spans="1:10" x14ac:dyDescent="0.3">
      <c r="A172">
        <v>9</v>
      </c>
      <c r="B172" s="10" t="s">
        <v>56</v>
      </c>
      <c r="C172">
        <v>11</v>
      </c>
      <c r="D172" s="10" t="s">
        <v>254</v>
      </c>
      <c r="E172">
        <v>1</v>
      </c>
      <c r="F172" s="10" t="s">
        <v>13</v>
      </c>
      <c r="G172">
        <v>5</v>
      </c>
      <c r="H172" s="10"/>
      <c r="I172" s="10"/>
    </row>
    <row r="173" spans="1:10" x14ac:dyDescent="0.3">
      <c r="A173">
        <v>9</v>
      </c>
      <c r="B173" s="10" t="s">
        <v>56</v>
      </c>
      <c r="C173">
        <v>12</v>
      </c>
      <c r="D173" s="10" t="s">
        <v>4</v>
      </c>
      <c r="F173" s="10"/>
      <c r="H173" s="10"/>
      <c r="I173" s="10"/>
    </row>
    <row r="174" spans="1:10" x14ac:dyDescent="0.3">
      <c r="A174">
        <v>9</v>
      </c>
      <c r="B174" s="10" t="s">
        <v>56</v>
      </c>
      <c r="C174">
        <v>13</v>
      </c>
      <c r="D174" s="10" t="s">
        <v>255</v>
      </c>
      <c r="E174">
        <v>1</v>
      </c>
      <c r="F174" s="10" t="s">
        <v>14</v>
      </c>
      <c r="G174">
        <v>6</v>
      </c>
      <c r="H174" s="10"/>
      <c r="I174" s="10"/>
    </row>
    <row r="175" spans="1:10" x14ac:dyDescent="0.3">
      <c r="A175">
        <v>9</v>
      </c>
      <c r="B175" s="10" t="s">
        <v>56</v>
      </c>
      <c r="C175">
        <v>14</v>
      </c>
      <c r="D175" s="10" t="s">
        <v>256</v>
      </c>
      <c r="F175" s="10"/>
      <c r="H175" s="10"/>
      <c r="I175" s="10"/>
    </row>
    <row r="176" spans="1:10" x14ac:dyDescent="0.3">
      <c r="A176">
        <v>9</v>
      </c>
      <c r="B176" s="10" t="s">
        <v>56</v>
      </c>
      <c r="C176">
        <v>15</v>
      </c>
      <c r="D176" s="10" t="s">
        <v>1</v>
      </c>
      <c r="F176" s="10"/>
      <c r="H176" s="10"/>
      <c r="I176" s="10"/>
    </row>
    <row r="177" spans="1:10" x14ac:dyDescent="0.3">
      <c r="A177">
        <v>9</v>
      </c>
      <c r="B177" s="10" t="s">
        <v>56</v>
      </c>
      <c r="C177">
        <v>16</v>
      </c>
      <c r="D177" s="10" t="s">
        <v>5</v>
      </c>
      <c r="F177" s="10"/>
      <c r="H177" s="10"/>
      <c r="I177" s="10"/>
    </row>
    <row r="178" spans="1:10" x14ac:dyDescent="0.3">
      <c r="A178">
        <v>9</v>
      </c>
      <c r="B178" s="10" t="s">
        <v>56</v>
      </c>
      <c r="C178">
        <v>17</v>
      </c>
      <c r="D178" s="10" t="s">
        <v>19</v>
      </c>
      <c r="E178">
        <v>1</v>
      </c>
      <c r="F178" s="10" t="s">
        <v>19</v>
      </c>
      <c r="G178">
        <v>2</v>
      </c>
      <c r="H178" s="10"/>
      <c r="I178" s="10"/>
    </row>
    <row r="179" spans="1:10" x14ac:dyDescent="0.3">
      <c r="A179">
        <v>9</v>
      </c>
      <c r="B179" s="10" t="s">
        <v>56</v>
      </c>
      <c r="C179">
        <v>18</v>
      </c>
      <c r="D179" s="10" t="s">
        <v>28</v>
      </c>
      <c r="E179">
        <v>1</v>
      </c>
      <c r="F179" s="10" t="s">
        <v>28</v>
      </c>
      <c r="G179">
        <v>1</v>
      </c>
      <c r="H179" s="10"/>
      <c r="I179" s="10"/>
    </row>
    <row r="180" spans="1:10" x14ac:dyDescent="0.3">
      <c r="A180">
        <v>9</v>
      </c>
      <c r="B180" s="10" t="s">
        <v>56</v>
      </c>
      <c r="C180">
        <v>19</v>
      </c>
      <c r="D180" s="10" t="s">
        <v>257</v>
      </c>
      <c r="F180" s="10"/>
      <c r="H180" s="10"/>
      <c r="I180" s="10"/>
    </row>
    <row r="181" spans="1:10" x14ac:dyDescent="0.3">
      <c r="A181">
        <v>9</v>
      </c>
      <c r="B181" s="10" t="s">
        <v>56</v>
      </c>
      <c r="C181">
        <v>20</v>
      </c>
      <c r="D181" s="10" t="s">
        <v>258</v>
      </c>
      <c r="F181" s="10"/>
      <c r="H181" s="10"/>
      <c r="I181" s="10"/>
    </row>
    <row r="182" spans="1:10" x14ac:dyDescent="0.3">
      <c r="A182">
        <v>10</v>
      </c>
      <c r="B182" s="10" t="s">
        <v>61</v>
      </c>
      <c r="C182">
        <v>1</v>
      </c>
      <c r="D182" s="10" t="s">
        <v>247</v>
      </c>
      <c r="E182">
        <v>1</v>
      </c>
      <c r="F182" s="10" t="s">
        <v>851</v>
      </c>
      <c r="G182">
        <v>7</v>
      </c>
      <c r="H182" s="10" t="s">
        <v>851</v>
      </c>
      <c r="I182" s="10" t="s">
        <v>871</v>
      </c>
      <c r="J182">
        <v>0</v>
      </c>
    </row>
    <row r="183" spans="1:10" x14ac:dyDescent="0.3">
      <c r="A183">
        <v>10</v>
      </c>
      <c r="B183" s="10" t="s">
        <v>61</v>
      </c>
      <c r="C183">
        <v>2</v>
      </c>
      <c r="D183" s="10" t="s">
        <v>55</v>
      </c>
      <c r="F183" s="10"/>
      <c r="H183" s="10"/>
      <c r="I183" s="10"/>
    </row>
    <row r="184" spans="1:10" x14ac:dyDescent="0.3">
      <c r="A184">
        <v>10</v>
      </c>
      <c r="B184" s="10" t="s">
        <v>61</v>
      </c>
      <c r="C184">
        <v>3</v>
      </c>
      <c r="D184" s="10" t="s">
        <v>248</v>
      </c>
      <c r="F184" s="10"/>
      <c r="H184" s="10"/>
      <c r="I184" s="10"/>
    </row>
    <row r="185" spans="1:10" x14ac:dyDescent="0.3">
      <c r="A185">
        <v>10</v>
      </c>
      <c r="B185" s="10" t="s">
        <v>61</v>
      </c>
      <c r="C185">
        <v>4</v>
      </c>
      <c r="D185" s="10" t="s">
        <v>249</v>
      </c>
      <c r="F185" s="10"/>
      <c r="H185" s="10"/>
      <c r="I185" s="10"/>
    </row>
    <row r="186" spans="1:10" x14ac:dyDescent="0.3">
      <c r="A186">
        <v>10</v>
      </c>
      <c r="B186" s="10" t="s">
        <v>61</v>
      </c>
      <c r="C186">
        <v>5</v>
      </c>
      <c r="D186" s="10" t="s">
        <v>250</v>
      </c>
      <c r="E186">
        <v>1</v>
      </c>
      <c r="F186" s="10" t="s">
        <v>841</v>
      </c>
      <c r="G186">
        <v>3</v>
      </c>
      <c r="H186" s="10" t="s">
        <v>862</v>
      </c>
      <c r="I186" s="10" t="s">
        <v>880</v>
      </c>
      <c r="J186">
        <v>1</v>
      </c>
    </row>
    <row r="187" spans="1:10" x14ac:dyDescent="0.3">
      <c r="A187">
        <v>10</v>
      </c>
      <c r="B187" s="10" t="s">
        <v>61</v>
      </c>
      <c r="C187">
        <v>6</v>
      </c>
      <c r="D187" s="10" t="s">
        <v>251</v>
      </c>
      <c r="F187" s="10"/>
      <c r="H187" s="10"/>
      <c r="I187" s="10"/>
    </row>
    <row r="188" spans="1:10" x14ac:dyDescent="0.3">
      <c r="A188">
        <v>10</v>
      </c>
      <c r="B188" s="10" t="s">
        <v>61</v>
      </c>
      <c r="C188">
        <v>7</v>
      </c>
      <c r="D188" s="10" t="s">
        <v>252</v>
      </c>
      <c r="F188" s="10"/>
      <c r="H188" s="10"/>
      <c r="I188" s="10"/>
    </row>
    <row r="189" spans="1:10" x14ac:dyDescent="0.3">
      <c r="A189">
        <v>10</v>
      </c>
      <c r="B189" s="10" t="s">
        <v>61</v>
      </c>
      <c r="C189">
        <v>8</v>
      </c>
      <c r="D189" s="10" t="s">
        <v>2</v>
      </c>
      <c r="F189" s="10"/>
      <c r="H189" s="10"/>
      <c r="I189" s="10"/>
    </row>
    <row r="190" spans="1:10" x14ac:dyDescent="0.3">
      <c r="A190">
        <v>10</v>
      </c>
      <c r="B190" s="10" t="s">
        <v>61</v>
      </c>
      <c r="C190">
        <v>9</v>
      </c>
      <c r="D190" s="10" t="s">
        <v>253</v>
      </c>
      <c r="E190">
        <v>1</v>
      </c>
      <c r="F190" s="10" t="s">
        <v>12</v>
      </c>
      <c r="G190">
        <v>4</v>
      </c>
      <c r="H190" s="10"/>
      <c r="I190" s="10"/>
    </row>
    <row r="191" spans="1:10" x14ac:dyDescent="0.3">
      <c r="A191">
        <v>10</v>
      </c>
      <c r="B191" s="10" t="s">
        <v>61</v>
      </c>
      <c r="C191">
        <v>10</v>
      </c>
      <c r="D191" s="10" t="s">
        <v>3</v>
      </c>
      <c r="F191" s="10"/>
      <c r="H191" s="10"/>
      <c r="I191" s="10"/>
    </row>
    <row r="192" spans="1:10" x14ac:dyDescent="0.3">
      <c r="A192">
        <v>10</v>
      </c>
      <c r="B192" s="10" t="s">
        <v>61</v>
      </c>
      <c r="C192">
        <v>11</v>
      </c>
      <c r="D192" s="10" t="s">
        <v>254</v>
      </c>
      <c r="E192">
        <v>1</v>
      </c>
      <c r="F192" s="10" t="s">
        <v>13</v>
      </c>
      <c r="G192">
        <v>5</v>
      </c>
      <c r="H192" s="10"/>
      <c r="I192" s="10"/>
    </row>
    <row r="193" spans="1:10" x14ac:dyDescent="0.3">
      <c r="A193">
        <v>10</v>
      </c>
      <c r="B193" s="10" t="s">
        <v>61</v>
      </c>
      <c r="C193">
        <v>12</v>
      </c>
      <c r="D193" s="10" t="s">
        <v>4</v>
      </c>
      <c r="F193" s="10"/>
      <c r="H193" s="10"/>
      <c r="I193" s="10"/>
    </row>
    <row r="194" spans="1:10" x14ac:dyDescent="0.3">
      <c r="A194">
        <v>10</v>
      </c>
      <c r="B194" s="10" t="s">
        <v>61</v>
      </c>
      <c r="C194">
        <v>13</v>
      </c>
      <c r="D194" s="10" t="s">
        <v>255</v>
      </c>
      <c r="E194">
        <v>1</v>
      </c>
      <c r="F194" s="10" t="s">
        <v>14</v>
      </c>
      <c r="G194">
        <v>6</v>
      </c>
      <c r="H194" s="10"/>
      <c r="I194" s="10"/>
    </row>
    <row r="195" spans="1:10" x14ac:dyDescent="0.3">
      <c r="A195">
        <v>10</v>
      </c>
      <c r="B195" s="10" t="s">
        <v>61</v>
      </c>
      <c r="C195">
        <v>14</v>
      </c>
      <c r="D195" s="10" t="s">
        <v>256</v>
      </c>
      <c r="F195" s="10"/>
      <c r="H195" s="10"/>
      <c r="I195" s="10"/>
    </row>
    <row r="196" spans="1:10" x14ac:dyDescent="0.3">
      <c r="A196">
        <v>10</v>
      </c>
      <c r="B196" s="10" t="s">
        <v>61</v>
      </c>
      <c r="C196">
        <v>15</v>
      </c>
      <c r="D196" s="10" t="s">
        <v>1</v>
      </c>
      <c r="F196" s="10"/>
      <c r="H196" s="10"/>
      <c r="I196" s="10"/>
    </row>
    <row r="197" spans="1:10" x14ac:dyDescent="0.3">
      <c r="A197">
        <v>10</v>
      </c>
      <c r="B197" s="10" t="s">
        <v>61</v>
      </c>
      <c r="C197">
        <v>16</v>
      </c>
      <c r="D197" s="10" t="s">
        <v>5</v>
      </c>
      <c r="F197" s="10"/>
      <c r="H197" s="10"/>
      <c r="I197" s="10"/>
    </row>
    <row r="198" spans="1:10" x14ac:dyDescent="0.3">
      <c r="A198">
        <v>10</v>
      </c>
      <c r="B198" s="10" t="s">
        <v>61</v>
      </c>
      <c r="C198">
        <v>17</v>
      </c>
      <c r="D198" s="10" t="s">
        <v>19</v>
      </c>
      <c r="E198">
        <v>1</v>
      </c>
      <c r="F198" s="10" t="s">
        <v>19</v>
      </c>
      <c r="G198">
        <v>2</v>
      </c>
      <c r="H198" s="10"/>
      <c r="I198" s="10"/>
    </row>
    <row r="199" spans="1:10" x14ac:dyDescent="0.3">
      <c r="A199">
        <v>10</v>
      </c>
      <c r="B199" s="10" t="s">
        <v>61</v>
      </c>
      <c r="C199">
        <v>18</v>
      </c>
      <c r="D199" s="10" t="s">
        <v>28</v>
      </c>
      <c r="E199">
        <v>1</v>
      </c>
      <c r="F199" s="10" t="s">
        <v>28</v>
      </c>
      <c r="G199">
        <v>1</v>
      </c>
      <c r="H199" s="10"/>
      <c r="I199" s="10"/>
    </row>
    <row r="200" spans="1:10" x14ac:dyDescent="0.3">
      <c r="A200">
        <v>10</v>
      </c>
      <c r="B200" s="10" t="s">
        <v>61</v>
      </c>
      <c r="C200">
        <v>19</v>
      </c>
      <c r="D200" s="10" t="s">
        <v>257</v>
      </c>
      <c r="F200" s="10"/>
      <c r="H200" s="10"/>
      <c r="I200" s="10"/>
    </row>
    <row r="201" spans="1:10" x14ac:dyDescent="0.3">
      <c r="A201">
        <v>10</v>
      </c>
      <c r="B201" s="10" t="s">
        <v>61</v>
      </c>
      <c r="C201">
        <v>20</v>
      </c>
      <c r="D201" s="10" t="s">
        <v>258</v>
      </c>
      <c r="F201" s="10"/>
      <c r="H201" s="10"/>
      <c r="I201" s="10"/>
    </row>
    <row r="202" spans="1:10" x14ac:dyDescent="0.3">
      <c r="A202">
        <v>11</v>
      </c>
      <c r="B202" s="10" t="s">
        <v>58</v>
      </c>
      <c r="C202">
        <v>1</v>
      </c>
      <c r="D202" s="10" t="s">
        <v>247</v>
      </c>
      <c r="E202">
        <v>1</v>
      </c>
      <c r="F202" s="10" t="s">
        <v>1316</v>
      </c>
      <c r="G202">
        <v>7</v>
      </c>
      <c r="H202" s="10" t="s">
        <v>1316</v>
      </c>
      <c r="I202" s="10" t="s">
        <v>1322</v>
      </c>
      <c r="J202">
        <v>0</v>
      </c>
    </row>
    <row r="203" spans="1:10" x14ac:dyDescent="0.3">
      <c r="A203">
        <v>11</v>
      </c>
      <c r="B203" s="10" t="s">
        <v>58</v>
      </c>
      <c r="C203">
        <v>2</v>
      </c>
      <c r="D203" s="10" t="s">
        <v>55</v>
      </c>
      <c r="F203" s="10"/>
      <c r="H203" s="10"/>
      <c r="I203" s="10"/>
    </row>
    <row r="204" spans="1:10" x14ac:dyDescent="0.3">
      <c r="A204">
        <v>11</v>
      </c>
      <c r="B204" s="10" t="s">
        <v>58</v>
      </c>
      <c r="C204">
        <v>3</v>
      </c>
      <c r="D204" s="10" t="s">
        <v>248</v>
      </c>
      <c r="F204" s="10"/>
      <c r="H204" s="10"/>
      <c r="I204" s="10"/>
    </row>
    <row r="205" spans="1:10" x14ac:dyDescent="0.3">
      <c r="A205">
        <v>11</v>
      </c>
      <c r="B205" s="10" t="s">
        <v>58</v>
      </c>
      <c r="C205">
        <v>4</v>
      </c>
      <c r="D205" s="10" t="s">
        <v>249</v>
      </c>
      <c r="F205" s="10"/>
      <c r="H205" s="10"/>
      <c r="I205" s="10"/>
    </row>
    <row r="206" spans="1:10" x14ac:dyDescent="0.3">
      <c r="A206">
        <v>11</v>
      </c>
      <c r="B206" s="10" t="s">
        <v>58</v>
      </c>
      <c r="C206">
        <v>5</v>
      </c>
      <c r="D206" s="10" t="s">
        <v>250</v>
      </c>
      <c r="E206">
        <v>1</v>
      </c>
      <c r="F206" s="10" t="s">
        <v>841</v>
      </c>
      <c r="G206">
        <v>3</v>
      </c>
      <c r="H206" s="10" t="s">
        <v>1317</v>
      </c>
      <c r="I206" s="10" t="s">
        <v>1323</v>
      </c>
      <c r="J206">
        <v>1</v>
      </c>
    </row>
    <row r="207" spans="1:10" x14ac:dyDescent="0.3">
      <c r="A207">
        <v>11</v>
      </c>
      <c r="B207" s="10" t="s">
        <v>58</v>
      </c>
      <c r="C207">
        <v>6</v>
      </c>
      <c r="D207" s="10" t="s">
        <v>251</v>
      </c>
      <c r="F207" s="10"/>
      <c r="H207" s="10"/>
      <c r="I207" s="10"/>
    </row>
    <row r="208" spans="1:10" x14ac:dyDescent="0.3">
      <c r="A208">
        <v>11</v>
      </c>
      <c r="B208" s="10" t="s">
        <v>58</v>
      </c>
      <c r="C208">
        <v>7</v>
      </c>
      <c r="D208" s="10" t="s">
        <v>252</v>
      </c>
      <c r="F208" s="10"/>
      <c r="H208" s="10"/>
      <c r="I208" s="10"/>
    </row>
    <row r="209" spans="1:10" x14ac:dyDescent="0.3">
      <c r="A209">
        <v>11</v>
      </c>
      <c r="B209" s="10" t="s">
        <v>58</v>
      </c>
      <c r="C209">
        <v>8</v>
      </c>
      <c r="D209" s="10" t="s">
        <v>2</v>
      </c>
      <c r="F209" s="10"/>
      <c r="H209" s="10"/>
      <c r="I209" s="10"/>
    </row>
    <row r="210" spans="1:10" x14ac:dyDescent="0.3">
      <c r="A210">
        <v>11</v>
      </c>
      <c r="B210" s="10" t="s">
        <v>58</v>
      </c>
      <c r="C210">
        <v>9</v>
      </c>
      <c r="D210" s="10" t="s">
        <v>253</v>
      </c>
      <c r="E210">
        <v>1</v>
      </c>
      <c r="F210" s="10" t="s">
        <v>12</v>
      </c>
      <c r="G210">
        <v>4</v>
      </c>
      <c r="H210" s="10"/>
      <c r="I210" s="10"/>
    </row>
    <row r="211" spans="1:10" x14ac:dyDescent="0.3">
      <c r="A211">
        <v>11</v>
      </c>
      <c r="B211" s="10" t="s">
        <v>58</v>
      </c>
      <c r="C211">
        <v>10</v>
      </c>
      <c r="D211" s="10" t="s">
        <v>3</v>
      </c>
      <c r="F211" s="10"/>
      <c r="H211" s="10"/>
      <c r="I211" s="10"/>
    </row>
    <row r="212" spans="1:10" x14ac:dyDescent="0.3">
      <c r="A212">
        <v>11</v>
      </c>
      <c r="B212" s="10" t="s">
        <v>58</v>
      </c>
      <c r="C212">
        <v>11</v>
      </c>
      <c r="D212" s="10" t="s">
        <v>254</v>
      </c>
      <c r="E212">
        <v>1</v>
      </c>
      <c r="F212" s="10" t="s">
        <v>13</v>
      </c>
      <c r="G212">
        <v>5</v>
      </c>
      <c r="H212" s="10"/>
      <c r="I212" s="10"/>
    </row>
    <row r="213" spans="1:10" x14ac:dyDescent="0.3">
      <c r="A213">
        <v>11</v>
      </c>
      <c r="B213" s="10" t="s">
        <v>58</v>
      </c>
      <c r="C213">
        <v>12</v>
      </c>
      <c r="D213" s="10" t="s">
        <v>4</v>
      </c>
      <c r="F213" s="10"/>
      <c r="H213" s="10"/>
      <c r="I213" s="10"/>
    </row>
    <row r="214" spans="1:10" x14ac:dyDescent="0.3">
      <c r="A214">
        <v>11</v>
      </c>
      <c r="B214" s="10" t="s">
        <v>58</v>
      </c>
      <c r="C214">
        <v>13</v>
      </c>
      <c r="D214" s="10" t="s">
        <v>255</v>
      </c>
      <c r="E214">
        <v>1</v>
      </c>
      <c r="F214" s="10" t="s">
        <v>14</v>
      </c>
      <c r="G214">
        <v>6</v>
      </c>
      <c r="H214" s="10"/>
      <c r="I214" s="10"/>
    </row>
    <row r="215" spans="1:10" x14ac:dyDescent="0.3">
      <c r="A215">
        <v>11</v>
      </c>
      <c r="B215" s="10" t="s">
        <v>58</v>
      </c>
      <c r="C215">
        <v>14</v>
      </c>
      <c r="D215" s="10" t="s">
        <v>256</v>
      </c>
      <c r="F215" s="10"/>
      <c r="H215" s="10"/>
      <c r="I215" s="10"/>
    </row>
    <row r="216" spans="1:10" x14ac:dyDescent="0.3">
      <c r="A216">
        <v>11</v>
      </c>
      <c r="B216" s="10" t="s">
        <v>58</v>
      </c>
      <c r="C216">
        <v>15</v>
      </c>
      <c r="D216" s="10" t="s">
        <v>1</v>
      </c>
      <c r="F216" s="10"/>
      <c r="H216" s="10"/>
      <c r="I216" s="10"/>
    </row>
    <row r="217" spans="1:10" x14ac:dyDescent="0.3">
      <c r="A217">
        <v>11</v>
      </c>
      <c r="B217" s="10" t="s">
        <v>58</v>
      </c>
      <c r="C217">
        <v>16</v>
      </c>
      <c r="D217" s="10" t="s">
        <v>5</v>
      </c>
      <c r="F217" s="10"/>
      <c r="H217" s="10"/>
      <c r="I217" s="10"/>
    </row>
    <row r="218" spans="1:10" x14ac:dyDescent="0.3">
      <c r="A218">
        <v>11</v>
      </c>
      <c r="B218" s="10" t="s">
        <v>58</v>
      </c>
      <c r="C218">
        <v>17</v>
      </c>
      <c r="D218" s="10" t="s">
        <v>19</v>
      </c>
      <c r="E218">
        <v>1</v>
      </c>
      <c r="F218" s="10" t="s">
        <v>19</v>
      </c>
      <c r="G218">
        <v>2</v>
      </c>
      <c r="H218" s="10"/>
      <c r="I218" s="10"/>
    </row>
    <row r="219" spans="1:10" x14ac:dyDescent="0.3">
      <c r="A219">
        <v>11</v>
      </c>
      <c r="B219" s="10" t="s">
        <v>58</v>
      </c>
      <c r="C219">
        <v>18</v>
      </c>
      <c r="D219" s="10" t="s">
        <v>28</v>
      </c>
      <c r="E219">
        <v>1</v>
      </c>
      <c r="F219" s="10" t="s">
        <v>28</v>
      </c>
      <c r="G219">
        <v>1</v>
      </c>
      <c r="H219" s="10"/>
      <c r="I219" s="10"/>
    </row>
    <row r="220" spans="1:10" x14ac:dyDescent="0.3">
      <c r="A220">
        <v>11</v>
      </c>
      <c r="B220" s="10" t="s">
        <v>58</v>
      </c>
      <c r="C220">
        <v>19</v>
      </c>
      <c r="D220" s="10" t="s">
        <v>257</v>
      </c>
      <c r="F220" s="10"/>
      <c r="H220" s="10"/>
      <c r="I220" s="10"/>
    </row>
    <row r="221" spans="1:10" x14ac:dyDescent="0.3">
      <c r="A221">
        <v>11</v>
      </c>
      <c r="B221" s="10" t="s">
        <v>58</v>
      </c>
      <c r="C221">
        <v>20</v>
      </c>
      <c r="D221" s="10" t="s">
        <v>258</v>
      </c>
      <c r="F221" s="10"/>
      <c r="H221" s="10"/>
      <c r="I221" s="10"/>
    </row>
    <row r="222" spans="1:10" x14ac:dyDescent="0.3">
      <c r="A222">
        <v>12</v>
      </c>
      <c r="B222" s="10" t="s">
        <v>62</v>
      </c>
      <c r="C222">
        <v>1</v>
      </c>
      <c r="D222" s="10" t="s">
        <v>247</v>
      </c>
      <c r="E222">
        <v>1</v>
      </c>
      <c r="F222" s="10" t="s">
        <v>1318</v>
      </c>
      <c r="G222">
        <v>7</v>
      </c>
      <c r="H222" s="10" t="s">
        <v>1318</v>
      </c>
      <c r="I222" s="10" t="s">
        <v>1324</v>
      </c>
      <c r="J222">
        <v>0</v>
      </c>
    </row>
    <row r="223" spans="1:10" x14ac:dyDescent="0.3">
      <c r="A223">
        <v>12</v>
      </c>
      <c r="B223" s="10" t="s">
        <v>62</v>
      </c>
      <c r="C223">
        <v>2</v>
      </c>
      <c r="D223" s="10" t="s">
        <v>55</v>
      </c>
      <c r="F223" s="10"/>
      <c r="H223" s="10"/>
      <c r="I223" s="10"/>
    </row>
    <row r="224" spans="1:10" x14ac:dyDescent="0.3">
      <c r="A224">
        <v>12</v>
      </c>
      <c r="B224" s="10" t="s">
        <v>62</v>
      </c>
      <c r="C224">
        <v>3</v>
      </c>
      <c r="D224" s="10" t="s">
        <v>248</v>
      </c>
      <c r="F224" s="10"/>
      <c r="H224" s="10"/>
      <c r="I224" s="10"/>
    </row>
    <row r="225" spans="1:10" x14ac:dyDescent="0.3">
      <c r="A225">
        <v>12</v>
      </c>
      <c r="B225" s="10" t="s">
        <v>62</v>
      </c>
      <c r="C225">
        <v>4</v>
      </c>
      <c r="D225" s="10" t="s">
        <v>249</v>
      </c>
      <c r="F225" s="10"/>
      <c r="H225" s="10"/>
      <c r="I225" s="10"/>
    </row>
    <row r="226" spans="1:10" x14ac:dyDescent="0.3">
      <c r="A226">
        <v>12</v>
      </c>
      <c r="B226" s="10" t="s">
        <v>62</v>
      </c>
      <c r="C226">
        <v>5</v>
      </c>
      <c r="D226" s="10" t="s">
        <v>250</v>
      </c>
      <c r="E226">
        <v>1</v>
      </c>
      <c r="F226" s="10" t="s">
        <v>841</v>
      </c>
      <c r="G226">
        <v>3</v>
      </c>
      <c r="H226" s="10" t="s">
        <v>1326</v>
      </c>
      <c r="I226" s="10" t="s">
        <v>1325</v>
      </c>
      <c r="J226">
        <v>1</v>
      </c>
    </row>
    <row r="227" spans="1:10" x14ac:dyDescent="0.3">
      <c r="A227">
        <v>12</v>
      </c>
      <c r="B227" s="10" t="s">
        <v>62</v>
      </c>
      <c r="C227">
        <v>6</v>
      </c>
      <c r="D227" s="10" t="s">
        <v>251</v>
      </c>
      <c r="F227" s="10"/>
      <c r="H227" s="10"/>
      <c r="I227" s="10"/>
    </row>
    <row r="228" spans="1:10" x14ac:dyDescent="0.3">
      <c r="A228">
        <v>12</v>
      </c>
      <c r="B228" s="10" t="s">
        <v>62</v>
      </c>
      <c r="C228">
        <v>7</v>
      </c>
      <c r="D228" s="10" t="s">
        <v>252</v>
      </c>
      <c r="F228" s="10"/>
      <c r="H228" s="10"/>
      <c r="I228" s="10"/>
    </row>
    <row r="229" spans="1:10" x14ac:dyDescent="0.3">
      <c r="A229">
        <v>12</v>
      </c>
      <c r="B229" s="10" t="s">
        <v>62</v>
      </c>
      <c r="C229">
        <v>8</v>
      </c>
      <c r="D229" s="10" t="s">
        <v>2</v>
      </c>
      <c r="F229" s="10"/>
      <c r="H229" s="10"/>
      <c r="I229" s="10"/>
    </row>
    <row r="230" spans="1:10" x14ac:dyDescent="0.3">
      <c r="A230">
        <v>12</v>
      </c>
      <c r="B230" s="10" t="s">
        <v>62</v>
      </c>
      <c r="C230">
        <v>9</v>
      </c>
      <c r="D230" s="10" t="s">
        <v>253</v>
      </c>
      <c r="E230">
        <v>1</v>
      </c>
      <c r="F230" s="10" t="s">
        <v>12</v>
      </c>
      <c r="G230">
        <v>4</v>
      </c>
      <c r="H230" s="10"/>
      <c r="I230" s="10"/>
    </row>
    <row r="231" spans="1:10" x14ac:dyDescent="0.3">
      <c r="A231">
        <v>12</v>
      </c>
      <c r="B231" s="10" t="s">
        <v>62</v>
      </c>
      <c r="C231">
        <v>10</v>
      </c>
      <c r="D231" s="10" t="s">
        <v>3</v>
      </c>
      <c r="F231" s="10"/>
      <c r="H231" s="10"/>
      <c r="I231" s="10"/>
    </row>
    <row r="232" spans="1:10" x14ac:dyDescent="0.3">
      <c r="A232">
        <v>12</v>
      </c>
      <c r="B232" s="10" t="s">
        <v>62</v>
      </c>
      <c r="C232">
        <v>11</v>
      </c>
      <c r="D232" s="10" t="s">
        <v>254</v>
      </c>
      <c r="E232">
        <v>1</v>
      </c>
      <c r="F232" s="10" t="s">
        <v>13</v>
      </c>
      <c r="G232">
        <v>5</v>
      </c>
      <c r="H232" s="10"/>
      <c r="I232" s="10"/>
    </row>
    <row r="233" spans="1:10" x14ac:dyDescent="0.3">
      <c r="A233">
        <v>12</v>
      </c>
      <c r="B233" s="10" t="s">
        <v>62</v>
      </c>
      <c r="C233">
        <v>12</v>
      </c>
      <c r="D233" s="10" t="s">
        <v>4</v>
      </c>
      <c r="F233" s="10"/>
      <c r="H233" s="10"/>
      <c r="I233" s="10"/>
    </row>
    <row r="234" spans="1:10" x14ac:dyDescent="0.3">
      <c r="A234">
        <v>12</v>
      </c>
      <c r="B234" s="10" t="s">
        <v>62</v>
      </c>
      <c r="C234">
        <v>13</v>
      </c>
      <c r="D234" s="10" t="s">
        <v>255</v>
      </c>
      <c r="E234">
        <v>1</v>
      </c>
      <c r="F234" s="10" t="s">
        <v>14</v>
      </c>
      <c r="G234">
        <v>6</v>
      </c>
      <c r="H234" s="10"/>
      <c r="I234" s="10"/>
    </row>
    <row r="235" spans="1:10" x14ac:dyDescent="0.3">
      <c r="A235">
        <v>12</v>
      </c>
      <c r="B235" s="10" t="s">
        <v>62</v>
      </c>
      <c r="C235">
        <v>14</v>
      </c>
      <c r="D235" s="10" t="s">
        <v>256</v>
      </c>
      <c r="F235" s="10"/>
      <c r="H235" s="10"/>
      <c r="I235" s="10"/>
    </row>
    <row r="236" spans="1:10" x14ac:dyDescent="0.3">
      <c r="A236">
        <v>12</v>
      </c>
      <c r="B236" s="10" t="s">
        <v>62</v>
      </c>
      <c r="C236">
        <v>15</v>
      </c>
      <c r="D236" s="10" t="s">
        <v>1</v>
      </c>
      <c r="F236" s="10"/>
      <c r="H236" s="10"/>
      <c r="I236" s="10"/>
    </row>
    <row r="237" spans="1:10" x14ac:dyDescent="0.3">
      <c r="A237">
        <v>12</v>
      </c>
      <c r="B237" s="10" t="s">
        <v>62</v>
      </c>
      <c r="C237">
        <v>16</v>
      </c>
      <c r="D237" s="10" t="s">
        <v>5</v>
      </c>
      <c r="F237" s="10"/>
      <c r="H237" s="10"/>
      <c r="I237" s="10"/>
    </row>
    <row r="238" spans="1:10" x14ac:dyDescent="0.3">
      <c r="A238">
        <v>12</v>
      </c>
      <c r="B238" s="10" t="s">
        <v>62</v>
      </c>
      <c r="C238">
        <v>17</v>
      </c>
      <c r="D238" s="10" t="s">
        <v>19</v>
      </c>
      <c r="E238">
        <v>1</v>
      </c>
      <c r="F238" s="10" t="s">
        <v>19</v>
      </c>
      <c r="G238">
        <v>2</v>
      </c>
      <c r="H238" s="10"/>
      <c r="I238" s="10"/>
    </row>
    <row r="239" spans="1:10" x14ac:dyDescent="0.3">
      <c r="A239">
        <v>12</v>
      </c>
      <c r="B239" s="10" t="s">
        <v>62</v>
      </c>
      <c r="C239">
        <v>18</v>
      </c>
      <c r="D239" s="10" t="s">
        <v>28</v>
      </c>
      <c r="E239">
        <v>1</v>
      </c>
      <c r="F239" s="10" t="s">
        <v>28</v>
      </c>
      <c r="G239">
        <v>1</v>
      </c>
      <c r="H239" s="10"/>
      <c r="I239" s="10"/>
    </row>
    <row r="240" spans="1:10" x14ac:dyDescent="0.3">
      <c r="A240">
        <v>12</v>
      </c>
      <c r="B240" s="10" t="s">
        <v>62</v>
      </c>
      <c r="C240">
        <v>19</v>
      </c>
      <c r="D240" s="10" t="s">
        <v>257</v>
      </c>
      <c r="F240" s="10"/>
      <c r="H240" s="10"/>
      <c r="I240" s="10"/>
    </row>
    <row r="241" spans="1:10" x14ac:dyDescent="0.3">
      <c r="A241">
        <v>12</v>
      </c>
      <c r="B241" s="10" t="s">
        <v>62</v>
      </c>
      <c r="C241">
        <v>20</v>
      </c>
      <c r="D241" s="10" t="s">
        <v>258</v>
      </c>
      <c r="F241" s="10"/>
      <c r="H241" s="10"/>
      <c r="I241" s="10"/>
    </row>
    <row r="242" spans="1:10" x14ac:dyDescent="0.3">
      <c r="A242">
        <v>13</v>
      </c>
      <c r="B242" s="10" t="s">
        <v>59</v>
      </c>
      <c r="C242">
        <v>1</v>
      </c>
      <c r="D242" s="10" t="s">
        <v>247</v>
      </c>
      <c r="E242">
        <v>1</v>
      </c>
      <c r="F242" s="10" t="s">
        <v>1321</v>
      </c>
      <c r="G242">
        <v>7</v>
      </c>
      <c r="H242" s="10" t="s">
        <v>1321</v>
      </c>
      <c r="I242" s="10" t="s">
        <v>1327</v>
      </c>
      <c r="J242">
        <v>0</v>
      </c>
    </row>
    <row r="243" spans="1:10" x14ac:dyDescent="0.3">
      <c r="A243">
        <v>13</v>
      </c>
      <c r="B243" s="10" t="s">
        <v>59</v>
      </c>
      <c r="C243">
        <v>2</v>
      </c>
      <c r="D243" s="10" t="s">
        <v>55</v>
      </c>
      <c r="F243" s="10"/>
      <c r="H243" s="10"/>
      <c r="I243" s="10"/>
    </row>
    <row r="244" spans="1:10" x14ac:dyDescent="0.3">
      <c r="A244">
        <v>13</v>
      </c>
      <c r="B244" s="10" t="s">
        <v>59</v>
      </c>
      <c r="C244">
        <v>3</v>
      </c>
      <c r="D244" s="10" t="s">
        <v>248</v>
      </c>
      <c r="F244" s="10"/>
      <c r="H244" s="10"/>
      <c r="I244" s="10"/>
    </row>
    <row r="245" spans="1:10" x14ac:dyDescent="0.3">
      <c r="A245">
        <v>13</v>
      </c>
      <c r="B245" s="10" t="s">
        <v>59</v>
      </c>
      <c r="C245">
        <v>4</v>
      </c>
      <c r="D245" s="10" t="s">
        <v>249</v>
      </c>
      <c r="F245" s="10"/>
      <c r="H245" s="10"/>
      <c r="I245" s="10"/>
    </row>
    <row r="246" spans="1:10" x14ac:dyDescent="0.3">
      <c r="A246">
        <v>13</v>
      </c>
      <c r="B246" s="10" t="s">
        <v>59</v>
      </c>
      <c r="C246">
        <v>5</v>
      </c>
      <c r="D246" s="10" t="s">
        <v>250</v>
      </c>
      <c r="E246">
        <v>1</v>
      </c>
      <c r="F246" s="10" t="s">
        <v>841</v>
      </c>
      <c r="G246">
        <v>3</v>
      </c>
      <c r="H246" s="10" t="s">
        <v>1329</v>
      </c>
      <c r="I246" s="10" t="s">
        <v>1328</v>
      </c>
      <c r="J246">
        <v>1</v>
      </c>
    </row>
    <row r="247" spans="1:10" x14ac:dyDescent="0.3">
      <c r="A247">
        <v>13</v>
      </c>
      <c r="B247" s="10" t="s">
        <v>59</v>
      </c>
      <c r="C247">
        <v>6</v>
      </c>
      <c r="D247" s="10" t="s">
        <v>251</v>
      </c>
      <c r="F247" s="10"/>
      <c r="H247" s="10"/>
      <c r="I247" s="10"/>
    </row>
    <row r="248" spans="1:10" x14ac:dyDescent="0.3">
      <c r="A248">
        <v>13</v>
      </c>
      <c r="B248" s="10" t="s">
        <v>59</v>
      </c>
      <c r="C248">
        <v>7</v>
      </c>
      <c r="D248" s="10" t="s">
        <v>252</v>
      </c>
      <c r="F248" s="10"/>
      <c r="H248" s="10"/>
      <c r="I248" s="10"/>
    </row>
    <row r="249" spans="1:10" x14ac:dyDescent="0.3">
      <c r="A249">
        <v>13</v>
      </c>
      <c r="B249" s="10" t="s">
        <v>59</v>
      </c>
      <c r="C249">
        <v>8</v>
      </c>
      <c r="D249" s="10" t="s">
        <v>2</v>
      </c>
      <c r="F249" s="10"/>
      <c r="H249" s="10"/>
      <c r="I249" s="10"/>
    </row>
    <row r="250" spans="1:10" x14ac:dyDescent="0.3">
      <c r="A250">
        <v>13</v>
      </c>
      <c r="B250" s="10" t="s">
        <v>59</v>
      </c>
      <c r="C250">
        <v>9</v>
      </c>
      <c r="D250" s="10" t="s">
        <v>253</v>
      </c>
      <c r="E250">
        <v>1</v>
      </c>
      <c r="F250" s="10" t="s">
        <v>12</v>
      </c>
      <c r="G250">
        <v>4</v>
      </c>
      <c r="H250" s="10"/>
      <c r="I250" s="10"/>
    </row>
    <row r="251" spans="1:10" x14ac:dyDescent="0.3">
      <c r="A251">
        <v>13</v>
      </c>
      <c r="B251" s="10" t="s">
        <v>59</v>
      </c>
      <c r="C251">
        <v>10</v>
      </c>
      <c r="D251" s="10" t="s">
        <v>3</v>
      </c>
      <c r="F251" s="10"/>
      <c r="H251" s="10"/>
      <c r="I251" s="10"/>
    </row>
    <row r="252" spans="1:10" x14ac:dyDescent="0.3">
      <c r="A252">
        <v>13</v>
      </c>
      <c r="B252" s="10" t="s">
        <v>59</v>
      </c>
      <c r="C252">
        <v>11</v>
      </c>
      <c r="D252" s="10" t="s">
        <v>254</v>
      </c>
      <c r="E252">
        <v>1</v>
      </c>
      <c r="F252" s="10" t="s">
        <v>13</v>
      </c>
      <c r="G252">
        <v>5</v>
      </c>
      <c r="H252" s="10"/>
      <c r="I252" s="10"/>
    </row>
    <row r="253" spans="1:10" x14ac:dyDescent="0.3">
      <c r="A253">
        <v>13</v>
      </c>
      <c r="B253" s="10" t="s">
        <v>59</v>
      </c>
      <c r="C253">
        <v>12</v>
      </c>
      <c r="D253" s="10" t="s">
        <v>4</v>
      </c>
      <c r="F253" s="10"/>
      <c r="H253" s="10"/>
      <c r="I253" s="10"/>
    </row>
    <row r="254" spans="1:10" x14ac:dyDescent="0.3">
      <c r="A254">
        <v>13</v>
      </c>
      <c r="B254" s="10" t="s">
        <v>59</v>
      </c>
      <c r="C254">
        <v>13</v>
      </c>
      <c r="D254" s="10" t="s">
        <v>255</v>
      </c>
      <c r="E254">
        <v>1</v>
      </c>
      <c r="F254" s="10" t="s">
        <v>14</v>
      </c>
      <c r="G254">
        <v>6</v>
      </c>
      <c r="H254" s="10"/>
      <c r="I254" s="10"/>
    </row>
    <row r="255" spans="1:10" x14ac:dyDescent="0.3">
      <c r="A255">
        <v>13</v>
      </c>
      <c r="B255" s="10" t="s">
        <v>59</v>
      </c>
      <c r="C255">
        <v>14</v>
      </c>
      <c r="D255" s="10" t="s">
        <v>256</v>
      </c>
      <c r="F255" s="10"/>
      <c r="H255" s="10"/>
      <c r="I255" s="10"/>
    </row>
    <row r="256" spans="1:10" x14ac:dyDescent="0.3">
      <c r="A256">
        <v>13</v>
      </c>
      <c r="B256" s="10" t="s">
        <v>59</v>
      </c>
      <c r="C256">
        <v>15</v>
      </c>
      <c r="D256" s="10" t="s">
        <v>1</v>
      </c>
      <c r="F256" s="10"/>
      <c r="H256" s="10"/>
      <c r="I256" s="10"/>
    </row>
    <row r="257" spans="1:10" x14ac:dyDescent="0.3">
      <c r="A257">
        <v>13</v>
      </c>
      <c r="B257" s="10" t="s">
        <v>59</v>
      </c>
      <c r="C257">
        <v>16</v>
      </c>
      <c r="D257" s="10" t="s">
        <v>5</v>
      </c>
      <c r="F257" s="10"/>
      <c r="H257" s="10"/>
      <c r="I257" s="10"/>
    </row>
    <row r="258" spans="1:10" x14ac:dyDescent="0.3">
      <c r="A258">
        <v>13</v>
      </c>
      <c r="B258" s="10" t="s">
        <v>59</v>
      </c>
      <c r="C258">
        <v>17</v>
      </c>
      <c r="D258" s="10" t="s">
        <v>19</v>
      </c>
      <c r="E258">
        <v>1</v>
      </c>
      <c r="F258" s="10" t="s">
        <v>19</v>
      </c>
      <c r="G258">
        <v>2</v>
      </c>
      <c r="H258" s="10"/>
      <c r="I258" s="10"/>
    </row>
    <row r="259" spans="1:10" x14ac:dyDescent="0.3">
      <c r="A259">
        <v>13</v>
      </c>
      <c r="B259" s="10" t="s">
        <v>59</v>
      </c>
      <c r="C259">
        <v>18</v>
      </c>
      <c r="D259" s="10" t="s">
        <v>28</v>
      </c>
      <c r="E259">
        <v>1</v>
      </c>
      <c r="F259" s="10" t="s">
        <v>28</v>
      </c>
      <c r="G259">
        <v>1</v>
      </c>
      <c r="H259" s="10"/>
      <c r="I259" s="10"/>
    </row>
    <row r="260" spans="1:10" x14ac:dyDescent="0.3">
      <c r="A260">
        <v>13</v>
      </c>
      <c r="B260" s="10" t="s">
        <v>59</v>
      </c>
      <c r="C260">
        <v>19</v>
      </c>
      <c r="D260" s="10" t="s">
        <v>257</v>
      </c>
      <c r="F260" s="10"/>
      <c r="H260" s="10"/>
      <c r="I260" s="10"/>
    </row>
    <row r="261" spans="1:10" x14ac:dyDescent="0.3">
      <c r="A261">
        <v>13</v>
      </c>
      <c r="B261" s="10" t="s">
        <v>59</v>
      </c>
      <c r="C261">
        <v>20</v>
      </c>
      <c r="D261" s="10" t="s">
        <v>258</v>
      </c>
      <c r="F261" s="10"/>
      <c r="H261" s="10"/>
      <c r="I261" s="10"/>
    </row>
    <row r="262" spans="1:10" x14ac:dyDescent="0.3">
      <c r="A262">
        <v>14</v>
      </c>
      <c r="B262" s="10" t="s">
        <v>57</v>
      </c>
      <c r="C262">
        <v>1</v>
      </c>
      <c r="D262" s="10" t="s">
        <v>247</v>
      </c>
      <c r="E262">
        <v>1</v>
      </c>
      <c r="F262" s="10" t="s">
        <v>1320</v>
      </c>
      <c r="G262">
        <v>7</v>
      </c>
      <c r="H262" s="10" t="s">
        <v>1320</v>
      </c>
      <c r="I262" s="10" t="s">
        <v>1330</v>
      </c>
      <c r="J262">
        <v>0</v>
      </c>
    </row>
    <row r="263" spans="1:10" x14ac:dyDescent="0.3">
      <c r="A263">
        <v>14</v>
      </c>
      <c r="B263" s="10" t="s">
        <v>57</v>
      </c>
      <c r="C263">
        <v>2</v>
      </c>
      <c r="D263" s="10" t="s">
        <v>55</v>
      </c>
      <c r="F263" s="10"/>
      <c r="H263" s="10"/>
      <c r="I263" s="10"/>
    </row>
    <row r="264" spans="1:10" x14ac:dyDescent="0.3">
      <c r="A264">
        <v>14</v>
      </c>
      <c r="B264" s="10" t="s">
        <v>57</v>
      </c>
      <c r="C264">
        <v>3</v>
      </c>
      <c r="D264" s="10" t="s">
        <v>248</v>
      </c>
      <c r="F264" s="10"/>
      <c r="H264" s="10"/>
      <c r="I264" s="10"/>
    </row>
    <row r="265" spans="1:10" x14ac:dyDescent="0.3">
      <c r="A265">
        <v>14</v>
      </c>
      <c r="B265" s="10" t="s">
        <v>57</v>
      </c>
      <c r="C265">
        <v>4</v>
      </c>
      <c r="D265" s="10" t="s">
        <v>249</v>
      </c>
      <c r="F265" s="10"/>
      <c r="H265" s="10"/>
      <c r="I265" s="10"/>
    </row>
    <row r="266" spans="1:10" x14ac:dyDescent="0.3">
      <c r="A266">
        <v>14</v>
      </c>
      <c r="B266" s="10" t="s">
        <v>57</v>
      </c>
      <c r="C266">
        <v>5</v>
      </c>
      <c r="D266" s="10" t="s">
        <v>250</v>
      </c>
      <c r="E266">
        <v>1</v>
      </c>
      <c r="F266" s="10" t="s">
        <v>841</v>
      </c>
      <c r="G266">
        <v>3</v>
      </c>
      <c r="H266" s="10" t="s">
        <v>1332</v>
      </c>
      <c r="I266" s="10" t="s">
        <v>1331</v>
      </c>
      <c r="J266">
        <v>1</v>
      </c>
    </row>
    <row r="267" spans="1:10" x14ac:dyDescent="0.3">
      <c r="A267">
        <v>14</v>
      </c>
      <c r="B267" s="10" t="s">
        <v>57</v>
      </c>
      <c r="C267">
        <v>6</v>
      </c>
      <c r="D267" s="10" t="s">
        <v>251</v>
      </c>
      <c r="F267" s="10"/>
      <c r="H267" s="10"/>
      <c r="I267" s="10"/>
    </row>
    <row r="268" spans="1:10" x14ac:dyDescent="0.3">
      <c r="A268">
        <v>14</v>
      </c>
      <c r="B268" s="10" t="s">
        <v>57</v>
      </c>
      <c r="C268">
        <v>7</v>
      </c>
      <c r="D268" s="10" t="s">
        <v>252</v>
      </c>
      <c r="F268" s="10"/>
      <c r="H268" s="10"/>
      <c r="I268" s="10"/>
    </row>
    <row r="269" spans="1:10" x14ac:dyDescent="0.3">
      <c r="A269">
        <v>14</v>
      </c>
      <c r="B269" s="10" t="s">
        <v>57</v>
      </c>
      <c r="C269">
        <v>8</v>
      </c>
      <c r="D269" s="10" t="s">
        <v>2</v>
      </c>
      <c r="F269" s="10"/>
      <c r="H269" s="10"/>
      <c r="I269" s="10"/>
    </row>
    <row r="270" spans="1:10" x14ac:dyDescent="0.3">
      <c r="A270">
        <v>14</v>
      </c>
      <c r="B270" s="10" t="s">
        <v>57</v>
      </c>
      <c r="C270">
        <v>9</v>
      </c>
      <c r="D270" s="10" t="s">
        <v>253</v>
      </c>
      <c r="E270">
        <v>1</v>
      </c>
      <c r="F270" s="10" t="s">
        <v>12</v>
      </c>
      <c r="G270">
        <v>4</v>
      </c>
      <c r="H270" s="10"/>
      <c r="I270" s="10"/>
    </row>
    <row r="271" spans="1:10" x14ac:dyDescent="0.3">
      <c r="A271">
        <v>14</v>
      </c>
      <c r="B271" s="10" t="s">
        <v>57</v>
      </c>
      <c r="C271">
        <v>10</v>
      </c>
      <c r="D271" s="10" t="s">
        <v>3</v>
      </c>
      <c r="F271" s="10"/>
      <c r="H271" s="10"/>
      <c r="I271" s="10"/>
    </row>
    <row r="272" spans="1:10" x14ac:dyDescent="0.3">
      <c r="A272">
        <v>14</v>
      </c>
      <c r="B272" s="10" t="s">
        <v>57</v>
      </c>
      <c r="C272">
        <v>11</v>
      </c>
      <c r="D272" s="10" t="s">
        <v>254</v>
      </c>
      <c r="E272">
        <v>1</v>
      </c>
      <c r="F272" s="10" t="s">
        <v>13</v>
      </c>
      <c r="G272">
        <v>5</v>
      </c>
      <c r="H272" s="10"/>
      <c r="I272" s="10"/>
    </row>
    <row r="273" spans="1:10" x14ac:dyDescent="0.3">
      <c r="A273">
        <v>14</v>
      </c>
      <c r="B273" s="10" t="s">
        <v>57</v>
      </c>
      <c r="C273">
        <v>12</v>
      </c>
      <c r="D273" s="10" t="s">
        <v>4</v>
      </c>
      <c r="F273" s="10"/>
      <c r="H273" s="10"/>
      <c r="I273" s="10"/>
    </row>
    <row r="274" spans="1:10" x14ac:dyDescent="0.3">
      <c r="A274">
        <v>14</v>
      </c>
      <c r="B274" s="10" t="s">
        <v>57</v>
      </c>
      <c r="C274">
        <v>13</v>
      </c>
      <c r="D274" s="10" t="s">
        <v>255</v>
      </c>
      <c r="E274">
        <v>1</v>
      </c>
      <c r="F274" s="10" t="s">
        <v>14</v>
      </c>
      <c r="G274">
        <v>6</v>
      </c>
      <c r="H274" s="10"/>
      <c r="I274" s="10"/>
    </row>
    <row r="275" spans="1:10" x14ac:dyDescent="0.3">
      <c r="A275">
        <v>14</v>
      </c>
      <c r="B275" s="10" t="s">
        <v>57</v>
      </c>
      <c r="C275">
        <v>14</v>
      </c>
      <c r="D275" s="10" t="s">
        <v>256</v>
      </c>
      <c r="F275" s="10"/>
      <c r="H275" s="10"/>
      <c r="I275" s="10"/>
    </row>
    <row r="276" spans="1:10" x14ac:dyDescent="0.3">
      <c r="A276">
        <v>14</v>
      </c>
      <c r="B276" s="10" t="s">
        <v>57</v>
      </c>
      <c r="C276">
        <v>15</v>
      </c>
      <c r="D276" s="10" t="s">
        <v>1</v>
      </c>
      <c r="F276" s="10"/>
      <c r="H276" s="10"/>
      <c r="I276" s="10"/>
    </row>
    <row r="277" spans="1:10" x14ac:dyDescent="0.3">
      <c r="A277">
        <v>14</v>
      </c>
      <c r="B277" s="10" t="s">
        <v>57</v>
      </c>
      <c r="C277">
        <v>16</v>
      </c>
      <c r="D277" s="10" t="s">
        <v>5</v>
      </c>
      <c r="F277" s="10"/>
      <c r="H277" s="10"/>
      <c r="I277" s="10"/>
    </row>
    <row r="278" spans="1:10" x14ac:dyDescent="0.3">
      <c r="A278">
        <v>14</v>
      </c>
      <c r="B278" s="10" t="s">
        <v>57</v>
      </c>
      <c r="C278">
        <v>17</v>
      </c>
      <c r="D278" s="10" t="s">
        <v>19</v>
      </c>
      <c r="E278">
        <v>1</v>
      </c>
      <c r="F278" s="10" t="s">
        <v>19</v>
      </c>
      <c r="G278">
        <v>2</v>
      </c>
      <c r="H278" s="10"/>
      <c r="I278" s="10"/>
    </row>
    <row r="279" spans="1:10" x14ac:dyDescent="0.3">
      <c r="A279">
        <v>14</v>
      </c>
      <c r="B279" s="10" t="s">
        <v>57</v>
      </c>
      <c r="C279">
        <v>18</v>
      </c>
      <c r="D279" s="10" t="s">
        <v>28</v>
      </c>
      <c r="E279">
        <v>1</v>
      </c>
      <c r="F279" s="10" t="s">
        <v>28</v>
      </c>
      <c r="G279">
        <v>1</v>
      </c>
      <c r="H279" s="10"/>
      <c r="I279" s="10"/>
    </row>
    <row r="280" spans="1:10" x14ac:dyDescent="0.3">
      <c r="A280">
        <v>14</v>
      </c>
      <c r="B280" s="10" t="s">
        <v>57</v>
      </c>
      <c r="C280">
        <v>19</v>
      </c>
      <c r="D280" s="10" t="s">
        <v>257</v>
      </c>
      <c r="F280" s="10"/>
      <c r="H280" s="10"/>
      <c r="I280" s="10"/>
    </row>
    <row r="281" spans="1:10" x14ac:dyDescent="0.3">
      <c r="A281">
        <v>14</v>
      </c>
      <c r="B281" s="10" t="s">
        <v>57</v>
      </c>
      <c r="C281">
        <v>20</v>
      </c>
      <c r="D281" s="10" t="s">
        <v>258</v>
      </c>
      <c r="F281" s="10"/>
      <c r="H281" s="10"/>
      <c r="I281" s="10"/>
    </row>
    <row r="282" spans="1:10" x14ac:dyDescent="0.3">
      <c r="A282">
        <v>15</v>
      </c>
      <c r="B282" s="10" t="s">
        <v>900</v>
      </c>
      <c r="C282">
        <v>1</v>
      </c>
      <c r="D282" s="10" t="s">
        <v>247</v>
      </c>
      <c r="E282">
        <v>1</v>
      </c>
      <c r="F282" s="10" t="s">
        <v>1319</v>
      </c>
      <c r="G282">
        <v>7</v>
      </c>
      <c r="H282" s="10" t="s">
        <v>1319</v>
      </c>
      <c r="I282" s="10" t="s">
        <v>1333</v>
      </c>
      <c r="J282">
        <v>0</v>
      </c>
    </row>
    <row r="283" spans="1:10" x14ac:dyDescent="0.3">
      <c r="A283">
        <v>15</v>
      </c>
      <c r="B283" s="10" t="s">
        <v>900</v>
      </c>
      <c r="C283">
        <v>2</v>
      </c>
      <c r="D283" s="10" t="s">
        <v>55</v>
      </c>
      <c r="F283" s="10"/>
      <c r="H283" s="10"/>
      <c r="I283" s="10"/>
    </row>
    <row r="284" spans="1:10" x14ac:dyDescent="0.3">
      <c r="A284">
        <v>15</v>
      </c>
      <c r="B284" s="10" t="s">
        <v>900</v>
      </c>
      <c r="C284">
        <v>3</v>
      </c>
      <c r="D284" s="10" t="s">
        <v>248</v>
      </c>
      <c r="F284" s="10"/>
      <c r="H284" s="10"/>
      <c r="I284" s="10"/>
    </row>
    <row r="285" spans="1:10" x14ac:dyDescent="0.3">
      <c r="A285">
        <v>15</v>
      </c>
      <c r="B285" s="10" t="s">
        <v>900</v>
      </c>
      <c r="C285">
        <v>4</v>
      </c>
      <c r="D285" s="10" t="s">
        <v>249</v>
      </c>
      <c r="F285" s="10"/>
      <c r="H285" s="10"/>
      <c r="I285" s="10"/>
    </row>
    <row r="286" spans="1:10" x14ac:dyDescent="0.3">
      <c r="A286">
        <v>15</v>
      </c>
      <c r="B286" s="10" t="s">
        <v>900</v>
      </c>
      <c r="C286">
        <v>5</v>
      </c>
      <c r="D286" s="10" t="s">
        <v>250</v>
      </c>
      <c r="E286">
        <v>1</v>
      </c>
      <c r="F286" s="10" t="s">
        <v>841</v>
      </c>
      <c r="G286">
        <v>3</v>
      </c>
      <c r="H286" s="10" t="s">
        <v>1335</v>
      </c>
      <c r="I286" s="10" t="s">
        <v>1334</v>
      </c>
      <c r="J286">
        <v>1</v>
      </c>
    </row>
    <row r="287" spans="1:10" x14ac:dyDescent="0.3">
      <c r="A287">
        <v>15</v>
      </c>
      <c r="B287" s="10" t="s">
        <v>900</v>
      </c>
      <c r="C287">
        <v>6</v>
      </c>
      <c r="D287" s="10" t="s">
        <v>251</v>
      </c>
      <c r="F287" s="10"/>
      <c r="H287" s="10"/>
      <c r="I287" s="10"/>
    </row>
    <row r="288" spans="1:10" x14ac:dyDescent="0.3">
      <c r="A288">
        <v>15</v>
      </c>
      <c r="B288" s="10" t="s">
        <v>900</v>
      </c>
      <c r="C288">
        <v>7</v>
      </c>
      <c r="D288" s="10" t="s">
        <v>252</v>
      </c>
      <c r="F288" s="10"/>
      <c r="H288" s="10"/>
      <c r="I288" s="10"/>
    </row>
    <row r="289" spans="1:10" x14ac:dyDescent="0.3">
      <c r="A289">
        <v>15</v>
      </c>
      <c r="B289" s="10" t="s">
        <v>900</v>
      </c>
      <c r="C289">
        <v>8</v>
      </c>
      <c r="D289" s="10" t="s">
        <v>2</v>
      </c>
      <c r="F289" s="10"/>
      <c r="H289" s="10"/>
      <c r="I289" s="10"/>
    </row>
    <row r="290" spans="1:10" x14ac:dyDescent="0.3">
      <c r="A290">
        <v>15</v>
      </c>
      <c r="B290" s="10" t="s">
        <v>900</v>
      </c>
      <c r="C290">
        <v>9</v>
      </c>
      <c r="D290" s="10" t="s">
        <v>253</v>
      </c>
      <c r="E290">
        <v>1</v>
      </c>
      <c r="F290" s="10" t="s">
        <v>12</v>
      </c>
      <c r="G290">
        <v>4</v>
      </c>
      <c r="H290" s="10"/>
      <c r="I290" s="10"/>
    </row>
    <row r="291" spans="1:10" x14ac:dyDescent="0.3">
      <c r="A291">
        <v>15</v>
      </c>
      <c r="B291" s="10" t="s">
        <v>900</v>
      </c>
      <c r="C291">
        <v>10</v>
      </c>
      <c r="D291" s="10" t="s">
        <v>3</v>
      </c>
      <c r="F291" s="10"/>
      <c r="H291" s="10"/>
      <c r="I291" s="10"/>
    </row>
    <row r="292" spans="1:10" x14ac:dyDescent="0.3">
      <c r="A292">
        <v>15</v>
      </c>
      <c r="B292" s="10" t="s">
        <v>900</v>
      </c>
      <c r="C292">
        <v>11</v>
      </c>
      <c r="D292" s="10" t="s">
        <v>254</v>
      </c>
      <c r="E292">
        <v>1</v>
      </c>
      <c r="F292" s="10" t="s">
        <v>13</v>
      </c>
      <c r="G292">
        <v>5</v>
      </c>
      <c r="H292" s="10"/>
      <c r="I292" s="10"/>
    </row>
    <row r="293" spans="1:10" x14ac:dyDescent="0.3">
      <c r="A293">
        <v>15</v>
      </c>
      <c r="B293" s="10" t="s">
        <v>900</v>
      </c>
      <c r="C293">
        <v>12</v>
      </c>
      <c r="D293" s="10" t="s">
        <v>4</v>
      </c>
      <c r="F293" s="10"/>
      <c r="H293" s="10"/>
      <c r="I293" s="10"/>
    </row>
    <row r="294" spans="1:10" x14ac:dyDescent="0.3">
      <c r="A294">
        <v>15</v>
      </c>
      <c r="B294" s="10" t="s">
        <v>900</v>
      </c>
      <c r="C294">
        <v>13</v>
      </c>
      <c r="D294" s="10" t="s">
        <v>255</v>
      </c>
      <c r="E294">
        <v>1</v>
      </c>
      <c r="F294" s="10" t="s">
        <v>14</v>
      </c>
      <c r="G294">
        <v>6</v>
      </c>
      <c r="H294" s="10"/>
      <c r="I294" s="10"/>
    </row>
    <row r="295" spans="1:10" x14ac:dyDescent="0.3">
      <c r="A295">
        <v>15</v>
      </c>
      <c r="B295" s="10" t="s">
        <v>900</v>
      </c>
      <c r="C295">
        <v>14</v>
      </c>
      <c r="D295" s="10" t="s">
        <v>256</v>
      </c>
      <c r="F295" s="10"/>
      <c r="H295" s="10"/>
      <c r="I295" s="10"/>
    </row>
    <row r="296" spans="1:10" x14ac:dyDescent="0.3">
      <c r="A296">
        <v>15</v>
      </c>
      <c r="B296" s="10" t="s">
        <v>900</v>
      </c>
      <c r="C296">
        <v>15</v>
      </c>
      <c r="D296" s="10" t="s">
        <v>1</v>
      </c>
      <c r="F296" s="10"/>
      <c r="H296" s="10"/>
      <c r="I296" s="10"/>
    </row>
    <row r="297" spans="1:10" x14ac:dyDescent="0.3">
      <c r="A297">
        <v>15</v>
      </c>
      <c r="B297" s="10" t="s">
        <v>900</v>
      </c>
      <c r="C297">
        <v>16</v>
      </c>
      <c r="D297" s="10" t="s">
        <v>5</v>
      </c>
      <c r="F297" s="10"/>
      <c r="H297" s="10"/>
      <c r="I297" s="10"/>
    </row>
    <row r="298" spans="1:10" x14ac:dyDescent="0.3">
      <c r="A298">
        <v>15</v>
      </c>
      <c r="B298" s="10" t="s">
        <v>900</v>
      </c>
      <c r="C298">
        <v>17</v>
      </c>
      <c r="D298" s="10" t="s">
        <v>19</v>
      </c>
      <c r="E298">
        <v>1</v>
      </c>
      <c r="F298" s="10" t="s">
        <v>19</v>
      </c>
      <c r="G298">
        <v>2</v>
      </c>
      <c r="H298" s="10"/>
      <c r="I298" s="10"/>
    </row>
    <row r="299" spans="1:10" x14ac:dyDescent="0.3">
      <c r="A299">
        <v>15</v>
      </c>
      <c r="B299" s="10" t="s">
        <v>900</v>
      </c>
      <c r="C299">
        <v>18</v>
      </c>
      <c r="D299" s="10" t="s">
        <v>28</v>
      </c>
      <c r="E299">
        <v>1</v>
      </c>
      <c r="F299" s="10" t="s">
        <v>28</v>
      </c>
      <c r="G299">
        <v>1</v>
      </c>
      <c r="H299" s="10"/>
      <c r="I299" s="10"/>
    </row>
    <row r="300" spans="1:10" x14ac:dyDescent="0.3">
      <c r="A300">
        <v>15</v>
      </c>
      <c r="B300" s="10" t="s">
        <v>900</v>
      </c>
      <c r="C300">
        <v>19</v>
      </c>
      <c r="D300" s="10" t="s">
        <v>257</v>
      </c>
      <c r="F300" s="10"/>
      <c r="H300" s="10"/>
      <c r="I300" s="10"/>
    </row>
    <row r="301" spans="1:10" x14ac:dyDescent="0.3">
      <c r="A301">
        <v>15</v>
      </c>
      <c r="B301" s="10" t="s">
        <v>900</v>
      </c>
      <c r="C301">
        <v>20</v>
      </c>
      <c r="D301" s="10" t="s">
        <v>258</v>
      </c>
      <c r="F301" s="10"/>
      <c r="H301" s="10"/>
      <c r="I301" s="10"/>
    </row>
    <row r="302" spans="1:10" x14ac:dyDescent="0.3">
      <c r="A302">
        <v>16</v>
      </c>
      <c r="B302" s="10" t="s">
        <v>901</v>
      </c>
      <c r="C302">
        <v>1</v>
      </c>
      <c r="D302" s="10" t="s">
        <v>247</v>
      </c>
      <c r="E302">
        <v>1</v>
      </c>
      <c r="F302" s="10" t="s">
        <v>1360</v>
      </c>
      <c r="G302">
        <v>7</v>
      </c>
      <c r="H302" s="10" t="s">
        <v>1360</v>
      </c>
      <c r="I302" s="10" t="s">
        <v>1361</v>
      </c>
      <c r="J302">
        <v>0</v>
      </c>
    </row>
    <row r="303" spans="1:10" x14ac:dyDescent="0.3">
      <c r="A303">
        <v>16</v>
      </c>
      <c r="B303" s="10" t="s">
        <v>901</v>
      </c>
      <c r="C303">
        <v>2</v>
      </c>
      <c r="D303" s="10" t="s">
        <v>55</v>
      </c>
      <c r="F303" s="10"/>
      <c r="H303" s="10"/>
      <c r="I303" s="10"/>
    </row>
    <row r="304" spans="1:10" x14ac:dyDescent="0.3">
      <c r="A304">
        <v>16</v>
      </c>
      <c r="B304" s="10" t="s">
        <v>901</v>
      </c>
      <c r="C304">
        <v>3</v>
      </c>
      <c r="D304" s="10" t="s">
        <v>248</v>
      </c>
      <c r="F304" s="10"/>
      <c r="H304" s="10"/>
      <c r="I304" s="10"/>
    </row>
    <row r="305" spans="1:10" x14ac:dyDescent="0.3">
      <c r="A305">
        <v>16</v>
      </c>
      <c r="B305" s="10" t="s">
        <v>901</v>
      </c>
      <c r="C305">
        <v>4</v>
      </c>
      <c r="D305" s="10" t="s">
        <v>249</v>
      </c>
      <c r="F305" s="10"/>
      <c r="H305" s="10"/>
      <c r="I305" s="10"/>
    </row>
    <row r="306" spans="1:10" x14ac:dyDescent="0.3">
      <c r="A306">
        <v>16</v>
      </c>
      <c r="B306" s="10" t="s">
        <v>901</v>
      </c>
      <c r="C306">
        <v>5</v>
      </c>
      <c r="D306" s="10" t="s">
        <v>250</v>
      </c>
      <c r="E306">
        <v>1</v>
      </c>
      <c r="F306" s="10" t="s">
        <v>841</v>
      </c>
      <c r="G306">
        <v>3</v>
      </c>
      <c r="H306" s="10" t="s">
        <v>1363</v>
      </c>
      <c r="I306" s="10" t="s">
        <v>1362</v>
      </c>
      <c r="J306">
        <v>1</v>
      </c>
    </row>
    <row r="307" spans="1:10" x14ac:dyDescent="0.3">
      <c r="A307">
        <v>16</v>
      </c>
      <c r="B307" s="10" t="s">
        <v>901</v>
      </c>
      <c r="C307">
        <v>6</v>
      </c>
      <c r="D307" s="10" t="s">
        <v>251</v>
      </c>
      <c r="F307" s="10"/>
      <c r="H307" s="10"/>
      <c r="I307" s="10"/>
    </row>
    <row r="308" spans="1:10" x14ac:dyDescent="0.3">
      <c r="A308">
        <v>16</v>
      </c>
      <c r="B308" s="10" t="s">
        <v>901</v>
      </c>
      <c r="C308">
        <v>7</v>
      </c>
      <c r="D308" s="10" t="s">
        <v>252</v>
      </c>
      <c r="F308" s="10"/>
      <c r="H308" s="10"/>
      <c r="I308" s="10"/>
    </row>
    <row r="309" spans="1:10" x14ac:dyDescent="0.3">
      <c r="A309">
        <v>16</v>
      </c>
      <c r="B309" s="10" t="s">
        <v>901</v>
      </c>
      <c r="C309">
        <v>8</v>
      </c>
      <c r="D309" s="10" t="s">
        <v>2</v>
      </c>
      <c r="F309" s="10"/>
      <c r="H309" s="10"/>
      <c r="I309" s="10"/>
    </row>
    <row r="310" spans="1:10" x14ac:dyDescent="0.3">
      <c r="A310">
        <v>16</v>
      </c>
      <c r="B310" s="10" t="s">
        <v>901</v>
      </c>
      <c r="C310">
        <v>9</v>
      </c>
      <c r="D310" s="10" t="s">
        <v>253</v>
      </c>
      <c r="E310">
        <v>1</v>
      </c>
      <c r="F310" s="10" t="s">
        <v>12</v>
      </c>
      <c r="G310">
        <v>4</v>
      </c>
      <c r="H310" s="10"/>
      <c r="I310" s="10"/>
    </row>
    <row r="311" spans="1:10" x14ac:dyDescent="0.3">
      <c r="A311">
        <v>16</v>
      </c>
      <c r="B311" s="10" t="s">
        <v>901</v>
      </c>
      <c r="C311">
        <v>10</v>
      </c>
      <c r="D311" s="10" t="s">
        <v>3</v>
      </c>
      <c r="F311" s="10"/>
      <c r="H311" s="10"/>
      <c r="I311" s="10"/>
    </row>
    <row r="312" spans="1:10" x14ac:dyDescent="0.3">
      <c r="A312">
        <v>16</v>
      </c>
      <c r="B312" s="10" t="s">
        <v>901</v>
      </c>
      <c r="C312">
        <v>11</v>
      </c>
      <c r="D312" s="10" t="s">
        <v>254</v>
      </c>
      <c r="E312">
        <v>1</v>
      </c>
      <c r="F312" s="10" t="s">
        <v>13</v>
      </c>
      <c r="G312">
        <v>5</v>
      </c>
      <c r="H312" s="10"/>
      <c r="I312" s="10"/>
    </row>
    <row r="313" spans="1:10" x14ac:dyDescent="0.3">
      <c r="A313">
        <v>16</v>
      </c>
      <c r="B313" s="10" t="s">
        <v>901</v>
      </c>
      <c r="C313">
        <v>12</v>
      </c>
      <c r="D313" s="10" t="s">
        <v>4</v>
      </c>
      <c r="F313" s="10"/>
      <c r="H313" s="10"/>
      <c r="I313" s="10"/>
    </row>
    <row r="314" spans="1:10" x14ac:dyDescent="0.3">
      <c r="A314">
        <v>16</v>
      </c>
      <c r="B314" s="10" t="s">
        <v>901</v>
      </c>
      <c r="C314">
        <v>13</v>
      </c>
      <c r="D314" s="10" t="s">
        <v>255</v>
      </c>
      <c r="E314">
        <v>1</v>
      </c>
      <c r="F314" s="10" t="s">
        <v>14</v>
      </c>
      <c r="G314">
        <v>6</v>
      </c>
      <c r="H314" s="10"/>
      <c r="I314" s="10"/>
    </row>
    <row r="315" spans="1:10" x14ac:dyDescent="0.3">
      <c r="A315">
        <v>16</v>
      </c>
      <c r="B315" s="10" t="s">
        <v>901</v>
      </c>
      <c r="C315">
        <v>14</v>
      </c>
      <c r="D315" s="10" t="s">
        <v>256</v>
      </c>
      <c r="F315" s="10"/>
      <c r="H315" s="10"/>
      <c r="I315" s="10"/>
    </row>
    <row r="316" spans="1:10" x14ac:dyDescent="0.3">
      <c r="A316">
        <v>16</v>
      </c>
      <c r="B316" s="10" t="s">
        <v>901</v>
      </c>
      <c r="C316">
        <v>15</v>
      </c>
      <c r="D316" s="10" t="s">
        <v>1</v>
      </c>
      <c r="F316" s="10"/>
      <c r="H316" s="10"/>
      <c r="I316" s="10"/>
    </row>
    <row r="317" spans="1:10" x14ac:dyDescent="0.3">
      <c r="A317">
        <v>16</v>
      </c>
      <c r="B317" s="10" t="s">
        <v>901</v>
      </c>
      <c r="C317">
        <v>16</v>
      </c>
      <c r="D317" s="10" t="s">
        <v>5</v>
      </c>
      <c r="F317" s="10"/>
      <c r="H317" s="10"/>
      <c r="I317" s="10"/>
    </row>
    <row r="318" spans="1:10" x14ac:dyDescent="0.3">
      <c r="A318">
        <v>16</v>
      </c>
      <c r="B318" s="10" t="s">
        <v>901</v>
      </c>
      <c r="C318">
        <v>17</v>
      </c>
      <c r="D318" s="10" t="s">
        <v>19</v>
      </c>
      <c r="E318">
        <v>1</v>
      </c>
      <c r="F318" s="10" t="s">
        <v>19</v>
      </c>
      <c r="G318">
        <v>2</v>
      </c>
      <c r="H318" s="10"/>
      <c r="I318" s="10"/>
    </row>
    <row r="319" spans="1:10" x14ac:dyDescent="0.3">
      <c r="A319">
        <v>16</v>
      </c>
      <c r="B319" s="10" t="s">
        <v>901</v>
      </c>
      <c r="C319">
        <v>18</v>
      </c>
      <c r="D319" s="10" t="s">
        <v>28</v>
      </c>
      <c r="E319">
        <v>1</v>
      </c>
      <c r="F319" s="10" t="s">
        <v>28</v>
      </c>
      <c r="G319">
        <v>1</v>
      </c>
      <c r="H319" s="10"/>
      <c r="I319" s="10"/>
    </row>
    <row r="320" spans="1:10" x14ac:dyDescent="0.3">
      <c r="A320">
        <v>16</v>
      </c>
      <c r="B320" s="10" t="s">
        <v>901</v>
      </c>
      <c r="C320">
        <v>19</v>
      </c>
      <c r="D320" s="10" t="s">
        <v>257</v>
      </c>
      <c r="F320" s="10"/>
      <c r="H320" s="10"/>
      <c r="I320" s="10"/>
    </row>
    <row r="321" spans="1:10" x14ac:dyDescent="0.3">
      <c r="A321">
        <v>16</v>
      </c>
      <c r="B321" s="10" t="s">
        <v>901</v>
      </c>
      <c r="C321">
        <v>20</v>
      </c>
      <c r="D321" s="10" t="s">
        <v>258</v>
      </c>
      <c r="F321" s="10"/>
      <c r="H321" s="10"/>
      <c r="I321" s="10"/>
    </row>
    <row r="322" spans="1:10" x14ac:dyDescent="0.3">
      <c r="A322">
        <v>17</v>
      </c>
      <c r="B322" s="10" t="s">
        <v>902</v>
      </c>
      <c r="C322">
        <v>1</v>
      </c>
      <c r="D322" s="10" t="s">
        <v>247</v>
      </c>
      <c r="E322">
        <v>1</v>
      </c>
      <c r="F322" s="10" t="s">
        <v>1359</v>
      </c>
      <c r="G322">
        <v>7</v>
      </c>
      <c r="H322" s="10" t="s">
        <v>1359</v>
      </c>
      <c r="I322" s="10" t="s">
        <v>1364</v>
      </c>
      <c r="J322">
        <v>0</v>
      </c>
    </row>
    <row r="323" spans="1:10" x14ac:dyDescent="0.3">
      <c r="A323">
        <v>17</v>
      </c>
      <c r="B323" s="10" t="s">
        <v>902</v>
      </c>
      <c r="C323">
        <v>2</v>
      </c>
      <c r="D323" s="10" t="s">
        <v>55</v>
      </c>
      <c r="F323" s="10"/>
      <c r="H323" s="10"/>
      <c r="I323" s="10"/>
    </row>
    <row r="324" spans="1:10" x14ac:dyDescent="0.3">
      <c r="A324">
        <v>17</v>
      </c>
      <c r="B324" s="10" t="s">
        <v>902</v>
      </c>
      <c r="C324">
        <v>3</v>
      </c>
      <c r="D324" s="10" t="s">
        <v>248</v>
      </c>
      <c r="F324" s="10"/>
      <c r="H324" s="10"/>
      <c r="I324" s="10"/>
    </row>
    <row r="325" spans="1:10" x14ac:dyDescent="0.3">
      <c r="A325">
        <v>17</v>
      </c>
      <c r="B325" s="10" t="s">
        <v>902</v>
      </c>
      <c r="C325">
        <v>4</v>
      </c>
      <c r="D325" s="10" t="s">
        <v>249</v>
      </c>
      <c r="F325" s="10"/>
      <c r="H325" s="10"/>
      <c r="I325" s="10"/>
    </row>
    <row r="326" spans="1:10" x14ac:dyDescent="0.3">
      <c r="A326">
        <v>17</v>
      </c>
      <c r="B326" s="10" t="s">
        <v>902</v>
      </c>
      <c r="C326">
        <v>5</v>
      </c>
      <c r="D326" s="10" t="s">
        <v>250</v>
      </c>
      <c r="E326">
        <v>1</v>
      </c>
      <c r="F326" s="10" t="s">
        <v>841</v>
      </c>
      <c r="G326">
        <v>3</v>
      </c>
      <c r="H326" s="10" t="s">
        <v>1366</v>
      </c>
      <c r="I326" s="10" t="s">
        <v>1365</v>
      </c>
      <c r="J326">
        <v>1</v>
      </c>
    </row>
    <row r="327" spans="1:10" x14ac:dyDescent="0.3">
      <c r="A327">
        <v>17</v>
      </c>
      <c r="B327" s="10" t="s">
        <v>902</v>
      </c>
      <c r="C327">
        <v>6</v>
      </c>
      <c r="D327" s="10" t="s">
        <v>251</v>
      </c>
      <c r="F327" s="10"/>
      <c r="H327" s="10"/>
      <c r="I327" s="10"/>
    </row>
    <row r="328" spans="1:10" x14ac:dyDescent="0.3">
      <c r="A328">
        <v>17</v>
      </c>
      <c r="B328" s="10" t="s">
        <v>902</v>
      </c>
      <c r="C328">
        <v>7</v>
      </c>
      <c r="D328" s="10" t="s">
        <v>252</v>
      </c>
      <c r="F328" s="10"/>
      <c r="H328" s="10"/>
      <c r="I328" s="10"/>
    </row>
    <row r="329" spans="1:10" x14ac:dyDescent="0.3">
      <c r="A329">
        <v>17</v>
      </c>
      <c r="B329" s="10" t="s">
        <v>902</v>
      </c>
      <c r="C329">
        <v>8</v>
      </c>
      <c r="D329" s="10" t="s">
        <v>2</v>
      </c>
      <c r="F329" s="10"/>
      <c r="H329" s="10"/>
      <c r="I329" s="10"/>
    </row>
    <row r="330" spans="1:10" x14ac:dyDescent="0.3">
      <c r="A330">
        <v>17</v>
      </c>
      <c r="B330" s="10" t="s">
        <v>902</v>
      </c>
      <c r="C330">
        <v>9</v>
      </c>
      <c r="D330" s="10" t="s">
        <v>253</v>
      </c>
      <c r="E330">
        <v>1</v>
      </c>
      <c r="F330" s="10" t="s">
        <v>12</v>
      </c>
      <c r="G330">
        <v>4</v>
      </c>
      <c r="H330" s="10"/>
      <c r="I330" s="10"/>
    </row>
    <row r="331" spans="1:10" x14ac:dyDescent="0.3">
      <c r="A331">
        <v>17</v>
      </c>
      <c r="B331" s="10" t="s">
        <v>902</v>
      </c>
      <c r="C331">
        <v>10</v>
      </c>
      <c r="D331" s="10" t="s">
        <v>3</v>
      </c>
      <c r="F331" s="10"/>
      <c r="H331" s="10"/>
      <c r="I331" s="10"/>
    </row>
    <row r="332" spans="1:10" x14ac:dyDescent="0.3">
      <c r="A332">
        <v>17</v>
      </c>
      <c r="B332" s="10" t="s">
        <v>902</v>
      </c>
      <c r="C332">
        <v>11</v>
      </c>
      <c r="D332" s="10" t="s">
        <v>254</v>
      </c>
      <c r="E332">
        <v>1</v>
      </c>
      <c r="F332" s="10" t="s">
        <v>13</v>
      </c>
      <c r="G332">
        <v>5</v>
      </c>
      <c r="H332" s="10"/>
      <c r="I332" s="10"/>
    </row>
    <row r="333" spans="1:10" x14ac:dyDescent="0.3">
      <c r="A333">
        <v>17</v>
      </c>
      <c r="B333" s="10" t="s">
        <v>902</v>
      </c>
      <c r="C333">
        <v>12</v>
      </c>
      <c r="D333" s="10" t="s">
        <v>4</v>
      </c>
      <c r="F333" s="10"/>
      <c r="H333" s="10"/>
      <c r="I333" s="10"/>
    </row>
    <row r="334" spans="1:10" x14ac:dyDescent="0.3">
      <c r="A334">
        <v>17</v>
      </c>
      <c r="B334" s="10" t="s">
        <v>902</v>
      </c>
      <c r="C334">
        <v>13</v>
      </c>
      <c r="D334" s="10" t="s">
        <v>255</v>
      </c>
      <c r="E334">
        <v>1</v>
      </c>
      <c r="F334" s="10" t="s">
        <v>14</v>
      </c>
      <c r="G334">
        <v>6</v>
      </c>
      <c r="H334" s="10"/>
      <c r="I334" s="10"/>
    </row>
    <row r="335" spans="1:10" x14ac:dyDescent="0.3">
      <c r="A335">
        <v>17</v>
      </c>
      <c r="B335" s="10" t="s">
        <v>902</v>
      </c>
      <c r="C335">
        <v>14</v>
      </c>
      <c r="D335" s="10" t="s">
        <v>256</v>
      </c>
      <c r="F335" s="10"/>
      <c r="H335" s="10"/>
      <c r="I335" s="10"/>
    </row>
    <row r="336" spans="1:10" x14ac:dyDescent="0.3">
      <c r="A336">
        <v>17</v>
      </c>
      <c r="B336" s="10" t="s">
        <v>902</v>
      </c>
      <c r="C336">
        <v>15</v>
      </c>
      <c r="D336" s="10" t="s">
        <v>1</v>
      </c>
      <c r="F336" s="10"/>
      <c r="H336" s="10"/>
      <c r="I336" s="10"/>
    </row>
    <row r="337" spans="1:10" x14ac:dyDescent="0.3">
      <c r="A337">
        <v>17</v>
      </c>
      <c r="B337" s="10" t="s">
        <v>902</v>
      </c>
      <c r="C337">
        <v>16</v>
      </c>
      <c r="D337" s="10" t="s">
        <v>5</v>
      </c>
      <c r="F337" s="10"/>
      <c r="H337" s="10"/>
      <c r="I337" s="10"/>
    </row>
    <row r="338" spans="1:10" x14ac:dyDescent="0.3">
      <c r="A338">
        <v>17</v>
      </c>
      <c r="B338" s="10" t="s">
        <v>902</v>
      </c>
      <c r="C338">
        <v>17</v>
      </c>
      <c r="D338" s="10" t="s">
        <v>19</v>
      </c>
      <c r="E338">
        <v>1</v>
      </c>
      <c r="F338" s="10" t="s">
        <v>19</v>
      </c>
      <c r="G338">
        <v>2</v>
      </c>
      <c r="H338" s="10"/>
      <c r="I338" s="10"/>
    </row>
    <row r="339" spans="1:10" x14ac:dyDescent="0.3">
      <c r="A339">
        <v>17</v>
      </c>
      <c r="B339" s="10" t="s">
        <v>902</v>
      </c>
      <c r="C339">
        <v>18</v>
      </c>
      <c r="D339" s="10" t="s">
        <v>28</v>
      </c>
      <c r="E339">
        <v>1</v>
      </c>
      <c r="F339" s="10" t="s">
        <v>28</v>
      </c>
      <c r="G339">
        <v>1</v>
      </c>
      <c r="H339" s="10"/>
      <c r="I339" s="10"/>
    </row>
    <row r="340" spans="1:10" x14ac:dyDescent="0.3">
      <c r="A340">
        <v>17</v>
      </c>
      <c r="B340" s="10" t="s">
        <v>902</v>
      </c>
      <c r="C340">
        <v>19</v>
      </c>
      <c r="D340" s="10" t="s">
        <v>257</v>
      </c>
      <c r="F340" s="10"/>
      <c r="H340" s="10"/>
      <c r="I340" s="10"/>
    </row>
    <row r="341" spans="1:10" x14ac:dyDescent="0.3">
      <c r="A341">
        <v>17</v>
      </c>
      <c r="B341" s="10" t="s">
        <v>902</v>
      </c>
      <c r="C341">
        <v>20</v>
      </c>
      <c r="D341" s="10" t="s">
        <v>258</v>
      </c>
      <c r="F341" s="10"/>
      <c r="H341" s="10"/>
      <c r="I341" s="10"/>
    </row>
    <row r="342" spans="1:10" x14ac:dyDescent="0.3">
      <c r="A342">
        <v>18</v>
      </c>
      <c r="B342" s="10" t="s">
        <v>903</v>
      </c>
      <c r="C342">
        <v>1</v>
      </c>
      <c r="D342" s="10" t="s">
        <v>247</v>
      </c>
      <c r="E342">
        <v>1</v>
      </c>
      <c r="F342" s="10" t="s">
        <v>1358</v>
      </c>
      <c r="G342">
        <v>7</v>
      </c>
      <c r="H342" s="10" t="s">
        <v>1358</v>
      </c>
      <c r="I342" s="10" t="s">
        <v>1367</v>
      </c>
      <c r="J342">
        <v>0</v>
      </c>
    </row>
    <row r="343" spans="1:10" x14ac:dyDescent="0.3">
      <c r="A343">
        <v>18</v>
      </c>
      <c r="B343" s="10" t="s">
        <v>903</v>
      </c>
      <c r="C343">
        <v>2</v>
      </c>
      <c r="D343" s="10" t="s">
        <v>55</v>
      </c>
      <c r="F343" s="10"/>
      <c r="H343" s="10"/>
      <c r="I343" s="10"/>
    </row>
    <row r="344" spans="1:10" x14ac:dyDescent="0.3">
      <c r="A344">
        <v>18</v>
      </c>
      <c r="B344" s="10" t="s">
        <v>903</v>
      </c>
      <c r="C344">
        <v>3</v>
      </c>
      <c r="D344" s="10" t="s">
        <v>248</v>
      </c>
      <c r="F344" s="10"/>
      <c r="H344" s="10"/>
      <c r="I344" s="10"/>
    </row>
    <row r="345" spans="1:10" x14ac:dyDescent="0.3">
      <c r="A345">
        <v>18</v>
      </c>
      <c r="B345" s="10" t="s">
        <v>903</v>
      </c>
      <c r="C345">
        <v>4</v>
      </c>
      <c r="D345" s="10" t="s">
        <v>249</v>
      </c>
      <c r="F345" s="10"/>
      <c r="H345" s="10"/>
      <c r="I345" s="10"/>
    </row>
    <row r="346" spans="1:10" x14ac:dyDescent="0.3">
      <c r="A346">
        <v>18</v>
      </c>
      <c r="B346" s="10" t="s">
        <v>903</v>
      </c>
      <c r="C346">
        <v>5</v>
      </c>
      <c r="D346" s="10" t="s">
        <v>250</v>
      </c>
      <c r="E346">
        <v>1</v>
      </c>
      <c r="F346" s="10" t="s">
        <v>841</v>
      </c>
      <c r="G346">
        <v>3</v>
      </c>
      <c r="H346" s="10" t="s">
        <v>1369</v>
      </c>
      <c r="I346" s="10" t="s">
        <v>1368</v>
      </c>
      <c r="J346">
        <v>1</v>
      </c>
    </row>
    <row r="347" spans="1:10" x14ac:dyDescent="0.3">
      <c r="A347">
        <v>18</v>
      </c>
      <c r="B347" s="10" t="s">
        <v>903</v>
      </c>
      <c r="C347">
        <v>6</v>
      </c>
      <c r="D347" s="10" t="s">
        <v>251</v>
      </c>
      <c r="F347" s="10"/>
      <c r="H347" s="10"/>
      <c r="I347" s="10"/>
    </row>
    <row r="348" spans="1:10" x14ac:dyDescent="0.3">
      <c r="A348">
        <v>18</v>
      </c>
      <c r="B348" s="10" t="s">
        <v>903</v>
      </c>
      <c r="C348">
        <v>7</v>
      </c>
      <c r="D348" s="10" t="s">
        <v>252</v>
      </c>
      <c r="F348" s="10"/>
      <c r="H348" s="10"/>
      <c r="I348" s="10"/>
    </row>
    <row r="349" spans="1:10" x14ac:dyDescent="0.3">
      <c r="A349">
        <v>18</v>
      </c>
      <c r="B349" s="10" t="s">
        <v>903</v>
      </c>
      <c r="C349">
        <v>8</v>
      </c>
      <c r="D349" s="10" t="s">
        <v>2</v>
      </c>
      <c r="F349" s="10"/>
      <c r="H349" s="10"/>
      <c r="I349" s="10"/>
    </row>
    <row r="350" spans="1:10" x14ac:dyDescent="0.3">
      <c r="A350">
        <v>18</v>
      </c>
      <c r="B350" s="10" t="s">
        <v>903</v>
      </c>
      <c r="C350">
        <v>9</v>
      </c>
      <c r="D350" s="10" t="s">
        <v>253</v>
      </c>
      <c r="E350">
        <v>1</v>
      </c>
      <c r="F350" s="10" t="s">
        <v>12</v>
      </c>
      <c r="G350">
        <v>4</v>
      </c>
      <c r="H350" s="10"/>
      <c r="I350" s="10"/>
    </row>
    <row r="351" spans="1:10" x14ac:dyDescent="0.3">
      <c r="A351">
        <v>18</v>
      </c>
      <c r="B351" s="10" t="s">
        <v>903</v>
      </c>
      <c r="C351">
        <v>10</v>
      </c>
      <c r="D351" s="10" t="s">
        <v>3</v>
      </c>
      <c r="F351" s="10"/>
      <c r="H351" s="10"/>
      <c r="I351" s="10"/>
    </row>
    <row r="352" spans="1:10" x14ac:dyDescent="0.3">
      <c r="A352">
        <v>18</v>
      </c>
      <c r="B352" s="10" t="s">
        <v>903</v>
      </c>
      <c r="C352">
        <v>11</v>
      </c>
      <c r="D352" s="10" t="s">
        <v>254</v>
      </c>
      <c r="E352">
        <v>1</v>
      </c>
      <c r="F352" s="10" t="s">
        <v>13</v>
      </c>
      <c r="G352">
        <v>5</v>
      </c>
      <c r="H352" s="10"/>
      <c r="I352" s="10"/>
    </row>
    <row r="353" spans="1:10" x14ac:dyDescent="0.3">
      <c r="A353">
        <v>18</v>
      </c>
      <c r="B353" s="10" t="s">
        <v>903</v>
      </c>
      <c r="C353">
        <v>12</v>
      </c>
      <c r="D353" s="10" t="s">
        <v>4</v>
      </c>
      <c r="F353" s="10"/>
      <c r="H353" s="10"/>
      <c r="I353" s="10"/>
    </row>
    <row r="354" spans="1:10" x14ac:dyDescent="0.3">
      <c r="A354">
        <v>18</v>
      </c>
      <c r="B354" s="10" t="s">
        <v>903</v>
      </c>
      <c r="C354">
        <v>13</v>
      </c>
      <c r="D354" s="10" t="s">
        <v>255</v>
      </c>
      <c r="E354">
        <v>1</v>
      </c>
      <c r="F354" s="10" t="s">
        <v>14</v>
      </c>
      <c r="G354">
        <v>6</v>
      </c>
      <c r="H354" s="10"/>
      <c r="I354" s="10"/>
    </row>
    <row r="355" spans="1:10" x14ac:dyDescent="0.3">
      <c r="A355">
        <v>18</v>
      </c>
      <c r="B355" s="10" t="s">
        <v>903</v>
      </c>
      <c r="C355">
        <v>14</v>
      </c>
      <c r="D355" s="10" t="s">
        <v>256</v>
      </c>
      <c r="F355" s="10"/>
      <c r="H355" s="10"/>
      <c r="I355" s="10"/>
    </row>
    <row r="356" spans="1:10" x14ac:dyDescent="0.3">
      <c r="A356">
        <v>18</v>
      </c>
      <c r="B356" s="10" t="s">
        <v>903</v>
      </c>
      <c r="C356">
        <v>15</v>
      </c>
      <c r="D356" s="10" t="s">
        <v>1</v>
      </c>
      <c r="F356" s="10"/>
      <c r="H356" s="10"/>
      <c r="I356" s="10"/>
    </row>
    <row r="357" spans="1:10" x14ac:dyDescent="0.3">
      <c r="A357">
        <v>18</v>
      </c>
      <c r="B357" s="10" t="s">
        <v>903</v>
      </c>
      <c r="C357">
        <v>16</v>
      </c>
      <c r="D357" s="10" t="s">
        <v>5</v>
      </c>
      <c r="F357" s="10"/>
      <c r="H357" s="10"/>
      <c r="I357" s="10"/>
    </row>
    <row r="358" spans="1:10" x14ac:dyDescent="0.3">
      <c r="A358">
        <v>18</v>
      </c>
      <c r="B358" s="10" t="s">
        <v>903</v>
      </c>
      <c r="C358">
        <v>17</v>
      </c>
      <c r="D358" s="10" t="s">
        <v>19</v>
      </c>
      <c r="E358">
        <v>1</v>
      </c>
      <c r="F358" s="10" t="s">
        <v>19</v>
      </c>
      <c r="G358">
        <v>2</v>
      </c>
      <c r="H358" s="10"/>
      <c r="I358" s="10"/>
    </row>
    <row r="359" spans="1:10" x14ac:dyDescent="0.3">
      <c r="A359">
        <v>18</v>
      </c>
      <c r="B359" s="10" t="s">
        <v>903</v>
      </c>
      <c r="C359">
        <v>18</v>
      </c>
      <c r="D359" s="10" t="s">
        <v>28</v>
      </c>
      <c r="E359">
        <v>1</v>
      </c>
      <c r="F359" s="10" t="s">
        <v>28</v>
      </c>
      <c r="G359">
        <v>1</v>
      </c>
      <c r="H359" s="10"/>
      <c r="I359" s="10"/>
    </row>
    <row r="360" spans="1:10" x14ac:dyDescent="0.3">
      <c r="A360">
        <v>18</v>
      </c>
      <c r="B360" s="10" t="s">
        <v>903</v>
      </c>
      <c r="C360">
        <v>19</v>
      </c>
      <c r="D360" s="10" t="s">
        <v>257</v>
      </c>
      <c r="F360" s="10"/>
      <c r="H360" s="10"/>
      <c r="I360" s="10"/>
    </row>
    <row r="361" spans="1:10" x14ac:dyDescent="0.3">
      <c r="A361">
        <v>18</v>
      </c>
      <c r="B361" s="10" t="s">
        <v>903</v>
      </c>
      <c r="C361">
        <v>20</v>
      </c>
      <c r="D361" s="10" t="s">
        <v>258</v>
      </c>
      <c r="F361" s="10"/>
      <c r="H361" s="10"/>
      <c r="I361" s="10"/>
    </row>
    <row r="362" spans="1:10" x14ac:dyDescent="0.3">
      <c r="A362">
        <v>19</v>
      </c>
      <c r="B362" s="10" t="s">
        <v>904</v>
      </c>
      <c r="C362">
        <v>1</v>
      </c>
      <c r="D362" s="10" t="s">
        <v>247</v>
      </c>
      <c r="E362">
        <v>1</v>
      </c>
      <c r="F362" s="10" t="s">
        <v>1357</v>
      </c>
      <c r="G362">
        <v>7</v>
      </c>
      <c r="H362" s="10" t="s">
        <v>1357</v>
      </c>
      <c r="I362" s="10" t="s">
        <v>1370</v>
      </c>
      <c r="J362">
        <v>0</v>
      </c>
    </row>
    <row r="363" spans="1:10" x14ac:dyDescent="0.3">
      <c r="A363">
        <v>19</v>
      </c>
      <c r="B363" s="10" t="s">
        <v>904</v>
      </c>
      <c r="C363">
        <v>2</v>
      </c>
      <c r="D363" s="10" t="s">
        <v>55</v>
      </c>
      <c r="F363" s="10"/>
      <c r="H363" s="10"/>
      <c r="I363" s="10"/>
    </row>
    <row r="364" spans="1:10" x14ac:dyDescent="0.3">
      <c r="A364">
        <v>19</v>
      </c>
      <c r="B364" s="10" t="s">
        <v>904</v>
      </c>
      <c r="C364">
        <v>3</v>
      </c>
      <c r="D364" s="10" t="s">
        <v>248</v>
      </c>
      <c r="F364" s="10"/>
      <c r="H364" s="10"/>
      <c r="I364" s="10"/>
    </row>
    <row r="365" spans="1:10" x14ac:dyDescent="0.3">
      <c r="A365">
        <v>19</v>
      </c>
      <c r="B365" s="10" t="s">
        <v>904</v>
      </c>
      <c r="C365">
        <v>4</v>
      </c>
      <c r="D365" s="10" t="s">
        <v>249</v>
      </c>
      <c r="F365" s="10"/>
      <c r="H365" s="10"/>
      <c r="I365" s="10"/>
    </row>
    <row r="366" spans="1:10" x14ac:dyDescent="0.3">
      <c r="A366">
        <v>19</v>
      </c>
      <c r="B366" s="10" t="s">
        <v>904</v>
      </c>
      <c r="C366">
        <v>5</v>
      </c>
      <c r="D366" s="10" t="s">
        <v>250</v>
      </c>
      <c r="E366">
        <v>1</v>
      </c>
      <c r="F366" s="10" t="s">
        <v>841</v>
      </c>
      <c r="G366">
        <v>3</v>
      </c>
      <c r="H366" s="10" t="s">
        <v>1372</v>
      </c>
      <c r="I366" s="10" t="s">
        <v>1371</v>
      </c>
      <c r="J366">
        <v>1</v>
      </c>
    </row>
    <row r="367" spans="1:10" x14ac:dyDescent="0.3">
      <c r="A367">
        <v>19</v>
      </c>
      <c r="B367" s="10" t="s">
        <v>904</v>
      </c>
      <c r="C367">
        <v>6</v>
      </c>
      <c r="D367" s="10" t="s">
        <v>251</v>
      </c>
      <c r="F367" s="10"/>
      <c r="H367" s="10"/>
      <c r="I367" s="10"/>
    </row>
    <row r="368" spans="1:10" x14ac:dyDescent="0.3">
      <c r="A368">
        <v>19</v>
      </c>
      <c r="B368" s="10" t="s">
        <v>904</v>
      </c>
      <c r="C368">
        <v>7</v>
      </c>
      <c r="D368" s="10" t="s">
        <v>252</v>
      </c>
      <c r="F368" s="10"/>
      <c r="H368" s="10"/>
      <c r="I368" s="10"/>
    </row>
    <row r="369" spans="1:10" x14ac:dyDescent="0.3">
      <c r="A369">
        <v>19</v>
      </c>
      <c r="B369" s="10" t="s">
        <v>904</v>
      </c>
      <c r="C369">
        <v>8</v>
      </c>
      <c r="D369" s="10" t="s">
        <v>2</v>
      </c>
      <c r="F369" s="10"/>
      <c r="H369" s="10"/>
      <c r="I369" s="10"/>
    </row>
    <row r="370" spans="1:10" x14ac:dyDescent="0.3">
      <c r="A370">
        <v>19</v>
      </c>
      <c r="B370" s="10" t="s">
        <v>904</v>
      </c>
      <c r="C370">
        <v>9</v>
      </c>
      <c r="D370" s="10" t="s">
        <v>253</v>
      </c>
      <c r="E370">
        <v>1</v>
      </c>
      <c r="F370" s="10" t="s">
        <v>12</v>
      </c>
      <c r="G370">
        <v>4</v>
      </c>
      <c r="H370" s="10"/>
      <c r="I370" s="10"/>
    </row>
    <row r="371" spans="1:10" x14ac:dyDescent="0.3">
      <c r="A371">
        <v>19</v>
      </c>
      <c r="B371" s="10" t="s">
        <v>904</v>
      </c>
      <c r="C371">
        <v>10</v>
      </c>
      <c r="D371" s="10" t="s">
        <v>3</v>
      </c>
      <c r="F371" s="10"/>
      <c r="H371" s="10"/>
      <c r="I371" s="10"/>
    </row>
    <row r="372" spans="1:10" x14ac:dyDescent="0.3">
      <c r="A372">
        <v>19</v>
      </c>
      <c r="B372" s="10" t="s">
        <v>904</v>
      </c>
      <c r="C372">
        <v>11</v>
      </c>
      <c r="D372" s="10" t="s">
        <v>254</v>
      </c>
      <c r="E372">
        <v>1</v>
      </c>
      <c r="F372" s="10" t="s">
        <v>13</v>
      </c>
      <c r="G372">
        <v>5</v>
      </c>
      <c r="H372" s="10"/>
      <c r="I372" s="10"/>
    </row>
    <row r="373" spans="1:10" x14ac:dyDescent="0.3">
      <c r="A373">
        <v>19</v>
      </c>
      <c r="B373" s="10" t="s">
        <v>904</v>
      </c>
      <c r="C373">
        <v>12</v>
      </c>
      <c r="D373" s="10" t="s">
        <v>4</v>
      </c>
      <c r="F373" s="10"/>
      <c r="H373" s="10"/>
      <c r="I373" s="10"/>
    </row>
    <row r="374" spans="1:10" x14ac:dyDescent="0.3">
      <c r="A374">
        <v>19</v>
      </c>
      <c r="B374" s="10" t="s">
        <v>904</v>
      </c>
      <c r="C374">
        <v>13</v>
      </c>
      <c r="D374" s="10" t="s">
        <v>255</v>
      </c>
      <c r="E374">
        <v>1</v>
      </c>
      <c r="F374" s="10" t="s">
        <v>14</v>
      </c>
      <c r="G374">
        <v>6</v>
      </c>
      <c r="H374" s="10"/>
      <c r="I374" s="10"/>
    </row>
    <row r="375" spans="1:10" x14ac:dyDescent="0.3">
      <c r="A375">
        <v>19</v>
      </c>
      <c r="B375" s="10" t="s">
        <v>904</v>
      </c>
      <c r="C375">
        <v>14</v>
      </c>
      <c r="D375" s="10" t="s">
        <v>256</v>
      </c>
      <c r="F375" s="10"/>
      <c r="H375" s="10"/>
      <c r="I375" s="10"/>
    </row>
    <row r="376" spans="1:10" x14ac:dyDescent="0.3">
      <c r="A376">
        <v>19</v>
      </c>
      <c r="B376" s="10" t="s">
        <v>904</v>
      </c>
      <c r="C376">
        <v>15</v>
      </c>
      <c r="D376" s="10" t="s">
        <v>1</v>
      </c>
      <c r="F376" s="10"/>
      <c r="H376" s="10"/>
      <c r="I376" s="10"/>
    </row>
    <row r="377" spans="1:10" x14ac:dyDescent="0.3">
      <c r="A377">
        <v>19</v>
      </c>
      <c r="B377" s="10" t="s">
        <v>904</v>
      </c>
      <c r="C377">
        <v>16</v>
      </c>
      <c r="D377" s="10" t="s">
        <v>5</v>
      </c>
      <c r="F377" s="10"/>
      <c r="H377" s="10"/>
      <c r="I377" s="10"/>
    </row>
    <row r="378" spans="1:10" x14ac:dyDescent="0.3">
      <c r="A378">
        <v>19</v>
      </c>
      <c r="B378" s="10" t="s">
        <v>904</v>
      </c>
      <c r="C378">
        <v>17</v>
      </c>
      <c r="D378" s="10" t="s">
        <v>19</v>
      </c>
      <c r="E378">
        <v>1</v>
      </c>
      <c r="F378" s="10" t="s">
        <v>19</v>
      </c>
      <c r="G378">
        <v>2</v>
      </c>
      <c r="H378" s="10"/>
      <c r="I378" s="10"/>
    </row>
    <row r="379" spans="1:10" x14ac:dyDescent="0.3">
      <c r="A379">
        <v>19</v>
      </c>
      <c r="B379" s="10" t="s">
        <v>904</v>
      </c>
      <c r="C379">
        <v>18</v>
      </c>
      <c r="D379" s="10" t="s">
        <v>28</v>
      </c>
      <c r="E379">
        <v>1</v>
      </c>
      <c r="F379" s="10" t="s">
        <v>28</v>
      </c>
      <c r="G379">
        <v>1</v>
      </c>
      <c r="H379" s="10"/>
      <c r="I379" s="10"/>
    </row>
    <row r="380" spans="1:10" x14ac:dyDescent="0.3">
      <c r="A380">
        <v>19</v>
      </c>
      <c r="B380" s="10" t="s">
        <v>904</v>
      </c>
      <c r="C380">
        <v>19</v>
      </c>
      <c r="D380" s="10" t="s">
        <v>257</v>
      </c>
      <c r="F380" s="10"/>
      <c r="H380" s="10"/>
      <c r="I380" s="10"/>
    </row>
    <row r="381" spans="1:10" x14ac:dyDescent="0.3">
      <c r="A381">
        <v>19</v>
      </c>
      <c r="B381" s="10" t="s">
        <v>904</v>
      </c>
      <c r="C381">
        <v>20</v>
      </c>
      <c r="D381" s="10" t="s">
        <v>258</v>
      </c>
      <c r="F381" s="10"/>
      <c r="H381" s="10"/>
      <c r="I381" s="10"/>
    </row>
    <row r="382" spans="1:10" x14ac:dyDescent="0.3">
      <c r="A382">
        <v>20</v>
      </c>
      <c r="B382" s="10" t="s">
        <v>905</v>
      </c>
      <c r="C382">
        <v>1</v>
      </c>
      <c r="D382" s="10" t="s">
        <v>247</v>
      </c>
      <c r="E382">
        <v>1</v>
      </c>
      <c r="F382" s="10" t="s">
        <v>1356</v>
      </c>
      <c r="G382">
        <v>7</v>
      </c>
      <c r="H382" s="10" t="s">
        <v>1356</v>
      </c>
      <c r="I382" s="10" t="s">
        <v>1373</v>
      </c>
      <c r="J382">
        <v>0</v>
      </c>
    </row>
    <row r="383" spans="1:10" x14ac:dyDescent="0.3">
      <c r="A383">
        <v>20</v>
      </c>
      <c r="B383" s="10" t="s">
        <v>905</v>
      </c>
      <c r="C383">
        <v>2</v>
      </c>
      <c r="D383" s="10" t="s">
        <v>55</v>
      </c>
      <c r="F383" s="10"/>
      <c r="H383" s="10"/>
      <c r="I383" s="10"/>
    </row>
    <row r="384" spans="1:10" x14ac:dyDescent="0.3">
      <c r="A384">
        <v>20</v>
      </c>
      <c r="B384" s="10" t="s">
        <v>905</v>
      </c>
      <c r="C384">
        <v>3</v>
      </c>
      <c r="D384" s="10" t="s">
        <v>248</v>
      </c>
      <c r="F384" s="10"/>
      <c r="H384" s="10"/>
      <c r="I384" s="10"/>
    </row>
    <row r="385" spans="1:10" x14ac:dyDescent="0.3">
      <c r="A385">
        <v>20</v>
      </c>
      <c r="B385" s="10" t="s">
        <v>905</v>
      </c>
      <c r="C385">
        <v>4</v>
      </c>
      <c r="D385" s="10" t="s">
        <v>249</v>
      </c>
      <c r="F385" s="10"/>
      <c r="H385" s="10"/>
      <c r="I385" s="10"/>
    </row>
    <row r="386" spans="1:10" x14ac:dyDescent="0.3">
      <c r="A386">
        <v>20</v>
      </c>
      <c r="B386" s="10" t="s">
        <v>905</v>
      </c>
      <c r="C386">
        <v>5</v>
      </c>
      <c r="D386" s="10" t="s">
        <v>250</v>
      </c>
      <c r="E386">
        <v>1</v>
      </c>
      <c r="F386" s="10" t="s">
        <v>841</v>
      </c>
      <c r="G386">
        <v>3</v>
      </c>
      <c r="H386" s="10" t="s">
        <v>1375</v>
      </c>
      <c r="I386" s="10" t="s">
        <v>1374</v>
      </c>
      <c r="J386">
        <v>1</v>
      </c>
    </row>
    <row r="387" spans="1:10" x14ac:dyDescent="0.3">
      <c r="A387">
        <v>20</v>
      </c>
      <c r="B387" s="10" t="s">
        <v>905</v>
      </c>
      <c r="C387">
        <v>6</v>
      </c>
      <c r="D387" s="10" t="s">
        <v>251</v>
      </c>
      <c r="F387" s="10"/>
      <c r="H387" s="10"/>
      <c r="I387" s="10"/>
    </row>
    <row r="388" spans="1:10" x14ac:dyDescent="0.3">
      <c r="A388">
        <v>20</v>
      </c>
      <c r="B388" s="10" t="s">
        <v>905</v>
      </c>
      <c r="C388">
        <v>7</v>
      </c>
      <c r="D388" s="10" t="s">
        <v>252</v>
      </c>
      <c r="F388" s="10"/>
      <c r="H388" s="10"/>
      <c r="I388" s="10"/>
    </row>
    <row r="389" spans="1:10" x14ac:dyDescent="0.3">
      <c r="A389">
        <v>20</v>
      </c>
      <c r="B389" s="10" t="s">
        <v>905</v>
      </c>
      <c r="C389">
        <v>8</v>
      </c>
      <c r="D389" s="10" t="s">
        <v>2</v>
      </c>
      <c r="F389" s="10"/>
      <c r="H389" s="10"/>
      <c r="I389" s="10"/>
    </row>
    <row r="390" spans="1:10" x14ac:dyDescent="0.3">
      <c r="A390">
        <v>20</v>
      </c>
      <c r="B390" s="10" t="s">
        <v>905</v>
      </c>
      <c r="C390">
        <v>9</v>
      </c>
      <c r="D390" s="10" t="s">
        <v>253</v>
      </c>
      <c r="E390">
        <v>1</v>
      </c>
      <c r="F390" s="10" t="s">
        <v>12</v>
      </c>
      <c r="G390">
        <v>4</v>
      </c>
      <c r="H390" s="10"/>
      <c r="I390" s="10"/>
    </row>
    <row r="391" spans="1:10" x14ac:dyDescent="0.3">
      <c r="A391">
        <v>20</v>
      </c>
      <c r="B391" s="10" t="s">
        <v>905</v>
      </c>
      <c r="C391">
        <v>10</v>
      </c>
      <c r="D391" s="10" t="s">
        <v>3</v>
      </c>
      <c r="F391" s="10"/>
      <c r="H391" s="10"/>
      <c r="I391" s="10"/>
    </row>
    <row r="392" spans="1:10" x14ac:dyDescent="0.3">
      <c r="A392">
        <v>20</v>
      </c>
      <c r="B392" s="10" t="s">
        <v>905</v>
      </c>
      <c r="C392">
        <v>11</v>
      </c>
      <c r="D392" s="10" t="s">
        <v>254</v>
      </c>
      <c r="E392">
        <v>1</v>
      </c>
      <c r="F392" s="10" t="s">
        <v>13</v>
      </c>
      <c r="G392">
        <v>5</v>
      </c>
      <c r="H392" s="10"/>
      <c r="I392" s="10"/>
    </row>
    <row r="393" spans="1:10" x14ac:dyDescent="0.3">
      <c r="A393">
        <v>20</v>
      </c>
      <c r="B393" s="10" t="s">
        <v>905</v>
      </c>
      <c r="C393">
        <v>12</v>
      </c>
      <c r="D393" s="10" t="s">
        <v>4</v>
      </c>
      <c r="F393" s="10"/>
      <c r="H393" s="10"/>
      <c r="I393" s="10"/>
    </row>
    <row r="394" spans="1:10" x14ac:dyDescent="0.3">
      <c r="A394">
        <v>20</v>
      </c>
      <c r="B394" s="10" t="s">
        <v>905</v>
      </c>
      <c r="C394">
        <v>13</v>
      </c>
      <c r="D394" s="10" t="s">
        <v>255</v>
      </c>
      <c r="E394">
        <v>1</v>
      </c>
      <c r="F394" s="10" t="s">
        <v>14</v>
      </c>
      <c r="G394">
        <v>6</v>
      </c>
      <c r="H394" s="10"/>
      <c r="I394" s="10"/>
    </row>
    <row r="395" spans="1:10" x14ac:dyDescent="0.3">
      <c r="A395">
        <v>20</v>
      </c>
      <c r="B395" s="10" t="s">
        <v>905</v>
      </c>
      <c r="C395">
        <v>14</v>
      </c>
      <c r="D395" s="10" t="s">
        <v>256</v>
      </c>
      <c r="F395" s="10"/>
      <c r="H395" s="10"/>
      <c r="I395" s="10"/>
    </row>
    <row r="396" spans="1:10" x14ac:dyDescent="0.3">
      <c r="A396">
        <v>20</v>
      </c>
      <c r="B396" s="10" t="s">
        <v>905</v>
      </c>
      <c r="C396">
        <v>15</v>
      </c>
      <c r="D396" s="10" t="s">
        <v>1</v>
      </c>
      <c r="F396" s="10"/>
      <c r="H396" s="10"/>
      <c r="I396" s="10"/>
    </row>
    <row r="397" spans="1:10" x14ac:dyDescent="0.3">
      <c r="A397">
        <v>20</v>
      </c>
      <c r="B397" s="10" t="s">
        <v>905</v>
      </c>
      <c r="C397">
        <v>16</v>
      </c>
      <c r="D397" s="10" t="s">
        <v>5</v>
      </c>
      <c r="F397" s="10"/>
      <c r="H397" s="10"/>
      <c r="I397" s="10"/>
    </row>
    <row r="398" spans="1:10" x14ac:dyDescent="0.3">
      <c r="A398">
        <v>20</v>
      </c>
      <c r="B398" s="10" t="s">
        <v>905</v>
      </c>
      <c r="C398">
        <v>17</v>
      </c>
      <c r="D398" s="10" t="s">
        <v>19</v>
      </c>
      <c r="E398">
        <v>1</v>
      </c>
      <c r="F398" s="10" t="s">
        <v>19</v>
      </c>
      <c r="G398">
        <v>2</v>
      </c>
      <c r="H398" s="10"/>
      <c r="I398" s="10"/>
    </row>
    <row r="399" spans="1:10" x14ac:dyDescent="0.3">
      <c r="A399">
        <v>20</v>
      </c>
      <c r="B399" s="10" t="s">
        <v>905</v>
      </c>
      <c r="C399">
        <v>18</v>
      </c>
      <c r="D399" s="10" t="s">
        <v>28</v>
      </c>
      <c r="E399">
        <v>1</v>
      </c>
      <c r="F399" s="10" t="s">
        <v>28</v>
      </c>
      <c r="G399">
        <v>1</v>
      </c>
      <c r="H399" s="10"/>
      <c r="I399" s="10"/>
    </row>
    <row r="400" spans="1:10" x14ac:dyDescent="0.3">
      <c r="A400">
        <v>20</v>
      </c>
      <c r="B400" s="10" t="s">
        <v>905</v>
      </c>
      <c r="C400">
        <v>19</v>
      </c>
      <c r="D400" s="10" t="s">
        <v>257</v>
      </c>
      <c r="F400" s="10"/>
      <c r="H400" s="10"/>
      <c r="I400" s="10"/>
    </row>
    <row r="401" spans="1:9" x14ac:dyDescent="0.3">
      <c r="A401">
        <v>20</v>
      </c>
      <c r="B401" s="10" t="s">
        <v>905</v>
      </c>
      <c r="C401">
        <v>20</v>
      </c>
      <c r="D401" s="10" t="s">
        <v>258</v>
      </c>
      <c r="F401" s="10"/>
      <c r="H401" s="10"/>
      <c r="I401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41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39.6640625" bestFit="1" customWidth="1"/>
    <col min="3" max="3" width="11.88671875" bestFit="1" customWidth="1"/>
    <col min="4" max="4" width="10.109375" bestFit="1" customWidth="1"/>
    <col min="5" max="5" width="16.6640625" bestFit="1" customWidth="1"/>
    <col min="6" max="6" width="39.664062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19</v>
      </c>
      <c r="B1" t="s">
        <v>30</v>
      </c>
      <c r="C1" t="s">
        <v>1</v>
      </c>
      <c r="D1" t="s">
        <v>17</v>
      </c>
      <c r="E1" t="s">
        <v>18</v>
      </c>
      <c r="F1" t="s">
        <v>20</v>
      </c>
      <c r="G1" t="s">
        <v>27</v>
      </c>
      <c r="H1" t="s">
        <v>9</v>
      </c>
      <c r="I1" t="s">
        <v>21</v>
      </c>
    </row>
    <row r="2" spans="1:9" x14ac:dyDescent="0.3">
      <c r="A2" s="10" t="s">
        <v>840</v>
      </c>
      <c r="B2" t="s">
        <v>842</v>
      </c>
      <c r="C2" s="10" t="s">
        <v>881</v>
      </c>
      <c r="D2" s="10" t="s">
        <v>29</v>
      </c>
      <c r="E2" s="10" t="s">
        <v>48</v>
      </c>
      <c r="F2" s="10" t="s">
        <v>842</v>
      </c>
      <c r="H2" t="s">
        <v>449</v>
      </c>
      <c r="I2" t="s">
        <v>22</v>
      </c>
    </row>
    <row r="3" spans="1:9" x14ac:dyDescent="0.3">
      <c r="A3" s="10" t="s">
        <v>852</v>
      </c>
      <c r="B3" t="s">
        <v>853</v>
      </c>
      <c r="C3" s="10" t="s">
        <v>250</v>
      </c>
      <c r="D3" s="10" t="s">
        <v>26</v>
      </c>
      <c r="E3" s="10" t="s">
        <v>52</v>
      </c>
      <c r="F3" s="10" t="s">
        <v>853</v>
      </c>
      <c r="H3" t="s">
        <v>449</v>
      </c>
      <c r="I3" t="s">
        <v>22</v>
      </c>
    </row>
    <row r="4" spans="1:9" x14ac:dyDescent="0.3">
      <c r="A4" s="10" t="s">
        <v>863</v>
      </c>
      <c r="B4" t="s">
        <v>843</v>
      </c>
      <c r="C4" s="10" t="s">
        <v>881</v>
      </c>
      <c r="D4" s="10" t="s">
        <v>29</v>
      </c>
      <c r="E4" s="10" t="s">
        <v>890</v>
      </c>
      <c r="F4" s="10" t="s">
        <v>843</v>
      </c>
      <c r="H4" t="s">
        <v>450</v>
      </c>
      <c r="I4" t="s">
        <v>22</v>
      </c>
    </row>
    <row r="5" spans="1:9" x14ac:dyDescent="0.3">
      <c r="A5" s="10" t="s">
        <v>872</v>
      </c>
      <c r="B5" t="s">
        <v>854</v>
      </c>
      <c r="C5" s="10" t="s">
        <v>250</v>
      </c>
      <c r="D5" s="10" t="s">
        <v>26</v>
      </c>
      <c r="E5" s="10" t="s">
        <v>53</v>
      </c>
      <c r="F5" s="10" t="s">
        <v>854</v>
      </c>
      <c r="H5" t="s">
        <v>450</v>
      </c>
      <c r="I5" t="s">
        <v>22</v>
      </c>
    </row>
    <row r="6" spans="1:9" x14ac:dyDescent="0.3">
      <c r="A6" s="10" t="s">
        <v>864</v>
      </c>
      <c r="B6" t="s">
        <v>844</v>
      </c>
      <c r="C6" s="10" t="s">
        <v>881</v>
      </c>
      <c r="D6" s="10" t="s">
        <v>29</v>
      </c>
      <c r="E6" s="10" t="s">
        <v>31</v>
      </c>
      <c r="F6" s="10" t="s">
        <v>844</v>
      </c>
      <c r="H6" t="s">
        <v>451</v>
      </c>
      <c r="I6" t="s">
        <v>22</v>
      </c>
    </row>
    <row r="7" spans="1:9" x14ac:dyDescent="0.3">
      <c r="A7" s="10" t="s">
        <v>873</v>
      </c>
      <c r="B7" t="s">
        <v>855</v>
      </c>
      <c r="C7" s="10" t="s">
        <v>250</v>
      </c>
      <c r="D7" s="10" t="s">
        <v>26</v>
      </c>
      <c r="E7" s="10" t="s">
        <v>54</v>
      </c>
      <c r="F7" s="10" t="s">
        <v>855</v>
      </c>
      <c r="H7" t="s">
        <v>451</v>
      </c>
      <c r="I7" t="s">
        <v>22</v>
      </c>
    </row>
    <row r="8" spans="1:9" x14ac:dyDescent="0.3">
      <c r="A8" s="10" t="s">
        <v>865</v>
      </c>
      <c r="B8" t="s">
        <v>845</v>
      </c>
      <c r="C8" s="10" t="s">
        <v>881</v>
      </c>
      <c r="D8" s="10" t="s">
        <v>29</v>
      </c>
      <c r="E8" s="10" t="s">
        <v>891</v>
      </c>
      <c r="F8" s="10" t="s">
        <v>845</v>
      </c>
      <c r="H8" t="s">
        <v>452</v>
      </c>
      <c r="I8" t="s">
        <v>22</v>
      </c>
    </row>
    <row r="9" spans="1:9" x14ac:dyDescent="0.3">
      <c r="A9" s="10" t="s">
        <v>874</v>
      </c>
      <c r="B9" t="s">
        <v>856</v>
      </c>
      <c r="C9" s="10" t="s">
        <v>250</v>
      </c>
      <c r="D9" s="10" t="s">
        <v>26</v>
      </c>
      <c r="E9" s="10" t="s">
        <v>52</v>
      </c>
      <c r="F9" s="10" t="s">
        <v>856</v>
      </c>
      <c r="H9" t="s">
        <v>452</v>
      </c>
      <c r="I9" t="s">
        <v>22</v>
      </c>
    </row>
    <row r="10" spans="1:9" x14ac:dyDescent="0.3">
      <c r="A10" s="10" t="s">
        <v>866</v>
      </c>
      <c r="B10" t="s">
        <v>846</v>
      </c>
      <c r="C10" s="10" t="s">
        <v>881</v>
      </c>
      <c r="D10" s="10" t="s">
        <v>29</v>
      </c>
      <c r="E10" s="10" t="s">
        <v>892</v>
      </c>
      <c r="F10" s="10" t="s">
        <v>846</v>
      </c>
      <c r="H10" t="s">
        <v>453</v>
      </c>
      <c r="I10" t="s">
        <v>22</v>
      </c>
    </row>
    <row r="11" spans="1:9" x14ac:dyDescent="0.3">
      <c r="A11" s="10" t="s">
        <v>875</v>
      </c>
      <c r="B11" t="s">
        <v>857</v>
      </c>
      <c r="C11" s="10" t="s">
        <v>250</v>
      </c>
      <c r="D11" s="10" t="s">
        <v>26</v>
      </c>
      <c r="E11" s="10" t="s">
        <v>53</v>
      </c>
      <c r="F11" s="10" t="s">
        <v>857</v>
      </c>
      <c r="H11" t="s">
        <v>453</v>
      </c>
      <c r="I11" t="s">
        <v>22</v>
      </c>
    </row>
    <row r="12" spans="1:9" x14ac:dyDescent="0.3">
      <c r="A12" s="10" t="s">
        <v>867</v>
      </c>
      <c r="B12" t="s">
        <v>847</v>
      </c>
      <c r="C12" s="10" t="s">
        <v>881</v>
      </c>
      <c r="D12" s="10" t="s">
        <v>29</v>
      </c>
      <c r="E12" s="10" t="s">
        <v>893</v>
      </c>
      <c r="F12" s="10" t="s">
        <v>847</v>
      </c>
      <c r="H12" t="s">
        <v>454</v>
      </c>
      <c r="I12" t="s">
        <v>22</v>
      </c>
    </row>
    <row r="13" spans="1:9" x14ac:dyDescent="0.3">
      <c r="A13" s="10" t="s">
        <v>876</v>
      </c>
      <c r="B13" t="s">
        <v>858</v>
      </c>
      <c r="C13" s="10" t="s">
        <v>250</v>
      </c>
      <c r="D13" s="10" t="s">
        <v>26</v>
      </c>
      <c r="E13" s="10" t="s">
        <v>54</v>
      </c>
      <c r="F13" s="10" t="s">
        <v>858</v>
      </c>
      <c r="H13" t="s">
        <v>454</v>
      </c>
      <c r="I13" t="s">
        <v>22</v>
      </c>
    </row>
    <row r="14" spans="1:9" x14ac:dyDescent="0.3">
      <c r="A14" s="10" t="s">
        <v>868</v>
      </c>
      <c r="B14" t="s">
        <v>848</v>
      </c>
      <c r="C14" s="10" t="s">
        <v>881</v>
      </c>
      <c r="D14" s="10" t="s">
        <v>29</v>
      </c>
      <c r="E14" s="10"/>
      <c r="F14" s="10" t="s">
        <v>848</v>
      </c>
      <c r="G14" t="s">
        <v>883</v>
      </c>
      <c r="H14" t="s">
        <v>455</v>
      </c>
      <c r="I14" t="s">
        <v>246</v>
      </c>
    </row>
    <row r="15" spans="1:9" x14ac:dyDescent="0.3">
      <c r="A15" s="10" t="s">
        <v>877</v>
      </c>
      <c r="B15" t="s">
        <v>859</v>
      </c>
      <c r="C15" s="10" t="s">
        <v>250</v>
      </c>
      <c r="D15" s="10" t="s">
        <v>26</v>
      </c>
      <c r="E15" s="10" t="s">
        <v>889</v>
      </c>
      <c r="F15" s="10" t="s">
        <v>859</v>
      </c>
      <c r="H15" t="s">
        <v>455</v>
      </c>
      <c r="I15" t="s">
        <v>246</v>
      </c>
    </row>
    <row r="16" spans="1:9" x14ac:dyDescent="0.3">
      <c r="A16" s="10" t="s">
        <v>869</v>
      </c>
      <c r="B16" t="s">
        <v>849</v>
      </c>
      <c r="C16" s="10" t="s">
        <v>881</v>
      </c>
      <c r="D16" s="10" t="s">
        <v>29</v>
      </c>
      <c r="E16" s="10"/>
      <c r="F16" s="10" t="s">
        <v>849</v>
      </c>
      <c r="G16" t="s">
        <v>882</v>
      </c>
      <c r="H16" t="s">
        <v>456</v>
      </c>
      <c r="I16" t="s">
        <v>246</v>
      </c>
    </row>
    <row r="17" spans="1:9" x14ac:dyDescent="0.3">
      <c r="A17" s="10" t="s">
        <v>878</v>
      </c>
      <c r="B17" t="s">
        <v>860</v>
      </c>
      <c r="C17" s="10" t="s">
        <v>250</v>
      </c>
      <c r="D17" s="10" t="s">
        <v>26</v>
      </c>
      <c r="E17" s="10" t="s">
        <v>888</v>
      </c>
      <c r="F17" s="10" t="s">
        <v>860</v>
      </c>
      <c r="H17" t="s">
        <v>456</v>
      </c>
      <c r="I17" t="s">
        <v>246</v>
      </c>
    </row>
    <row r="18" spans="1:9" x14ac:dyDescent="0.3">
      <c r="A18" s="10" t="s">
        <v>870</v>
      </c>
      <c r="B18" t="s">
        <v>850</v>
      </c>
      <c r="C18" s="10" t="s">
        <v>881</v>
      </c>
      <c r="D18" s="10" t="s">
        <v>29</v>
      </c>
      <c r="E18" s="10"/>
      <c r="F18" s="10" t="s">
        <v>850</v>
      </c>
      <c r="G18" t="s">
        <v>884</v>
      </c>
      <c r="H18" t="s">
        <v>457</v>
      </c>
      <c r="I18" t="s">
        <v>246</v>
      </c>
    </row>
    <row r="19" spans="1:9" x14ac:dyDescent="0.3">
      <c r="A19" s="10" t="s">
        <v>879</v>
      </c>
      <c r="B19" t="s">
        <v>861</v>
      </c>
      <c r="C19" s="10" t="s">
        <v>250</v>
      </c>
      <c r="D19" s="10" t="s">
        <v>26</v>
      </c>
      <c r="E19" s="10" t="s">
        <v>887</v>
      </c>
      <c r="F19" s="10" t="s">
        <v>861</v>
      </c>
      <c r="H19" t="s">
        <v>457</v>
      </c>
      <c r="I19" t="s">
        <v>246</v>
      </c>
    </row>
    <row r="20" spans="1:9" x14ac:dyDescent="0.3">
      <c r="A20" s="10" t="s">
        <v>871</v>
      </c>
      <c r="B20" t="s">
        <v>851</v>
      </c>
      <c r="C20" s="10" t="s">
        <v>881</v>
      </c>
      <c r="D20" s="10" t="s">
        <v>29</v>
      </c>
      <c r="E20" s="10"/>
      <c r="F20" s="10" t="s">
        <v>851</v>
      </c>
      <c r="G20" t="s">
        <v>885</v>
      </c>
      <c r="H20" t="s">
        <v>458</v>
      </c>
      <c r="I20" t="s">
        <v>246</v>
      </c>
    </row>
    <row r="21" spans="1:9" x14ac:dyDescent="0.3">
      <c r="A21" s="10" t="s">
        <v>880</v>
      </c>
      <c r="B21" t="s">
        <v>862</v>
      </c>
      <c r="C21" s="10" t="s">
        <v>250</v>
      </c>
      <c r="D21" s="10" t="s">
        <v>26</v>
      </c>
      <c r="E21" s="10" t="s">
        <v>886</v>
      </c>
      <c r="F21" s="10" t="s">
        <v>862</v>
      </c>
      <c r="H21" t="s">
        <v>458</v>
      </c>
      <c r="I21" t="s">
        <v>246</v>
      </c>
    </row>
    <row r="22" spans="1:9" x14ac:dyDescent="0.3">
      <c r="A22" s="10" t="s">
        <v>1322</v>
      </c>
      <c r="B22" t="s">
        <v>1316</v>
      </c>
      <c r="C22" s="10" t="s">
        <v>881</v>
      </c>
      <c r="D22" s="10" t="s">
        <v>29</v>
      </c>
      <c r="E22" s="10"/>
      <c r="F22" s="10" t="s">
        <v>1316</v>
      </c>
      <c r="G22" t="s">
        <v>1348</v>
      </c>
      <c r="H22" t="s">
        <v>459</v>
      </c>
      <c r="I22" t="s">
        <v>246</v>
      </c>
    </row>
    <row r="23" spans="1:9" x14ac:dyDescent="0.3">
      <c r="A23" s="10" t="s">
        <v>1323</v>
      </c>
      <c r="B23" t="s">
        <v>1317</v>
      </c>
      <c r="C23" s="10" t="s">
        <v>250</v>
      </c>
      <c r="D23" s="10" t="s">
        <v>26</v>
      </c>
      <c r="E23" s="10" t="s">
        <v>1347</v>
      </c>
      <c r="F23" s="10" t="s">
        <v>1317</v>
      </c>
      <c r="H23" t="s">
        <v>459</v>
      </c>
      <c r="I23" t="s">
        <v>246</v>
      </c>
    </row>
    <row r="24" spans="1:9" x14ac:dyDescent="0.3">
      <c r="A24" s="10" t="s">
        <v>1324</v>
      </c>
      <c r="B24" t="s">
        <v>1318</v>
      </c>
      <c r="C24" s="10" t="s">
        <v>881</v>
      </c>
      <c r="D24" s="10" t="s">
        <v>29</v>
      </c>
      <c r="E24" s="10"/>
      <c r="F24" s="10" t="s">
        <v>1318</v>
      </c>
      <c r="G24" t="s">
        <v>1349</v>
      </c>
      <c r="H24" t="s">
        <v>460</v>
      </c>
      <c r="I24" t="s">
        <v>246</v>
      </c>
    </row>
    <row r="25" spans="1:9" x14ac:dyDescent="0.3">
      <c r="A25" s="10" t="s">
        <v>1325</v>
      </c>
      <c r="B25" t="s">
        <v>1326</v>
      </c>
      <c r="C25" s="10" t="s">
        <v>250</v>
      </c>
      <c r="D25" s="10" t="s">
        <v>26</v>
      </c>
      <c r="E25" s="10" t="s">
        <v>1350</v>
      </c>
      <c r="F25" s="10" t="s">
        <v>1326</v>
      </c>
      <c r="H25" t="s">
        <v>460</v>
      </c>
      <c r="I25" t="s">
        <v>246</v>
      </c>
    </row>
    <row r="26" spans="1:9" x14ac:dyDescent="0.3">
      <c r="A26" s="10" t="s">
        <v>1327</v>
      </c>
      <c r="B26" t="s">
        <v>1321</v>
      </c>
      <c r="C26" s="10" t="s">
        <v>881</v>
      </c>
      <c r="D26" s="10" t="s">
        <v>29</v>
      </c>
      <c r="E26" s="10"/>
      <c r="F26" s="10" t="s">
        <v>1321</v>
      </c>
      <c r="G26" t="s">
        <v>1351</v>
      </c>
      <c r="H26" t="s">
        <v>461</v>
      </c>
      <c r="I26" t="s">
        <v>246</v>
      </c>
    </row>
    <row r="27" spans="1:9" x14ac:dyDescent="0.3">
      <c r="A27" s="10" t="s">
        <v>1328</v>
      </c>
      <c r="B27" t="s">
        <v>1329</v>
      </c>
      <c r="C27" s="10" t="s">
        <v>250</v>
      </c>
      <c r="D27" s="10" t="s">
        <v>26</v>
      </c>
      <c r="E27" s="10" t="s">
        <v>1352</v>
      </c>
      <c r="F27" s="10" t="s">
        <v>1329</v>
      </c>
      <c r="H27" t="s">
        <v>461</v>
      </c>
      <c r="I27" t="s">
        <v>246</v>
      </c>
    </row>
    <row r="28" spans="1:9" x14ac:dyDescent="0.3">
      <c r="A28" s="10" t="s">
        <v>1330</v>
      </c>
      <c r="B28" t="s">
        <v>1320</v>
      </c>
      <c r="C28" s="10" t="s">
        <v>881</v>
      </c>
      <c r="D28" s="10" t="s">
        <v>29</v>
      </c>
      <c r="E28" s="10"/>
      <c r="F28" s="10" t="s">
        <v>1320</v>
      </c>
      <c r="G28" t="s">
        <v>1353</v>
      </c>
      <c r="H28" t="s">
        <v>462</v>
      </c>
      <c r="I28" t="s">
        <v>246</v>
      </c>
    </row>
    <row r="29" spans="1:9" x14ac:dyDescent="0.3">
      <c r="A29" s="10" t="s">
        <v>1331</v>
      </c>
      <c r="B29" t="s">
        <v>1332</v>
      </c>
      <c r="C29" s="10" t="s">
        <v>250</v>
      </c>
      <c r="D29" s="10" t="s">
        <v>26</v>
      </c>
      <c r="E29" s="10" t="s">
        <v>1354</v>
      </c>
      <c r="F29" s="10" t="s">
        <v>1332</v>
      </c>
      <c r="H29" t="s">
        <v>462</v>
      </c>
      <c r="I29" t="s">
        <v>246</v>
      </c>
    </row>
    <row r="30" spans="1:9" x14ac:dyDescent="0.3">
      <c r="A30" s="10" t="s">
        <v>1333</v>
      </c>
      <c r="B30" t="s">
        <v>1319</v>
      </c>
      <c r="C30" s="10" t="s">
        <v>881</v>
      </c>
      <c r="D30" s="10" t="s">
        <v>29</v>
      </c>
      <c r="E30" s="10" t="s">
        <v>1355</v>
      </c>
      <c r="F30" s="10" t="s">
        <v>1319</v>
      </c>
      <c r="H30" t="s">
        <v>463</v>
      </c>
      <c r="I30" t="s">
        <v>22</v>
      </c>
    </row>
    <row r="31" spans="1:9" x14ac:dyDescent="0.3">
      <c r="A31" s="10" t="s">
        <v>1334</v>
      </c>
      <c r="B31" t="s">
        <v>1335</v>
      </c>
      <c r="C31" s="10" t="s">
        <v>250</v>
      </c>
      <c r="D31" s="10" t="s">
        <v>26</v>
      </c>
      <c r="E31" s="10" t="s">
        <v>52</v>
      </c>
      <c r="F31" s="10" t="s">
        <v>1335</v>
      </c>
      <c r="H31" t="s">
        <v>463</v>
      </c>
      <c r="I31" t="s">
        <v>22</v>
      </c>
    </row>
    <row r="32" spans="1:9" x14ac:dyDescent="0.3">
      <c r="A32" s="10" t="s">
        <v>1361</v>
      </c>
      <c r="B32" t="s">
        <v>1360</v>
      </c>
      <c r="C32" s="10" t="s">
        <v>881</v>
      </c>
      <c r="D32" s="10" t="s">
        <v>29</v>
      </c>
      <c r="E32" s="10" t="s">
        <v>1376</v>
      </c>
      <c r="F32" s="10" t="s">
        <v>1360</v>
      </c>
      <c r="H32" t="s">
        <v>464</v>
      </c>
      <c r="I32" t="s">
        <v>22</v>
      </c>
    </row>
    <row r="33" spans="1:9" x14ac:dyDescent="0.3">
      <c r="A33" s="10" t="s">
        <v>1362</v>
      </c>
      <c r="B33" t="s">
        <v>1363</v>
      </c>
      <c r="C33" s="10" t="s">
        <v>250</v>
      </c>
      <c r="D33" s="10" t="s">
        <v>26</v>
      </c>
      <c r="E33" s="10" t="s">
        <v>53</v>
      </c>
      <c r="F33" s="10" t="s">
        <v>1363</v>
      </c>
      <c r="H33" t="s">
        <v>464</v>
      </c>
      <c r="I33" t="s">
        <v>22</v>
      </c>
    </row>
    <row r="34" spans="1:9" x14ac:dyDescent="0.3">
      <c r="A34" s="10" t="s">
        <v>1364</v>
      </c>
      <c r="B34" t="s">
        <v>1359</v>
      </c>
      <c r="C34" s="10" t="s">
        <v>881</v>
      </c>
      <c r="D34" s="10" t="s">
        <v>29</v>
      </c>
      <c r="E34" s="10" t="s">
        <v>1377</v>
      </c>
      <c r="F34" s="10" t="s">
        <v>1359</v>
      </c>
      <c r="H34" t="s">
        <v>465</v>
      </c>
      <c r="I34" t="s">
        <v>22</v>
      </c>
    </row>
    <row r="35" spans="1:9" x14ac:dyDescent="0.3">
      <c r="A35" s="10" t="s">
        <v>1365</v>
      </c>
      <c r="B35" t="s">
        <v>1366</v>
      </c>
      <c r="C35" s="10" t="s">
        <v>250</v>
      </c>
      <c r="D35" s="10" t="s">
        <v>26</v>
      </c>
      <c r="E35" s="10" t="s">
        <v>54</v>
      </c>
      <c r="F35" s="10" t="s">
        <v>1366</v>
      </c>
      <c r="H35" t="s">
        <v>465</v>
      </c>
      <c r="I35" t="s">
        <v>22</v>
      </c>
    </row>
    <row r="36" spans="1:9" x14ac:dyDescent="0.3">
      <c r="A36" s="10" t="s">
        <v>1367</v>
      </c>
      <c r="B36" t="s">
        <v>1358</v>
      </c>
      <c r="C36" s="10" t="s">
        <v>881</v>
      </c>
      <c r="D36" s="10" t="s">
        <v>29</v>
      </c>
      <c r="E36" s="10" t="s">
        <v>1378</v>
      </c>
      <c r="F36" s="10" t="s">
        <v>1358</v>
      </c>
      <c r="H36" t="s">
        <v>466</v>
      </c>
      <c r="I36" t="s">
        <v>22</v>
      </c>
    </row>
    <row r="37" spans="1:9" x14ac:dyDescent="0.3">
      <c r="A37" s="10" t="s">
        <v>1368</v>
      </c>
      <c r="B37" t="s">
        <v>1369</v>
      </c>
      <c r="C37" s="10" t="s">
        <v>250</v>
      </c>
      <c r="D37" s="10" t="s">
        <v>26</v>
      </c>
      <c r="E37" s="10" t="s">
        <v>52</v>
      </c>
      <c r="F37" s="10" t="s">
        <v>1369</v>
      </c>
      <c r="H37" t="s">
        <v>466</v>
      </c>
      <c r="I37" t="s">
        <v>22</v>
      </c>
    </row>
    <row r="38" spans="1:9" x14ac:dyDescent="0.3">
      <c r="A38" s="10" t="s">
        <v>1370</v>
      </c>
      <c r="B38" t="s">
        <v>1357</v>
      </c>
      <c r="C38" s="10" t="s">
        <v>881</v>
      </c>
      <c r="D38" s="10" t="s">
        <v>29</v>
      </c>
      <c r="E38" s="10" t="s">
        <v>1379</v>
      </c>
      <c r="F38" s="10" t="s">
        <v>1357</v>
      </c>
      <c r="H38" t="s">
        <v>467</v>
      </c>
      <c r="I38" t="s">
        <v>22</v>
      </c>
    </row>
    <row r="39" spans="1:9" x14ac:dyDescent="0.3">
      <c r="A39" s="10" t="s">
        <v>1371</v>
      </c>
      <c r="B39" t="s">
        <v>1372</v>
      </c>
      <c r="C39" s="10" t="s">
        <v>250</v>
      </c>
      <c r="D39" s="10" t="s">
        <v>26</v>
      </c>
      <c r="E39" s="10" t="s">
        <v>53</v>
      </c>
      <c r="F39" s="10" t="s">
        <v>1372</v>
      </c>
      <c r="H39" t="s">
        <v>467</v>
      </c>
      <c r="I39" t="s">
        <v>22</v>
      </c>
    </row>
    <row r="40" spans="1:9" x14ac:dyDescent="0.3">
      <c r="A40" s="10" t="s">
        <v>1373</v>
      </c>
      <c r="B40" t="s">
        <v>1356</v>
      </c>
      <c r="C40" s="10" t="s">
        <v>881</v>
      </c>
      <c r="D40" s="10" t="s">
        <v>29</v>
      </c>
      <c r="E40" s="10" t="s">
        <v>1380</v>
      </c>
      <c r="F40" s="10" t="s">
        <v>1356</v>
      </c>
      <c r="H40" t="s">
        <v>468</v>
      </c>
      <c r="I40" t="s">
        <v>22</v>
      </c>
    </row>
    <row r="41" spans="1:9" x14ac:dyDescent="0.3">
      <c r="A41" s="10" t="s">
        <v>1374</v>
      </c>
      <c r="B41" t="s">
        <v>1375</v>
      </c>
      <c r="C41" s="10" t="s">
        <v>250</v>
      </c>
      <c r="D41" s="10" t="s">
        <v>26</v>
      </c>
      <c r="E41" s="10" t="s">
        <v>54</v>
      </c>
      <c r="F41" s="10" t="s">
        <v>1375</v>
      </c>
      <c r="H41" t="s">
        <v>468</v>
      </c>
      <c r="I41" t="s">
        <v>22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E F A A B Q S w M E F A A C A A g A T m Q y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T m Q y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5 k M l U Q J u 0 b C w I A A B A H A A A T A B w A R m 9 y b X V s Y X M v U 2 V j d G l v b j E u b S C i G A A o o B Q A A A A A A A A A A A A A A A A A A A A A A A A A A A D F V V 1 r 2 z A U f Q / k P w j 3 J Q H P L D D 2 U v r Q u t n Y B + 1 Y w v o Q g l G k m 1 V U k Y Q k s 4 T g n 7 S n / Y T + s d 3 Y 8 1 f t l D U M 5 h f b 9 + q c q 3 v u s e y A e a E V m R X 3 y f l w M B y 4 e 2 q B k 5 g a 6 s g F k e C H A 4 L X r R X f Q W F k u m U g o z i 1 F p S / 0 / Z h p f X D a L x f 3 N A N X A Q 5 M F h m i 1 g r j y u W Y Y E / C + b C a M L o Z i U o 1 w E y z e l K Q j S 3 V L m 1 t p t Y y 3 S j 5 j s D b l R U C / f 7 Q H C G j E F I P i j / 9 k 1 0 S G c h 2 e d 1 M O r x n X j Y + j x 4 K N E J p l Y m j z + Z V l W K q l 2 W j Y c D o f r 3 1 h T i 6 j o 5 W Y s S + 7 / k E N x Y b Q R w y r u I L 4 1 U G 2 a 0 S U 3 y O p l 0 Q R w c s 8 I w t E u C y 1 6 l p g f t R J n P 0 8 9 Q s L 5 d M 0 k d H K F 9 / F W B G r Q v m O U 1 e C o l n D r O E v 4 P J x r 3 t n t 8 O t + o F Q f e T g L p t e 1 E v f C p 1 I m E H S j e F v t v Z T s L r i 5 n U / J e 6 h W V Q a 9 y R a c 3 4 D z w j 1 q o U W n 9 w o b 5 y H A 7 P a E / B 0 Z I D r B P Q v H o M 6 z 9 b e r B j i t l Z 0 B g a 6 j i a I C C p J Z 3 m i f y 5 0 L g U t u a u j o Y m m d B d i x e l 8 U J u 1 R 6 / P i Z R l 0 U 5 c 3 C j W 5 7 d 1 h 7 G U s 1 v J P P q o y 3 T P U C E Z q w Z 6 Q 4 0 k O n b t t w T Y 9 V t u o 6 K V d N 1 G J W F N H k N J K 6 1 3 c C B S J r I b 1 t i z 4 D i X + r r / q H e y p 6 u y G g 7 J 6 M F t V R t k S G y b h l + K c 1 z n 8 D U E s B A i 0 A F A A C A A g A T m Q y V Z f J w b K k A A A A 9 g A A A B I A A A A A A A A A A A A A A A A A A A A A A E N v b m Z p Z y 9 Q Y W N r Y W d l L n h t b F B L A Q I t A B Q A A g A I A E 5 k M l U P y u m r p A A A A O k A A A A T A A A A A A A A A A A A A A A A A P A A A A B b Q 2 9 u d G V u d F 9 U e X B l c 1 0 u e G 1 s U E s B A i 0 A F A A C A A g A T m Q y V R A m 7 R s L A g A A E A c A A B M A A A A A A A A A A A A A A A A A 4 Q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z U A A A A A A A C J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M Y X N 0 V X B k Y X R l Z C I g V m F s d W U 9 I m Q y M D I y L T A 5 L T E 4 V D E 1 O j M 0 O j I 3 L j E 0 M j k y N T Z a I i A v P j x F b n R y e S B U e X B l P S J G a W x s R X J y b 3 J D b 3 V u d C I g V m F s d W U 9 I m w w I i A v P j x F b n R y e S B U e X B l P S J G a W x s Q 2 9 s d W 1 u V H l w Z X M i I F Z h b H V l P S J z Q X d Z R 0 F B Q T 0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x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T G F z d F V w Z G F 0 Z W Q i I F Z h b H V l P S J k M j A y M i 0 w O S 0 x O F Q x N T o z N D o y O C 4 x O T U 1 O D g 1 W i I g L z 4 8 R W 5 0 c n k g V H l w Z T 0 i R m l s b E V y c m 9 y Q 2 9 1 b n Q i I F Z h b H V l P S J s M C I g L z 4 8 R W 5 0 c n k g V H l w Z T 0 i R m l s b E N v b H V t b l R 5 c G V z I i B W Y W x 1 Z T 0 i c 0 F 3 W U R C Z 0 1 H Q X d Z R 0 F 3 P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w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R f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R l d G F s b G V z X z I i I C 8 + P E V u d H J 5 I F R 5 c G U 9 I k Z p b G x l Z E N v b X B s Z X R l U m V z d W x 0 V G 9 X b 3 J r c 2 h l Z X Q i I F Z h b H V l P S J s M S I g L z 4 8 R W 5 0 c n k g V H l w Z T 0 i U X V l c n l J R C I g V m F s d W U 9 I n M 0 N G M 5 N T E 1 M y 1 i N m I 3 L T R l Y z Q t Y m U z M S 0 x N z E w Z W Q 2 Y T c 4 N j c i I C 8 + P E V u d H J 5 I F R 5 c G U 9 I k Z p b G x M Y X N 0 V X B k Y X R l Z C I g V m F s d W U 9 I m Q y M D I y L T A 5 L T E 4 V D E 1 O j M 0 O j I 5 L j I x N z M 4 N z J a I i A v P j x F b n R y e S B U e X B l P S J G a W x s R X J y b 3 J D b 3 V u d C I g V m F s d W U 9 I m w w I i A v P j x F b n R y e S B U e X B l P S J G a W x s Q 2 9 s d W 1 u V H l w Z X M i I F Z h b H V l P S J z Q m d B R 0 J n W U d B Q U F B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0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l F 1 Z X J 5 S U Q i I F Z h b H V l P S J z Y j c 1 N m F l M z U t N T V j O C 0 0 Y W I 2 L T k z M T Y t Z T M 3 Y W F h Z D h m Y z c x I i A v P j x F b n R y e S B U e X B l P S J G a W x s R X J y b 3 J D b 3 V u d C I g V m F s d W U 9 I m w w I i A v P j x F b n R y e S B U e X B l P S J G a W x s T G F z d F V w Z G F 0 Z W Q i I F Z h b H V l P S J k M j A y M i 0 w O S 0 x O F Q x N T o z N D o y N y 4 x N T c 4 O D U 3 W i I g L z 4 8 R W 5 0 c n k g V H l w Z T 0 i R m l s b E N v b H V t b l R 5 c G V z I i B W Y W x 1 Z T 0 i c 0 F 3 W U R C Z 0 1 H Q X d Z R 0 F 3 W U F C Z 1 l H Q m d B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L C Z x d W 9 0 O 1 R p c G 8 m c X V v d D s s J n F 1 b 3 Q 7 d X J s X 8 O t Y 2 9 u b y Z x d W 9 0 O y w m c X V v d D t Q c m 9 w a W V k Y W Q u M S Z x d W 9 0 O y w m c X V v d D t W Y X J p Y W J s Z S Z x d W 9 0 O y w m c X V v d D t D b 2 x v c i Z x d W 9 0 O y w m c X V v d D t 0 a X R 1 b G 9 f b G V 5 Z W 5 k Y S Z x d W 9 0 O y w m c X V v d D t 1 c m x f a W N v b m 8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B U 0 U l M j B H b G 9 i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D Y X B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k R f R G V 0 Y W x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/ 8 O u u e x Z O l 7 T c + z j r p M c A A A A A A g A A A A A A E G Y A A A A B A A A g A A A A d b q 9 t 9 9 P m 3 c 7 m e Q 3 p Q 2 Q 2 U 1 w G 7 U s x v K V N w M b W m B o L X g A A A A A D o A A A A A C A A A g A A A A y A F k n V 7 8 a R C o D F O n M y s k 6 A r C x N U 3 C f V 9 D x A M C 7 A 7 H 2 F Q A A A A 0 Q 5 8 + K u I H k Z N Z 5 G h l S P a z O 8 u t 8 V 5 K a W 4 F c 0 / j 0 C T J D D y p C 4 V 0 H D H r y J l e V G b T O 5 i A N R 1 B w v D Z 2 C M y V C Z 3 q T m b s a Y J P G g L W U w O v 7 / 8 D e n d l J A A A A A J N H / u 0 f W 2 u 3 c m 4 m K 9 9 m g D h l n q 6 i e U I K 4 B P 2 / s 4 w u Y e f X l X b / O 3 S m 4 l 1 / Z o k q T f f B L 7 w O L B 1 + 3 f b 2 k v w X 2 K 5 A V A =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2022-08-05T13:41:41Z</dcterms:created>
  <dcterms:modified xsi:type="dcterms:W3CDTF">2022-09-18T15:34:33Z</dcterms:modified>
</cp:coreProperties>
</file>